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DieseArbeitsmappe"/>
  <mc:AlternateContent xmlns:mc="http://schemas.openxmlformats.org/markup-compatibility/2006">
    <mc:Choice Requires="x15">
      <x15ac:absPath xmlns:x15ac="http://schemas.microsoft.com/office/spreadsheetml/2010/11/ac" url="C:\Users\retom\Downloads\"/>
    </mc:Choice>
  </mc:AlternateContent>
  <xr:revisionPtr revIDLastSave="0" documentId="13_ncr:1_{F70DC253-BC32-4AE7-9D5F-5CCB258F11C8}" xr6:coauthVersionLast="47" xr6:coauthVersionMax="47" xr10:uidLastSave="{00000000-0000-0000-0000-000000000000}"/>
  <bookViews>
    <workbookView xWindow="-28920" yWindow="-120" windowWidth="29040" windowHeight="15840" tabRatio="860" activeTab="2" xr2:uid="{00000000-000D-0000-FFFF-FFFF00000000}"/>
  </bookViews>
  <sheets>
    <sheet name="Top" sheetId="16" r:id="rId1"/>
    <sheet name="Anleitung" sheetId="26" r:id="rId2"/>
    <sheet name="Eingabe Daten" sheetId="19" r:id="rId3"/>
    <sheet name="Detaillierte Eingabe" sheetId="12" r:id="rId4"/>
    <sheet name="Grafik " sheetId="11" r:id="rId5"/>
    <sheet name="Grafik Richtwerte" sheetId="27" r:id="rId6"/>
    <sheet name="Grafik Schule" sheetId="28" r:id="rId7"/>
    <sheet name="WERTE IR" sheetId="13" r:id="rId8"/>
    <sheet name="DAT IR" sheetId="14" r:id="rId9"/>
  </sheets>
  <definedNames>
    <definedName name="_xlnm.Print_Area" localSheetId="8">'DAT IR'!$A$3:$L$32</definedName>
    <definedName name="_xlnm.Print_Area" localSheetId="3">'Detaillierte Eingabe'!$A$1:$K$15</definedName>
    <definedName name="_xlnm.Print_Area" localSheetId="2">'Eingabe Daten'!$A$1:$C$22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4" l="1"/>
  <c r="D36" i="14" s="1"/>
  <c r="C40" i="14"/>
  <c r="D40" i="14" s="1"/>
  <c r="C39" i="14"/>
  <c r="D39" i="14" s="1"/>
  <c r="C38" i="14"/>
  <c r="D38" i="14" s="1"/>
  <c r="C37" i="14"/>
  <c r="D37" i="14" s="1"/>
  <c r="B16" i="19"/>
  <c r="B20" i="19"/>
  <c r="C5" i="14"/>
  <c r="D43" i="14"/>
  <c r="D44" i="14"/>
  <c r="D45" i="14"/>
  <c r="D46" i="14"/>
  <c r="D47" i="14"/>
  <c r="F5" i="12"/>
  <c r="B46" i="19" l="1"/>
  <c r="D29" i="14"/>
  <c r="C8" i="14"/>
  <c r="E5" i="13" s="1"/>
  <c r="C10" i="26"/>
  <c r="C11" i="26" s="1"/>
  <c r="C12" i="26" s="1"/>
  <c r="C13" i="26" s="1"/>
  <c r="C14" i="26" s="1"/>
  <c r="C15" i="26" s="1"/>
  <c r="C16" i="26" s="1"/>
  <c r="C17" i="26" s="1"/>
  <c r="C18" i="26" s="1"/>
  <c r="U6" i="14" l="1"/>
  <c r="C11" i="12" l="1"/>
  <c r="F8" i="12"/>
  <c r="E8" i="12"/>
  <c r="D8" i="12"/>
  <c r="C8" i="12"/>
  <c r="B8" i="12"/>
  <c r="J939" i="14"/>
  <c r="M939" i="14" s="1"/>
  <c r="J940" i="14"/>
  <c r="M940" i="14" s="1"/>
  <c r="J941" i="14"/>
  <c r="M941" i="14" s="1"/>
  <c r="J942" i="14"/>
  <c r="M942" i="14" s="1"/>
  <c r="J943" i="14"/>
  <c r="M943" i="14" s="1"/>
  <c r="J944" i="14"/>
  <c r="M944" i="14" s="1"/>
  <c r="J945" i="14"/>
  <c r="M945" i="14" s="1"/>
  <c r="J946" i="14"/>
  <c r="M946" i="14" s="1"/>
  <c r="J947" i="14"/>
  <c r="M947" i="14" s="1"/>
  <c r="J948" i="14"/>
  <c r="M948" i="14" s="1"/>
  <c r="J949" i="14"/>
  <c r="M949" i="14" s="1"/>
  <c r="J950" i="14"/>
  <c r="M950" i="14" s="1"/>
  <c r="J951" i="14"/>
  <c r="M951" i="14" s="1"/>
  <c r="J952" i="14"/>
  <c r="M952" i="14" s="1"/>
  <c r="J953" i="14"/>
  <c r="M953" i="14" s="1"/>
  <c r="J954" i="14"/>
  <c r="M954" i="14" s="1"/>
  <c r="J955" i="14"/>
  <c r="M955" i="14" s="1"/>
  <c r="J956" i="14"/>
  <c r="M956" i="14" s="1"/>
  <c r="J957" i="14"/>
  <c r="M957" i="14" s="1"/>
  <c r="J958" i="14"/>
  <c r="M958" i="14" s="1"/>
  <c r="J959" i="14"/>
  <c r="M959" i="14" s="1"/>
  <c r="J960" i="14"/>
  <c r="M960" i="14" s="1"/>
  <c r="J961" i="14"/>
  <c r="M961" i="14" s="1"/>
  <c r="J962" i="14"/>
  <c r="M962" i="14" s="1"/>
  <c r="J963" i="14"/>
  <c r="M963" i="14" s="1"/>
  <c r="J964" i="14"/>
  <c r="M964" i="14" s="1"/>
  <c r="J965" i="14"/>
  <c r="M965" i="14" s="1"/>
  <c r="J966" i="14"/>
  <c r="M966" i="14" s="1"/>
  <c r="J967" i="14"/>
  <c r="M967" i="14" s="1"/>
  <c r="J968" i="14"/>
  <c r="M968" i="14" s="1"/>
  <c r="J969" i="14"/>
  <c r="M969" i="14" s="1"/>
  <c r="J970" i="14"/>
  <c r="M970" i="14" s="1"/>
  <c r="J971" i="14"/>
  <c r="M971" i="14" s="1"/>
  <c r="J972" i="14"/>
  <c r="M972" i="14" s="1"/>
  <c r="J973" i="14"/>
  <c r="M973" i="14" s="1"/>
  <c r="J974" i="14"/>
  <c r="M974" i="14" s="1"/>
  <c r="J975" i="14"/>
  <c r="M975" i="14" s="1"/>
  <c r="J976" i="14"/>
  <c r="M976" i="14" s="1"/>
  <c r="J977" i="14"/>
  <c r="M977" i="14" s="1"/>
  <c r="J978" i="14"/>
  <c r="M978" i="14" s="1"/>
  <c r="J979" i="14"/>
  <c r="M979" i="14" s="1"/>
  <c r="J980" i="14"/>
  <c r="M980" i="14" s="1"/>
  <c r="J981" i="14"/>
  <c r="M981" i="14" s="1"/>
  <c r="J982" i="14"/>
  <c r="M982" i="14" s="1"/>
  <c r="J983" i="14"/>
  <c r="M983" i="14" s="1"/>
  <c r="J984" i="14"/>
  <c r="M984" i="14" s="1"/>
  <c r="J985" i="14"/>
  <c r="M985" i="14" s="1"/>
  <c r="J986" i="14"/>
  <c r="M986" i="14" s="1"/>
  <c r="J987" i="14"/>
  <c r="M987" i="14" s="1"/>
  <c r="J988" i="14"/>
  <c r="M988" i="14" s="1"/>
  <c r="J989" i="14"/>
  <c r="M989" i="14" s="1"/>
  <c r="J990" i="14"/>
  <c r="M990" i="14" s="1"/>
  <c r="J991" i="14"/>
  <c r="M991" i="14" s="1"/>
  <c r="J992" i="14"/>
  <c r="M992" i="14" s="1"/>
  <c r="J993" i="14"/>
  <c r="M993" i="14" s="1"/>
  <c r="J994" i="14"/>
  <c r="M994" i="14" s="1"/>
  <c r="J995" i="14"/>
  <c r="M995" i="14" s="1"/>
  <c r="J996" i="14"/>
  <c r="M996" i="14" s="1"/>
  <c r="J997" i="14"/>
  <c r="M997" i="14" s="1"/>
  <c r="J998" i="14"/>
  <c r="M998" i="14" s="1"/>
  <c r="J999" i="14"/>
  <c r="M999" i="14" s="1"/>
  <c r="J1000" i="14"/>
  <c r="M1000" i="14" s="1"/>
  <c r="J1001" i="14"/>
  <c r="M1001" i="14" s="1"/>
  <c r="J1002" i="14"/>
  <c r="M1002" i="14" s="1"/>
  <c r="J1003" i="14"/>
  <c r="M1003" i="14" s="1"/>
  <c r="J1004" i="14"/>
  <c r="M1004" i="14" s="1"/>
  <c r="J1005" i="14"/>
  <c r="M1005" i="14" s="1"/>
  <c r="J1006" i="14"/>
  <c r="M1006" i="14" s="1"/>
  <c r="J1007" i="14"/>
  <c r="M1007" i="14" s="1"/>
  <c r="J1008" i="14"/>
  <c r="M1008" i="14" s="1"/>
  <c r="J1009" i="14"/>
  <c r="M1009" i="14" s="1"/>
  <c r="J1010" i="14"/>
  <c r="M1010" i="14" s="1"/>
  <c r="J1011" i="14"/>
  <c r="M1011" i="14" s="1"/>
  <c r="J1012" i="14"/>
  <c r="M1012" i="14" s="1"/>
  <c r="J1013" i="14"/>
  <c r="M1013" i="14" s="1"/>
  <c r="J1014" i="14"/>
  <c r="M1014" i="14" s="1"/>
  <c r="J1015" i="14"/>
  <c r="M1015" i="14" s="1"/>
  <c r="J1016" i="14"/>
  <c r="M1016" i="14" s="1"/>
  <c r="J1017" i="14"/>
  <c r="M1017" i="14" s="1"/>
  <c r="J1018" i="14"/>
  <c r="M1018" i="14" s="1"/>
  <c r="J1019" i="14"/>
  <c r="M1019" i="14" s="1"/>
  <c r="J1020" i="14"/>
  <c r="M1020" i="14" s="1"/>
  <c r="J1021" i="14"/>
  <c r="M1021" i="14" s="1"/>
  <c r="J1022" i="14"/>
  <c r="M1022" i="14" s="1"/>
  <c r="J1023" i="14"/>
  <c r="M1023" i="14" s="1"/>
  <c r="J1024" i="14"/>
  <c r="M1024" i="14" s="1"/>
  <c r="J1025" i="14"/>
  <c r="M1025" i="14" s="1"/>
  <c r="J1026" i="14"/>
  <c r="M1026" i="14" s="1"/>
  <c r="J1027" i="14"/>
  <c r="M1027" i="14" s="1"/>
  <c r="J1028" i="14"/>
  <c r="M1028" i="14" s="1"/>
  <c r="J1029" i="14"/>
  <c r="M1029" i="14" s="1"/>
  <c r="J1030" i="14"/>
  <c r="M1030" i="14" s="1"/>
  <c r="J1031" i="14"/>
  <c r="M1031" i="14" s="1"/>
  <c r="J1032" i="14"/>
  <c r="M1032" i="14" s="1"/>
  <c r="J1033" i="14"/>
  <c r="M1033" i="14" s="1"/>
  <c r="J1034" i="14"/>
  <c r="M1034" i="14" s="1"/>
  <c r="J1035" i="14"/>
  <c r="M1035" i="14" s="1"/>
  <c r="J1036" i="14"/>
  <c r="M1036" i="14" s="1"/>
  <c r="J1037" i="14"/>
  <c r="M1037" i="14" s="1"/>
  <c r="J1038" i="14"/>
  <c r="M1038" i="14" s="1"/>
  <c r="J1039" i="14"/>
  <c r="M1039" i="14" s="1"/>
  <c r="J1040" i="14"/>
  <c r="M1040" i="14" s="1"/>
  <c r="J1041" i="14"/>
  <c r="M1041" i="14" s="1"/>
  <c r="J1042" i="14"/>
  <c r="M1042" i="14" s="1"/>
  <c r="J1043" i="14"/>
  <c r="M1043" i="14" s="1"/>
  <c r="J1044" i="14"/>
  <c r="M1044" i="14" s="1"/>
  <c r="J1045" i="14"/>
  <c r="M1045" i="14" s="1"/>
  <c r="J1046" i="14"/>
  <c r="M1046" i="14" s="1"/>
  <c r="J1047" i="14"/>
  <c r="M1047" i="14" s="1"/>
  <c r="J1048" i="14"/>
  <c r="M1048" i="14" s="1"/>
  <c r="J1049" i="14"/>
  <c r="M1049" i="14" s="1"/>
  <c r="J1050" i="14"/>
  <c r="M1050" i="14" s="1"/>
  <c r="J1051" i="14"/>
  <c r="M1051" i="14" s="1"/>
  <c r="J1052" i="14"/>
  <c r="M1052" i="14" s="1"/>
  <c r="J1053" i="14"/>
  <c r="M1053" i="14" s="1"/>
  <c r="J1054" i="14"/>
  <c r="M1054" i="14" s="1"/>
  <c r="J1055" i="14"/>
  <c r="M1055" i="14" s="1"/>
  <c r="J1056" i="14"/>
  <c r="M1056" i="14" s="1"/>
  <c r="J1057" i="14"/>
  <c r="M1057" i="14" s="1"/>
  <c r="J1058" i="14"/>
  <c r="M1058" i="14" s="1"/>
  <c r="J1059" i="14"/>
  <c r="M1059" i="14" s="1"/>
  <c r="J1060" i="14"/>
  <c r="M1060" i="14" s="1"/>
  <c r="J1061" i="14"/>
  <c r="M1061" i="14" s="1"/>
  <c r="J1062" i="14"/>
  <c r="M1062" i="14" s="1"/>
  <c r="J1063" i="14"/>
  <c r="M1063" i="14" s="1"/>
  <c r="J1064" i="14"/>
  <c r="M1064" i="14" s="1"/>
  <c r="J1065" i="14"/>
  <c r="M1065" i="14" s="1"/>
  <c r="J1066" i="14"/>
  <c r="M1066" i="14" s="1"/>
  <c r="J1067" i="14"/>
  <c r="M1067" i="14" s="1"/>
  <c r="J1068" i="14"/>
  <c r="M1068" i="14" s="1"/>
  <c r="J1069" i="14"/>
  <c r="M1069" i="14" s="1"/>
  <c r="J1070" i="14"/>
  <c r="M1070" i="14" s="1"/>
  <c r="J1071" i="14"/>
  <c r="M1071" i="14" s="1"/>
  <c r="J1072" i="14"/>
  <c r="M1072" i="14" s="1"/>
  <c r="J1073" i="14"/>
  <c r="M1073" i="14" s="1"/>
  <c r="J1074" i="14"/>
  <c r="M1074" i="14" s="1"/>
  <c r="J1075" i="14"/>
  <c r="M1075" i="14" s="1"/>
  <c r="J1076" i="14"/>
  <c r="M1076" i="14" s="1"/>
  <c r="J1077" i="14"/>
  <c r="M1077" i="14" s="1"/>
  <c r="J1078" i="14"/>
  <c r="M1078" i="14" s="1"/>
  <c r="J1079" i="14"/>
  <c r="M1079" i="14" s="1"/>
  <c r="J1080" i="14"/>
  <c r="M1080" i="14" s="1"/>
  <c r="J1081" i="14"/>
  <c r="M1081" i="14" s="1"/>
  <c r="J1082" i="14"/>
  <c r="M1082" i="14" s="1"/>
  <c r="J1083" i="14"/>
  <c r="M1083" i="14" s="1"/>
  <c r="J1084" i="14"/>
  <c r="M1084" i="14" s="1"/>
  <c r="J1085" i="14"/>
  <c r="M1085" i="14" s="1"/>
  <c r="J1086" i="14"/>
  <c r="M1086" i="14" s="1"/>
  <c r="J1087" i="14"/>
  <c r="M1087" i="14" s="1"/>
  <c r="J1088" i="14"/>
  <c r="M1088" i="14" s="1"/>
  <c r="J1089" i="14"/>
  <c r="M1089" i="14" s="1"/>
  <c r="J1090" i="14"/>
  <c r="M1090" i="14" s="1"/>
  <c r="J1091" i="14"/>
  <c r="M1091" i="14" s="1"/>
  <c r="J1092" i="14"/>
  <c r="M1092" i="14" s="1"/>
  <c r="J1093" i="14"/>
  <c r="M1093" i="14" s="1"/>
  <c r="J1094" i="14"/>
  <c r="M1094" i="14" s="1"/>
  <c r="J1095" i="14"/>
  <c r="M1095" i="14" s="1"/>
  <c r="J1096" i="14"/>
  <c r="M1096" i="14" s="1"/>
  <c r="J1097" i="14"/>
  <c r="M1097" i="14" s="1"/>
  <c r="J1098" i="14"/>
  <c r="M1098" i="14" s="1"/>
  <c r="J1099" i="14"/>
  <c r="M1099" i="14" s="1"/>
  <c r="J1100" i="14"/>
  <c r="M1100" i="14" s="1"/>
  <c r="J1101" i="14"/>
  <c r="M1101" i="14" s="1"/>
  <c r="J1102" i="14"/>
  <c r="M1102" i="14" s="1"/>
  <c r="J1103" i="14"/>
  <c r="M1103" i="14" s="1"/>
  <c r="J1104" i="14"/>
  <c r="M1104" i="14" s="1"/>
  <c r="J1105" i="14"/>
  <c r="M1105" i="14" s="1"/>
  <c r="J1106" i="14"/>
  <c r="M1106" i="14" s="1"/>
  <c r="J1107" i="14"/>
  <c r="M1107" i="14" s="1"/>
  <c r="J1108" i="14"/>
  <c r="M1108" i="14" s="1"/>
  <c r="J1109" i="14"/>
  <c r="M1109" i="14" s="1"/>
  <c r="J1110" i="14"/>
  <c r="M1110" i="14" s="1"/>
  <c r="J1111" i="14"/>
  <c r="M1111" i="14" s="1"/>
  <c r="J1112" i="14"/>
  <c r="M1112" i="14" s="1"/>
  <c r="J1113" i="14"/>
  <c r="M1113" i="14" s="1"/>
  <c r="J1114" i="14"/>
  <c r="M1114" i="14" s="1"/>
  <c r="J1115" i="14"/>
  <c r="M1115" i="14" s="1"/>
  <c r="J1116" i="14"/>
  <c r="M1116" i="14" s="1"/>
  <c r="J1117" i="14"/>
  <c r="M1117" i="14" s="1"/>
  <c r="J1118" i="14"/>
  <c r="M1118" i="14" s="1"/>
  <c r="J1119" i="14"/>
  <c r="M1119" i="14" s="1"/>
  <c r="J1120" i="14"/>
  <c r="M1120" i="14" s="1"/>
  <c r="J1121" i="14"/>
  <c r="M1121" i="14" s="1"/>
  <c r="J1122" i="14"/>
  <c r="M1122" i="14" s="1"/>
  <c r="J1123" i="14"/>
  <c r="M1123" i="14" s="1"/>
  <c r="J1124" i="14"/>
  <c r="M1124" i="14" s="1"/>
  <c r="J1125" i="14"/>
  <c r="M1125" i="14" s="1"/>
  <c r="J1126" i="14"/>
  <c r="M1126" i="14" s="1"/>
  <c r="J1127" i="14"/>
  <c r="M1127" i="14" s="1"/>
  <c r="J1128" i="14"/>
  <c r="M1128" i="14" s="1"/>
  <c r="J1129" i="14"/>
  <c r="M1129" i="14" s="1"/>
  <c r="J1130" i="14"/>
  <c r="M1130" i="14" s="1"/>
  <c r="J1131" i="14"/>
  <c r="M1131" i="14" s="1"/>
  <c r="J1132" i="14"/>
  <c r="M1132" i="14" s="1"/>
  <c r="J1133" i="14"/>
  <c r="M1133" i="14" s="1"/>
  <c r="J1134" i="14"/>
  <c r="M1134" i="14" s="1"/>
  <c r="J1135" i="14"/>
  <c r="M1135" i="14" s="1"/>
  <c r="J1136" i="14"/>
  <c r="M1136" i="14" s="1"/>
  <c r="J1137" i="14"/>
  <c r="M1137" i="14" s="1"/>
  <c r="J1138" i="14"/>
  <c r="M1138" i="14" s="1"/>
  <c r="J1139" i="14"/>
  <c r="M1139" i="14" s="1"/>
  <c r="J1140" i="14"/>
  <c r="M1140" i="14" s="1"/>
  <c r="J1141" i="14"/>
  <c r="M1141" i="14" s="1"/>
  <c r="J1142" i="14"/>
  <c r="M1142" i="14" s="1"/>
  <c r="J1143" i="14"/>
  <c r="M1143" i="14" s="1"/>
  <c r="J1144" i="14"/>
  <c r="M1144" i="14" s="1"/>
  <c r="J1145" i="14"/>
  <c r="M1145" i="14" s="1"/>
  <c r="J1146" i="14"/>
  <c r="M1146" i="14" s="1"/>
  <c r="J1147" i="14"/>
  <c r="M1147" i="14" s="1"/>
  <c r="J1148" i="14"/>
  <c r="M1148" i="14" s="1"/>
  <c r="J1149" i="14"/>
  <c r="M1149" i="14" s="1"/>
  <c r="J1150" i="14"/>
  <c r="M1150" i="14" s="1"/>
  <c r="J1151" i="14"/>
  <c r="M1151" i="14" s="1"/>
  <c r="J1152" i="14"/>
  <c r="M1152" i="14" s="1"/>
  <c r="J1153" i="14"/>
  <c r="M1153" i="14" s="1"/>
  <c r="J1154" i="14"/>
  <c r="M1154" i="14" s="1"/>
  <c r="J1155" i="14"/>
  <c r="M1155" i="14" s="1"/>
  <c r="J1156" i="14"/>
  <c r="M1156" i="14" s="1"/>
  <c r="J1157" i="14"/>
  <c r="M1157" i="14" s="1"/>
  <c r="J1158" i="14"/>
  <c r="M1158" i="14" s="1"/>
  <c r="J1159" i="14"/>
  <c r="M1159" i="14" s="1"/>
  <c r="J1160" i="14"/>
  <c r="M1160" i="14" s="1"/>
  <c r="J1161" i="14"/>
  <c r="M1161" i="14" s="1"/>
  <c r="J1162" i="14"/>
  <c r="M1162" i="14" s="1"/>
  <c r="J1163" i="14"/>
  <c r="M1163" i="14" s="1"/>
  <c r="J1164" i="14"/>
  <c r="M1164" i="14" s="1"/>
  <c r="J1165" i="14"/>
  <c r="M1165" i="14" s="1"/>
  <c r="J1166" i="14"/>
  <c r="M1166" i="14" s="1"/>
  <c r="J1167" i="14"/>
  <c r="M1167" i="14" s="1"/>
  <c r="J1168" i="14"/>
  <c r="M1168" i="14" s="1"/>
  <c r="J1169" i="14"/>
  <c r="M1169" i="14" s="1"/>
  <c r="J1170" i="14"/>
  <c r="M1170" i="14" s="1"/>
  <c r="J1171" i="14"/>
  <c r="M1171" i="14" s="1"/>
  <c r="J1172" i="14"/>
  <c r="M1172" i="14" s="1"/>
  <c r="J1173" i="14"/>
  <c r="M1173" i="14" s="1"/>
  <c r="J1174" i="14"/>
  <c r="M1174" i="14" s="1"/>
  <c r="J1175" i="14"/>
  <c r="M1175" i="14" s="1"/>
  <c r="J1176" i="14"/>
  <c r="M1176" i="14" s="1"/>
  <c r="J1177" i="14"/>
  <c r="M1177" i="14" s="1"/>
  <c r="J1178" i="14"/>
  <c r="M1178" i="14" s="1"/>
  <c r="J1179" i="14"/>
  <c r="M1179" i="14" s="1"/>
  <c r="J1180" i="14"/>
  <c r="M1180" i="14" s="1"/>
  <c r="J1181" i="14"/>
  <c r="M1181" i="14" s="1"/>
  <c r="J1182" i="14"/>
  <c r="M1182" i="14" s="1"/>
  <c r="J1183" i="14"/>
  <c r="M1183" i="14" s="1"/>
  <c r="J1184" i="14"/>
  <c r="M1184" i="14" s="1"/>
  <c r="J1185" i="14"/>
  <c r="M1185" i="14" s="1"/>
  <c r="J1186" i="14"/>
  <c r="M1186" i="14" s="1"/>
  <c r="J1187" i="14"/>
  <c r="M1187" i="14" s="1"/>
  <c r="J1188" i="14"/>
  <c r="M1188" i="14" s="1"/>
  <c r="J1189" i="14"/>
  <c r="M1189" i="14" s="1"/>
  <c r="J1190" i="14"/>
  <c r="M1190" i="14" s="1"/>
  <c r="J1191" i="14"/>
  <c r="M1191" i="14" s="1"/>
  <c r="J1192" i="14"/>
  <c r="M1192" i="14" s="1"/>
  <c r="J1193" i="14"/>
  <c r="M1193" i="14" s="1"/>
  <c r="J1194" i="14"/>
  <c r="M1194" i="14" s="1"/>
  <c r="J1195" i="14"/>
  <c r="M1195" i="14" s="1"/>
  <c r="J1196" i="14"/>
  <c r="M1196" i="14" s="1"/>
  <c r="J1197" i="14"/>
  <c r="M1197" i="14" s="1"/>
  <c r="J1198" i="14"/>
  <c r="M1198" i="14" s="1"/>
  <c r="J1199" i="14"/>
  <c r="M1199" i="14" s="1"/>
  <c r="J1200" i="14"/>
  <c r="M1200" i="14" s="1"/>
  <c r="J1201" i="14"/>
  <c r="M1201" i="14" s="1"/>
  <c r="J1202" i="14"/>
  <c r="M1202" i="14" s="1"/>
  <c r="J1203" i="14"/>
  <c r="M1203" i="14" s="1"/>
  <c r="J1204" i="14"/>
  <c r="M1204" i="14" s="1"/>
  <c r="J1205" i="14"/>
  <c r="M1205" i="14" s="1"/>
  <c r="J1206" i="14"/>
  <c r="M1206" i="14" s="1"/>
  <c r="J1207" i="14"/>
  <c r="M1207" i="14" s="1"/>
  <c r="J1208" i="14"/>
  <c r="M1208" i="14" s="1"/>
  <c r="J1209" i="14"/>
  <c r="M1209" i="14" s="1"/>
  <c r="J1210" i="14"/>
  <c r="M1210" i="14" s="1"/>
  <c r="J1211" i="14"/>
  <c r="M1211" i="14" s="1"/>
  <c r="J1212" i="14"/>
  <c r="M1212" i="14" s="1"/>
  <c r="J1213" i="14"/>
  <c r="M1213" i="14" s="1"/>
  <c r="J1214" i="14"/>
  <c r="M1214" i="14" s="1"/>
  <c r="J1215" i="14"/>
  <c r="M1215" i="14" s="1"/>
  <c r="J1216" i="14"/>
  <c r="M1216" i="14" s="1"/>
  <c r="J1217" i="14"/>
  <c r="M1217" i="14" s="1"/>
  <c r="J1218" i="14"/>
  <c r="M1218" i="14" s="1"/>
  <c r="J1219" i="14"/>
  <c r="M1219" i="14" s="1"/>
  <c r="J1220" i="14"/>
  <c r="M1220" i="14" s="1"/>
  <c r="J1221" i="14"/>
  <c r="M1221" i="14" s="1"/>
  <c r="J1222" i="14"/>
  <c r="M1222" i="14" s="1"/>
  <c r="J1223" i="14"/>
  <c r="M1223" i="14" s="1"/>
  <c r="J1224" i="14"/>
  <c r="M1224" i="14" s="1"/>
  <c r="J1225" i="14"/>
  <c r="M1225" i="14" s="1"/>
  <c r="J1226" i="14"/>
  <c r="M1226" i="14" s="1"/>
  <c r="J1227" i="14"/>
  <c r="M1227" i="14" s="1"/>
  <c r="J1228" i="14"/>
  <c r="M1228" i="14" s="1"/>
  <c r="J1229" i="14"/>
  <c r="M1229" i="14" s="1"/>
  <c r="J1230" i="14"/>
  <c r="M1230" i="14" s="1"/>
  <c r="J1231" i="14"/>
  <c r="M1231" i="14" s="1"/>
  <c r="J1232" i="14"/>
  <c r="M1232" i="14" s="1"/>
  <c r="J1233" i="14"/>
  <c r="M1233" i="14" s="1"/>
  <c r="J1234" i="14"/>
  <c r="M1234" i="14" s="1"/>
  <c r="J1235" i="14"/>
  <c r="M1235" i="14" s="1"/>
  <c r="J1236" i="14"/>
  <c r="M1236" i="14" s="1"/>
  <c r="J1237" i="14"/>
  <c r="M1237" i="14" s="1"/>
  <c r="J1238" i="14"/>
  <c r="M1238" i="14" s="1"/>
  <c r="J1239" i="14"/>
  <c r="M1239" i="14" s="1"/>
  <c r="J1240" i="14"/>
  <c r="M1240" i="14" s="1"/>
  <c r="J1241" i="14"/>
  <c r="M1241" i="14" s="1"/>
  <c r="J1242" i="14"/>
  <c r="M1242" i="14" s="1"/>
  <c r="J1243" i="14"/>
  <c r="M1243" i="14" s="1"/>
  <c r="J1244" i="14"/>
  <c r="M1244" i="14" s="1"/>
  <c r="J1245" i="14"/>
  <c r="M1245" i="14" s="1"/>
  <c r="J1246" i="14"/>
  <c r="M1246" i="14" s="1"/>
  <c r="J1247" i="14"/>
  <c r="M1247" i="14" s="1"/>
  <c r="J1248" i="14"/>
  <c r="M1248" i="14" s="1"/>
  <c r="J1249" i="14"/>
  <c r="M1249" i="14" s="1"/>
  <c r="J1250" i="14"/>
  <c r="M1250" i="14" s="1"/>
  <c r="J1251" i="14"/>
  <c r="M1251" i="14" s="1"/>
  <c r="J1252" i="14"/>
  <c r="M1252" i="14" s="1"/>
  <c r="J1253" i="14"/>
  <c r="M1253" i="14" s="1"/>
  <c r="J1254" i="14"/>
  <c r="M1254" i="14" s="1"/>
  <c r="J1255" i="14"/>
  <c r="M1255" i="14" s="1"/>
  <c r="J1256" i="14"/>
  <c r="M1256" i="14" s="1"/>
  <c r="J1257" i="14"/>
  <c r="M1257" i="14" s="1"/>
  <c r="J1258" i="14"/>
  <c r="M1258" i="14" s="1"/>
  <c r="J1259" i="14"/>
  <c r="M1259" i="14" s="1"/>
  <c r="J1260" i="14"/>
  <c r="M1260" i="14" s="1"/>
  <c r="J1261" i="14"/>
  <c r="M1261" i="14" s="1"/>
  <c r="J1262" i="14"/>
  <c r="M1262" i="14" s="1"/>
  <c r="J1263" i="14"/>
  <c r="M1263" i="14" s="1"/>
  <c r="J1264" i="14"/>
  <c r="M1264" i="14" s="1"/>
  <c r="J1265" i="14"/>
  <c r="M1265" i="14" s="1"/>
  <c r="J1266" i="14"/>
  <c r="M1266" i="14" s="1"/>
  <c r="J1267" i="14"/>
  <c r="M1267" i="14" s="1"/>
  <c r="J1268" i="14"/>
  <c r="M1268" i="14" s="1"/>
  <c r="J1269" i="14"/>
  <c r="M1269" i="14" s="1"/>
  <c r="J1270" i="14"/>
  <c r="M1270" i="14" s="1"/>
  <c r="J1271" i="14"/>
  <c r="M1271" i="14" s="1"/>
  <c r="J1272" i="14"/>
  <c r="M1272" i="14" s="1"/>
  <c r="J1273" i="14"/>
  <c r="M1273" i="14" s="1"/>
  <c r="J1274" i="14"/>
  <c r="M1274" i="14" s="1"/>
  <c r="J1275" i="14"/>
  <c r="M1275" i="14" s="1"/>
  <c r="J1276" i="14"/>
  <c r="M1276" i="14" s="1"/>
  <c r="J1277" i="14"/>
  <c r="M1277" i="14" s="1"/>
  <c r="J1278" i="14"/>
  <c r="M1278" i="14" s="1"/>
  <c r="J1279" i="14"/>
  <c r="M1279" i="14" s="1"/>
  <c r="J1280" i="14"/>
  <c r="M1280" i="14" s="1"/>
  <c r="J1281" i="14"/>
  <c r="M1281" i="14" s="1"/>
  <c r="J1282" i="14"/>
  <c r="M1282" i="14" s="1"/>
  <c r="J1283" i="14"/>
  <c r="M1283" i="14" s="1"/>
  <c r="J1284" i="14"/>
  <c r="M1284" i="14" s="1"/>
  <c r="J1285" i="14"/>
  <c r="M1285" i="14" s="1"/>
  <c r="J1286" i="14"/>
  <c r="M1286" i="14" s="1"/>
  <c r="J1287" i="14"/>
  <c r="M1287" i="14" s="1"/>
  <c r="J1288" i="14"/>
  <c r="M1288" i="14" s="1"/>
  <c r="J1289" i="14"/>
  <c r="M1289" i="14" s="1"/>
  <c r="J1290" i="14"/>
  <c r="M1290" i="14" s="1"/>
  <c r="J1291" i="14"/>
  <c r="M1291" i="14" s="1"/>
  <c r="J1292" i="14"/>
  <c r="M1292" i="14" s="1"/>
  <c r="J1293" i="14"/>
  <c r="M1293" i="14" s="1"/>
  <c r="J1294" i="14"/>
  <c r="M1294" i="14" s="1"/>
  <c r="J1295" i="14"/>
  <c r="M1295" i="14" s="1"/>
  <c r="J1296" i="14"/>
  <c r="M1296" i="14" s="1"/>
  <c r="J1297" i="14"/>
  <c r="M1297" i="14" s="1"/>
  <c r="J1298" i="14"/>
  <c r="M1298" i="14" s="1"/>
  <c r="J1299" i="14"/>
  <c r="M1299" i="14" s="1"/>
  <c r="J1300" i="14"/>
  <c r="M1300" i="14" s="1"/>
  <c r="J1301" i="14"/>
  <c r="M1301" i="14" s="1"/>
  <c r="J1302" i="14"/>
  <c r="M1302" i="14" s="1"/>
  <c r="J1303" i="14"/>
  <c r="M1303" i="14" s="1"/>
  <c r="J1304" i="14"/>
  <c r="M1304" i="14" s="1"/>
  <c r="J1305" i="14"/>
  <c r="M1305" i="14" s="1"/>
  <c r="J1306" i="14"/>
  <c r="M1306" i="14" s="1"/>
  <c r="J1307" i="14"/>
  <c r="M1307" i="14" s="1"/>
  <c r="J1308" i="14"/>
  <c r="M1308" i="14" s="1"/>
  <c r="J1309" i="14"/>
  <c r="M1309" i="14" s="1"/>
  <c r="J1310" i="14"/>
  <c r="M1310" i="14" s="1"/>
  <c r="J1311" i="14"/>
  <c r="M1311" i="14" s="1"/>
  <c r="J1312" i="14"/>
  <c r="M1312" i="14" s="1"/>
  <c r="J1313" i="14"/>
  <c r="M1313" i="14" s="1"/>
  <c r="J1314" i="14"/>
  <c r="M1314" i="14" s="1"/>
  <c r="J1315" i="14"/>
  <c r="M1315" i="14" s="1"/>
  <c r="J1316" i="14"/>
  <c r="M1316" i="14" s="1"/>
  <c r="J1317" i="14"/>
  <c r="M1317" i="14" s="1"/>
  <c r="J1318" i="14"/>
  <c r="M1318" i="14" s="1"/>
  <c r="J1319" i="14"/>
  <c r="M1319" i="14" s="1"/>
  <c r="J1320" i="14"/>
  <c r="M1320" i="14" s="1"/>
  <c r="J1321" i="14"/>
  <c r="M1321" i="14" s="1"/>
  <c r="J1322" i="14"/>
  <c r="M1322" i="14" s="1"/>
  <c r="J1323" i="14"/>
  <c r="M1323" i="14" s="1"/>
  <c r="J1324" i="14"/>
  <c r="M1324" i="14" s="1"/>
  <c r="J1325" i="14"/>
  <c r="M1325" i="14" s="1"/>
  <c r="J1326" i="14"/>
  <c r="M1326" i="14" s="1"/>
  <c r="J1327" i="14"/>
  <c r="M1327" i="14" s="1"/>
  <c r="J1328" i="14"/>
  <c r="M1328" i="14" s="1"/>
  <c r="J1329" i="14"/>
  <c r="M1329" i="14" s="1"/>
  <c r="J1330" i="14"/>
  <c r="M1330" i="14" s="1"/>
  <c r="J1331" i="14"/>
  <c r="M1331" i="14" s="1"/>
  <c r="J1332" i="14"/>
  <c r="M1332" i="14" s="1"/>
  <c r="J1333" i="14"/>
  <c r="M1333" i="14" s="1"/>
  <c r="J1334" i="14"/>
  <c r="M1334" i="14" s="1"/>
  <c r="J1335" i="14"/>
  <c r="M1335" i="14" s="1"/>
  <c r="J1336" i="14"/>
  <c r="M1336" i="14" s="1"/>
  <c r="J1337" i="14"/>
  <c r="M1337" i="14" s="1"/>
  <c r="J1338" i="14"/>
  <c r="M1338" i="14" s="1"/>
  <c r="J1339" i="14"/>
  <c r="M1339" i="14" s="1"/>
  <c r="J1340" i="14"/>
  <c r="M1340" i="14" s="1"/>
  <c r="J1341" i="14"/>
  <c r="M1341" i="14" s="1"/>
  <c r="J1342" i="14"/>
  <c r="M1342" i="14" s="1"/>
  <c r="J1343" i="14"/>
  <c r="M1343" i="14" s="1"/>
  <c r="J1344" i="14"/>
  <c r="M1344" i="14" s="1"/>
  <c r="J1345" i="14"/>
  <c r="M1345" i="14" s="1"/>
  <c r="J1346" i="14"/>
  <c r="M1346" i="14" s="1"/>
  <c r="J1347" i="14"/>
  <c r="M1347" i="14" s="1"/>
  <c r="J1348" i="14"/>
  <c r="M1348" i="14" s="1"/>
  <c r="J1349" i="14"/>
  <c r="M1349" i="14" s="1"/>
  <c r="J1350" i="14"/>
  <c r="M1350" i="14" s="1"/>
  <c r="J1351" i="14"/>
  <c r="M1351" i="14" s="1"/>
  <c r="J1352" i="14"/>
  <c r="M1352" i="14" s="1"/>
  <c r="J1353" i="14"/>
  <c r="M1353" i="14" s="1"/>
  <c r="J1354" i="14"/>
  <c r="M1354" i="14" s="1"/>
  <c r="J1355" i="14"/>
  <c r="M1355" i="14" s="1"/>
  <c r="J1356" i="14"/>
  <c r="M1356" i="14" s="1"/>
  <c r="J1357" i="14"/>
  <c r="M1357" i="14" s="1"/>
  <c r="J1358" i="14"/>
  <c r="M1358" i="14" s="1"/>
  <c r="J1359" i="14"/>
  <c r="M1359" i="14" s="1"/>
  <c r="J1360" i="14"/>
  <c r="M1360" i="14" s="1"/>
  <c r="J1361" i="14"/>
  <c r="M1361" i="14" s="1"/>
  <c r="J1362" i="14"/>
  <c r="M1362" i="14" s="1"/>
  <c r="J1363" i="14"/>
  <c r="M1363" i="14" s="1"/>
  <c r="J1364" i="14"/>
  <c r="M1364" i="14" s="1"/>
  <c r="J1365" i="14"/>
  <c r="M1365" i="14" s="1"/>
  <c r="J1366" i="14"/>
  <c r="M1366" i="14" s="1"/>
  <c r="J1367" i="14"/>
  <c r="M1367" i="14" s="1"/>
  <c r="J1368" i="14"/>
  <c r="M1368" i="14" s="1"/>
  <c r="J1369" i="14"/>
  <c r="M1369" i="14" s="1"/>
  <c r="J1370" i="14"/>
  <c r="M1370" i="14" s="1"/>
  <c r="J1371" i="14"/>
  <c r="M1371" i="14" s="1"/>
  <c r="J1372" i="14"/>
  <c r="M1372" i="14" s="1"/>
  <c r="J1373" i="14"/>
  <c r="M1373" i="14" s="1"/>
  <c r="J1374" i="14"/>
  <c r="M1374" i="14" s="1"/>
  <c r="J1375" i="14"/>
  <c r="M1375" i="14" s="1"/>
  <c r="J1376" i="14"/>
  <c r="M1376" i="14" s="1"/>
  <c r="J1377" i="14"/>
  <c r="M1377" i="14" s="1"/>
  <c r="J1378" i="14"/>
  <c r="M1378" i="14" s="1"/>
  <c r="J1379" i="14"/>
  <c r="M1379" i="14" s="1"/>
  <c r="J1380" i="14"/>
  <c r="M1380" i="14" s="1"/>
  <c r="J1381" i="14"/>
  <c r="M1381" i="14" s="1"/>
  <c r="J1382" i="14"/>
  <c r="M1382" i="14" s="1"/>
  <c r="J1383" i="14"/>
  <c r="M1383" i="14" s="1"/>
  <c r="J1384" i="14"/>
  <c r="M1384" i="14" s="1"/>
  <c r="J1385" i="14"/>
  <c r="M1385" i="14" s="1"/>
  <c r="J1386" i="14"/>
  <c r="M1386" i="14" s="1"/>
  <c r="J1387" i="14"/>
  <c r="M1387" i="14" s="1"/>
  <c r="J1388" i="14"/>
  <c r="M1388" i="14" s="1"/>
  <c r="J1389" i="14"/>
  <c r="M1389" i="14" s="1"/>
  <c r="J1390" i="14"/>
  <c r="M1390" i="14" s="1"/>
  <c r="J1391" i="14"/>
  <c r="M1391" i="14" s="1"/>
  <c r="J1392" i="14"/>
  <c r="M1392" i="14" s="1"/>
  <c r="J1393" i="14"/>
  <c r="M1393" i="14" s="1"/>
  <c r="J1394" i="14"/>
  <c r="M1394" i="14" s="1"/>
  <c r="J1395" i="14"/>
  <c r="M1395" i="14" s="1"/>
  <c r="J1396" i="14"/>
  <c r="M1396" i="14" s="1"/>
  <c r="J1397" i="14"/>
  <c r="M1397" i="14" s="1"/>
  <c r="J1398" i="14"/>
  <c r="M1398" i="14" s="1"/>
  <c r="J1399" i="14"/>
  <c r="M1399" i="14" s="1"/>
  <c r="J1400" i="14"/>
  <c r="M1400" i="14" s="1"/>
  <c r="J1401" i="14"/>
  <c r="M1401" i="14" s="1"/>
  <c r="J1402" i="14"/>
  <c r="M1402" i="14" s="1"/>
  <c r="J1403" i="14"/>
  <c r="M1403" i="14" s="1"/>
  <c r="J1404" i="14"/>
  <c r="M1404" i="14" s="1"/>
  <c r="J1405" i="14"/>
  <c r="M1405" i="14" s="1"/>
  <c r="J1406" i="14"/>
  <c r="M1406" i="14" s="1"/>
  <c r="J1407" i="14"/>
  <c r="M1407" i="14" s="1"/>
  <c r="J1408" i="14"/>
  <c r="M1408" i="14" s="1"/>
  <c r="J1409" i="14"/>
  <c r="M1409" i="14" s="1"/>
  <c r="J1410" i="14"/>
  <c r="M1410" i="14" s="1"/>
  <c r="J1411" i="14"/>
  <c r="M1411" i="14" s="1"/>
  <c r="J1412" i="14"/>
  <c r="M1412" i="14" s="1"/>
  <c r="J1413" i="14"/>
  <c r="M1413" i="14" s="1"/>
  <c r="J1414" i="14"/>
  <c r="M1414" i="14" s="1"/>
  <c r="J1415" i="14"/>
  <c r="M1415" i="14" s="1"/>
  <c r="J1416" i="14"/>
  <c r="M1416" i="14" s="1"/>
  <c r="J1417" i="14"/>
  <c r="M1417" i="14" s="1"/>
  <c r="J1418" i="14"/>
  <c r="M1418" i="14" s="1"/>
  <c r="J1419" i="14"/>
  <c r="M1419" i="14" s="1"/>
  <c r="J1420" i="14"/>
  <c r="M1420" i="14" s="1"/>
  <c r="J1421" i="14"/>
  <c r="M1421" i="14" s="1"/>
  <c r="J1422" i="14"/>
  <c r="M1422" i="14" s="1"/>
  <c r="J1423" i="14"/>
  <c r="M1423" i="14" s="1"/>
  <c r="J1424" i="14"/>
  <c r="M1424" i="14" s="1"/>
  <c r="J1425" i="14"/>
  <c r="M1425" i="14" s="1"/>
  <c r="J1426" i="14"/>
  <c r="M1426" i="14" s="1"/>
  <c r="J1427" i="14"/>
  <c r="M1427" i="14" s="1"/>
  <c r="J1428" i="14"/>
  <c r="M1428" i="14" s="1"/>
  <c r="J1429" i="14"/>
  <c r="M1429" i="14" s="1"/>
  <c r="J1430" i="14"/>
  <c r="M1430" i="14" s="1"/>
  <c r="J1431" i="14"/>
  <c r="M1431" i="14" s="1"/>
  <c r="J1432" i="14"/>
  <c r="M1432" i="14" s="1"/>
  <c r="J1433" i="14"/>
  <c r="M1433" i="14" s="1"/>
  <c r="J1434" i="14"/>
  <c r="M1434" i="14" s="1"/>
  <c r="J1435" i="14"/>
  <c r="M1435" i="14" s="1"/>
  <c r="J1436" i="14"/>
  <c r="M1436" i="14" s="1"/>
  <c r="J1437" i="14"/>
  <c r="M1437" i="14" s="1"/>
  <c r="J1438" i="14"/>
  <c r="M1438" i="14" s="1"/>
  <c r="J1439" i="14"/>
  <c r="M1439" i="14" s="1"/>
  <c r="J1440" i="14"/>
  <c r="M1440" i="14" s="1"/>
  <c r="J1441" i="14"/>
  <c r="M1441" i="14" s="1"/>
  <c r="J1442" i="14"/>
  <c r="M1442" i="14" s="1"/>
  <c r="J1443" i="14"/>
  <c r="M1443" i="14" s="1"/>
  <c r="J1444" i="14"/>
  <c r="M1444" i="14" s="1"/>
  <c r="J1445" i="14"/>
  <c r="M1445" i="14" s="1"/>
  <c r="J302" i="14"/>
  <c r="M302" i="14" s="1"/>
  <c r="J303" i="14"/>
  <c r="M303" i="14" s="1"/>
  <c r="J304" i="14"/>
  <c r="M304" i="14" s="1"/>
  <c r="J305" i="14"/>
  <c r="M305" i="14" s="1"/>
  <c r="J306" i="14"/>
  <c r="M306" i="14" s="1"/>
  <c r="J307" i="14"/>
  <c r="M307" i="14" s="1"/>
  <c r="J308" i="14"/>
  <c r="M308" i="14" s="1"/>
  <c r="J309" i="14"/>
  <c r="M309" i="14" s="1"/>
  <c r="J310" i="14"/>
  <c r="M310" i="14" s="1"/>
  <c r="J311" i="14"/>
  <c r="M311" i="14" s="1"/>
  <c r="J312" i="14"/>
  <c r="M312" i="14" s="1"/>
  <c r="J313" i="14"/>
  <c r="M313" i="14" s="1"/>
  <c r="J314" i="14"/>
  <c r="M314" i="14" s="1"/>
  <c r="J315" i="14"/>
  <c r="M315" i="14" s="1"/>
  <c r="J316" i="14"/>
  <c r="M316" i="14" s="1"/>
  <c r="J317" i="14"/>
  <c r="M317" i="14" s="1"/>
  <c r="J318" i="14"/>
  <c r="M318" i="14" s="1"/>
  <c r="J319" i="14"/>
  <c r="M319" i="14" s="1"/>
  <c r="J320" i="14"/>
  <c r="M320" i="14" s="1"/>
  <c r="J321" i="14"/>
  <c r="M321" i="14" s="1"/>
  <c r="J322" i="14"/>
  <c r="M322" i="14" s="1"/>
  <c r="J323" i="14"/>
  <c r="M323" i="14" s="1"/>
  <c r="J324" i="14"/>
  <c r="M324" i="14" s="1"/>
  <c r="J325" i="14"/>
  <c r="M325" i="14" s="1"/>
  <c r="J326" i="14"/>
  <c r="M326" i="14" s="1"/>
  <c r="J327" i="14"/>
  <c r="M327" i="14" s="1"/>
  <c r="J328" i="14"/>
  <c r="M328" i="14" s="1"/>
  <c r="J329" i="14"/>
  <c r="M329" i="14" s="1"/>
  <c r="J330" i="14"/>
  <c r="M330" i="14" s="1"/>
  <c r="J331" i="14"/>
  <c r="M331" i="14" s="1"/>
  <c r="J332" i="14"/>
  <c r="M332" i="14" s="1"/>
  <c r="J333" i="14"/>
  <c r="M333" i="14" s="1"/>
  <c r="J334" i="14"/>
  <c r="M334" i="14" s="1"/>
  <c r="J335" i="14"/>
  <c r="M335" i="14" s="1"/>
  <c r="J336" i="14"/>
  <c r="M336" i="14" s="1"/>
  <c r="J337" i="14"/>
  <c r="M337" i="14" s="1"/>
  <c r="J338" i="14"/>
  <c r="M338" i="14" s="1"/>
  <c r="J339" i="14"/>
  <c r="M339" i="14" s="1"/>
  <c r="J340" i="14"/>
  <c r="M340" i="14" s="1"/>
  <c r="J341" i="14"/>
  <c r="M341" i="14" s="1"/>
  <c r="J342" i="14"/>
  <c r="M342" i="14" s="1"/>
  <c r="J343" i="14"/>
  <c r="M343" i="14" s="1"/>
  <c r="J344" i="14"/>
  <c r="M344" i="14" s="1"/>
  <c r="J345" i="14"/>
  <c r="M345" i="14" s="1"/>
  <c r="J346" i="14"/>
  <c r="M346" i="14" s="1"/>
  <c r="J347" i="14"/>
  <c r="M347" i="14" s="1"/>
  <c r="J348" i="14"/>
  <c r="M348" i="14" s="1"/>
  <c r="J349" i="14"/>
  <c r="M349" i="14" s="1"/>
  <c r="J350" i="14"/>
  <c r="M350" i="14" s="1"/>
  <c r="J351" i="14"/>
  <c r="M351" i="14" s="1"/>
  <c r="J352" i="14"/>
  <c r="M352" i="14" s="1"/>
  <c r="J353" i="14"/>
  <c r="M353" i="14" s="1"/>
  <c r="J354" i="14"/>
  <c r="M354" i="14" s="1"/>
  <c r="J355" i="14"/>
  <c r="M355" i="14" s="1"/>
  <c r="J356" i="14"/>
  <c r="M356" i="14" s="1"/>
  <c r="J357" i="14"/>
  <c r="M357" i="14" s="1"/>
  <c r="J358" i="14"/>
  <c r="M358" i="14" s="1"/>
  <c r="J359" i="14"/>
  <c r="M359" i="14" s="1"/>
  <c r="J360" i="14"/>
  <c r="M360" i="14" s="1"/>
  <c r="J361" i="14"/>
  <c r="M361" i="14" s="1"/>
  <c r="J362" i="14"/>
  <c r="M362" i="14" s="1"/>
  <c r="J363" i="14"/>
  <c r="M363" i="14" s="1"/>
  <c r="J364" i="14"/>
  <c r="M364" i="14" s="1"/>
  <c r="J365" i="14"/>
  <c r="M365" i="14" s="1"/>
  <c r="J366" i="14"/>
  <c r="M366" i="14" s="1"/>
  <c r="J367" i="14"/>
  <c r="M367" i="14" s="1"/>
  <c r="J368" i="14"/>
  <c r="M368" i="14" s="1"/>
  <c r="J369" i="14"/>
  <c r="M369" i="14" s="1"/>
  <c r="J370" i="14"/>
  <c r="M370" i="14" s="1"/>
  <c r="J371" i="14"/>
  <c r="M371" i="14" s="1"/>
  <c r="J372" i="14"/>
  <c r="M372" i="14" s="1"/>
  <c r="J373" i="14"/>
  <c r="M373" i="14" s="1"/>
  <c r="J374" i="14"/>
  <c r="M374" i="14" s="1"/>
  <c r="J375" i="14"/>
  <c r="M375" i="14" s="1"/>
  <c r="J376" i="14"/>
  <c r="M376" i="14" s="1"/>
  <c r="J377" i="14"/>
  <c r="M377" i="14" s="1"/>
  <c r="J378" i="14"/>
  <c r="M378" i="14" s="1"/>
  <c r="J379" i="14"/>
  <c r="M379" i="14" s="1"/>
  <c r="J380" i="14"/>
  <c r="M380" i="14" s="1"/>
  <c r="J381" i="14"/>
  <c r="M381" i="14" s="1"/>
  <c r="J382" i="14"/>
  <c r="M382" i="14" s="1"/>
  <c r="J383" i="14"/>
  <c r="M383" i="14" s="1"/>
  <c r="J384" i="14"/>
  <c r="M384" i="14" s="1"/>
  <c r="J385" i="14"/>
  <c r="M385" i="14" s="1"/>
  <c r="J386" i="14"/>
  <c r="M386" i="14" s="1"/>
  <c r="J387" i="14"/>
  <c r="M387" i="14" s="1"/>
  <c r="J388" i="14"/>
  <c r="M388" i="14" s="1"/>
  <c r="J389" i="14"/>
  <c r="M389" i="14" s="1"/>
  <c r="J390" i="14"/>
  <c r="M390" i="14" s="1"/>
  <c r="J391" i="14"/>
  <c r="M391" i="14" s="1"/>
  <c r="J392" i="14"/>
  <c r="M392" i="14" s="1"/>
  <c r="J393" i="14"/>
  <c r="M393" i="14" s="1"/>
  <c r="J394" i="14"/>
  <c r="M394" i="14" s="1"/>
  <c r="J395" i="14"/>
  <c r="M395" i="14" s="1"/>
  <c r="J396" i="14"/>
  <c r="M396" i="14" s="1"/>
  <c r="J397" i="14"/>
  <c r="M397" i="14" s="1"/>
  <c r="J398" i="14"/>
  <c r="M398" i="14" s="1"/>
  <c r="J399" i="14"/>
  <c r="M399" i="14" s="1"/>
  <c r="J400" i="14"/>
  <c r="M400" i="14" s="1"/>
  <c r="J401" i="14"/>
  <c r="M401" i="14" s="1"/>
  <c r="J402" i="14"/>
  <c r="M402" i="14" s="1"/>
  <c r="J403" i="14"/>
  <c r="M403" i="14" s="1"/>
  <c r="J404" i="14"/>
  <c r="M404" i="14" s="1"/>
  <c r="J405" i="14"/>
  <c r="M405" i="14" s="1"/>
  <c r="J406" i="14"/>
  <c r="M406" i="14" s="1"/>
  <c r="J407" i="14"/>
  <c r="M407" i="14" s="1"/>
  <c r="J408" i="14"/>
  <c r="M408" i="14" s="1"/>
  <c r="J409" i="14"/>
  <c r="M409" i="14" s="1"/>
  <c r="J410" i="14"/>
  <c r="M410" i="14" s="1"/>
  <c r="J411" i="14"/>
  <c r="M411" i="14" s="1"/>
  <c r="J412" i="14"/>
  <c r="M412" i="14" s="1"/>
  <c r="J413" i="14"/>
  <c r="M413" i="14" s="1"/>
  <c r="J414" i="14"/>
  <c r="M414" i="14" s="1"/>
  <c r="J415" i="14"/>
  <c r="M415" i="14" s="1"/>
  <c r="J416" i="14"/>
  <c r="M416" i="14" s="1"/>
  <c r="J417" i="14"/>
  <c r="M417" i="14" s="1"/>
  <c r="J418" i="14"/>
  <c r="M418" i="14" s="1"/>
  <c r="J419" i="14"/>
  <c r="M419" i="14" s="1"/>
  <c r="J420" i="14"/>
  <c r="M420" i="14" s="1"/>
  <c r="J421" i="14"/>
  <c r="M421" i="14" s="1"/>
  <c r="J422" i="14"/>
  <c r="M422" i="14" s="1"/>
  <c r="J423" i="14"/>
  <c r="M423" i="14" s="1"/>
  <c r="J424" i="14"/>
  <c r="M424" i="14" s="1"/>
  <c r="J425" i="14"/>
  <c r="M425" i="14" s="1"/>
  <c r="J426" i="14"/>
  <c r="M426" i="14" s="1"/>
  <c r="J427" i="14"/>
  <c r="M427" i="14" s="1"/>
  <c r="J428" i="14"/>
  <c r="M428" i="14" s="1"/>
  <c r="J429" i="14"/>
  <c r="M429" i="14" s="1"/>
  <c r="J430" i="14"/>
  <c r="M430" i="14" s="1"/>
  <c r="J431" i="14"/>
  <c r="M431" i="14" s="1"/>
  <c r="J432" i="14"/>
  <c r="M432" i="14" s="1"/>
  <c r="J433" i="14"/>
  <c r="M433" i="14" s="1"/>
  <c r="J434" i="14"/>
  <c r="M434" i="14" s="1"/>
  <c r="J435" i="14"/>
  <c r="M435" i="14" s="1"/>
  <c r="J436" i="14"/>
  <c r="M436" i="14" s="1"/>
  <c r="J437" i="14"/>
  <c r="M437" i="14" s="1"/>
  <c r="J438" i="14"/>
  <c r="M438" i="14" s="1"/>
  <c r="J439" i="14"/>
  <c r="M439" i="14" s="1"/>
  <c r="J440" i="14"/>
  <c r="M440" i="14" s="1"/>
  <c r="J441" i="14"/>
  <c r="M441" i="14" s="1"/>
  <c r="J442" i="14"/>
  <c r="M442" i="14" s="1"/>
  <c r="J443" i="14"/>
  <c r="M443" i="14" s="1"/>
  <c r="J444" i="14"/>
  <c r="M444" i="14" s="1"/>
  <c r="J445" i="14"/>
  <c r="M445" i="14" s="1"/>
  <c r="J446" i="14"/>
  <c r="M446" i="14" s="1"/>
  <c r="J447" i="14"/>
  <c r="M447" i="14" s="1"/>
  <c r="J448" i="14"/>
  <c r="M448" i="14" s="1"/>
  <c r="J449" i="14"/>
  <c r="M449" i="14" s="1"/>
  <c r="J450" i="14"/>
  <c r="M450" i="14" s="1"/>
  <c r="J451" i="14"/>
  <c r="M451" i="14" s="1"/>
  <c r="J452" i="14"/>
  <c r="M452" i="14" s="1"/>
  <c r="J453" i="14"/>
  <c r="M453" i="14" s="1"/>
  <c r="J454" i="14"/>
  <c r="M454" i="14" s="1"/>
  <c r="J455" i="14"/>
  <c r="M455" i="14" s="1"/>
  <c r="J456" i="14"/>
  <c r="M456" i="14" s="1"/>
  <c r="J457" i="14"/>
  <c r="M457" i="14" s="1"/>
  <c r="J458" i="14"/>
  <c r="M458" i="14" s="1"/>
  <c r="J459" i="14"/>
  <c r="M459" i="14" s="1"/>
  <c r="J460" i="14"/>
  <c r="M460" i="14" s="1"/>
  <c r="J461" i="14"/>
  <c r="M461" i="14" s="1"/>
  <c r="J462" i="14"/>
  <c r="M462" i="14" s="1"/>
  <c r="J463" i="14"/>
  <c r="M463" i="14" s="1"/>
  <c r="J464" i="14"/>
  <c r="M464" i="14" s="1"/>
  <c r="J465" i="14"/>
  <c r="M465" i="14" s="1"/>
  <c r="J466" i="14"/>
  <c r="M466" i="14" s="1"/>
  <c r="J467" i="14"/>
  <c r="M467" i="14" s="1"/>
  <c r="J468" i="14"/>
  <c r="M468" i="14" s="1"/>
  <c r="J469" i="14"/>
  <c r="M469" i="14" s="1"/>
  <c r="J470" i="14"/>
  <c r="M470" i="14" s="1"/>
  <c r="J471" i="14"/>
  <c r="M471" i="14" s="1"/>
  <c r="J472" i="14"/>
  <c r="M472" i="14" s="1"/>
  <c r="J473" i="14"/>
  <c r="M473" i="14" s="1"/>
  <c r="J474" i="14"/>
  <c r="M474" i="14" s="1"/>
  <c r="J475" i="14"/>
  <c r="M475" i="14" s="1"/>
  <c r="J476" i="14"/>
  <c r="M476" i="14" s="1"/>
  <c r="J477" i="14"/>
  <c r="M477" i="14" s="1"/>
  <c r="J478" i="14"/>
  <c r="M478" i="14" s="1"/>
  <c r="J479" i="14"/>
  <c r="M479" i="14" s="1"/>
  <c r="J480" i="14"/>
  <c r="M480" i="14" s="1"/>
  <c r="J481" i="14"/>
  <c r="M481" i="14" s="1"/>
  <c r="J482" i="14"/>
  <c r="M482" i="14" s="1"/>
  <c r="J483" i="14"/>
  <c r="M483" i="14" s="1"/>
  <c r="J484" i="14"/>
  <c r="M484" i="14" s="1"/>
  <c r="J485" i="14"/>
  <c r="M485" i="14" s="1"/>
  <c r="J486" i="14"/>
  <c r="M486" i="14" s="1"/>
  <c r="J487" i="14"/>
  <c r="M487" i="14" s="1"/>
  <c r="J488" i="14"/>
  <c r="M488" i="14" s="1"/>
  <c r="J489" i="14"/>
  <c r="M489" i="14" s="1"/>
  <c r="J490" i="14"/>
  <c r="M490" i="14" s="1"/>
  <c r="J491" i="14"/>
  <c r="M491" i="14" s="1"/>
  <c r="J492" i="14"/>
  <c r="M492" i="14" s="1"/>
  <c r="J493" i="14"/>
  <c r="M493" i="14" s="1"/>
  <c r="J494" i="14"/>
  <c r="M494" i="14" s="1"/>
  <c r="J495" i="14"/>
  <c r="M495" i="14" s="1"/>
  <c r="J496" i="14"/>
  <c r="M496" i="14" s="1"/>
  <c r="J497" i="14"/>
  <c r="M497" i="14" s="1"/>
  <c r="J498" i="14"/>
  <c r="M498" i="14" s="1"/>
  <c r="J499" i="14"/>
  <c r="M499" i="14" s="1"/>
  <c r="J500" i="14"/>
  <c r="M500" i="14" s="1"/>
  <c r="J501" i="14"/>
  <c r="M501" i="14" s="1"/>
  <c r="J502" i="14"/>
  <c r="M502" i="14" s="1"/>
  <c r="J503" i="14"/>
  <c r="M503" i="14" s="1"/>
  <c r="J504" i="14"/>
  <c r="M504" i="14" s="1"/>
  <c r="J505" i="14"/>
  <c r="M505" i="14" s="1"/>
  <c r="J506" i="14"/>
  <c r="M506" i="14" s="1"/>
  <c r="J507" i="14"/>
  <c r="M507" i="14" s="1"/>
  <c r="J508" i="14"/>
  <c r="M508" i="14" s="1"/>
  <c r="J509" i="14"/>
  <c r="M509" i="14" s="1"/>
  <c r="J510" i="14"/>
  <c r="M510" i="14" s="1"/>
  <c r="J511" i="14"/>
  <c r="M511" i="14" s="1"/>
  <c r="J512" i="14"/>
  <c r="M512" i="14" s="1"/>
  <c r="J513" i="14"/>
  <c r="M513" i="14" s="1"/>
  <c r="J514" i="14"/>
  <c r="M514" i="14" s="1"/>
  <c r="J515" i="14"/>
  <c r="M515" i="14" s="1"/>
  <c r="J516" i="14"/>
  <c r="M516" i="14" s="1"/>
  <c r="J517" i="14"/>
  <c r="M517" i="14" s="1"/>
  <c r="J518" i="14"/>
  <c r="M518" i="14" s="1"/>
  <c r="J519" i="14"/>
  <c r="M519" i="14" s="1"/>
  <c r="J520" i="14"/>
  <c r="M520" i="14" s="1"/>
  <c r="J521" i="14"/>
  <c r="M521" i="14" s="1"/>
  <c r="J522" i="14"/>
  <c r="M522" i="14" s="1"/>
  <c r="J523" i="14"/>
  <c r="M523" i="14" s="1"/>
  <c r="J524" i="14"/>
  <c r="M524" i="14" s="1"/>
  <c r="J525" i="14"/>
  <c r="M525" i="14" s="1"/>
  <c r="J526" i="14"/>
  <c r="M526" i="14" s="1"/>
  <c r="J527" i="14"/>
  <c r="M527" i="14" s="1"/>
  <c r="J528" i="14"/>
  <c r="M528" i="14" s="1"/>
  <c r="J529" i="14"/>
  <c r="M529" i="14" s="1"/>
  <c r="J530" i="14"/>
  <c r="M530" i="14" s="1"/>
  <c r="J531" i="14"/>
  <c r="M531" i="14" s="1"/>
  <c r="J532" i="14"/>
  <c r="M532" i="14" s="1"/>
  <c r="J533" i="14"/>
  <c r="M533" i="14" s="1"/>
  <c r="J534" i="14"/>
  <c r="M534" i="14" s="1"/>
  <c r="J535" i="14"/>
  <c r="M535" i="14" s="1"/>
  <c r="J536" i="14"/>
  <c r="M536" i="14" s="1"/>
  <c r="J537" i="14"/>
  <c r="M537" i="14" s="1"/>
  <c r="J538" i="14"/>
  <c r="M538" i="14" s="1"/>
  <c r="J539" i="14"/>
  <c r="M539" i="14" s="1"/>
  <c r="J540" i="14"/>
  <c r="M540" i="14" s="1"/>
  <c r="J541" i="14"/>
  <c r="M541" i="14" s="1"/>
  <c r="J542" i="14"/>
  <c r="M542" i="14" s="1"/>
  <c r="J543" i="14"/>
  <c r="M543" i="14" s="1"/>
  <c r="J544" i="14"/>
  <c r="M544" i="14" s="1"/>
  <c r="J545" i="14"/>
  <c r="M545" i="14" s="1"/>
  <c r="J546" i="14"/>
  <c r="M546" i="14" s="1"/>
  <c r="J547" i="14"/>
  <c r="M547" i="14" s="1"/>
  <c r="J548" i="14"/>
  <c r="M548" i="14" s="1"/>
  <c r="J549" i="14"/>
  <c r="M549" i="14" s="1"/>
  <c r="J550" i="14"/>
  <c r="M550" i="14" s="1"/>
  <c r="J551" i="14"/>
  <c r="M551" i="14" s="1"/>
  <c r="J552" i="14"/>
  <c r="M552" i="14" s="1"/>
  <c r="J553" i="14"/>
  <c r="M553" i="14" s="1"/>
  <c r="J554" i="14"/>
  <c r="M554" i="14" s="1"/>
  <c r="J555" i="14"/>
  <c r="M555" i="14" s="1"/>
  <c r="J556" i="14"/>
  <c r="M556" i="14" s="1"/>
  <c r="J557" i="14"/>
  <c r="M557" i="14" s="1"/>
  <c r="J558" i="14"/>
  <c r="M558" i="14" s="1"/>
  <c r="J559" i="14"/>
  <c r="M559" i="14" s="1"/>
  <c r="J560" i="14"/>
  <c r="M560" i="14" s="1"/>
  <c r="J561" i="14"/>
  <c r="M561" i="14" s="1"/>
  <c r="J562" i="14"/>
  <c r="M562" i="14" s="1"/>
  <c r="J563" i="14"/>
  <c r="M563" i="14" s="1"/>
  <c r="J564" i="14"/>
  <c r="M564" i="14" s="1"/>
  <c r="J565" i="14"/>
  <c r="M565" i="14" s="1"/>
  <c r="J566" i="14"/>
  <c r="M566" i="14" s="1"/>
  <c r="J567" i="14"/>
  <c r="M567" i="14" s="1"/>
  <c r="J568" i="14"/>
  <c r="M568" i="14" s="1"/>
  <c r="J569" i="14"/>
  <c r="M569" i="14" s="1"/>
  <c r="J570" i="14"/>
  <c r="M570" i="14" s="1"/>
  <c r="J571" i="14"/>
  <c r="M571" i="14" s="1"/>
  <c r="J572" i="14"/>
  <c r="M572" i="14" s="1"/>
  <c r="J573" i="14"/>
  <c r="M573" i="14" s="1"/>
  <c r="J574" i="14"/>
  <c r="M574" i="14" s="1"/>
  <c r="J575" i="14"/>
  <c r="M575" i="14" s="1"/>
  <c r="J576" i="14"/>
  <c r="M576" i="14" s="1"/>
  <c r="J577" i="14"/>
  <c r="M577" i="14" s="1"/>
  <c r="J578" i="14"/>
  <c r="M578" i="14" s="1"/>
  <c r="J579" i="14"/>
  <c r="M579" i="14" s="1"/>
  <c r="J580" i="14"/>
  <c r="M580" i="14" s="1"/>
  <c r="J581" i="14"/>
  <c r="M581" i="14" s="1"/>
  <c r="J582" i="14"/>
  <c r="M582" i="14" s="1"/>
  <c r="J583" i="14"/>
  <c r="M583" i="14" s="1"/>
  <c r="J584" i="14"/>
  <c r="M584" i="14" s="1"/>
  <c r="J585" i="14"/>
  <c r="M585" i="14" s="1"/>
  <c r="J586" i="14"/>
  <c r="M586" i="14" s="1"/>
  <c r="J587" i="14"/>
  <c r="M587" i="14" s="1"/>
  <c r="J588" i="14"/>
  <c r="M588" i="14" s="1"/>
  <c r="J589" i="14"/>
  <c r="M589" i="14" s="1"/>
  <c r="J590" i="14"/>
  <c r="M590" i="14" s="1"/>
  <c r="J591" i="14"/>
  <c r="M591" i="14" s="1"/>
  <c r="J592" i="14"/>
  <c r="M592" i="14" s="1"/>
  <c r="J593" i="14"/>
  <c r="M593" i="14" s="1"/>
  <c r="J594" i="14"/>
  <c r="M594" i="14" s="1"/>
  <c r="J595" i="14"/>
  <c r="M595" i="14" s="1"/>
  <c r="J596" i="14"/>
  <c r="M596" i="14" s="1"/>
  <c r="J597" i="14"/>
  <c r="M597" i="14" s="1"/>
  <c r="J598" i="14"/>
  <c r="M598" i="14" s="1"/>
  <c r="J599" i="14"/>
  <c r="M599" i="14" s="1"/>
  <c r="J600" i="14"/>
  <c r="M600" i="14" s="1"/>
  <c r="J601" i="14"/>
  <c r="M601" i="14" s="1"/>
  <c r="J602" i="14"/>
  <c r="M602" i="14" s="1"/>
  <c r="J603" i="14"/>
  <c r="M603" i="14" s="1"/>
  <c r="J604" i="14"/>
  <c r="M604" i="14" s="1"/>
  <c r="J605" i="14"/>
  <c r="M605" i="14" s="1"/>
  <c r="J606" i="14"/>
  <c r="M606" i="14" s="1"/>
  <c r="J607" i="14"/>
  <c r="M607" i="14" s="1"/>
  <c r="J608" i="14"/>
  <c r="M608" i="14" s="1"/>
  <c r="J609" i="14"/>
  <c r="M609" i="14" s="1"/>
  <c r="J610" i="14"/>
  <c r="M610" i="14" s="1"/>
  <c r="J611" i="14"/>
  <c r="M611" i="14" s="1"/>
  <c r="J612" i="14"/>
  <c r="M612" i="14" s="1"/>
  <c r="J613" i="14"/>
  <c r="M613" i="14" s="1"/>
  <c r="J614" i="14"/>
  <c r="M614" i="14" s="1"/>
  <c r="J615" i="14"/>
  <c r="M615" i="14" s="1"/>
  <c r="J616" i="14"/>
  <c r="M616" i="14" s="1"/>
  <c r="J617" i="14"/>
  <c r="M617" i="14" s="1"/>
  <c r="J618" i="14"/>
  <c r="M618" i="14" s="1"/>
  <c r="J619" i="14"/>
  <c r="M619" i="14" s="1"/>
  <c r="J620" i="14"/>
  <c r="M620" i="14" s="1"/>
  <c r="J621" i="14"/>
  <c r="M621" i="14" s="1"/>
  <c r="J622" i="14"/>
  <c r="M622" i="14" s="1"/>
  <c r="J623" i="14"/>
  <c r="M623" i="14" s="1"/>
  <c r="J624" i="14"/>
  <c r="M624" i="14" s="1"/>
  <c r="J625" i="14"/>
  <c r="M625" i="14" s="1"/>
  <c r="J626" i="14"/>
  <c r="M626" i="14" s="1"/>
  <c r="J627" i="14"/>
  <c r="M627" i="14" s="1"/>
  <c r="J628" i="14"/>
  <c r="M628" i="14" s="1"/>
  <c r="J629" i="14"/>
  <c r="M629" i="14" s="1"/>
  <c r="J630" i="14"/>
  <c r="M630" i="14" s="1"/>
  <c r="J631" i="14"/>
  <c r="M631" i="14" s="1"/>
  <c r="J632" i="14"/>
  <c r="M632" i="14" s="1"/>
  <c r="J633" i="14"/>
  <c r="M633" i="14" s="1"/>
  <c r="J634" i="14"/>
  <c r="M634" i="14" s="1"/>
  <c r="J635" i="14"/>
  <c r="M635" i="14" s="1"/>
  <c r="J636" i="14"/>
  <c r="M636" i="14" s="1"/>
  <c r="J637" i="14"/>
  <c r="M637" i="14" s="1"/>
  <c r="J638" i="14"/>
  <c r="M638" i="14" s="1"/>
  <c r="J639" i="14"/>
  <c r="M639" i="14" s="1"/>
  <c r="J640" i="14"/>
  <c r="M640" i="14" s="1"/>
  <c r="J641" i="14"/>
  <c r="M641" i="14" s="1"/>
  <c r="J642" i="14"/>
  <c r="M642" i="14" s="1"/>
  <c r="J643" i="14"/>
  <c r="M643" i="14" s="1"/>
  <c r="J644" i="14"/>
  <c r="M644" i="14" s="1"/>
  <c r="J645" i="14"/>
  <c r="M645" i="14" s="1"/>
  <c r="J646" i="14"/>
  <c r="M646" i="14" s="1"/>
  <c r="J647" i="14"/>
  <c r="M647" i="14" s="1"/>
  <c r="J648" i="14"/>
  <c r="M648" i="14" s="1"/>
  <c r="J649" i="14"/>
  <c r="M649" i="14" s="1"/>
  <c r="J650" i="14"/>
  <c r="M650" i="14" s="1"/>
  <c r="J651" i="14"/>
  <c r="M651" i="14" s="1"/>
  <c r="J652" i="14"/>
  <c r="M652" i="14" s="1"/>
  <c r="J653" i="14"/>
  <c r="M653" i="14" s="1"/>
  <c r="J654" i="14"/>
  <c r="M654" i="14" s="1"/>
  <c r="J655" i="14"/>
  <c r="M655" i="14" s="1"/>
  <c r="J656" i="14"/>
  <c r="M656" i="14" s="1"/>
  <c r="J657" i="14"/>
  <c r="M657" i="14" s="1"/>
  <c r="J658" i="14"/>
  <c r="M658" i="14" s="1"/>
  <c r="J659" i="14"/>
  <c r="M659" i="14" s="1"/>
  <c r="J660" i="14"/>
  <c r="M660" i="14" s="1"/>
  <c r="J661" i="14"/>
  <c r="M661" i="14" s="1"/>
  <c r="J662" i="14"/>
  <c r="M662" i="14" s="1"/>
  <c r="J663" i="14"/>
  <c r="M663" i="14" s="1"/>
  <c r="J664" i="14"/>
  <c r="M664" i="14" s="1"/>
  <c r="J665" i="14"/>
  <c r="M665" i="14" s="1"/>
  <c r="J666" i="14"/>
  <c r="M666" i="14" s="1"/>
  <c r="J667" i="14"/>
  <c r="M667" i="14" s="1"/>
  <c r="J668" i="14"/>
  <c r="M668" i="14" s="1"/>
  <c r="J669" i="14"/>
  <c r="M669" i="14" s="1"/>
  <c r="J670" i="14"/>
  <c r="M670" i="14" s="1"/>
  <c r="J671" i="14"/>
  <c r="M671" i="14" s="1"/>
  <c r="J672" i="14"/>
  <c r="M672" i="14" s="1"/>
  <c r="J673" i="14"/>
  <c r="M673" i="14" s="1"/>
  <c r="J674" i="14"/>
  <c r="M674" i="14" s="1"/>
  <c r="J675" i="14"/>
  <c r="M675" i="14" s="1"/>
  <c r="J676" i="14"/>
  <c r="M676" i="14" s="1"/>
  <c r="J677" i="14"/>
  <c r="M677" i="14" s="1"/>
  <c r="J678" i="14"/>
  <c r="M678" i="14" s="1"/>
  <c r="J679" i="14"/>
  <c r="M679" i="14" s="1"/>
  <c r="J680" i="14"/>
  <c r="M680" i="14" s="1"/>
  <c r="J681" i="14"/>
  <c r="M681" i="14" s="1"/>
  <c r="J682" i="14"/>
  <c r="M682" i="14" s="1"/>
  <c r="J683" i="14"/>
  <c r="M683" i="14" s="1"/>
  <c r="J684" i="14"/>
  <c r="M684" i="14" s="1"/>
  <c r="J685" i="14"/>
  <c r="M685" i="14" s="1"/>
  <c r="J686" i="14"/>
  <c r="M686" i="14" s="1"/>
  <c r="J687" i="14"/>
  <c r="M687" i="14" s="1"/>
  <c r="J688" i="14"/>
  <c r="M688" i="14" s="1"/>
  <c r="J689" i="14"/>
  <c r="M689" i="14" s="1"/>
  <c r="J690" i="14"/>
  <c r="M690" i="14" s="1"/>
  <c r="J691" i="14"/>
  <c r="M691" i="14" s="1"/>
  <c r="J692" i="14"/>
  <c r="M692" i="14" s="1"/>
  <c r="J693" i="14"/>
  <c r="M693" i="14" s="1"/>
  <c r="J694" i="14"/>
  <c r="M694" i="14" s="1"/>
  <c r="J695" i="14"/>
  <c r="M695" i="14" s="1"/>
  <c r="J696" i="14"/>
  <c r="M696" i="14" s="1"/>
  <c r="J697" i="14"/>
  <c r="M697" i="14" s="1"/>
  <c r="J698" i="14"/>
  <c r="M698" i="14" s="1"/>
  <c r="J699" i="14"/>
  <c r="M699" i="14" s="1"/>
  <c r="J700" i="14"/>
  <c r="M700" i="14" s="1"/>
  <c r="J701" i="14"/>
  <c r="M701" i="14" s="1"/>
  <c r="J702" i="14"/>
  <c r="M702" i="14" s="1"/>
  <c r="J703" i="14"/>
  <c r="M703" i="14" s="1"/>
  <c r="J704" i="14"/>
  <c r="M704" i="14" s="1"/>
  <c r="J705" i="14"/>
  <c r="M705" i="14" s="1"/>
  <c r="J706" i="14"/>
  <c r="M706" i="14" s="1"/>
  <c r="J707" i="14"/>
  <c r="M707" i="14" s="1"/>
  <c r="J708" i="14"/>
  <c r="M708" i="14" s="1"/>
  <c r="J709" i="14"/>
  <c r="M709" i="14" s="1"/>
  <c r="J710" i="14"/>
  <c r="M710" i="14" s="1"/>
  <c r="J711" i="14"/>
  <c r="M711" i="14" s="1"/>
  <c r="J712" i="14"/>
  <c r="M712" i="14" s="1"/>
  <c r="J713" i="14"/>
  <c r="M713" i="14" s="1"/>
  <c r="J714" i="14"/>
  <c r="M714" i="14" s="1"/>
  <c r="J715" i="14"/>
  <c r="M715" i="14" s="1"/>
  <c r="J716" i="14"/>
  <c r="M716" i="14" s="1"/>
  <c r="J717" i="14"/>
  <c r="M717" i="14" s="1"/>
  <c r="J718" i="14"/>
  <c r="M718" i="14" s="1"/>
  <c r="J719" i="14"/>
  <c r="M719" i="14" s="1"/>
  <c r="J720" i="14"/>
  <c r="M720" i="14" s="1"/>
  <c r="J721" i="14"/>
  <c r="M721" i="14" s="1"/>
  <c r="J722" i="14"/>
  <c r="M722" i="14" s="1"/>
  <c r="J723" i="14"/>
  <c r="M723" i="14" s="1"/>
  <c r="J724" i="14"/>
  <c r="M724" i="14" s="1"/>
  <c r="J725" i="14"/>
  <c r="M725" i="14" s="1"/>
  <c r="J726" i="14"/>
  <c r="M726" i="14" s="1"/>
  <c r="J727" i="14"/>
  <c r="M727" i="14" s="1"/>
  <c r="J728" i="14"/>
  <c r="M728" i="14" s="1"/>
  <c r="J729" i="14"/>
  <c r="M729" i="14" s="1"/>
  <c r="J730" i="14"/>
  <c r="M730" i="14" s="1"/>
  <c r="J731" i="14"/>
  <c r="M731" i="14" s="1"/>
  <c r="J732" i="14"/>
  <c r="M732" i="14" s="1"/>
  <c r="J733" i="14"/>
  <c r="M733" i="14" s="1"/>
  <c r="J734" i="14"/>
  <c r="M734" i="14" s="1"/>
  <c r="J735" i="14"/>
  <c r="M735" i="14" s="1"/>
  <c r="J736" i="14"/>
  <c r="M736" i="14" s="1"/>
  <c r="J737" i="14"/>
  <c r="M737" i="14" s="1"/>
  <c r="J738" i="14"/>
  <c r="M738" i="14" s="1"/>
  <c r="J739" i="14"/>
  <c r="M739" i="14" s="1"/>
  <c r="J740" i="14"/>
  <c r="M740" i="14" s="1"/>
  <c r="J741" i="14"/>
  <c r="M741" i="14" s="1"/>
  <c r="J742" i="14"/>
  <c r="M742" i="14" s="1"/>
  <c r="J743" i="14"/>
  <c r="M743" i="14" s="1"/>
  <c r="J744" i="14"/>
  <c r="M744" i="14" s="1"/>
  <c r="J745" i="14"/>
  <c r="M745" i="14" s="1"/>
  <c r="J746" i="14"/>
  <c r="M746" i="14" s="1"/>
  <c r="J747" i="14"/>
  <c r="M747" i="14" s="1"/>
  <c r="J748" i="14"/>
  <c r="M748" i="14" s="1"/>
  <c r="J749" i="14"/>
  <c r="M749" i="14" s="1"/>
  <c r="J750" i="14"/>
  <c r="M750" i="14" s="1"/>
  <c r="J751" i="14"/>
  <c r="M751" i="14" s="1"/>
  <c r="J752" i="14"/>
  <c r="M752" i="14" s="1"/>
  <c r="J753" i="14"/>
  <c r="M753" i="14" s="1"/>
  <c r="J754" i="14"/>
  <c r="M754" i="14" s="1"/>
  <c r="J755" i="14"/>
  <c r="M755" i="14" s="1"/>
  <c r="J756" i="14"/>
  <c r="M756" i="14" s="1"/>
  <c r="J757" i="14"/>
  <c r="M757" i="14" s="1"/>
  <c r="J758" i="14"/>
  <c r="M758" i="14" s="1"/>
  <c r="J759" i="14"/>
  <c r="M759" i="14" s="1"/>
  <c r="J760" i="14"/>
  <c r="M760" i="14" s="1"/>
  <c r="J761" i="14"/>
  <c r="M761" i="14" s="1"/>
  <c r="J762" i="14"/>
  <c r="M762" i="14" s="1"/>
  <c r="J763" i="14"/>
  <c r="M763" i="14" s="1"/>
  <c r="J764" i="14"/>
  <c r="M764" i="14" s="1"/>
  <c r="J765" i="14"/>
  <c r="M765" i="14" s="1"/>
  <c r="J766" i="14"/>
  <c r="M766" i="14" s="1"/>
  <c r="J767" i="14"/>
  <c r="M767" i="14" s="1"/>
  <c r="J768" i="14"/>
  <c r="M768" i="14" s="1"/>
  <c r="J769" i="14"/>
  <c r="M769" i="14" s="1"/>
  <c r="J770" i="14"/>
  <c r="M770" i="14" s="1"/>
  <c r="J771" i="14"/>
  <c r="M771" i="14" s="1"/>
  <c r="J772" i="14"/>
  <c r="M772" i="14" s="1"/>
  <c r="J773" i="14"/>
  <c r="M773" i="14" s="1"/>
  <c r="J774" i="14"/>
  <c r="M774" i="14" s="1"/>
  <c r="J775" i="14"/>
  <c r="M775" i="14" s="1"/>
  <c r="J776" i="14"/>
  <c r="M776" i="14" s="1"/>
  <c r="J777" i="14"/>
  <c r="M777" i="14" s="1"/>
  <c r="J778" i="14"/>
  <c r="M778" i="14" s="1"/>
  <c r="J779" i="14"/>
  <c r="M779" i="14" s="1"/>
  <c r="J780" i="14"/>
  <c r="M780" i="14" s="1"/>
  <c r="J781" i="14"/>
  <c r="M781" i="14" s="1"/>
  <c r="J782" i="14"/>
  <c r="M782" i="14" s="1"/>
  <c r="J783" i="14"/>
  <c r="M783" i="14" s="1"/>
  <c r="J784" i="14"/>
  <c r="M784" i="14" s="1"/>
  <c r="J785" i="14"/>
  <c r="M785" i="14" s="1"/>
  <c r="J786" i="14"/>
  <c r="M786" i="14" s="1"/>
  <c r="J787" i="14"/>
  <c r="M787" i="14" s="1"/>
  <c r="J788" i="14"/>
  <c r="M788" i="14" s="1"/>
  <c r="J789" i="14"/>
  <c r="M789" i="14" s="1"/>
  <c r="J790" i="14"/>
  <c r="M790" i="14" s="1"/>
  <c r="J791" i="14"/>
  <c r="M791" i="14" s="1"/>
  <c r="J792" i="14"/>
  <c r="M792" i="14" s="1"/>
  <c r="J793" i="14"/>
  <c r="M793" i="14" s="1"/>
  <c r="J794" i="14"/>
  <c r="M794" i="14" s="1"/>
  <c r="J795" i="14"/>
  <c r="M795" i="14" s="1"/>
  <c r="J796" i="14"/>
  <c r="M796" i="14" s="1"/>
  <c r="J797" i="14"/>
  <c r="M797" i="14" s="1"/>
  <c r="J798" i="14"/>
  <c r="M798" i="14" s="1"/>
  <c r="J799" i="14"/>
  <c r="M799" i="14" s="1"/>
  <c r="J800" i="14"/>
  <c r="M800" i="14" s="1"/>
  <c r="J801" i="14"/>
  <c r="M801" i="14" s="1"/>
  <c r="J802" i="14"/>
  <c r="M802" i="14" s="1"/>
  <c r="J803" i="14"/>
  <c r="M803" i="14" s="1"/>
  <c r="J804" i="14"/>
  <c r="M804" i="14" s="1"/>
  <c r="J805" i="14"/>
  <c r="M805" i="14" s="1"/>
  <c r="J806" i="14"/>
  <c r="M806" i="14" s="1"/>
  <c r="J807" i="14"/>
  <c r="M807" i="14" s="1"/>
  <c r="J808" i="14"/>
  <c r="M808" i="14" s="1"/>
  <c r="J809" i="14"/>
  <c r="M809" i="14" s="1"/>
  <c r="J810" i="14"/>
  <c r="M810" i="14" s="1"/>
  <c r="J811" i="14"/>
  <c r="M811" i="14" s="1"/>
  <c r="J812" i="14"/>
  <c r="M812" i="14" s="1"/>
  <c r="J813" i="14"/>
  <c r="M813" i="14" s="1"/>
  <c r="J814" i="14"/>
  <c r="M814" i="14" s="1"/>
  <c r="J815" i="14"/>
  <c r="M815" i="14" s="1"/>
  <c r="J816" i="14"/>
  <c r="M816" i="14" s="1"/>
  <c r="J817" i="14"/>
  <c r="M817" i="14" s="1"/>
  <c r="J818" i="14"/>
  <c r="M818" i="14" s="1"/>
  <c r="J819" i="14"/>
  <c r="M819" i="14" s="1"/>
  <c r="J820" i="14"/>
  <c r="M820" i="14" s="1"/>
  <c r="J821" i="14"/>
  <c r="M821" i="14" s="1"/>
  <c r="J822" i="14"/>
  <c r="M822" i="14" s="1"/>
  <c r="J823" i="14"/>
  <c r="M823" i="14" s="1"/>
  <c r="J824" i="14"/>
  <c r="M824" i="14" s="1"/>
  <c r="J825" i="14"/>
  <c r="M825" i="14" s="1"/>
  <c r="J826" i="14"/>
  <c r="M826" i="14" s="1"/>
  <c r="J827" i="14"/>
  <c r="M827" i="14" s="1"/>
  <c r="J828" i="14"/>
  <c r="M828" i="14" s="1"/>
  <c r="J829" i="14"/>
  <c r="M829" i="14" s="1"/>
  <c r="J830" i="14"/>
  <c r="M830" i="14" s="1"/>
  <c r="J831" i="14"/>
  <c r="M831" i="14" s="1"/>
  <c r="J832" i="14"/>
  <c r="M832" i="14" s="1"/>
  <c r="J833" i="14"/>
  <c r="M833" i="14" s="1"/>
  <c r="J834" i="14"/>
  <c r="M834" i="14" s="1"/>
  <c r="J835" i="14"/>
  <c r="M835" i="14" s="1"/>
  <c r="J836" i="14"/>
  <c r="M836" i="14" s="1"/>
  <c r="J837" i="14"/>
  <c r="M837" i="14" s="1"/>
  <c r="J838" i="14"/>
  <c r="M838" i="14" s="1"/>
  <c r="J839" i="14"/>
  <c r="M839" i="14" s="1"/>
  <c r="J840" i="14"/>
  <c r="M840" i="14" s="1"/>
  <c r="J841" i="14"/>
  <c r="M841" i="14" s="1"/>
  <c r="J842" i="14"/>
  <c r="M842" i="14" s="1"/>
  <c r="J843" i="14"/>
  <c r="M843" i="14" s="1"/>
  <c r="J844" i="14"/>
  <c r="M844" i="14" s="1"/>
  <c r="J845" i="14"/>
  <c r="M845" i="14" s="1"/>
  <c r="J846" i="14"/>
  <c r="M846" i="14" s="1"/>
  <c r="J847" i="14"/>
  <c r="M847" i="14" s="1"/>
  <c r="J848" i="14"/>
  <c r="M848" i="14" s="1"/>
  <c r="J849" i="14"/>
  <c r="M849" i="14" s="1"/>
  <c r="J850" i="14"/>
  <c r="M850" i="14" s="1"/>
  <c r="J851" i="14"/>
  <c r="M851" i="14" s="1"/>
  <c r="J852" i="14"/>
  <c r="M852" i="14" s="1"/>
  <c r="J853" i="14"/>
  <c r="M853" i="14" s="1"/>
  <c r="J854" i="14"/>
  <c r="M854" i="14" s="1"/>
  <c r="J855" i="14"/>
  <c r="M855" i="14" s="1"/>
  <c r="J856" i="14"/>
  <c r="M856" i="14" s="1"/>
  <c r="J857" i="14"/>
  <c r="M857" i="14" s="1"/>
  <c r="J858" i="14"/>
  <c r="M858" i="14" s="1"/>
  <c r="J859" i="14"/>
  <c r="M859" i="14" s="1"/>
  <c r="J860" i="14"/>
  <c r="M860" i="14" s="1"/>
  <c r="J861" i="14"/>
  <c r="M861" i="14" s="1"/>
  <c r="J862" i="14"/>
  <c r="M862" i="14" s="1"/>
  <c r="J863" i="14"/>
  <c r="M863" i="14" s="1"/>
  <c r="J864" i="14"/>
  <c r="M864" i="14" s="1"/>
  <c r="J865" i="14"/>
  <c r="M865" i="14" s="1"/>
  <c r="J866" i="14"/>
  <c r="M866" i="14" s="1"/>
  <c r="J867" i="14"/>
  <c r="M867" i="14" s="1"/>
  <c r="J868" i="14"/>
  <c r="M868" i="14" s="1"/>
  <c r="J869" i="14"/>
  <c r="M869" i="14" s="1"/>
  <c r="J870" i="14"/>
  <c r="M870" i="14" s="1"/>
  <c r="J871" i="14"/>
  <c r="M871" i="14" s="1"/>
  <c r="J872" i="14"/>
  <c r="M872" i="14" s="1"/>
  <c r="J873" i="14"/>
  <c r="M873" i="14" s="1"/>
  <c r="J874" i="14"/>
  <c r="M874" i="14" s="1"/>
  <c r="J875" i="14"/>
  <c r="M875" i="14" s="1"/>
  <c r="J876" i="14"/>
  <c r="M876" i="14" s="1"/>
  <c r="J877" i="14"/>
  <c r="M877" i="14" s="1"/>
  <c r="J878" i="14"/>
  <c r="M878" i="14" s="1"/>
  <c r="J879" i="14"/>
  <c r="M879" i="14" s="1"/>
  <c r="J880" i="14"/>
  <c r="M880" i="14" s="1"/>
  <c r="J881" i="14"/>
  <c r="M881" i="14" s="1"/>
  <c r="J882" i="14"/>
  <c r="M882" i="14" s="1"/>
  <c r="J883" i="14"/>
  <c r="M883" i="14" s="1"/>
  <c r="J884" i="14"/>
  <c r="M884" i="14" s="1"/>
  <c r="J885" i="14"/>
  <c r="M885" i="14" s="1"/>
  <c r="J886" i="14"/>
  <c r="M886" i="14" s="1"/>
  <c r="J887" i="14"/>
  <c r="M887" i="14" s="1"/>
  <c r="J888" i="14"/>
  <c r="M888" i="14" s="1"/>
  <c r="J889" i="14"/>
  <c r="M889" i="14" s="1"/>
  <c r="J890" i="14"/>
  <c r="M890" i="14" s="1"/>
  <c r="J891" i="14"/>
  <c r="M891" i="14" s="1"/>
  <c r="J892" i="14"/>
  <c r="M892" i="14" s="1"/>
  <c r="J893" i="14"/>
  <c r="M893" i="14" s="1"/>
  <c r="J894" i="14"/>
  <c r="M894" i="14" s="1"/>
  <c r="J895" i="14"/>
  <c r="M895" i="14" s="1"/>
  <c r="J896" i="14"/>
  <c r="M896" i="14" s="1"/>
  <c r="J897" i="14"/>
  <c r="M897" i="14" s="1"/>
  <c r="J898" i="14"/>
  <c r="M898" i="14" s="1"/>
  <c r="J899" i="14"/>
  <c r="M899" i="14" s="1"/>
  <c r="J900" i="14"/>
  <c r="M900" i="14" s="1"/>
  <c r="J901" i="14"/>
  <c r="M901" i="14" s="1"/>
  <c r="J902" i="14"/>
  <c r="M902" i="14" s="1"/>
  <c r="J903" i="14"/>
  <c r="M903" i="14" s="1"/>
  <c r="J904" i="14"/>
  <c r="M904" i="14" s="1"/>
  <c r="J905" i="14"/>
  <c r="M905" i="14" s="1"/>
  <c r="J906" i="14"/>
  <c r="M906" i="14" s="1"/>
  <c r="J907" i="14"/>
  <c r="M907" i="14" s="1"/>
  <c r="J908" i="14"/>
  <c r="M908" i="14" s="1"/>
  <c r="J909" i="14"/>
  <c r="M909" i="14" s="1"/>
  <c r="J910" i="14"/>
  <c r="M910" i="14" s="1"/>
  <c r="J911" i="14"/>
  <c r="M911" i="14" s="1"/>
  <c r="J912" i="14"/>
  <c r="M912" i="14" s="1"/>
  <c r="J913" i="14"/>
  <c r="M913" i="14" s="1"/>
  <c r="J914" i="14"/>
  <c r="M914" i="14" s="1"/>
  <c r="J915" i="14"/>
  <c r="M915" i="14" s="1"/>
  <c r="J916" i="14"/>
  <c r="M916" i="14" s="1"/>
  <c r="J917" i="14"/>
  <c r="M917" i="14" s="1"/>
  <c r="J918" i="14"/>
  <c r="M918" i="14" s="1"/>
  <c r="J919" i="14"/>
  <c r="M919" i="14" s="1"/>
  <c r="J920" i="14"/>
  <c r="M920" i="14" s="1"/>
  <c r="J921" i="14"/>
  <c r="M921" i="14" s="1"/>
  <c r="J922" i="14"/>
  <c r="M922" i="14" s="1"/>
  <c r="J923" i="14"/>
  <c r="M923" i="14" s="1"/>
  <c r="J924" i="14"/>
  <c r="M924" i="14" s="1"/>
  <c r="J925" i="14"/>
  <c r="M925" i="14" s="1"/>
  <c r="J926" i="14"/>
  <c r="M926" i="14" s="1"/>
  <c r="J927" i="14"/>
  <c r="M927" i="14" s="1"/>
  <c r="J928" i="14"/>
  <c r="M928" i="14" s="1"/>
  <c r="J929" i="14"/>
  <c r="M929" i="14" s="1"/>
  <c r="J930" i="14"/>
  <c r="M930" i="14" s="1"/>
  <c r="J931" i="14"/>
  <c r="M931" i="14" s="1"/>
  <c r="J932" i="14"/>
  <c r="M932" i="14" s="1"/>
  <c r="J933" i="14"/>
  <c r="M933" i="14" s="1"/>
  <c r="J934" i="14"/>
  <c r="M934" i="14" s="1"/>
  <c r="J935" i="14"/>
  <c r="M935" i="14" s="1"/>
  <c r="J936" i="14"/>
  <c r="M936" i="14" s="1"/>
  <c r="J937" i="14"/>
  <c r="M937" i="14" s="1"/>
  <c r="J938" i="14"/>
  <c r="M938" i="14" s="1"/>
  <c r="J7" i="14"/>
  <c r="M7" i="14" s="1"/>
  <c r="J8" i="14"/>
  <c r="M8" i="14" s="1"/>
  <c r="J9" i="14"/>
  <c r="M9" i="14" s="1"/>
  <c r="J10" i="14"/>
  <c r="M10" i="14" s="1"/>
  <c r="J11" i="14"/>
  <c r="M11" i="14" s="1"/>
  <c r="J12" i="14"/>
  <c r="M12" i="14" s="1"/>
  <c r="J13" i="14"/>
  <c r="M13" i="14" s="1"/>
  <c r="J14" i="14"/>
  <c r="M14" i="14" s="1"/>
  <c r="J15" i="14"/>
  <c r="M15" i="14" s="1"/>
  <c r="J16" i="14"/>
  <c r="M16" i="14" s="1"/>
  <c r="J17" i="14"/>
  <c r="M17" i="14" s="1"/>
  <c r="J18" i="14"/>
  <c r="M18" i="14" s="1"/>
  <c r="J19" i="14"/>
  <c r="M19" i="14" s="1"/>
  <c r="J20" i="14"/>
  <c r="M20" i="14" s="1"/>
  <c r="J21" i="14"/>
  <c r="M21" i="14" s="1"/>
  <c r="J22" i="14"/>
  <c r="M22" i="14" s="1"/>
  <c r="J23" i="14"/>
  <c r="M23" i="14" s="1"/>
  <c r="J24" i="14"/>
  <c r="M24" i="14" s="1"/>
  <c r="J25" i="14"/>
  <c r="M25" i="14" s="1"/>
  <c r="J26" i="14"/>
  <c r="M26" i="14" s="1"/>
  <c r="J27" i="14"/>
  <c r="M27" i="14" s="1"/>
  <c r="J28" i="14"/>
  <c r="M28" i="14" s="1"/>
  <c r="J29" i="14"/>
  <c r="M29" i="14" s="1"/>
  <c r="J30" i="14"/>
  <c r="M30" i="14" s="1"/>
  <c r="J31" i="14"/>
  <c r="M31" i="14" s="1"/>
  <c r="J32" i="14"/>
  <c r="M32" i="14" s="1"/>
  <c r="J33" i="14"/>
  <c r="M33" i="14" s="1"/>
  <c r="J34" i="14"/>
  <c r="M34" i="14" s="1"/>
  <c r="J35" i="14"/>
  <c r="M35" i="14" s="1"/>
  <c r="J36" i="14"/>
  <c r="M36" i="14" s="1"/>
  <c r="J37" i="14"/>
  <c r="M37" i="14" s="1"/>
  <c r="J38" i="14"/>
  <c r="M38" i="14" s="1"/>
  <c r="J39" i="14"/>
  <c r="M39" i="14" s="1"/>
  <c r="J40" i="14"/>
  <c r="M40" i="14" s="1"/>
  <c r="J41" i="14"/>
  <c r="M41" i="14" s="1"/>
  <c r="J42" i="14"/>
  <c r="M42" i="14" s="1"/>
  <c r="J43" i="14"/>
  <c r="M43" i="14" s="1"/>
  <c r="J44" i="14"/>
  <c r="M44" i="14" s="1"/>
  <c r="J45" i="14"/>
  <c r="M45" i="14" s="1"/>
  <c r="J46" i="14"/>
  <c r="M46" i="14" s="1"/>
  <c r="J47" i="14"/>
  <c r="M47" i="14" s="1"/>
  <c r="J48" i="14"/>
  <c r="M48" i="14" s="1"/>
  <c r="J49" i="14"/>
  <c r="M49" i="14" s="1"/>
  <c r="J50" i="14"/>
  <c r="M50" i="14" s="1"/>
  <c r="J51" i="14"/>
  <c r="M51" i="14" s="1"/>
  <c r="J52" i="14"/>
  <c r="M52" i="14" s="1"/>
  <c r="J53" i="14"/>
  <c r="M53" i="14" s="1"/>
  <c r="J54" i="14"/>
  <c r="M54" i="14" s="1"/>
  <c r="J55" i="14"/>
  <c r="M55" i="14" s="1"/>
  <c r="J56" i="14"/>
  <c r="M56" i="14" s="1"/>
  <c r="J57" i="14"/>
  <c r="M57" i="14" s="1"/>
  <c r="J58" i="14"/>
  <c r="M58" i="14" s="1"/>
  <c r="J59" i="14"/>
  <c r="M59" i="14" s="1"/>
  <c r="J60" i="14"/>
  <c r="M60" i="14" s="1"/>
  <c r="J61" i="14"/>
  <c r="M61" i="14" s="1"/>
  <c r="J62" i="14"/>
  <c r="M62" i="14" s="1"/>
  <c r="J63" i="14"/>
  <c r="M63" i="14" s="1"/>
  <c r="J64" i="14"/>
  <c r="M64" i="14" s="1"/>
  <c r="J65" i="14"/>
  <c r="M65" i="14" s="1"/>
  <c r="J66" i="14"/>
  <c r="M66" i="14" s="1"/>
  <c r="J67" i="14"/>
  <c r="M67" i="14" s="1"/>
  <c r="J68" i="14"/>
  <c r="M68" i="14" s="1"/>
  <c r="J69" i="14"/>
  <c r="M69" i="14" s="1"/>
  <c r="J70" i="14"/>
  <c r="M70" i="14" s="1"/>
  <c r="J71" i="14"/>
  <c r="M71" i="14" s="1"/>
  <c r="J72" i="14"/>
  <c r="M72" i="14" s="1"/>
  <c r="J73" i="14"/>
  <c r="M73" i="14" s="1"/>
  <c r="J74" i="14"/>
  <c r="M74" i="14" s="1"/>
  <c r="J75" i="14"/>
  <c r="M75" i="14" s="1"/>
  <c r="J76" i="14"/>
  <c r="M76" i="14" s="1"/>
  <c r="J77" i="14"/>
  <c r="M77" i="14" s="1"/>
  <c r="J78" i="14"/>
  <c r="M78" i="14" s="1"/>
  <c r="J79" i="14"/>
  <c r="M79" i="14" s="1"/>
  <c r="J80" i="14"/>
  <c r="M80" i="14" s="1"/>
  <c r="J81" i="14"/>
  <c r="M81" i="14" s="1"/>
  <c r="J82" i="14"/>
  <c r="M82" i="14" s="1"/>
  <c r="J83" i="14"/>
  <c r="M83" i="14" s="1"/>
  <c r="J84" i="14"/>
  <c r="M84" i="14" s="1"/>
  <c r="J85" i="14"/>
  <c r="M85" i="14" s="1"/>
  <c r="J86" i="14"/>
  <c r="M86" i="14" s="1"/>
  <c r="J87" i="14"/>
  <c r="M87" i="14" s="1"/>
  <c r="J88" i="14"/>
  <c r="M88" i="14" s="1"/>
  <c r="J89" i="14"/>
  <c r="M89" i="14" s="1"/>
  <c r="J90" i="14"/>
  <c r="M90" i="14" s="1"/>
  <c r="J91" i="14"/>
  <c r="M91" i="14" s="1"/>
  <c r="J92" i="14"/>
  <c r="M92" i="14" s="1"/>
  <c r="J93" i="14"/>
  <c r="M93" i="14" s="1"/>
  <c r="J94" i="14"/>
  <c r="M94" i="14" s="1"/>
  <c r="J95" i="14"/>
  <c r="M95" i="14" s="1"/>
  <c r="J96" i="14"/>
  <c r="M96" i="14" s="1"/>
  <c r="J97" i="14"/>
  <c r="M97" i="14" s="1"/>
  <c r="J98" i="14"/>
  <c r="M98" i="14" s="1"/>
  <c r="J99" i="14"/>
  <c r="M99" i="14" s="1"/>
  <c r="J100" i="14"/>
  <c r="M100" i="14" s="1"/>
  <c r="J101" i="14"/>
  <c r="M101" i="14" s="1"/>
  <c r="J102" i="14"/>
  <c r="M102" i="14" s="1"/>
  <c r="J103" i="14"/>
  <c r="M103" i="14" s="1"/>
  <c r="J104" i="14"/>
  <c r="M104" i="14" s="1"/>
  <c r="J105" i="14"/>
  <c r="M105" i="14" s="1"/>
  <c r="J106" i="14"/>
  <c r="M106" i="14" s="1"/>
  <c r="J107" i="14"/>
  <c r="M107" i="14" s="1"/>
  <c r="J108" i="14"/>
  <c r="M108" i="14" s="1"/>
  <c r="J109" i="14"/>
  <c r="M109" i="14" s="1"/>
  <c r="J110" i="14"/>
  <c r="M110" i="14" s="1"/>
  <c r="J111" i="14"/>
  <c r="M111" i="14" s="1"/>
  <c r="J112" i="14"/>
  <c r="M112" i="14" s="1"/>
  <c r="J113" i="14"/>
  <c r="M113" i="14" s="1"/>
  <c r="J114" i="14"/>
  <c r="M114" i="14" s="1"/>
  <c r="J115" i="14"/>
  <c r="M115" i="14" s="1"/>
  <c r="J116" i="14"/>
  <c r="M116" i="14" s="1"/>
  <c r="J117" i="14"/>
  <c r="M117" i="14" s="1"/>
  <c r="J118" i="14"/>
  <c r="M118" i="14" s="1"/>
  <c r="J119" i="14"/>
  <c r="M119" i="14" s="1"/>
  <c r="J120" i="14"/>
  <c r="M120" i="14" s="1"/>
  <c r="J121" i="14"/>
  <c r="M121" i="14" s="1"/>
  <c r="J122" i="14"/>
  <c r="M122" i="14" s="1"/>
  <c r="J123" i="14"/>
  <c r="M123" i="14" s="1"/>
  <c r="J124" i="14"/>
  <c r="M124" i="14" s="1"/>
  <c r="J125" i="14"/>
  <c r="M125" i="14" s="1"/>
  <c r="J126" i="14"/>
  <c r="M126" i="14" s="1"/>
  <c r="J127" i="14"/>
  <c r="M127" i="14" s="1"/>
  <c r="J128" i="14"/>
  <c r="M128" i="14" s="1"/>
  <c r="J129" i="14"/>
  <c r="M129" i="14" s="1"/>
  <c r="J130" i="14"/>
  <c r="M130" i="14" s="1"/>
  <c r="J131" i="14"/>
  <c r="M131" i="14" s="1"/>
  <c r="J132" i="14"/>
  <c r="M132" i="14" s="1"/>
  <c r="J133" i="14"/>
  <c r="M133" i="14" s="1"/>
  <c r="J134" i="14"/>
  <c r="M134" i="14" s="1"/>
  <c r="J135" i="14"/>
  <c r="M135" i="14" s="1"/>
  <c r="J136" i="14"/>
  <c r="M136" i="14" s="1"/>
  <c r="J137" i="14"/>
  <c r="M137" i="14" s="1"/>
  <c r="J138" i="14"/>
  <c r="M138" i="14" s="1"/>
  <c r="J139" i="14"/>
  <c r="M139" i="14" s="1"/>
  <c r="J140" i="14"/>
  <c r="M140" i="14" s="1"/>
  <c r="J141" i="14"/>
  <c r="M141" i="14" s="1"/>
  <c r="J142" i="14"/>
  <c r="M142" i="14" s="1"/>
  <c r="J143" i="14"/>
  <c r="M143" i="14" s="1"/>
  <c r="J144" i="14"/>
  <c r="M144" i="14" s="1"/>
  <c r="J145" i="14"/>
  <c r="M145" i="14" s="1"/>
  <c r="J146" i="14"/>
  <c r="M146" i="14" s="1"/>
  <c r="J147" i="14"/>
  <c r="M147" i="14" s="1"/>
  <c r="J148" i="14"/>
  <c r="M148" i="14" s="1"/>
  <c r="J149" i="14"/>
  <c r="M149" i="14" s="1"/>
  <c r="J150" i="14"/>
  <c r="M150" i="14" s="1"/>
  <c r="J151" i="14"/>
  <c r="M151" i="14" s="1"/>
  <c r="J152" i="14"/>
  <c r="M152" i="14" s="1"/>
  <c r="J153" i="14"/>
  <c r="M153" i="14" s="1"/>
  <c r="J154" i="14"/>
  <c r="M154" i="14" s="1"/>
  <c r="J155" i="14"/>
  <c r="M155" i="14" s="1"/>
  <c r="J156" i="14"/>
  <c r="M156" i="14" s="1"/>
  <c r="J157" i="14"/>
  <c r="M157" i="14" s="1"/>
  <c r="J158" i="14"/>
  <c r="M158" i="14" s="1"/>
  <c r="J159" i="14"/>
  <c r="M159" i="14" s="1"/>
  <c r="J160" i="14"/>
  <c r="M160" i="14" s="1"/>
  <c r="J161" i="14"/>
  <c r="M161" i="14" s="1"/>
  <c r="J162" i="14"/>
  <c r="M162" i="14" s="1"/>
  <c r="J163" i="14"/>
  <c r="M163" i="14" s="1"/>
  <c r="J164" i="14"/>
  <c r="M164" i="14" s="1"/>
  <c r="J165" i="14"/>
  <c r="M165" i="14" s="1"/>
  <c r="J166" i="14"/>
  <c r="M166" i="14" s="1"/>
  <c r="J167" i="14"/>
  <c r="M167" i="14" s="1"/>
  <c r="J168" i="14"/>
  <c r="M168" i="14" s="1"/>
  <c r="J169" i="14"/>
  <c r="M169" i="14" s="1"/>
  <c r="J170" i="14"/>
  <c r="M170" i="14" s="1"/>
  <c r="J171" i="14"/>
  <c r="M171" i="14" s="1"/>
  <c r="J172" i="14"/>
  <c r="M172" i="14" s="1"/>
  <c r="J173" i="14"/>
  <c r="M173" i="14" s="1"/>
  <c r="J174" i="14"/>
  <c r="M174" i="14" s="1"/>
  <c r="J175" i="14"/>
  <c r="M175" i="14" s="1"/>
  <c r="J176" i="14"/>
  <c r="M176" i="14" s="1"/>
  <c r="J177" i="14"/>
  <c r="M177" i="14" s="1"/>
  <c r="J178" i="14"/>
  <c r="M178" i="14" s="1"/>
  <c r="J179" i="14"/>
  <c r="M179" i="14" s="1"/>
  <c r="J180" i="14"/>
  <c r="M180" i="14" s="1"/>
  <c r="J181" i="14"/>
  <c r="M181" i="14" s="1"/>
  <c r="J182" i="14"/>
  <c r="M182" i="14" s="1"/>
  <c r="J183" i="14"/>
  <c r="M183" i="14" s="1"/>
  <c r="J184" i="14"/>
  <c r="M184" i="14" s="1"/>
  <c r="J185" i="14"/>
  <c r="M185" i="14" s="1"/>
  <c r="J186" i="14"/>
  <c r="M186" i="14" s="1"/>
  <c r="J187" i="14"/>
  <c r="M187" i="14" s="1"/>
  <c r="J188" i="14"/>
  <c r="M188" i="14" s="1"/>
  <c r="J189" i="14"/>
  <c r="M189" i="14" s="1"/>
  <c r="J190" i="14"/>
  <c r="M190" i="14" s="1"/>
  <c r="J191" i="14"/>
  <c r="M191" i="14" s="1"/>
  <c r="J192" i="14"/>
  <c r="M192" i="14" s="1"/>
  <c r="J193" i="14"/>
  <c r="M193" i="14" s="1"/>
  <c r="J194" i="14"/>
  <c r="M194" i="14" s="1"/>
  <c r="J195" i="14"/>
  <c r="M195" i="14" s="1"/>
  <c r="J196" i="14"/>
  <c r="M196" i="14" s="1"/>
  <c r="J197" i="14"/>
  <c r="M197" i="14" s="1"/>
  <c r="J198" i="14"/>
  <c r="M198" i="14" s="1"/>
  <c r="J199" i="14"/>
  <c r="M199" i="14" s="1"/>
  <c r="J200" i="14"/>
  <c r="M200" i="14" s="1"/>
  <c r="J201" i="14"/>
  <c r="M201" i="14" s="1"/>
  <c r="J202" i="14"/>
  <c r="M202" i="14" s="1"/>
  <c r="J203" i="14"/>
  <c r="M203" i="14" s="1"/>
  <c r="J204" i="14"/>
  <c r="M204" i="14" s="1"/>
  <c r="J205" i="14"/>
  <c r="M205" i="14" s="1"/>
  <c r="J206" i="14"/>
  <c r="M206" i="14" s="1"/>
  <c r="J207" i="14"/>
  <c r="M207" i="14" s="1"/>
  <c r="J208" i="14"/>
  <c r="M208" i="14" s="1"/>
  <c r="J209" i="14"/>
  <c r="M209" i="14" s="1"/>
  <c r="J210" i="14"/>
  <c r="M210" i="14" s="1"/>
  <c r="J211" i="14"/>
  <c r="M211" i="14" s="1"/>
  <c r="J212" i="14"/>
  <c r="M212" i="14" s="1"/>
  <c r="J213" i="14"/>
  <c r="M213" i="14" s="1"/>
  <c r="J214" i="14"/>
  <c r="M214" i="14" s="1"/>
  <c r="J215" i="14"/>
  <c r="M215" i="14" s="1"/>
  <c r="J216" i="14"/>
  <c r="M216" i="14" s="1"/>
  <c r="J217" i="14"/>
  <c r="M217" i="14" s="1"/>
  <c r="J218" i="14"/>
  <c r="M218" i="14" s="1"/>
  <c r="J219" i="14"/>
  <c r="M219" i="14" s="1"/>
  <c r="J220" i="14"/>
  <c r="M220" i="14" s="1"/>
  <c r="J221" i="14"/>
  <c r="M221" i="14" s="1"/>
  <c r="J222" i="14"/>
  <c r="M222" i="14" s="1"/>
  <c r="J223" i="14"/>
  <c r="M223" i="14" s="1"/>
  <c r="J224" i="14"/>
  <c r="M224" i="14" s="1"/>
  <c r="J225" i="14"/>
  <c r="M225" i="14" s="1"/>
  <c r="J226" i="14"/>
  <c r="M226" i="14" s="1"/>
  <c r="J227" i="14"/>
  <c r="M227" i="14" s="1"/>
  <c r="J228" i="14"/>
  <c r="M228" i="14" s="1"/>
  <c r="J229" i="14"/>
  <c r="M229" i="14" s="1"/>
  <c r="J230" i="14"/>
  <c r="M230" i="14" s="1"/>
  <c r="J231" i="14"/>
  <c r="M231" i="14" s="1"/>
  <c r="J232" i="14"/>
  <c r="M232" i="14" s="1"/>
  <c r="J233" i="14"/>
  <c r="M233" i="14" s="1"/>
  <c r="J234" i="14"/>
  <c r="M234" i="14" s="1"/>
  <c r="J235" i="14"/>
  <c r="M235" i="14" s="1"/>
  <c r="J236" i="14"/>
  <c r="M236" i="14" s="1"/>
  <c r="J237" i="14"/>
  <c r="M237" i="14" s="1"/>
  <c r="J238" i="14"/>
  <c r="M238" i="14" s="1"/>
  <c r="J239" i="14"/>
  <c r="M239" i="14" s="1"/>
  <c r="J240" i="14"/>
  <c r="M240" i="14" s="1"/>
  <c r="J241" i="14"/>
  <c r="M241" i="14" s="1"/>
  <c r="J242" i="14"/>
  <c r="M242" i="14" s="1"/>
  <c r="J243" i="14"/>
  <c r="M243" i="14" s="1"/>
  <c r="J244" i="14"/>
  <c r="M244" i="14" s="1"/>
  <c r="J245" i="14"/>
  <c r="M245" i="14" s="1"/>
  <c r="J246" i="14"/>
  <c r="M246" i="14" s="1"/>
  <c r="J247" i="14"/>
  <c r="M247" i="14" s="1"/>
  <c r="J248" i="14"/>
  <c r="M248" i="14" s="1"/>
  <c r="J249" i="14"/>
  <c r="M249" i="14" s="1"/>
  <c r="J250" i="14"/>
  <c r="M250" i="14" s="1"/>
  <c r="J251" i="14"/>
  <c r="M251" i="14" s="1"/>
  <c r="J252" i="14"/>
  <c r="M252" i="14" s="1"/>
  <c r="J253" i="14"/>
  <c r="M253" i="14" s="1"/>
  <c r="J254" i="14"/>
  <c r="M254" i="14" s="1"/>
  <c r="J255" i="14"/>
  <c r="M255" i="14" s="1"/>
  <c r="J256" i="14"/>
  <c r="M256" i="14" s="1"/>
  <c r="J257" i="14"/>
  <c r="M257" i="14" s="1"/>
  <c r="J258" i="14"/>
  <c r="M258" i="14" s="1"/>
  <c r="J259" i="14"/>
  <c r="M259" i="14" s="1"/>
  <c r="J260" i="14"/>
  <c r="M260" i="14" s="1"/>
  <c r="J261" i="14"/>
  <c r="M261" i="14" s="1"/>
  <c r="J262" i="14"/>
  <c r="M262" i="14" s="1"/>
  <c r="J263" i="14"/>
  <c r="M263" i="14" s="1"/>
  <c r="J264" i="14"/>
  <c r="M264" i="14" s="1"/>
  <c r="J265" i="14"/>
  <c r="M265" i="14" s="1"/>
  <c r="J266" i="14"/>
  <c r="M266" i="14" s="1"/>
  <c r="J267" i="14"/>
  <c r="M267" i="14" s="1"/>
  <c r="J268" i="14"/>
  <c r="M268" i="14" s="1"/>
  <c r="J269" i="14"/>
  <c r="M269" i="14" s="1"/>
  <c r="J270" i="14"/>
  <c r="M270" i="14" s="1"/>
  <c r="J271" i="14"/>
  <c r="M271" i="14" s="1"/>
  <c r="J272" i="14"/>
  <c r="M272" i="14" s="1"/>
  <c r="J273" i="14"/>
  <c r="M273" i="14" s="1"/>
  <c r="J274" i="14"/>
  <c r="M274" i="14" s="1"/>
  <c r="J275" i="14"/>
  <c r="M275" i="14" s="1"/>
  <c r="J276" i="14"/>
  <c r="M276" i="14" s="1"/>
  <c r="J277" i="14"/>
  <c r="M277" i="14" s="1"/>
  <c r="J278" i="14"/>
  <c r="M278" i="14" s="1"/>
  <c r="J279" i="14"/>
  <c r="M279" i="14" s="1"/>
  <c r="J280" i="14"/>
  <c r="M280" i="14" s="1"/>
  <c r="J281" i="14"/>
  <c r="M281" i="14" s="1"/>
  <c r="J282" i="14"/>
  <c r="M282" i="14" s="1"/>
  <c r="J283" i="14"/>
  <c r="M283" i="14" s="1"/>
  <c r="J284" i="14"/>
  <c r="M284" i="14" s="1"/>
  <c r="J285" i="14"/>
  <c r="M285" i="14" s="1"/>
  <c r="J286" i="14"/>
  <c r="M286" i="14" s="1"/>
  <c r="J287" i="14"/>
  <c r="M287" i="14" s="1"/>
  <c r="J288" i="14"/>
  <c r="M288" i="14" s="1"/>
  <c r="J289" i="14"/>
  <c r="M289" i="14" s="1"/>
  <c r="J290" i="14"/>
  <c r="M290" i="14" s="1"/>
  <c r="J291" i="14"/>
  <c r="M291" i="14" s="1"/>
  <c r="J292" i="14"/>
  <c r="M292" i="14" s="1"/>
  <c r="J293" i="14"/>
  <c r="M293" i="14" s="1"/>
  <c r="J294" i="14"/>
  <c r="M294" i="14" s="1"/>
  <c r="J295" i="14"/>
  <c r="M295" i="14" s="1"/>
  <c r="J296" i="14"/>
  <c r="M296" i="14" s="1"/>
  <c r="J297" i="14"/>
  <c r="M297" i="14" s="1"/>
  <c r="J298" i="14"/>
  <c r="M298" i="14" s="1"/>
  <c r="J299" i="14"/>
  <c r="M299" i="14" s="1"/>
  <c r="J300" i="14"/>
  <c r="M300" i="14" s="1"/>
  <c r="J301" i="14"/>
  <c r="M301" i="14" s="1"/>
  <c r="J6" i="14"/>
  <c r="M6" i="14" s="1"/>
  <c r="E16" i="12" l="1"/>
  <c r="E17" i="12" s="1"/>
  <c r="I6" i="14" s="1"/>
  <c r="E18" i="12" l="1"/>
  <c r="E19" i="12" l="1"/>
  <c r="I7" i="14"/>
  <c r="E20" i="12" l="1"/>
  <c r="I8" i="14"/>
  <c r="D31" i="14"/>
  <c r="D30" i="14"/>
  <c r="D19" i="14"/>
  <c r="D18" i="14"/>
  <c r="D17" i="14"/>
  <c r="A3" i="13"/>
  <c r="B2" i="13"/>
  <c r="C6" i="13" s="1"/>
  <c r="C7" i="13" s="1"/>
  <c r="C8" i="13" s="1"/>
  <c r="C9" i="13" s="1"/>
  <c r="C10" i="13" s="1"/>
  <c r="C11" i="13" s="1"/>
  <c r="C12" i="13" s="1"/>
  <c r="C13" i="13" s="1"/>
  <c r="C14" i="13" s="1"/>
  <c r="C15" i="13" s="1"/>
  <c r="C16" i="13" s="1"/>
  <c r="C17" i="13" s="1"/>
  <c r="C18" i="13" s="1"/>
  <c r="C19" i="13" s="1"/>
  <c r="C20" i="13" s="1"/>
  <c r="C21" i="13" s="1"/>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C44" i="13" s="1"/>
  <c r="C45" i="13" s="1"/>
  <c r="C46" i="13" s="1"/>
  <c r="C47" i="13" s="1"/>
  <c r="C48" i="13" s="1"/>
  <c r="C49" i="13" s="1"/>
  <c r="C50" i="13" s="1"/>
  <c r="C51" i="13" s="1"/>
  <c r="C52" i="13" s="1"/>
  <c r="C53" i="13" s="1"/>
  <c r="C54" i="13" s="1"/>
  <c r="C55" i="13" s="1"/>
  <c r="C56" i="13" s="1"/>
  <c r="C57" i="13" s="1"/>
  <c r="C58" i="13" s="1"/>
  <c r="C59" i="13" s="1"/>
  <c r="C60" i="13" s="1"/>
  <c r="C61" i="13" s="1"/>
  <c r="C62" i="13" s="1"/>
  <c r="C63" i="13" s="1"/>
  <c r="C64" i="13" s="1"/>
  <c r="C65" i="13" s="1"/>
  <c r="C66" i="13" s="1"/>
  <c r="C67" i="13" s="1"/>
  <c r="C68" i="13" s="1"/>
  <c r="C69" i="13" s="1"/>
  <c r="C70" i="13" s="1"/>
  <c r="C71" i="13" s="1"/>
  <c r="C72" i="13" s="1"/>
  <c r="C73" i="13" s="1"/>
  <c r="C74" i="13" s="1"/>
  <c r="C75" i="13" s="1"/>
  <c r="C76" i="13" s="1"/>
  <c r="C77" i="13" s="1"/>
  <c r="C78" i="13" s="1"/>
  <c r="C79" i="13" s="1"/>
  <c r="C80" i="13" s="1"/>
  <c r="C81" i="13" s="1"/>
  <c r="C82" i="13" s="1"/>
  <c r="C83" i="13" s="1"/>
  <c r="C84" i="13" s="1"/>
  <c r="C85" i="13" s="1"/>
  <c r="C86" i="13" s="1"/>
  <c r="C87" i="13" s="1"/>
  <c r="C88" i="13" s="1"/>
  <c r="C89" i="13" s="1"/>
  <c r="C90" i="13" s="1"/>
  <c r="C91" i="13" s="1"/>
  <c r="C92" i="13" s="1"/>
  <c r="C93" i="13" s="1"/>
  <c r="C94" i="13" s="1"/>
  <c r="C95" i="13" s="1"/>
  <c r="C96" i="13" s="1"/>
  <c r="C97" i="13" s="1"/>
  <c r="C98" i="13" s="1"/>
  <c r="C99" i="13" s="1"/>
  <c r="C100" i="13" s="1"/>
  <c r="C101" i="13" s="1"/>
  <c r="C102" i="13" s="1"/>
  <c r="C103" i="13" s="1"/>
  <c r="C104" i="13" s="1"/>
  <c r="C105" i="13" s="1"/>
  <c r="C106" i="13" s="1"/>
  <c r="C107" i="13" s="1"/>
  <c r="C108" i="13" s="1"/>
  <c r="C109" i="13" s="1"/>
  <c r="C110" i="13" s="1"/>
  <c r="C111" i="13" s="1"/>
  <c r="C112" i="13" s="1"/>
  <c r="C113" i="13" s="1"/>
  <c r="C114" i="13" s="1"/>
  <c r="C115" i="13" s="1"/>
  <c r="C116" i="13" s="1"/>
  <c r="C117" i="13" s="1"/>
  <c r="C118" i="13" s="1"/>
  <c r="C119" i="13" s="1"/>
  <c r="C120" i="13" s="1"/>
  <c r="C121" i="13" s="1"/>
  <c r="C122" i="13" s="1"/>
  <c r="C123" i="13" s="1"/>
  <c r="C124" i="13" s="1"/>
  <c r="C125" i="13" s="1"/>
  <c r="C126" i="13" s="1"/>
  <c r="C127" i="13" s="1"/>
  <c r="C128" i="13" s="1"/>
  <c r="C129" i="13" s="1"/>
  <c r="C130" i="13" s="1"/>
  <c r="C131" i="13" s="1"/>
  <c r="C132" i="13" s="1"/>
  <c r="C133" i="13" s="1"/>
  <c r="C134" i="13" s="1"/>
  <c r="C135" i="13" s="1"/>
  <c r="C136" i="13" s="1"/>
  <c r="C137" i="13" s="1"/>
  <c r="C138" i="13" s="1"/>
  <c r="C139" i="13" s="1"/>
  <c r="C140" i="13" s="1"/>
  <c r="C141" i="13" s="1"/>
  <c r="C142" i="13" s="1"/>
  <c r="C143" i="13" s="1"/>
  <c r="C144" i="13" s="1"/>
  <c r="C145" i="13" s="1"/>
  <c r="C146" i="13" s="1"/>
  <c r="C147" i="13" s="1"/>
  <c r="C148" i="13" s="1"/>
  <c r="C149" i="13" s="1"/>
  <c r="C150" i="13" s="1"/>
  <c r="C151" i="13" s="1"/>
  <c r="C152" i="13" s="1"/>
  <c r="C153" i="13" s="1"/>
  <c r="C154" i="13" s="1"/>
  <c r="C155" i="13" s="1"/>
  <c r="C156" i="13" s="1"/>
  <c r="C157" i="13" s="1"/>
  <c r="C158" i="13" s="1"/>
  <c r="C159" i="13" s="1"/>
  <c r="C160" i="13" s="1"/>
  <c r="C161" i="13" s="1"/>
  <c r="C162" i="13" s="1"/>
  <c r="C163" i="13" s="1"/>
  <c r="C164" i="13" s="1"/>
  <c r="C165" i="13" s="1"/>
  <c r="C166" i="13" s="1"/>
  <c r="C167" i="13" s="1"/>
  <c r="C168" i="13" s="1"/>
  <c r="C169" i="13" s="1"/>
  <c r="C170" i="13" s="1"/>
  <c r="C171" i="13" s="1"/>
  <c r="C172" i="13" s="1"/>
  <c r="C173" i="13" s="1"/>
  <c r="C174" i="13" s="1"/>
  <c r="C175" i="13" s="1"/>
  <c r="C176" i="13" s="1"/>
  <c r="C177" i="13" s="1"/>
  <c r="C178" i="13" s="1"/>
  <c r="C179" i="13" s="1"/>
  <c r="C180" i="13" s="1"/>
  <c r="C181" i="13" s="1"/>
  <c r="C182" i="13" s="1"/>
  <c r="C183" i="13" s="1"/>
  <c r="C184" i="13" s="1"/>
  <c r="C185" i="13" s="1"/>
  <c r="C186" i="13" s="1"/>
  <c r="C187" i="13" s="1"/>
  <c r="C188" i="13" s="1"/>
  <c r="C189" i="13" s="1"/>
  <c r="C190" i="13" s="1"/>
  <c r="C191" i="13" s="1"/>
  <c r="C192" i="13" s="1"/>
  <c r="C193" i="13" s="1"/>
  <c r="C194" i="13" s="1"/>
  <c r="C195" i="13" s="1"/>
  <c r="C196" i="13" s="1"/>
  <c r="C197" i="13" s="1"/>
  <c r="C198" i="13" s="1"/>
  <c r="C199" i="13" s="1"/>
  <c r="C200" i="13" s="1"/>
  <c r="C201" i="13" s="1"/>
  <c r="C202" i="13" s="1"/>
  <c r="C203" i="13" s="1"/>
  <c r="C204" i="13" s="1"/>
  <c r="C205" i="13" s="1"/>
  <c r="C206" i="13" s="1"/>
  <c r="C207" i="13" s="1"/>
  <c r="C208" i="13" s="1"/>
  <c r="C209" i="13" s="1"/>
  <c r="C210" i="13" s="1"/>
  <c r="C211" i="13" s="1"/>
  <c r="C212" i="13" s="1"/>
  <c r="C213" i="13" s="1"/>
  <c r="C214" i="13" s="1"/>
  <c r="C215" i="13" s="1"/>
  <c r="C216" i="13" s="1"/>
  <c r="C217" i="13" s="1"/>
  <c r="C218" i="13" s="1"/>
  <c r="C219" i="13" s="1"/>
  <c r="C220" i="13" s="1"/>
  <c r="C221" i="13" s="1"/>
  <c r="C222" i="13" s="1"/>
  <c r="C223" i="13" s="1"/>
  <c r="C224" i="13" s="1"/>
  <c r="C225" i="13" s="1"/>
  <c r="C226" i="13" s="1"/>
  <c r="C227" i="13" s="1"/>
  <c r="C228" i="13" s="1"/>
  <c r="C229" i="13" s="1"/>
  <c r="C230" i="13" s="1"/>
  <c r="C231" i="13" s="1"/>
  <c r="C232" i="13" s="1"/>
  <c r="C233" i="13" s="1"/>
  <c r="C234" i="13" s="1"/>
  <c r="C235" i="13" s="1"/>
  <c r="C236" i="13" s="1"/>
  <c r="C237" i="13" s="1"/>
  <c r="C238" i="13" s="1"/>
  <c r="C239" i="13" s="1"/>
  <c r="C240" i="13" s="1"/>
  <c r="C241" i="13" s="1"/>
  <c r="C242" i="13" s="1"/>
  <c r="C243" i="13" s="1"/>
  <c r="C244" i="13" s="1"/>
  <c r="C245" i="13" s="1"/>
  <c r="C246" i="13" s="1"/>
  <c r="C247" i="13" s="1"/>
  <c r="C248" i="13" s="1"/>
  <c r="C249" i="13" s="1"/>
  <c r="C250" i="13" s="1"/>
  <c r="C251" i="13" s="1"/>
  <c r="C252" i="13" s="1"/>
  <c r="C253" i="13" s="1"/>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C288" i="13" s="1"/>
  <c r="C289" i="13" s="1"/>
  <c r="C290" i="13" s="1"/>
  <c r="C291" i="13" s="1"/>
  <c r="C292" i="13" s="1"/>
  <c r="C293" i="13" s="1"/>
  <c r="C294" i="13" s="1"/>
  <c r="C295" i="13" s="1"/>
  <c r="C296" i="13" s="1"/>
  <c r="C297" i="13" s="1"/>
  <c r="C298" i="13" s="1"/>
  <c r="C299" i="13" s="1"/>
  <c r="C300" i="13" s="1"/>
  <c r="C301" i="13" s="1"/>
  <c r="C302" i="13" s="1"/>
  <c r="C303" i="13" s="1"/>
  <c r="C304" i="13" s="1"/>
  <c r="C305" i="13" s="1"/>
  <c r="C306" i="13" s="1"/>
  <c r="C307" i="13" s="1"/>
  <c r="C308" i="13" s="1"/>
  <c r="C309" i="13" s="1"/>
  <c r="C310" i="13" s="1"/>
  <c r="C311" i="13" s="1"/>
  <c r="C312" i="13" s="1"/>
  <c r="C313" i="13" s="1"/>
  <c r="C314" i="13" s="1"/>
  <c r="C315" i="13" s="1"/>
  <c r="C316" i="13" s="1"/>
  <c r="C317" i="13" s="1"/>
  <c r="C318" i="13" s="1"/>
  <c r="C319" i="13" s="1"/>
  <c r="C320" i="13" s="1"/>
  <c r="C321" i="13" s="1"/>
  <c r="C322" i="13" s="1"/>
  <c r="C323" i="13" s="1"/>
  <c r="C324" i="13" s="1"/>
  <c r="C325" i="13" s="1"/>
  <c r="C326" i="13" s="1"/>
  <c r="C327" i="13" s="1"/>
  <c r="C328" i="13" s="1"/>
  <c r="C329" i="13" s="1"/>
  <c r="C330" i="13" s="1"/>
  <c r="C331" i="13" s="1"/>
  <c r="C332" i="13" s="1"/>
  <c r="C333" i="13" s="1"/>
  <c r="C334" i="13" s="1"/>
  <c r="C335" i="13" s="1"/>
  <c r="C336" i="13" s="1"/>
  <c r="C337" i="13" s="1"/>
  <c r="C338" i="13" s="1"/>
  <c r="C339" i="13" s="1"/>
  <c r="C340" i="13" s="1"/>
  <c r="C341" i="13" s="1"/>
  <c r="C342" i="13" s="1"/>
  <c r="C343" i="13" s="1"/>
  <c r="C344" i="13" s="1"/>
  <c r="C345" i="13" s="1"/>
  <c r="C346" i="13" s="1"/>
  <c r="C347" i="13" s="1"/>
  <c r="C348" i="13" s="1"/>
  <c r="C349" i="13" s="1"/>
  <c r="C350" i="13" s="1"/>
  <c r="C351" i="13" s="1"/>
  <c r="C352" i="13" s="1"/>
  <c r="C353" i="13" s="1"/>
  <c r="C354" i="13" s="1"/>
  <c r="C355" i="13" s="1"/>
  <c r="C356" i="13" s="1"/>
  <c r="C357" i="13" s="1"/>
  <c r="C358" i="13" s="1"/>
  <c r="C359" i="13" s="1"/>
  <c r="C360" i="13" s="1"/>
  <c r="C361" i="13" s="1"/>
  <c r="C362" i="13" s="1"/>
  <c r="C363" i="13" s="1"/>
  <c r="C364" i="13" s="1"/>
  <c r="C365" i="13" s="1"/>
  <c r="C366" i="13" s="1"/>
  <c r="C367" i="13" s="1"/>
  <c r="C368" i="13" s="1"/>
  <c r="C369" i="13" s="1"/>
  <c r="C370" i="13" s="1"/>
  <c r="C371" i="13" s="1"/>
  <c r="C372" i="13" s="1"/>
  <c r="C373" i="13" s="1"/>
  <c r="C374" i="13" s="1"/>
  <c r="C375" i="13" s="1"/>
  <c r="C376" i="13" s="1"/>
  <c r="C377" i="13" s="1"/>
  <c r="C378" i="13" s="1"/>
  <c r="C379" i="13" s="1"/>
  <c r="C380" i="13" s="1"/>
  <c r="C381" i="13" s="1"/>
  <c r="C382" i="13" s="1"/>
  <c r="C383" i="13" s="1"/>
  <c r="C384" i="13" s="1"/>
  <c r="C385" i="13" s="1"/>
  <c r="C386" i="13" s="1"/>
  <c r="C387" i="13" s="1"/>
  <c r="C388" i="13" s="1"/>
  <c r="C389" i="13" s="1"/>
  <c r="C390" i="13" s="1"/>
  <c r="C391" i="13" s="1"/>
  <c r="C392" i="13" s="1"/>
  <c r="C393" i="13" s="1"/>
  <c r="C394" i="13" s="1"/>
  <c r="C395" i="13" s="1"/>
  <c r="C396" i="13" s="1"/>
  <c r="C397" i="13" s="1"/>
  <c r="C398" i="13" s="1"/>
  <c r="C399" i="13" s="1"/>
  <c r="C400" i="13" s="1"/>
  <c r="C401" i="13" s="1"/>
  <c r="C402" i="13" s="1"/>
  <c r="C403" i="13" s="1"/>
  <c r="C404" i="13" s="1"/>
  <c r="C405" i="13" s="1"/>
  <c r="C406" i="13" s="1"/>
  <c r="C407" i="13" s="1"/>
  <c r="C408" i="13" s="1"/>
  <c r="C409" i="13" s="1"/>
  <c r="C410" i="13" s="1"/>
  <c r="C411" i="13" s="1"/>
  <c r="C412" i="13" s="1"/>
  <c r="C413" i="13" s="1"/>
  <c r="C414" i="13" s="1"/>
  <c r="C415" i="13" s="1"/>
  <c r="C416" i="13" s="1"/>
  <c r="C417" i="13" s="1"/>
  <c r="C418" i="13" s="1"/>
  <c r="C419" i="13" s="1"/>
  <c r="C420" i="13" s="1"/>
  <c r="C421" i="13" s="1"/>
  <c r="C422" i="13" s="1"/>
  <c r="C423" i="13" s="1"/>
  <c r="C424" i="13" s="1"/>
  <c r="C425" i="13" s="1"/>
  <c r="C426" i="13" s="1"/>
  <c r="C427" i="13" s="1"/>
  <c r="C428" i="13" s="1"/>
  <c r="C429" i="13" s="1"/>
  <c r="C430" i="13" s="1"/>
  <c r="C431" i="13" s="1"/>
  <c r="C432" i="13" s="1"/>
  <c r="C433" i="13" s="1"/>
  <c r="C434" i="13" s="1"/>
  <c r="C435" i="13" s="1"/>
  <c r="C436" i="13" s="1"/>
  <c r="C437" i="13" s="1"/>
  <c r="C438" i="13" s="1"/>
  <c r="C439" i="13" s="1"/>
  <c r="C440" i="13" s="1"/>
  <c r="C441" i="13" s="1"/>
  <c r="C442" i="13" s="1"/>
  <c r="C443" i="13" s="1"/>
  <c r="C444" i="13" s="1"/>
  <c r="C445" i="13" s="1"/>
  <c r="C446" i="13" s="1"/>
  <c r="C447" i="13" s="1"/>
  <c r="C448" i="13" s="1"/>
  <c r="C449" i="13" s="1"/>
  <c r="C450" i="13" s="1"/>
  <c r="C451" i="13" s="1"/>
  <c r="C452" i="13" s="1"/>
  <c r="C453" i="13" s="1"/>
  <c r="C454" i="13" s="1"/>
  <c r="C455" i="13" s="1"/>
  <c r="C456" i="13" s="1"/>
  <c r="C457" i="13" s="1"/>
  <c r="C458" i="13" s="1"/>
  <c r="C459" i="13" s="1"/>
  <c r="C460" i="13" s="1"/>
  <c r="C461" i="13" s="1"/>
  <c r="C462" i="13" s="1"/>
  <c r="C463" i="13" s="1"/>
  <c r="C464" i="13" s="1"/>
  <c r="C465" i="13" s="1"/>
  <c r="C466" i="13" s="1"/>
  <c r="C467" i="13" s="1"/>
  <c r="C468" i="13" s="1"/>
  <c r="C469" i="13" s="1"/>
  <c r="C470" i="13" s="1"/>
  <c r="C471" i="13" s="1"/>
  <c r="C472" i="13" s="1"/>
  <c r="C473" i="13" s="1"/>
  <c r="C474" i="13" s="1"/>
  <c r="C475" i="13" s="1"/>
  <c r="C476" i="13" s="1"/>
  <c r="C477" i="13" s="1"/>
  <c r="C478" i="13" s="1"/>
  <c r="C479" i="13" s="1"/>
  <c r="C480" i="13" s="1"/>
  <c r="C481" i="13" s="1"/>
  <c r="C482" i="13" s="1"/>
  <c r="C483" i="13" s="1"/>
  <c r="C484" i="13" s="1"/>
  <c r="C485" i="13" s="1"/>
  <c r="C486" i="13" s="1"/>
  <c r="C487" i="13" s="1"/>
  <c r="C488" i="13" s="1"/>
  <c r="C489" i="13" s="1"/>
  <c r="C490" i="13" s="1"/>
  <c r="C491" i="13" s="1"/>
  <c r="C492" i="13" s="1"/>
  <c r="C493" i="13" s="1"/>
  <c r="C494" i="13" s="1"/>
  <c r="C495" i="13" s="1"/>
  <c r="C496" i="13" s="1"/>
  <c r="C497" i="13" s="1"/>
  <c r="C498" i="13" s="1"/>
  <c r="C499" i="13" s="1"/>
  <c r="C500" i="13" s="1"/>
  <c r="C501" i="13" s="1"/>
  <c r="C502" i="13" s="1"/>
  <c r="C503" i="13" s="1"/>
  <c r="C504" i="13" s="1"/>
  <c r="C505" i="13" s="1"/>
  <c r="C506" i="13" s="1"/>
  <c r="C507" i="13" s="1"/>
  <c r="C508" i="13" s="1"/>
  <c r="C509" i="13" s="1"/>
  <c r="C510" i="13" s="1"/>
  <c r="C511" i="13" s="1"/>
  <c r="C512" i="13" s="1"/>
  <c r="C513" i="13" s="1"/>
  <c r="C514" i="13" s="1"/>
  <c r="C515" i="13" s="1"/>
  <c r="C516" i="13" s="1"/>
  <c r="C517" i="13" s="1"/>
  <c r="C518" i="13" s="1"/>
  <c r="C519" i="13" s="1"/>
  <c r="C520" i="13" s="1"/>
  <c r="C521" i="13" s="1"/>
  <c r="C522" i="13" s="1"/>
  <c r="C523" i="13" s="1"/>
  <c r="C524" i="13" s="1"/>
  <c r="C525" i="13" s="1"/>
  <c r="C526" i="13" s="1"/>
  <c r="C527" i="13" s="1"/>
  <c r="C528" i="13" s="1"/>
  <c r="C529" i="13" s="1"/>
  <c r="C530" i="13" s="1"/>
  <c r="C531" i="13" s="1"/>
  <c r="C532" i="13" s="1"/>
  <c r="C533" i="13" s="1"/>
  <c r="C534" i="13" s="1"/>
  <c r="C535" i="13" s="1"/>
  <c r="C536" i="13" s="1"/>
  <c r="C537" i="13" s="1"/>
  <c r="C538" i="13" s="1"/>
  <c r="C539" i="13" s="1"/>
  <c r="C540" i="13" s="1"/>
  <c r="C541" i="13" s="1"/>
  <c r="C542" i="13" s="1"/>
  <c r="C543" i="13" s="1"/>
  <c r="C544" i="13" s="1"/>
  <c r="C545" i="13" s="1"/>
  <c r="C546" i="13" s="1"/>
  <c r="C547" i="13" s="1"/>
  <c r="C548" i="13" s="1"/>
  <c r="C549" i="13" s="1"/>
  <c r="C550" i="13" s="1"/>
  <c r="C551" i="13" s="1"/>
  <c r="C552" i="13" s="1"/>
  <c r="C553" i="13" s="1"/>
  <c r="C554" i="13" s="1"/>
  <c r="C555" i="13" s="1"/>
  <c r="C556" i="13" s="1"/>
  <c r="C557" i="13" s="1"/>
  <c r="C558" i="13" s="1"/>
  <c r="C559" i="13" s="1"/>
  <c r="C560" i="13" s="1"/>
  <c r="C561" i="13" s="1"/>
  <c r="C562" i="13" s="1"/>
  <c r="C563" i="13" s="1"/>
  <c r="C564" i="13" s="1"/>
  <c r="C565" i="13" s="1"/>
  <c r="C566" i="13" s="1"/>
  <c r="C567" i="13" s="1"/>
  <c r="C568" i="13" s="1"/>
  <c r="C569" i="13" s="1"/>
  <c r="C570" i="13" s="1"/>
  <c r="C571" i="13" s="1"/>
  <c r="C572" i="13" s="1"/>
  <c r="C573" i="13" s="1"/>
  <c r="C574" i="13" s="1"/>
  <c r="C575" i="13" s="1"/>
  <c r="C576" i="13" s="1"/>
  <c r="C577" i="13" s="1"/>
  <c r="C578" i="13" s="1"/>
  <c r="C579" i="13" s="1"/>
  <c r="C580" i="13" s="1"/>
  <c r="C581" i="13" s="1"/>
  <c r="C582" i="13" s="1"/>
  <c r="C583" i="13" s="1"/>
  <c r="C584" i="13" s="1"/>
  <c r="C585" i="13" s="1"/>
  <c r="C586" i="13" s="1"/>
  <c r="C587" i="13" s="1"/>
  <c r="C588" i="13" s="1"/>
  <c r="C589" i="13" s="1"/>
  <c r="C590" i="13" s="1"/>
  <c r="C591" i="13" s="1"/>
  <c r="C592" i="13" s="1"/>
  <c r="C593" i="13" s="1"/>
  <c r="C594" i="13" s="1"/>
  <c r="C595" i="13" s="1"/>
  <c r="C596" i="13" s="1"/>
  <c r="C597" i="13" s="1"/>
  <c r="C598" i="13" s="1"/>
  <c r="C599" i="13" s="1"/>
  <c r="C600" i="13" s="1"/>
  <c r="C601" i="13" s="1"/>
  <c r="C602" i="13" s="1"/>
  <c r="C603" i="13" s="1"/>
  <c r="C604" i="13" s="1"/>
  <c r="C605" i="13" s="1"/>
  <c r="C606" i="13" s="1"/>
  <c r="C607" i="13" s="1"/>
  <c r="C608" i="13" s="1"/>
  <c r="C609" i="13" s="1"/>
  <c r="C610" i="13" s="1"/>
  <c r="C611" i="13" s="1"/>
  <c r="C612" i="13" s="1"/>
  <c r="C613" i="13" s="1"/>
  <c r="C614" i="13" s="1"/>
  <c r="C615" i="13" s="1"/>
  <c r="C616" i="13" s="1"/>
  <c r="C617" i="13" s="1"/>
  <c r="C618" i="13" s="1"/>
  <c r="C619" i="13" s="1"/>
  <c r="C620" i="13" s="1"/>
  <c r="C621" i="13" s="1"/>
  <c r="C622" i="13" s="1"/>
  <c r="C623" i="13" s="1"/>
  <c r="C624" i="13" s="1"/>
  <c r="C625" i="13" s="1"/>
  <c r="C626" i="13" s="1"/>
  <c r="C627" i="13" s="1"/>
  <c r="C628" i="13" s="1"/>
  <c r="C629" i="13" s="1"/>
  <c r="C630" i="13" s="1"/>
  <c r="C631" i="13" s="1"/>
  <c r="C632" i="13" s="1"/>
  <c r="C633" i="13" s="1"/>
  <c r="C634" i="13" s="1"/>
  <c r="C635" i="13" s="1"/>
  <c r="C636" i="13" s="1"/>
  <c r="C637" i="13" s="1"/>
  <c r="C638" i="13" s="1"/>
  <c r="C639" i="13" s="1"/>
  <c r="C640" i="13" s="1"/>
  <c r="C641" i="13" s="1"/>
  <c r="C642" i="13" s="1"/>
  <c r="C643" i="13" s="1"/>
  <c r="C644" i="13" s="1"/>
  <c r="C645" i="13" s="1"/>
  <c r="C646" i="13" s="1"/>
  <c r="C647" i="13" s="1"/>
  <c r="C648" i="13" s="1"/>
  <c r="C649" i="13" s="1"/>
  <c r="C650" i="13" s="1"/>
  <c r="C651" i="13" s="1"/>
  <c r="C652" i="13" s="1"/>
  <c r="C653" i="13" s="1"/>
  <c r="C654" i="13" s="1"/>
  <c r="C655" i="13" s="1"/>
  <c r="C656" i="13" s="1"/>
  <c r="C657" i="13" s="1"/>
  <c r="C658" i="13" s="1"/>
  <c r="C659" i="13" s="1"/>
  <c r="C660" i="13" s="1"/>
  <c r="C661" i="13" s="1"/>
  <c r="C662" i="13" s="1"/>
  <c r="C663" i="13" s="1"/>
  <c r="C664" i="13" s="1"/>
  <c r="C665" i="13" s="1"/>
  <c r="C666" i="13" s="1"/>
  <c r="C667" i="13" s="1"/>
  <c r="C668" i="13" s="1"/>
  <c r="C669" i="13" s="1"/>
  <c r="C670" i="13" s="1"/>
  <c r="C671" i="13" s="1"/>
  <c r="C672" i="13" s="1"/>
  <c r="C673" i="13" s="1"/>
  <c r="C674" i="13" s="1"/>
  <c r="C675" i="13" s="1"/>
  <c r="C676" i="13" s="1"/>
  <c r="C677" i="13" s="1"/>
  <c r="C678" i="13" s="1"/>
  <c r="C679" i="13" s="1"/>
  <c r="C680" i="13" s="1"/>
  <c r="C681" i="13" s="1"/>
  <c r="C682" i="13" s="1"/>
  <c r="C683" i="13" s="1"/>
  <c r="C684" i="13" s="1"/>
  <c r="C685" i="13" s="1"/>
  <c r="C686" i="13" s="1"/>
  <c r="C687" i="13" s="1"/>
  <c r="C688" i="13" s="1"/>
  <c r="C689" i="13" s="1"/>
  <c r="C690" i="13" s="1"/>
  <c r="C691" i="13" s="1"/>
  <c r="C692" i="13" s="1"/>
  <c r="C693" i="13" s="1"/>
  <c r="C694" i="13" s="1"/>
  <c r="C695" i="13" s="1"/>
  <c r="C696" i="13" s="1"/>
  <c r="C697" i="13" s="1"/>
  <c r="C698" i="13" s="1"/>
  <c r="C699" i="13" s="1"/>
  <c r="C700" i="13" s="1"/>
  <c r="C701" i="13" s="1"/>
  <c r="C702" i="13" s="1"/>
  <c r="C703" i="13" s="1"/>
  <c r="C704" i="13" s="1"/>
  <c r="C705" i="13" s="1"/>
  <c r="C706" i="13" s="1"/>
  <c r="C707" i="13" s="1"/>
  <c r="C708" i="13" s="1"/>
  <c r="C709" i="13" s="1"/>
  <c r="C710" i="13" s="1"/>
  <c r="C711" i="13" s="1"/>
  <c r="C712" i="13" s="1"/>
  <c r="C713" i="13" s="1"/>
  <c r="C714" i="13" s="1"/>
  <c r="C715" i="13" s="1"/>
  <c r="C716" i="13" s="1"/>
  <c r="C717" i="13" s="1"/>
  <c r="C718" i="13" s="1"/>
  <c r="C719" i="13" s="1"/>
  <c r="C720" i="13" s="1"/>
  <c r="C721" i="13" s="1"/>
  <c r="C722" i="13" s="1"/>
  <c r="C723" i="13" s="1"/>
  <c r="C724" i="13" s="1"/>
  <c r="C725" i="13" s="1"/>
  <c r="C726" i="13" s="1"/>
  <c r="C727" i="13" s="1"/>
  <c r="C728" i="13" s="1"/>
  <c r="C729" i="13" s="1"/>
  <c r="C730" i="13" s="1"/>
  <c r="C731" i="13" s="1"/>
  <c r="C732" i="13" s="1"/>
  <c r="C733" i="13" s="1"/>
  <c r="C734" i="13" s="1"/>
  <c r="C735" i="13" s="1"/>
  <c r="C736" i="13" s="1"/>
  <c r="C737" i="13" s="1"/>
  <c r="C738" i="13" s="1"/>
  <c r="C739" i="13" s="1"/>
  <c r="C740" i="13" s="1"/>
  <c r="C741" i="13" s="1"/>
  <c r="C742" i="13" s="1"/>
  <c r="C743" i="13" s="1"/>
  <c r="C744" i="13" s="1"/>
  <c r="C745" i="13" s="1"/>
  <c r="C746" i="13" s="1"/>
  <c r="C747" i="13" s="1"/>
  <c r="C748" i="13" s="1"/>
  <c r="C749" i="13" s="1"/>
  <c r="C750" i="13" s="1"/>
  <c r="C751" i="13" s="1"/>
  <c r="C752" i="13" s="1"/>
  <c r="C753" i="13" s="1"/>
  <c r="C754" i="13" s="1"/>
  <c r="C755" i="13" s="1"/>
  <c r="C756" i="13" s="1"/>
  <c r="C757" i="13" s="1"/>
  <c r="C758" i="13" s="1"/>
  <c r="C759" i="13" s="1"/>
  <c r="C760" i="13" s="1"/>
  <c r="C761" i="13" s="1"/>
  <c r="C762" i="13" s="1"/>
  <c r="C763" i="13" s="1"/>
  <c r="C764" i="13" s="1"/>
  <c r="C765" i="13" s="1"/>
  <c r="C766" i="13" s="1"/>
  <c r="C767" i="13" s="1"/>
  <c r="C768" i="13" s="1"/>
  <c r="C769" i="13" s="1"/>
  <c r="C770" i="13" s="1"/>
  <c r="C771" i="13" s="1"/>
  <c r="C772" i="13" s="1"/>
  <c r="C773" i="13" s="1"/>
  <c r="C774" i="13" s="1"/>
  <c r="C775" i="13" s="1"/>
  <c r="C776" i="13" s="1"/>
  <c r="C777" i="13" s="1"/>
  <c r="C778" i="13" s="1"/>
  <c r="C779" i="13" s="1"/>
  <c r="C780" i="13" s="1"/>
  <c r="C781" i="13" s="1"/>
  <c r="C782" i="13" s="1"/>
  <c r="C783" i="13" s="1"/>
  <c r="C784" i="13" s="1"/>
  <c r="C785" i="13" s="1"/>
  <c r="C786" i="13" s="1"/>
  <c r="C787" i="13" s="1"/>
  <c r="C788" i="13" s="1"/>
  <c r="C789" i="13" s="1"/>
  <c r="C790" i="13" s="1"/>
  <c r="C791" i="13" s="1"/>
  <c r="C792" i="13" s="1"/>
  <c r="C793" i="13" s="1"/>
  <c r="C794" i="13" s="1"/>
  <c r="C795" i="13" s="1"/>
  <c r="C796" i="13" s="1"/>
  <c r="C797" i="13" s="1"/>
  <c r="C798" i="13" s="1"/>
  <c r="C799" i="13" s="1"/>
  <c r="C800" i="13" s="1"/>
  <c r="C801" i="13" s="1"/>
  <c r="C802" i="13" s="1"/>
  <c r="C803" i="13" s="1"/>
  <c r="C804" i="13" s="1"/>
  <c r="C805" i="13" s="1"/>
  <c r="C806" i="13" s="1"/>
  <c r="C807" i="13" s="1"/>
  <c r="C808" i="13" s="1"/>
  <c r="C809" i="13" s="1"/>
  <c r="C810" i="13" s="1"/>
  <c r="C811" i="13" s="1"/>
  <c r="C812" i="13" s="1"/>
  <c r="C813" i="13" s="1"/>
  <c r="C814" i="13" s="1"/>
  <c r="C815" i="13" s="1"/>
  <c r="C816" i="13" s="1"/>
  <c r="C817" i="13" s="1"/>
  <c r="C818" i="13" s="1"/>
  <c r="C819" i="13" s="1"/>
  <c r="C820" i="13" s="1"/>
  <c r="C821" i="13" s="1"/>
  <c r="C822" i="13" s="1"/>
  <c r="C823" i="13" s="1"/>
  <c r="C824" i="13" s="1"/>
  <c r="C825" i="13" s="1"/>
  <c r="C826" i="13" s="1"/>
  <c r="C827" i="13" s="1"/>
  <c r="C828" i="13" s="1"/>
  <c r="C829" i="13" s="1"/>
  <c r="C830" i="13" s="1"/>
  <c r="C831" i="13" s="1"/>
  <c r="C832" i="13" s="1"/>
  <c r="C833" i="13" s="1"/>
  <c r="C834" i="13" s="1"/>
  <c r="C835" i="13" s="1"/>
  <c r="C836" i="13" s="1"/>
  <c r="C837" i="13" s="1"/>
  <c r="C838" i="13" s="1"/>
  <c r="C839" i="13" s="1"/>
  <c r="C840" i="13" s="1"/>
  <c r="C841" i="13" s="1"/>
  <c r="C842" i="13" s="1"/>
  <c r="C843" i="13" s="1"/>
  <c r="C844" i="13" s="1"/>
  <c r="C845" i="13" s="1"/>
  <c r="C846" i="13" s="1"/>
  <c r="C847" i="13" s="1"/>
  <c r="C848" i="13" s="1"/>
  <c r="C849" i="13" s="1"/>
  <c r="C850" i="13" s="1"/>
  <c r="C851" i="13" s="1"/>
  <c r="C852" i="13" s="1"/>
  <c r="C853" i="13" s="1"/>
  <c r="C854" i="13" s="1"/>
  <c r="C855" i="13" s="1"/>
  <c r="C856" i="13" s="1"/>
  <c r="C857" i="13" s="1"/>
  <c r="C858" i="13" s="1"/>
  <c r="C859" i="13" s="1"/>
  <c r="C860" i="13" s="1"/>
  <c r="C861" i="13" s="1"/>
  <c r="C862" i="13" s="1"/>
  <c r="C863" i="13" s="1"/>
  <c r="C864" i="13" s="1"/>
  <c r="C865" i="13" s="1"/>
  <c r="C866" i="13" s="1"/>
  <c r="C867" i="13" s="1"/>
  <c r="C868" i="13" s="1"/>
  <c r="C869" i="13" s="1"/>
  <c r="C870" i="13" s="1"/>
  <c r="C871" i="13" s="1"/>
  <c r="C872" i="13" s="1"/>
  <c r="C873" i="13" s="1"/>
  <c r="C874" i="13" s="1"/>
  <c r="C875" i="13" s="1"/>
  <c r="C876" i="13" s="1"/>
  <c r="C877" i="13" s="1"/>
  <c r="C878" i="13" s="1"/>
  <c r="C879" i="13" s="1"/>
  <c r="C880" i="13" s="1"/>
  <c r="C881" i="13" s="1"/>
  <c r="C882" i="13" s="1"/>
  <c r="C883" i="13" s="1"/>
  <c r="C884" i="13" s="1"/>
  <c r="C885" i="13" s="1"/>
  <c r="C886" i="13" s="1"/>
  <c r="C887" i="13" s="1"/>
  <c r="C888" i="13" s="1"/>
  <c r="C889" i="13" s="1"/>
  <c r="C890" i="13" s="1"/>
  <c r="C891" i="13" s="1"/>
  <c r="C892" i="13" s="1"/>
  <c r="C893" i="13" s="1"/>
  <c r="C894" i="13" s="1"/>
  <c r="C895" i="13" s="1"/>
  <c r="C896" i="13" s="1"/>
  <c r="C897" i="13" s="1"/>
  <c r="C898" i="13" s="1"/>
  <c r="C899" i="13" s="1"/>
  <c r="C900" i="13" s="1"/>
  <c r="C901" i="13" s="1"/>
  <c r="C902" i="13" s="1"/>
  <c r="C903" i="13" s="1"/>
  <c r="C904" i="13" s="1"/>
  <c r="C905" i="13" s="1"/>
  <c r="C906" i="13" s="1"/>
  <c r="C907" i="13" s="1"/>
  <c r="C908" i="13" s="1"/>
  <c r="C909" i="13" s="1"/>
  <c r="C910" i="13" s="1"/>
  <c r="C911" i="13" s="1"/>
  <c r="C912" i="13" s="1"/>
  <c r="C913" i="13" s="1"/>
  <c r="C914" i="13" s="1"/>
  <c r="C915" i="13" s="1"/>
  <c r="C916" i="13" s="1"/>
  <c r="C917" i="13" s="1"/>
  <c r="C918" i="13" s="1"/>
  <c r="C919" i="13" s="1"/>
  <c r="C920" i="13" s="1"/>
  <c r="C921" i="13" s="1"/>
  <c r="C922" i="13" s="1"/>
  <c r="C923" i="13" s="1"/>
  <c r="C924" i="13" s="1"/>
  <c r="C925" i="13" s="1"/>
  <c r="C926" i="13" s="1"/>
  <c r="C927" i="13" s="1"/>
  <c r="C928" i="13" s="1"/>
  <c r="C929" i="13" s="1"/>
  <c r="C930" i="13" s="1"/>
  <c r="C931" i="13" s="1"/>
  <c r="C932" i="13" s="1"/>
  <c r="C933" i="13" s="1"/>
  <c r="C934" i="13" s="1"/>
  <c r="C935" i="13" s="1"/>
  <c r="C936" i="13" s="1"/>
  <c r="C937" i="13" s="1"/>
  <c r="C938" i="13" s="1"/>
  <c r="C939" i="13" s="1"/>
  <c r="C940" i="13" s="1"/>
  <c r="C941" i="13" s="1"/>
  <c r="C942" i="13" s="1"/>
  <c r="C943" i="13" s="1"/>
  <c r="C944" i="13" s="1"/>
  <c r="C945" i="13" s="1"/>
  <c r="C946" i="13" s="1"/>
  <c r="C947" i="13" s="1"/>
  <c r="C948" i="13" s="1"/>
  <c r="C949" i="13" s="1"/>
  <c r="C950" i="13" s="1"/>
  <c r="C951" i="13" s="1"/>
  <c r="C952" i="13" s="1"/>
  <c r="C953" i="13" s="1"/>
  <c r="C954" i="13" s="1"/>
  <c r="C955" i="13" s="1"/>
  <c r="C956" i="13" s="1"/>
  <c r="C957" i="13" s="1"/>
  <c r="C958" i="13" s="1"/>
  <c r="C959" i="13" s="1"/>
  <c r="C960" i="13" s="1"/>
  <c r="C961" i="13" s="1"/>
  <c r="C962" i="13" s="1"/>
  <c r="C963" i="13" s="1"/>
  <c r="C964" i="13" s="1"/>
  <c r="C965" i="13" s="1"/>
  <c r="C966" i="13" s="1"/>
  <c r="C967" i="13" s="1"/>
  <c r="C968" i="13" s="1"/>
  <c r="C969" i="13" s="1"/>
  <c r="C970" i="13" s="1"/>
  <c r="C971" i="13" s="1"/>
  <c r="C972" i="13" s="1"/>
  <c r="C973" i="13" s="1"/>
  <c r="C974" i="13" s="1"/>
  <c r="C975" i="13" s="1"/>
  <c r="C976" i="13" s="1"/>
  <c r="C977" i="13" s="1"/>
  <c r="C978" i="13" s="1"/>
  <c r="C979" i="13" s="1"/>
  <c r="C980" i="13" s="1"/>
  <c r="C981" i="13" s="1"/>
  <c r="C982" i="13" s="1"/>
  <c r="C983" i="13" s="1"/>
  <c r="C984" i="13" s="1"/>
  <c r="C985" i="13" s="1"/>
  <c r="C986" i="13" s="1"/>
  <c r="C987" i="13" s="1"/>
  <c r="C988" i="13" s="1"/>
  <c r="C989" i="13" s="1"/>
  <c r="C990" i="13" s="1"/>
  <c r="C991" i="13" s="1"/>
  <c r="C992" i="13" s="1"/>
  <c r="C993" i="13" s="1"/>
  <c r="C994" i="13" s="1"/>
  <c r="C995" i="13" s="1"/>
  <c r="C996" i="13" s="1"/>
  <c r="C997" i="13" s="1"/>
  <c r="C998" i="13" s="1"/>
  <c r="C999" i="13" s="1"/>
  <c r="C1000" i="13" s="1"/>
  <c r="C1001" i="13" s="1"/>
  <c r="C1002" i="13" s="1"/>
  <c r="C1003" i="13" s="1"/>
  <c r="C1004" i="13" s="1"/>
  <c r="C1005" i="13" s="1"/>
  <c r="C1006" i="13" s="1"/>
  <c r="C1007" i="13" s="1"/>
  <c r="C1008" i="13" s="1"/>
  <c r="C1009" i="13" s="1"/>
  <c r="C1010" i="13" s="1"/>
  <c r="C1011" i="13" s="1"/>
  <c r="C1012" i="13" s="1"/>
  <c r="C1013" i="13" s="1"/>
  <c r="C1014" i="13" s="1"/>
  <c r="C1015" i="13" s="1"/>
  <c r="C1016" i="13" s="1"/>
  <c r="C1017" i="13" s="1"/>
  <c r="C1018" i="13" s="1"/>
  <c r="C1019" i="13" s="1"/>
  <c r="C1020" i="13" s="1"/>
  <c r="C1021" i="13" s="1"/>
  <c r="C1022" i="13" s="1"/>
  <c r="C1023" i="13" s="1"/>
  <c r="C1024" i="13" s="1"/>
  <c r="C1025" i="13" s="1"/>
  <c r="C1026" i="13" s="1"/>
  <c r="C1027" i="13" s="1"/>
  <c r="C1028" i="13" s="1"/>
  <c r="C1029" i="13" s="1"/>
  <c r="C1030" i="13" s="1"/>
  <c r="C1031" i="13" s="1"/>
  <c r="C1032" i="13" s="1"/>
  <c r="C1033" i="13" s="1"/>
  <c r="C1034" i="13" s="1"/>
  <c r="C1035" i="13" s="1"/>
  <c r="C1036" i="13" s="1"/>
  <c r="C1037" i="13" s="1"/>
  <c r="C1038" i="13" s="1"/>
  <c r="C1039" i="13" s="1"/>
  <c r="C1040" i="13" s="1"/>
  <c r="C1041" i="13" s="1"/>
  <c r="C1042" i="13" s="1"/>
  <c r="C1043" i="13" s="1"/>
  <c r="C1044" i="13" s="1"/>
  <c r="C1045" i="13" s="1"/>
  <c r="C1046" i="13" s="1"/>
  <c r="C1047" i="13" s="1"/>
  <c r="C1048" i="13" s="1"/>
  <c r="C1049" i="13" s="1"/>
  <c r="C1050" i="13" s="1"/>
  <c r="C1051" i="13" s="1"/>
  <c r="C1052" i="13" s="1"/>
  <c r="C1053" i="13" s="1"/>
  <c r="C1054" i="13" s="1"/>
  <c r="C1055" i="13" s="1"/>
  <c r="C1056" i="13" s="1"/>
  <c r="C1057" i="13" s="1"/>
  <c r="C1058" i="13" s="1"/>
  <c r="C1059" i="13" s="1"/>
  <c r="C1060" i="13" s="1"/>
  <c r="C1061" i="13" s="1"/>
  <c r="C1062" i="13" s="1"/>
  <c r="C1063" i="13" s="1"/>
  <c r="C1064" i="13" s="1"/>
  <c r="C1065" i="13" s="1"/>
  <c r="C1066" i="13" s="1"/>
  <c r="C1067" i="13" s="1"/>
  <c r="C1068" i="13" s="1"/>
  <c r="C1069" i="13" s="1"/>
  <c r="C1070" i="13" s="1"/>
  <c r="C1071" i="13" s="1"/>
  <c r="C1072" i="13" s="1"/>
  <c r="C1073" i="13" s="1"/>
  <c r="C1074" i="13" s="1"/>
  <c r="C1075" i="13" s="1"/>
  <c r="C1076" i="13" s="1"/>
  <c r="C1077" i="13" s="1"/>
  <c r="C1078" i="13" s="1"/>
  <c r="C1079" i="13" s="1"/>
  <c r="C1080" i="13" s="1"/>
  <c r="C1081" i="13" s="1"/>
  <c r="C1082" i="13" s="1"/>
  <c r="C1083" i="13" s="1"/>
  <c r="C1084" i="13" s="1"/>
  <c r="C1085" i="13" s="1"/>
  <c r="C1086" i="13" s="1"/>
  <c r="C1087" i="13" s="1"/>
  <c r="C1088" i="13" s="1"/>
  <c r="C1089" i="13" s="1"/>
  <c r="C1090" i="13" s="1"/>
  <c r="C1091" i="13" s="1"/>
  <c r="C1092" i="13" s="1"/>
  <c r="C1093" i="13" s="1"/>
  <c r="C1094" i="13" s="1"/>
  <c r="C1095" i="13" s="1"/>
  <c r="C1096" i="13" s="1"/>
  <c r="C1097" i="13" s="1"/>
  <c r="C1098" i="13" s="1"/>
  <c r="C1099" i="13" s="1"/>
  <c r="C1100" i="13" s="1"/>
  <c r="C1101" i="13" s="1"/>
  <c r="C1102" i="13" s="1"/>
  <c r="C1103" i="13" s="1"/>
  <c r="C1104" i="13" s="1"/>
  <c r="C1105" i="13" s="1"/>
  <c r="C1106" i="13" s="1"/>
  <c r="C1107" i="13" s="1"/>
  <c r="C1108" i="13" s="1"/>
  <c r="C1109" i="13" s="1"/>
  <c r="C1110" i="13" s="1"/>
  <c r="C1111" i="13" s="1"/>
  <c r="C1112" i="13" s="1"/>
  <c r="C1113" i="13" s="1"/>
  <c r="C1114" i="13" s="1"/>
  <c r="C1115" i="13" s="1"/>
  <c r="C1116" i="13" s="1"/>
  <c r="C1117" i="13" s="1"/>
  <c r="C1118" i="13" s="1"/>
  <c r="C1119" i="13" s="1"/>
  <c r="C1120" i="13" s="1"/>
  <c r="C1121" i="13" s="1"/>
  <c r="C1122" i="13" s="1"/>
  <c r="C1123" i="13" s="1"/>
  <c r="C1124" i="13" s="1"/>
  <c r="C1125" i="13" s="1"/>
  <c r="C1126" i="13" s="1"/>
  <c r="C1127" i="13" s="1"/>
  <c r="C1128" i="13" s="1"/>
  <c r="C1129" i="13" s="1"/>
  <c r="C1130" i="13" s="1"/>
  <c r="C1131" i="13" s="1"/>
  <c r="C1132" i="13" s="1"/>
  <c r="C1133" i="13" s="1"/>
  <c r="C1134" i="13" s="1"/>
  <c r="C1135" i="13" s="1"/>
  <c r="C1136" i="13" s="1"/>
  <c r="C1137" i="13" s="1"/>
  <c r="C1138" i="13" s="1"/>
  <c r="C1139" i="13" s="1"/>
  <c r="C1140" i="13" s="1"/>
  <c r="C1141" i="13" s="1"/>
  <c r="C1142" i="13" s="1"/>
  <c r="C1143" i="13" s="1"/>
  <c r="C1144" i="13" s="1"/>
  <c r="C1145" i="13" s="1"/>
  <c r="C1146" i="13" s="1"/>
  <c r="C1147" i="13" s="1"/>
  <c r="C1148" i="13" s="1"/>
  <c r="C1149" i="13" s="1"/>
  <c r="C1150" i="13" s="1"/>
  <c r="C1151" i="13" s="1"/>
  <c r="C1152" i="13" s="1"/>
  <c r="C1153" i="13" s="1"/>
  <c r="C1154" i="13" s="1"/>
  <c r="C1155" i="13" s="1"/>
  <c r="C1156" i="13" s="1"/>
  <c r="C1157" i="13" s="1"/>
  <c r="C1158" i="13" s="1"/>
  <c r="C1159" i="13" s="1"/>
  <c r="C1160" i="13" s="1"/>
  <c r="C1161" i="13" s="1"/>
  <c r="C1162" i="13" s="1"/>
  <c r="C1163" i="13" s="1"/>
  <c r="C1164" i="13" s="1"/>
  <c r="C1165" i="13" s="1"/>
  <c r="C1166" i="13" s="1"/>
  <c r="C1167" i="13" s="1"/>
  <c r="C1168" i="13" s="1"/>
  <c r="C1169" i="13" s="1"/>
  <c r="C1170" i="13" s="1"/>
  <c r="C1171" i="13" s="1"/>
  <c r="C1172" i="13" s="1"/>
  <c r="C1173" i="13" s="1"/>
  <c r="C1174" i="13" s="1"/>
  <c r="C1175" i="13" s="1"/>
  <c r="C1176" i="13" s="1"/>
  <c r="C1177" i="13" s="1"/>
  <c r="C1178" i="13" s="1"/>
  <c r="C1179" i="13" s="1"/>
  <c r="C1180" i="13" s="1"/>
  <c r="C1181" i="13" s="1"/>
  <c r="C1182" i="13" s="1"/>
  <c r="C1183" i="13" s="1"/>
  <c r="C1184" i="13" s="1"/>
  <c r="C1185" i="13" s="1"/>
  <c r="C1186" i="13" s="1"/>
  <c r="C1187" i="13" s="1"/>
  <c r="C1188" i="13" s="1"/>
  <c r="C1189" i="13" s="1"/>
  <c r="C1190" i="13" s="1"/>
  <c r="C1191" i="13" s="1"/>
  <c r="C1192" i="13" s="1"/>
  <c r="C1193" i="13" s="1"/>
  <c r="C1194" i="13" s="1"/>
  <c r="C1195" i="13" s="1"/>
  <c r="C1196" i="13" s="1"/>
  <c r="C1197" i="13" s="1"/>
  <c r="C1198" i="13" s="1"/>
  <c r="C1199" i="13" s="1"/>
  <c r="C1200" i="13" s="1"/>
  <c r="C1201" i="13" s="1"/>
  <c r="C1202" i="13" s="1"/>
  <c r="C1203" i="13" s="1"/>
  <c r="C1204" i="13" s="1"/>
  <c r="C1205" i="13" s="1"/>
  <c r="C1206" i="13" s="1"/>
  <c r="C1207" i="13" s="1"/>
  <c r="C1208" i="13" s="1"/>
  <c r="C1209" i="13" s="1"/>
  <c r="C1210" i="13" s="1"/>
  <c r="C1211" i="13" s="1"/>
  <c r="C1212" i="13" s="1"/>
  <c r="C1213" i="13" s="1"/>
  <c r="C1214" i="13" s="1"/>
  <c r="C1215" i="13" s="1"/>
  <c r="C1216" i="13" s="1"/>
  <c r="C1217" i="13" s="1"/>
  <c r="C1218" i="13" s="1"/>
  <c r="C1219" i="13" s="1"/>
  <c r="C1220" i="13" s="1"/>
  <c r="C1221" i="13" s="1"/>
  <c r="C1222" i="13" s="1"/>
  <c r="C1223" i="13" s="1"/>
  <c r="C1224" i="13" s="1"/>
  <c r="C1225" i="13" s="1"/>
  <c r="C1226" i="13" s="1"/>
  <c r="C1227" i="13" s="1"/>
  <c r="C1228" i="13" s="1"/>
  <c r="C1229" i="13" s="1"/>
  <c r="C1230" i="13" s="1"/>
  <c r="C1231" i="13" s="1"/>
  <c r="C1232" i="13" s="1"/>
  <c r="C1233" i="13" s="1"/>
  <c r="C1234" i="13" s="1"/>
  <c r="C1235" i="13" s="1"/>
  <c r="C1236" i="13" s="1"/>
  <c r="C1237" i="13" s="1"/>
  <c r="C1238" i="13" s="1"/>
  <c r="C1239" i="13" s="1"/>
  <c r="C1240" i="13" s="1"/>
  <c r="C1241" i="13" s="1"/>
  <c r="C1242" i="13" s="1"/>
  <c r="C1243" i="13" s="1"/>
  <c r="C1244" i="13" s="1"/>
  <c r="C1245" i="13" s="1"/>
  <c r="C1246" i="13" s="1"/>
  <c r="C1247" i="13" s="1"/>
  <c r="C1248" i="13" s="1"/>
  <c r="C1249" i="13" s="1"/>
  <c r="C1250" i="13" s="1"/>
  <c r="C1251" i="13" s="1"/>
  <c r="C1252" i="13" s="1"/>
  <c r="C1253" i="13" s="1"/>
  <c r="C1254" i="13" s="1"/>
  <c r="C1255" i="13" s="1"/>
  <c r="C1256" i="13" s="1"/>
  <c r="C1257" i="13" s="1"/>
  <c r="C1258" i="13" s="1"/>
  <c r="C1259" i="13" s="1"/>
  <c r="C1260" i="13" s="1"/>
  <c r="C1261" i="13" s="1"/>
  <c r="C1262" i="13" s="1"/>
  <c r="C1263" i="13" s="1"/>
  <c r="C1264" i="13" s="1"/>
  <c r="C1265" i="13" s="1"/>
  <c r="C1266" i="13" s="1"/>
  <c r="C1267" i="13" s="1"/>
  <c r="C1268" i="13" s="1"/>
  <c r="C1269" i="13" s="1"/>
  <c r="C1270" i="13" s="1"/>
  <c r="C1271" i="13" s="1"/>
  <c r="C1272" i="13" s="1"/>
  <c r="C1273" i="13" s="1"/>
  <c r="C1274" i="13" s="1"/>
  <c r="C1275" i="13" s="1"/>
  <c r="C1276" i="13" s="1"/>
  <c r="C1277" i="13" s="1"/>
  <c r="C1278" i="13" s="1"/>
  <c r="C1279" i="13" s="1"/>
  <c r="C1280" i="13" s="1"/>
  <c r="C1281" i="13" s="1"/>
  <c r="C1282" i="13" s="1"/>
  <c r="C1283" i="13" s="1"/>
  <c r="C1284" i="13" s="1"/>
  <c r="C1285" i="13" s="1"/>
  <c r="C1286" i="13" s="1"/>
  <c r="C1287" i="13" s="1"/>
  <c r="C1288" i="13" s="1"/>
  <c r="C1289" i="13" s="1"/>
  <c r="C1290" i="13" s="1"/>
  <c r="C1291" i="13" s="1"/>
  <c r="C1292" i="13" s="1"/>
  <c r="C1293" i="13" s="1"/>
  <c r="C1294" i="13" s="1"/>
  <c r="C1295" i="13" s="1"/>
  <c r="C1296" i="13" s="1"/>
  <c r="C1297" i="13" s="1"/>
  <c r="C1298" i="13" s="1"/>
  <c r="C1299" i="13" s="1"/>
  <c r="C1300" i="13" s="1"/>
  <c r="C1301" i="13" s="1"/>
  <c r="C1302" i="13" s="1"/>
  <c r="C1303" i="13" s="1"/>
  <c r="C1304" i="13" s="1"/>
  <c r="C1305" i="13" s="1"/>
  <c r="C1306" i="13" s="1"/>
  <c r="C1307" i="13" s="1"/>
  <c r="C1308" i="13" s="1"/>
  <c r="C1309" i="13" s="1"/>
  <c r="C1310" i="13" s="1"/>
  <c r="C1311" i="13" s="1"/>
  <c r="C1312" i="13" s="1"/>
  <c r="C1313" i="13" s="1"/>
  <c r="C1314" i="13" s="1"/>
  <c r="C1315" i="13" s="1"/>
  <c r="C1316" i="13" s="1"/>
  <c r="C1317" i="13" s="1"/>
  <c r="C1318" i="13" s="1"/>
  <c r="C1319" i="13" s="1"/>
  <c r="C1320" i="13" s="1"/>
  <c r="C1321" i="13" s="1"/>
  <c r="C1322" i="13" s="1"/>
  <c r="C1323" i="13" s="1"/>
  <c r="C1324" i="13" s="1"/>
  <c r="C1325" i="13" s="1"/>
  <c r="C1326" i="13" s="1"/>
  <c r="C1327" i="13" s="1"/>
  <c r="C1328" i="13" s="1"/>
  <c r="C1329" i="13" s="1"/>
  <c r="C1330" i="13" s="1"/>
  <c r="C1331" i="13" s="1"/>
  <c r="C1332" i="13" s="1"/>
  <c r="C1333" i="13" s="1"/>
  <c r="C1334" i="13" s="1"/>
  <c r="C1335" i="13" s="1"/>
  <c r="C1336" i="13" s="1"/>
  <c r="C1337" i="13" s="1"/>
  <c r="C1338" i="13" s="1"/>
  <c r="C1339" i="13" s="1"/>
  <c r="C1340" i="13" s="1"/>
  <c r="C1341" i="13" s="1"/>
  <c r="C1342" i="13" s="1"/>
  <c r="C1343" i="13" s="1"/>
  <c r="C1344" i="13" s="1"/>
  <c r="C1345" i="13" s="1"/>
  <c r="C1346" i="13" s="1"/>
  <c r="C1347" i="13" s="1"/>
  <c r="C1348" i="13" s="1"/>
  <c r="C1349" i="13" s="1"/>
  <c r="C1350" i="13" s="1"/>
  <c r="C1351" i="13" s="1"/>
  <c r="C1352" i="13" s="1"/>
  <c r="C1353" i="13" s="1"/>
  <c r="C1354" i="13" s="1"/>
  <c r="C1355" i="13" s="1"/>
  <c r="C1356" i="13" s="1"/>
  <c r="C1357" i="13" s="1"/>
  <c r="C1358" i="13" s="1"/>
  <c r="C1359" i="13" s="1"/>
  <c r="C1360" i="13" s="1"/>
  <c r="C1361" i="13" s="1"/>
  <c r="C1362" i="13" s="1"/>
  <c r="C1363" i="13" s="1"/>
  <c r="C1364" i="13" s="1"/>
  <c r="C1365" i="13" s="1"/>
  <c r="C1366" i="13" s="1"/>
  <c r="C1367" i="13" s="1"/>
  <c r="C1368" i="13" s="1"/>
  <c r="C1369" i="13" s="1"/>
  <c r="C1370" i="13" s="1"/>
  <c r="C1371" i="13" s="1"/>
  <c r="C1372" i="13" s="1"/>
  <c r="C1373" i="13" s="1"/>
  <c r="C1374" i="13" s="1"/>
  <c r="C1375" i="13" s="1"/>
  <c r="C1376" i="13" s="1"/>
  <c r="C1377" i="13" s="1"/>
  <c r="C1378" i="13" s="1"/>
  <c r="C1379" i="13" s="1"/>
  <c r="C1380" i="13" s="1"/>
  <c r="C1381" i="13" s="1"/>
  <c r="C1382" i="13" s="1"/>
  <c r="C1383" i="13" s="1"/>
  <c r="C1384" i="13" s="1"/>
  <c r="C1385" i="13" s="1"/>
  <c r="C1386" i="13" s="1"/>
  <c r="C1387" i="13" s="1"/>
  <c r="C1388" i="13" s="1"/>
  <c r="C1389" i="13" s="1"/>
  <c r="C1390" i="13" s="1"/>
  <c r="C1391" i="13" s="1"/>
  <c r="C1392" i="13" s="1"/>
  <c r="C1393" i="13" s="1"/>
  <c r="C1394" i="13" s="1"/>
  <c r="C1395" i="13" s="1"/>
  <c r="C1396" i="13" s="1"/>
  <c r="C1397" i="13" s="1"/>
  <c r="C1398" i="13" s="1"/>
  <c r="C1399" i="13" s="1"/>
  <c r="C1400" i="13" s="1"/>
  <c r="C1401" i="13" s="1"/>
  <c r="C1402" i="13" s="1"/>
  <c r="C1403" i="13" s="1"/>
  <c r="C1404" i="13" s="1"/>
  <c r="C1405" i="13" s="1"/>
  <c r="C1406" i="13" s="1"/>
  <c r="C1407" i="13" s="1"/>
  <c r="C1408" i="13" s="1"/>
  <c r="C1409" i="13" s="1"/>
  <c r="C1410" i="13" s="1"/>
  <c r="C1411" i="13" s="1"/>
  <c r="C1412" i="13" s="1"/>
  <c r="C1413" i="13" s="1"/>
  <c r="C1414" i="13" s="1"/>
  <c r="C1415" i="13" s="1"/>
  <c r="C1416" i="13" s="1"/>
  <c r="C1417" i="13" s="1"/>
  <c r="C1418" i="13" s="1"/>
  <c r="C1419" i="13" s="1"/>
  <c r="C1420" i="13" s="1"/>
  <c r="C1421" i="13" s="1"/>
  <c r="C1422" i="13" s="1"/>
  <c r="C1423" i="13" s="1"/>
  <c r="C1424" i="13" s="1"/>
  <c r="C1425" i="13" s="1"/>
  <c r="C1426" i="13" s="1"/>
  <c r="C1427" i="13" s="1"/>
  <c r="C1428" i="13" s="1"/>
  <c r="C1429" i="13" s="1"/>
  <c r="C1430" i="13" s="1"/>
  <c r="C1431" i="13" s="1"/>
  <c r="C1432" i="13" s="1"/>
  <c r="C1433" i="13" s="1"/>
  <c r="C1434" i="13" s="1"/>
  <c r="C1435" i="13" s="1"/>
  <c r="C1436" i="13" s="1"/>
  <c r="C1437" i="13" s="1"/>
  <c r="C1438" i="13" s="1"/>
  <c r="C1439" i="13" s="1"/>
  <c r="C1440" i="13" s="1"/>
  <c r="C1441" i="13" s="1"/>
  <c r="C1442" i="13" s="1"/>
  <c r="C1443" i="13" s="1"/>
  <c r="C1444" i="13" s="1"/>
  <c r="C1445" i="13" s="1"/>
  <c r="K975" i="12"/>
  <c r="J16" i="12"/>
  <c r="D16" i="12"/>
  <c r="B16" i="12"/>
  <c r="D11" i="12"/>
  <c r="D28" i="14" s="1"/>
  <c r="D27" i="14"/>
  <c r="C5" i="12"/>
  <c r="B5" i="12"/>
  <c r="C7" i="19"/>
  <c r="B10" i="19" s="1"/>
  <c r="C22" i="19" s="1"/>
  <c r="I16" i="12" l="1"/>
  <c r="I1336" i="12"/>
  <c r="I1400" i="12"/>
  <c r="I1026" i="12"/>
  <c r="I1090" i="12"/>
  <c r="I1154" i="12"/>
  <c r="I1218" i="12"/>
  <c r="I1282" i="12"/>
  <c r="I1007" i="12"/>
  <c r="I426" i="12"/>
  <c r="I490" i="12"/>
  <c r="I554" i="12"/>
  <c r="I1361" i="12"/>
  <c r="I1425" i="12"/>
  <c r="I1051" i="12"/>
  <c r="I1115" i="12"/>
  <c r="I1179" i="12"/>
  <c r="I1243" i="12"/>
  <c r="I1307" i="12"/>
  <c r="I387" i="12"/>
  <c r="I451" i="12"/>
  <c r="I515" i="12"/>
  <c r="I579" i="12"/>
  <c r="I1386" i="12"/>
  <c r="I1450" i="12"/>
  <c r="I1076" i="12"/>
  <c r="I1140" i="12"/>
  <c r="I1204" i="12"/>
  <c r="I1268" i="12"/>
  <c r="I1332" i="12"/>
  <c r="I412" i="12"/>
  <c r="I476" i="12"/>
  <c r="I1363" i="12"/>
  <c r="I1427" i="12"/>
  <c r="I1053" i="12"/>
  <c r="I1117" i="12"/>
  <c r="I1181" i="12"/>
  <c r="I1245" i="12"/>
  <c r="I1309" i="12"/>
  <c r="I389" i="12"/>
  <c r="I453" i="12"/>
  <c r="I1372" i="12"/>
  <c r="I1436" i="12"/>
  <c r="I1062" i="12"/>
  <c r="I1126" i="12"/>
  <c r="I1190" i="12"/>
  <c r="I1254" i="12"/>
  <c r="I1318" i="12"/>
  <c r="I398" i="12"/>
  <c r="I462" i="12"/>
  <c r="I526" i="12"/>
  <c r="I590" i="12"/>
  <c r="I1397" i="12"/>
  <c r="I1023" i="12"/>
  <c r="I1087" i="12"/>
  <c r="I1151" i="12"/>
  <c r="I1215" i="12"/>
  <c r="I1279" i="12"/>
  <c r="I1004" i="12"/>
  <c r="I423" i="12"/>
  <c r="I487" i="12"/>
  <c r="I551" i="12"/>
  <c r="I1358" i="12"/>
  <c r="I1422" i="12"/>
  <c r="I1048" i="12"/>
  <c r="I1112" i="12"/>
  <c r="I1176" i="12"/>
  <c r="I1240" i="12"/>
  <c r="I1304" i="12"/>
  <c r="I384" i="12"/>
  <c r="I448" i="12"/>
  <c r="I1343" i="12"/>
  <c r="I1407" i="12"/>
  <c r="I1033" i="12"/>
  <c r="I1097" i="12"/>
  <c r="I1161" i="12"/>
  <c r="I1225" i="12"/>
  <c r="I1289" i="12"/>
  <c r="I1014" i="12"/>
  <c r="I433" i="12"/>
  <c r="I528" i="12"/>
  <c r="I624" i="12"/>
  <c r="I688" i="12"/>
  <c r="I752" i="12"/>
  <c r="I1344" i="12"/>
  <c r="I1408" i="12"/>
  <c r="I1034" i="12"/>
  <c r="I1098" i="12"/>
  <c r="I1162" i="12"/>
  <c r="I1226" i="12"/>
  <c r="I1290" i="12"/>
  <c r="I1015" i="12"/>
  <c r="I434" i="12"/>
  <c r="I498" i="12"/>
  <c r="I562" i="12"/>
  <c r="I1369" i="12"/>
  <c r="I1433" i="12"/>
  <c r="I1059" i="12"/>
  <c r="I1123" i="12"/>
  <c r="I1187" i="12"/>
  <c r="I1251" i="12"/>
  <c r="I1315" i="12"/>
  <c r="I395" i="12"/>
  <c r="I459" i="12"/>
  <c r="I523" i="12"/>
  <c r="I587" i="12"/>
  <c r="I1394" i="12"/>
  <c r="I1020" i="12"/>
  <c r="I1084" i="12"/>
  <c r="I1148" i="12"/>
  <c r="I1212" i="12"/>
  <c r="I1276" i="12"/>
  <c r="I1001" i="12"/>
  <c r="I420" i="12"/>
  <c r="I484" i="12"/>
  <c r="I1371" i="12"/>
  <c r="I1435" i="12"/>
  <c r="I1061" i="12"/>
  <c r="I1125" i="12"/>
  <c r="I1189" i="12"/>
  <c r="I1253" i="12"/>
  <c r="I1317" i="12"/>
  <c r="I397" i="12"/>
  <c r="I461" i="12"/>
  <c r="I1380" i="12"/>
  <c r="I1444" i="12"/>
  <c r="I1070" i="12"/>
  <c r="I1134" i="12"/>
  <c r="I1198" i="12"/>
  <c r="I1262" i="12"/>
  <c r="I1326" i="12"/>
  <c r="I406" i="12"/>
  <c r="I470" i="12"/>
  <c r="I534" i="12"/>
  <c r="I1341" i="12"/>
  <c r="I1405" i="12"/>
  <c r="I1031" i="12"/>
  <c r="I1095" i="12"/>
  <c r="I1159" i="12"/>
  <c r="I1223" i="12"/>
  <c r="I1287" i="12"/>
  <c r="I1012" i="12"/>
  <c r="I431" i="12"/>
  <c r="I495" i="12"/>
  <c r="I559" i="12"/>
  <c r="I1366" i="12"/>
  <c r="I1430" i="12"/>
  <c r="I1056" i="12"/>
  <c r="I1120" i="12"/>
  <c r="I1184" i="12"/>
  <c r="I1248" i="12"/>
  <c r="I1312" i="12"/>
  <c r="I392" i="12"/>
  <c r="I456" i="12"/>
  <c r="I1351" i="12"/>
  <c r="I1415" i="12"/>
  <c r="I1041" i="12"/>
  <c r="I1105" i="12"/>
  <c r="I1169" i="12"/>
  <c r="I1233" i="12"/>
  <c r="I1297" i="12"/>
  <c r="I996" i="12"/>
  <c r="I441" i="12"/>
  <c r="I544" i="12"/>
  <c r="I632" i="12"/>
  <c r="I696" i="12"/>
  <c r="I760" i="12"/>
  <c r="I824" i="12"/>
  <c r="I888" i="12"/>
  <c r="I1352" i="12"/>
  <c r="I1416" i="12"/>
  <c r="I1042" i="12"/>
  <c r="I1106" i="12"/>
  <c r="I1170" i="12"/>
  <c r="I1234" i="12"/>
  <c r="I1298" i="12"/>
  <c r="I378" i="12"/>
  <c r="I442" i="12"/>
  <c r="I506" i="12"/>
  <c r="I570" i="12"/>
  <c r="I1377" i="12"/>
  <c r="I1441" i="12"/>
  <c r="I1067" i="12"/>
  <c r="I1131" i="12"/>
  <c r="I1195" i="12"/>
  <c r="I1259" i="12"/>
  <c r="I1323" i="12"/>
  <c r="I403" i="12"/>
  <c r="I467" i="12"/>
  <c r="I531" i="12"/>
  <c r="I1338" i="12"/>
  <c r="I1402" i="12"/>
  <c r="I1028" i="12"/>
  <c r="I1092" i="12"/>
  <c r="I1156" i="12"/>
  <c r="I1220" i="12"/>
  <c r="I1284" i="12"/>
  <c r="I1009" i="12"/>
  <c r="I428" i="12"/>
  <c r="I492" i="12"/>
  <c r="I1379" i="12"/>
  <c r="I1443" i="12"/>
  <c r="I1069" i="12"/>
  <c r="I1133" i="12"/>
  <c r="I1197" i="12"/>
  <c r="I1261" i="12"/>
  <c r="I1325" i="12"/>
  <c r="I405" i="12"/>
  <c r="I469" i="12"/>
  <c r="I1388" i="12"/>
  <c r="I1452" i="12"/>
  <c r="I1078" i="12"/>
  <c r="I1142" i="12"/>
  <c r="I1206" i="12"/>
  <c r="I1270" i="12"/>
  <c r="I1334" i="12"/>
  <c r="I414" i="12"/>
  <c r="I478" i="12"/>
  <c r="I542" i="12"/>
  <c r="I1349" i="12"/>
  <c r="I1413" i="12"/>
  <c r="I1039" i="12"/>
  <c r="I1103" i="12"/>
  <c r="I1167" i="12"/>
  <c r="I1231" i="12"/>
  <c r="I1295" i="12"/>
  <c r="I994" i="12"/>
  <c r="I439" i="12"/>
  <c r="I503" i="12"/>
  <c r="I567" i="12"/>
  <c r="I1374" i="12"/>
  <c r="I1438" i="12"/>
  <c r="I1064" i="12"/>
  <c r="I1128" i="12"/>
  <c r="I1192" i="12"/>
  <c r="I1256" i="12"/>
  <c r="I1320" i="12"/>
  <c r="I400" i="12"/>
  <c r="I464" i="12"/>
  <c r="I1359" i="12"/>
  <c r="I1423" i="12"/>
  <c r="I1049" i="12"/>
  <c r="I1113" i="12"/>
  <c r="I1177" i="12"/>
  <c r="I1241" i="12"/>
  <c r="I1305" i="12"/>
  <c r="I385" i="12"/>
  <c r="I449" i="12"/>
  <c r="I560" i="12"/>
  <c r="I640" i="12"/>
  <c r="I704" i="12"/>
  <c r="I768" i="12"/>
  <c r="I832" i="12"/>
  <c r="I896" i="12"/>
  <c r="I1360" i="12"/>
  <c r="I1424" i="12"/>
  <c r="I1050" i="12"/>
  <c r="I1114" i="12"/>
  <c r="I1178" i="12"/>
  <c r="I1242" i="12"/>
  <c r="I1306" i="12"/>
  <c r="I386" i="12"/>
  <c r="I450" i="12"/>
  <c r="I514" i="12"/>
  <c r="I578" i="12"/>
  <c r="I1385" i="12"/>
  <c r="I1449" i="12"/>
  <c r="I1075" i="12"/>
  <c r="I1139" i="12"/>
  <c r="I1203" i="12"/>
  <c r="I1267" i="12"/>
  <c r="I1331" i="12"/>
  <c r="I411" i="12"/>
  <c r="I475" i="12"/>
  <c r="I539" i="12"/>
  <c r="I1346" i="12"/>
  <c r="I1410" i="12"/>
  <c r="I1036" i="12"/>
  <c r="I1100" i="12"/>
  <c r="I1164" i="12"/>
  <c r="I1228" i="12"/>
  <c r="I1292" i="12"/>
  <c r="I1017" i="12"/>
  <c r="I436" i="12"/>
  <c r="I500" i="12"/>
  <c r="I1387" i="12"/>
  <c r="I1451" i="12"/>
  <c r="I1077" i="12"/>
  <c r="I1141" i="12"/>
  <c r="I1205" i="12"/>
  <c r="I1269" i="12"/>
  <c r="I1333" i="12"/>
  <c r="I413" i="12"/>
  <c r="I477" i="12"/>
  <c r="I1396" i="12"/>
  <c r="I1022" i="12"/>
  <c r="I1086" i="12"/>
  <c r="I1150" i="12"/>
  <c r="I1214" i="12"/>
  <c r="I1278" i="12"/>
  <c r="I1003" i="12"/>
  <c r="I422" i="12"/>
  <c r="I486" i="12"/>
  <c r="I550" i="12"/>
  <c r="I1357" i="12"/>
  <c r="I1421" i="12"/>
  <c r="I1047" i="12"/>
  <c r="I1111" i="12"/>
  <c r="I1175" i="12"/>
  <c r="I1239" i="12"/>
  <c r="I1303" i="12"/>
  <c r="I383" i="12"/>
  <c r="I447" i="12"/>
  <c r="I511" i="12"/>
  <c r="I575" i="12"/>
  <c r="I1382" i="12"/>
  <c r="I1446" i="12"/>
  <c r="I1072" i="12"/>
  <c r="I1136" i="12"/>
  <c r="I1200" i="12"/>
  <c r="I1264" i="12"/>
  <c r="I1328" i="12"/>
  <c r="I408" i="12"/>
  <c r="I472" i="12"/>
  <c r="I1367" i="12"/>
  <c r="I1431" i="12"/>
  <c r="I1057" i="12"/>
  <c r="I1121" i="12"/>
  <c r="I1185" i="12"/>
  <c r="I1249" i="12"/>
  <c r="I1313" i="12"/>
  <c r="I393" i="12"/>
  <c r="I457" i="12"/>
  <c r="I576" i="12"/>
  <c r="I648" i="12"/>
  <c r="I1376" i="12"/>
  <c r="I1440" i="12"/>
  <c r="I1066" i="12"/>
  <c r="I1130" i="12"/>
  <c r="I1194" i="12"/>
  <c r="I1258" i="12"/>
  <c r="I1322" i="12"/>
  <c r="I402" i="12"/>
  <c r="I466" i="12"/>
  <c r="I530" i="12"/>
  <c r="I1337" i="12"/>
  <c r="I1401" i="12"/>
  <c r="I1027" i="12"/>
  <c r="I1091" i="12"/>
  <c r="I1155" i="12"/>
  <c r="I1219" i="12"/>
  <c r="I1283" i="12"/>
  <c r="I1008" i="12"/>
  <c r="I427" i="12"/>
  <c r="I491" i="12"/>
  <c r="I555" i="12"/>
  <c r="I1362" i="12"/>
  <c r="I1426" i="12"/>
  <c r="I1052" i="12"/>
  <c r="I1116" i="12"/>
  <c r="I1180" i="12"/>
  <c r="I1244" i="12"/>
  <c r="I1308" i="12"/>
  <c r="I388" i="12"/>
  <c r="I452" i="12"/>
  <c r="I1339" i="12"/>
  <c r="I1403" i="12"/>
  <c r="I1029" i="12"/>
  <c r="I1093" i="12"/>
  <c r="I1157" i="12"/>
  <c r="I1221" i="12"/>
  <c r="I1285" i="12"/>
  <c r="I1010" i="12"/>
  <c r="I429" i="12"/>
  <c r="I1348" i="12"/>
  <c r="I1412" i="12"/>
  <c r="I1038" i="12"/>
  <c r="I1102" i="12"/>
  <c r="I1166" i="12"/>
  <c r="I1230" i="12"/>
  <c r="I1294" i="12"/>
  <c r="I993" i="12"/>
  <c r="I438" i="12"/>
  <c r="I502" i="12"/>
  <c r="I566" i="12"/>
  <c r="I1373" i="12"/>
  <c r="I1437" i="12"/>
  <c r="I1063" i="12"/>
  <c r="I1127" i="12"/>
  <c r="I1191" i="12"/>
  <c r="I1255" i="12"/>
  <c r="I1319" i="12"/>
  <c r="I399" i="12"/>
  <c r="I463" i="12"/>
  <c r="I527" i="12"/>
  <c r="I591" i="12"/>
  <c r="I1398" i="12"/>
  <c r="I1024" i="12"/>
  <c r="I1088" i="12"/>
  <c r="I1152" i="12"/>
  <c r="I1216" i="12"/>
  <c r="I1280" i="12"/>
  <c r="I1005" i="12"/>
  <c r="I424" i="12"/>
  <c r="I488" i="12"/>
  <c r="I1383" i="12"/>
  <c r="I1447" i="12"/>
  <c r="I1073" i="12"/>
  <c r="I1137" i="12"/>
  <c r="I1201" i="12"/>
  <c r="I1265" i="12"/>
  <c r="I1329" i="12"/>
  <c r="I409" i="12"/>
  <c r="I473" i="12"/>
  <c r="I600" i="12"/>
  <c r="I664" i="12"/>
  <c r="I728" i="12"/>
  <c r="I792" i="12"/>
  <c r="I856" i="12"/>
  <c r="I920" i="12"/>
  <c r="I1384" i="12"/>
  <c r="I1448" i="12"/>
  <c r="I1074" i="12"/>
  <c r="I1138" i="12"/>
  <c r="I1202" i="12"/>
  <c r="I1266" i="12"/>
  <c r="I1330" i="12"/>
  <c r="I410" i="12"/>
  <c r="I474" i="12"/>
  <c r="I538" i="12"/>
  <c r="I1345" i="12"/>
  <c r="I1409" i="12"/>
  <c r="I1035" i="12"/>
  <c r="I1099" i="12"/>
  <c r="I1163" i="12"/>
  <c r="I1227" i="12"/>
  <c r="I1291" i="12"/>
  <c r="I1016" i="12"/>
  <c r="I435" i="12"/>
  <c r="I499" i="12"/>
  <c r="I563" i="12"/>
  <c r="I1370" i="12"/>
  <c r="I1434" i="12"/>
  <c r="I1060" i="12"/>
  <c r="I1124" i="12"/>
  <c r="I1188" i="12"/>
  <c r="I1252" i="12"/>
  <c r="I1316" i="12"/>
  <c r="I396" i="12"/>
  <c r="I460" i="12"/>
  <c r="I1347" i="12"/>
  <c r="I1411" i="12"/>
  <c r="I1037" i="12"/>
  <c r="I1101" i="12"/>
  <c r="I1165" i="12"/>
  <c r="I1229" i="12"/>
  <c r="I1293" i="12"/>
  <c r="I992" i="12"/>
  <c r="I437" i="12"/>
  <c r="I1356" i="12"/>
  <c r="I1420" i="12"/>
  <c r="I1046" i="12"/>
  <c r="I1110" i="12"/>
  <c r="I1174" i="12"/>
  <c r="I1238" i="12"/>
  <c r="I1302" i="12"/>
  <c r="I382" i="12"/>
  <c r="I446" i="12"/>
  <c r="I510" i="12"/>
  <c r="I574" i="12"/>
  <c r="I1381" i="12"/>
  <c r="I1445" i="12"/>
  <c r="I1071" i="12"/>
  <c r="I1135" i="12"/>
  <c r="I1199" i="12"/>
  <c r="I1263" i="12"/>
  <c r="I1327" i="12"/>
  <c r="I407" i="12"/>
  <c r="I471" i="12"/>
  <c r="I535" i="12"/>
  <c r="I1342" i="12"/>
  <c r="I1406" i="12"/>
  <c r="I1032" i="12"/>
  <c r="I1096" i="12"/>
  <c r="I1160" i="12"/>
  <c r="I1224" i="12"/>
  <c r="I1288" i="12"/>
  <c r="I1013" i="12"/>
  <c r="I432" i="12"/>
  <c r="I496" i="12"/>
  <c r="I1391" i="12"/>
  <c r="I1455" i="12"/>
  <c r="I1081" i="12"/>
  <c r="I1145" i="12"/>
  <c r="I1209" i="12"/>
  <c r="I1273" i="12"/>
  <c r="I998" i="12"/>
  <c r="I417" i="12"/>
  <c r="I481" i="12"/>
  <c r="I608" i="12"/>
  <c r="I672" i="12"/>
  <c r="I736" i="12"/>
  <c r="I800" i="12"/>
  <c r="I864" i="12"/>
  <c r="I1368" i="12"/>
  <c r="I1186" i="12"/>
  <c r="I458" i="12"/>
  <c r="I1019" i="12"/>
  <c r="I1275" i="12"/>
  <c r="I547" i="12"/>
  <c r="I1108" i="12"/>
  <c r="I380" i="12"/>
  <c r="I1021" i="12"/>
  <c r="I1277" i="12"/>
  <c r="I1404" i="12"/>
  <c r="I1222" i="12"/>
  <c r="I494" i="12"/>
  <c r="I1055" i="12"/>
  <c r="I1311" i="12"/>
  <c r="I583" i="12"/>
  <c r="I1144" i="12"/>
  <c r="I416" i="12"/>
  <c r="I1065" i="12"/>
  <c r="I1321" i="12"/>
  <c r="I656" i="12"/>
  <c r="I816" i="12"/>
  <c r="I936" i="12"/>
  <c r="I178" i="12"/>
  <c r="I242" i="12"/>
  <c r="I306" i="12"/>
  <c r="I370" i="12"/>
  <c r="I561" i="12"/>
  <c r="I641" i="12"/>
  <c r="I705" i="12"/>
  <c r="I769" i="12"/>
  <c r="I833" i="12"/>
  <c r="I548" i="12"/>
  <c r="I634" i="12"/>
  <c r="I698" i="12"/>
  <c r="I762" i="12"/>
  <c r="I826" i="12"/>
  <c r="I890" i="12"/>
  <c r="I954" i="12"/>
  <c r="I196" i="12"/>
  <c r="I260" i="12"/>
  <c r="I324" i="12"/>
  <c r="I142" i="12"/>
  <c r="I595" i="12"/>
  <c r="I659" i="12"/>
  <c r="I723" i="12"/>
  <c r="I787" i="12"/>
  <c r="I851" i="12"/>
  <c r="I915" i="12"/>
  <c r="I979" i="12"/>
  <c r="I221" i="12"/>
  <c r="I584" i="12"/>
  <c r="I652" i="12"/>
  <c r="I716" i="12"/>
  <c r="I780" i="12"/>
  <c r="I844" i="12"/>
  <c r="I908" i="12"/>
  <c r="I972" i="12"/>
  <c r="I214" i="12"/>
  <c r="I278" i="12"/>
  <c r="I342" i="12"/>
  <c r="I585" i="12"/>
  <c r="I653" i="12"/>
  <c r="I717" i="12"/>
  <c r="I781" i="12"/>
  <c r="I845" i="12"/>
  <c r="I909" i="12"/>
  <c r="I973" i="12"/>
  <c r="I215" i="12"/>
  <c r="I279" i="12"/>
  <c r="I343" i="12"/>
  <c r="I588" i="12"/>
  <c r="I654" i="12"/>
  <c r="I718" i="12"/>
  <c r="I782" i="12"/>
  <c r="I846" i="12"/>
  <c r="I910" i="12"/>
  <c r="I974" i="12"/>
  <c r="I216" i="12"/>
  <c r="I126" i="12"/>
  <c r="I1392" i="12"/>
  <c r="I1210" i="12"/>
  <c r="I482" i="12"/>
  <c r="I1043" i="12"/>
  <c r="I1299" i="12"/>
  <c r="I571" i="12"/>
  <c r="I1132" i="12"/>
  <c r="I404" i="12"/>
  <c r="I1045" i="12"/>
  <c r="I1301" i="12"/>
  <c r="I1428" i="12"/>
  <c r="I1246" i="12"/>
  <c r="I518" i="12"/>
  <c r="I1079" i="12"/>
  <c r="I1335" i="12"/>
  <c r="I1350" i="12"/>
  <c r="I1168" i="12"/>
  <c r="I440" i="12"/>
  <c r="I1089" i="12"/>
  <c r="I1006" i="12"/>
  <c r="I680" i="12"/>
  <c r="I840" i="12"/>
  <c r="I944" i="12"/>
  <c r="I186" i="12"/>
  <c r="I250" i="12"/>
  <c r="I314" i="12"/>
  <c r="I132" i="12"/>
  <c r="I577" i="12"/>
  <c r="I649" i="12"/>
  <c r="I713" i="12"/>
  <c r="I777" i="12"/>
  <c r="I841" i="12"/>
  <c r="I564" i="12"/>
  <c r="I642" i="12"/>
  <c r="I706" i="12"/>
  <c r="I770" i="12"/>
  <c r="I834" i="12"/>
  <c r="I898" i="12"/>
  <c r="I962" i="12"/>
  <c r="I204" i="12"/>
  <c r="I268" i="12"/>
  <c r="I332" i="12"/>
  <c r="I150" i="12"/>
  <c r="I603" i="12"/>
  <c r="I667" i="12"/>
  <c r="I731" i="12"/>
  <c r="I795" i="12"/>
  <c r="I859" i="12"/>
  <c r="I923" i="12"/>
  <c r="I987" i="12"/>
  <c r="I229" i="12"/>
  <c r="I596" i="12"/>
  <c r="I660" i="12"/>
  <c r="I724" i="12"/>
  <c r="I788" i="12"/>
  <c r="I852" i="12"/>
  <c r="I916" i="12"/>
  <c r="I980" i="12"/>
  <c r="I222" i="12"/>
  <c r="I286" i="12"/>
  <c r="I350" i="12"/>
  <c r="I597" i="12"/>
  <c r="I661" i="12"/>
  <c r="I725" i="12"/>
  <c r="I1432" i="12"/>
  <c r="I1250" i="12"/>
  <c r="I522" i="12"/>
  <c r="I1083" i="12"/>
  <c r="I1000" i="12"/>
  <c r="I1354" i="12"/>
  <c r="I1172" i="12"/>
  <c r="I444" i="12"/>
  <c r="I1085" i="12"/>
  <c r="I1002" i="12"/>
  <c r="I1030" i="12"/>
  <c r="I1286" i="12"/>
  <c r="I558" i="12"/>
  <c r="I1119" i="12"/>
  <c r="I391" i="12"/>
  <c r="I1390" i="12"/>
  <c r="I1208" i="12"/>
  <c r="I480" i="12"/>
  <c r="I1129" i="12"/>
  <c r="I401" i="12"/>
  <c r="I712" i="12"/>
  <c r="I848" i="12"/>
  <c r="I952" i="12"/>
  <c r="I194" i="12"/>
  <c r="I258" i="12"/>
  <c r="I322" i="12"/>
  <c r="I140" i="12"/>
  <c r="I593" i="12"/>
  <c r="I657" i="12"/>
  <c r="I721" i="12"/>
  <c r="I785" i="12"/>
  <c r="I849" i="12"/>
  <c r="I580" i="12"/>
  <c r="I650" i="12"/>
  <c r="I714" i="12"/>
  <c r="I778" i="12"/>
  <c r="I842" i="12"/>
  <c r="I906" i="12"/>
  <c r="I970" i="12"/>
  <c r="I212" i="12"/>
  <c r="I276" i="12"/>
  <c r="I340" i="12"/>
  <c r="I493" i="12"/>
  <c r="I611" i="12"/>
  <c r="I675" i="12"/>
  <c r="I739" i="12"/>
  <c r="I803" i="12"/>
  <c r="I867" i="12"/>
  <c r="I931" i="12"/>
  <c r="I173" i="12"/>
  <c r="I237" i="12"/>
  <c r="I604" i="12"/>
  <c r="I668" i="12"/>
  <c r="I732" i="12"/>
  <c r="I796" i="12"/>
  <c r="I860" i="12"/>
  <c r="I924" i="12"/>
  <c r="I988" i="12"/>
  <c r="I230" i="12"/>
  <c r="I294" i="12"/>
  <c r="I358" i="12"/>
  <c r="I605" i="12"/>
  <c r="I669" i="12"/>
  <c r="I733" i="12"/>
  <c r="I797" i="12"/>
  <c r="I861" i="12"/>
  <c r="I925" i="12"/>
  <c r="I989" i="12"/>
  <c r="I231" i="12"/>
  <c r="I295" i="12"/>
  <c r="I359" i="12"/>
  <c r="I606" i="12"/>
  <c r="I670" i="12"/>
  <c r="I734" i="12"/>
  <c r="I798" i="12"/>
  <c r="I862" i="12"/>
  <c r="I926" i="12"/>
  <c r="I990" i="12"/>
  <c r="I232" i="12"/>
  <c r="I110" i="12"/>
  <c r="I1018" i="12"/>
  <c r="I1274" i="12"/>
  <c r="I546" i="12"/>
  <c r="I1107" i="12"/>
  <c r="I379" i="12"/>
  <c r="I1378" i="12"/>
  <c r="I1196" i="12"/>
  <c r="I468" i="12"/>
  <c r="I1109" i="12"/>
  <c r="I381" i="12"/>
  <c r="I1054" i="12"/>
  <c r="I1310" i="12"/>
  <c r="I582" i="12"/>
  <c r="I1143" i="12"/>
  <c r="I415" i="12"/>
  <c r="I1414" i="12"/>
  <c r="I1232" i="12"/>
  <c r="I504" i="12"/>
  <c r="I1153" i="12"/>
  <c r="I425" i="12"/>
  <c r="I720" i="12"/>
  <c r="I872" i="12"/>
  <c r="I960" i="12"/>
  <c r="I202" i="12"/>
  <c r="I266" i="12"/>
  <c r="I330" i="12"/>
  <c r="I148" i="12"/>
  <c r="I601" i="12"/>
  <c r="I665" i="12"/>
  <c r="I729" i="12"/>
  <c r="I793" i="12"/>
  <c r="I857" i="12"/>
  <c r="I594" i="12"/>
  <c r="I658" i="12"/>
  <c r="I722" i="12"/>
  <c r="I786" i="12"/>
  <c r="I850" i="12"/>
  <c r="I914" i="12"/>
  <c r="I978" i="12"/>
  <c r="I220" i="12"/>
  <c r="I284" i="12"/>
  <c r="I348" i="12"/>
  <c r="I517" i="12"/>
  <c r="I619" i="12"/>
  <c r="I683" i="12"/>
  <c r="I747" i="12"/>
  <c r="I811" i="12"/>
  <c r="I875" i="12"/>
  <c r="I939" i="12"/>
  <c r="I181" i="12"/>
  <c r="I497" i="12"/>
  <c r="I612" i="12"/>
  <c r="I676" i="12"/>
  <c r="I740" i="12"/>
  <c r="I804" i="12"/>
  <c r="I868" i="12"/>
  <c r="I932" i="12"/>
  <c r="I174" i="12"/>
  <c r="I238" i="12"/>
  <c r="I302" i="12"/>
  <c r="I501" i="12"/>
  <c r="I613" i="12"/>
  <c r="I677" i="12"/>
  <c r="I741" i="12"/>
  <c r="I1058" i="12"/>
  <c r="I1314" i="12"/>
  <c r="I586" i="12"/>
  <c r="I1147" i="12"/>
  <c r="I419" i="12"/>
  <c r="I1418" i="12"/>
  <c r="I1236" i="12"/>
  <c r="I508" i="12"/>
  <c r="I1149" i="12"/>
  <c r="I421" i="12"/>
  <c r="I1094" i="12"/>
  <c r="I1011" i="12"/>
  <c r="I1365" i="12"/>
  <c r="I1183" i="12"/>
  <c r="I455" i="12"/>
  <c r="I1454" i="12"/>
  <c r="I1272" i="12"/>
  <c r="I1375" i="12"/>
  <c r="I1193" i="12"/>
  <c r="I465" i="12"/>
  <c r="I744" i="12"/>
  <c r="I880" i="12"/>
  <c r="I968" i="12"/>
  <c r="I210" i="12"/>
  <c r="I274" i="12"/>
  <c r="I338" i="12"/>
  <c r="I485" i="12"/>
  <c r="I609" i="12"/>
  <c r="I673" i="12"/>
  <c r="I737" i="12"/>
  <c r="I801" i="12"/>
  <c r="I865" i="12"/>
  <c r="I602" i="12"/>
  <c r="I666" i="12"/>
  <c r="I730" i="12"/>
  <c r="I794" i="12"/>
  <c r="I858" i="12"/>
  <c r="I922" i="12"/>
  <c r="I986" i="12"/>
  <c r="I228" i="12"/>
  <c r="I292" i="12"/>
  <c r="I356" i="12"/>
  <c r="I533" i="12"/>
  <c r="I627" i="12"/>
  <c r="I691" i="12"/>
  <c r="I755" i="12"/>
  <c r="I819" i="12"/>
  <c r="I883" i="12"/>
  <c r="I947" i="12"/>
  <c r="I189" i="12"/>
  <c r="I520" i="12"/>
  <c r="I620" i="12"/>
  <c r="I684" i="12"/>
  <c r="I748" i="12"/>
  <c r="I812" i="12"/>
  <c r="I876" i="12"/>
  <c r="I940" i="12"/>
  <c r="I182" i="12"/>
  <c r="I246" i="12"/>
  <c r="I310" i="12"/>
  <c r="I521" i="12"/>
  <c r="I621" i="12"/>
  <c r="I685" i="12"/>
  <c r="I749" i="12"/>
  <c r="I813" i="12"/>
  <c r="I877" i="12"/>
  <c r="I941" i="12"/>
  <c r="I183" i="12"/>
  <c r="I247" i="12"/>
  <c r="I311" i="12"/>
  <c r="I524" i="12"/>
  <c r="I622" i="12"/>
  <c r="I686" i="12"/>
  <c r="I750" i="12"/>
  <c r="I814" i="12"/>
  <c r="I878" i="12"/>
  <c r="I942" i="12"/>
  <c r="I184" i="12"/>
  <c r="I39" i="12"/>
  <c r="I94" i="12"/>
  <c r="I366" i="12"/>
  <c r="I235" i="12"/>
  <c r="I735" i="12"/>
  <c r="I151" i="12"/>
  <c r="I285" i="12"/>
  <c r="I1082" i="12"/>
  <c r="I999" i="12"/>
  <c r="I1353" i="12"/>
  <c r="I1171" i="12"/>
  <c r="I443" i="12"/>
  <c r="I1442" i="12"/>
  <c r="I1260" i="12"/>
  <c r="I1355" i="12"/>
  <c r="I1173" i="12"/>
  <c r="I445" i="12"/>
  <c r="I1118" i="12"/>
  <c r="I390" i="12"/>
  <c r="I1389" i="12"/>
  <c r="I1207" i="12"/>
  <c r="I479" i="12"/>
  <c r="I1040" i="12"/>
  <c r="I1296" i="12"/>
  <c r="I1399" i="12"/>
  <c r="I1217" i="12"/>
  <c r="I512" i="12"/>
  <c r="I776" i="12"/>
  <c r="I904" i="12"/>
  <c r="I976" i="12"/>
  <c r="I218" i="12"/>
  <c r="I282" i="12"/>
  <c r="I346" i="12"/>
  <c r="I513" i="12"/>
  <c r="I617" i="12"/>
  <c r="I681" i="12"/>
  <c r="I745" i="12"/>
  <c r="I809" i="12"/>
  <c r="I489" i="12"/>
  <c r="I610" i="12"/>
  <c r="I674" i="12"/>
  <c r="I738" i="12"/>
  <c r="I802" i="12"/>
  <c r="I866" i="12"/>
  <c r="I930" i="12"/>
  <c r="I172" i="12"/>
  <c r="I236" i="12"/>
  <c r="I300" i="12"/>
  <c r="I364" i="12"/>
  <c r="I549" i="12"/>
  <c r="I635" i="12"/>
  <c r="I699" i="12"/>
  <c r="I763" i="12"/>
  <c r="I827" i="12"/>
  <c r="I891" i="12"/>
  <c r="I955" i="12"/>
  <c r="I197" i="12"/>
  <c r="I536" i="12"/>
  <c r="I628" i="12"/>
  <c r="I692" i="12"/>
  <c r="I756" i="12"/>
  <c r="I820" i="12"/>
  <c r="I884" i="12"/>
  <c r="I948" i="12"/>
  <c r="I190" i="12"/>
  <c r="I254" i="12"/>
  <c r="I318" i="12"/>
  <c r="I537" i="12"/>
  <c r="I629" i="12"/>
  <c r="I693" i="12"/>
  <c r="I757" i="12"/>
  <c r="I821" i="12"/>
  <c r="I885" i="12"/>
  <c r="I949" i="12"/>
  <c r="I191" i="12"/>
  <c r="I255" i="12"/>
  <c r="I319" i="12"/>
  <c r="I540" i="12"/>
  <c r="I630" i="12"/>
  <c r="I694" i="12"/>
  <c r="I758" i="12"/>
  <c r="I822" i="12"/>
  <c r="I886" i="12"/>
  <c r="I950" i="12"/>
  <c r="I192" i="12"/>
  <c r="I31" i="12"/>
  <c r="I86" i="12"/>
  <c r="I352" i="12"/>
  <c r="I203" i="12"/>
  <c r="I671" i="12"/>
  <c r="I139" i="12"/>
  <c r="I269" i="12"/>
  <c r="I1122" i="12"/>
  <c r="I394" i="12"/>
  <c r="I1393" i="12"/>
  <c r="I1211" i="12"/>
  <c r="I483" i="12"/>
  <c r="I1044" i="12"/>
  <c r="I1300" i="12"/>
  <c r="I1395" i="12"/>
  <c r="I1213" i="12"/>
  <c r="I1340" i="12"/>
  <c r="I1158" i="12"/>
  <c r="I430" i="12"/>
  <c r="I1429" i="12"/>
  <c r="I1247" i="12"/>
  <c r="I519" i="12"/>
  <c r="I1080" i="12"/>
  <c r="I997" i="12"/>
  <c r="I1439" i="12"/>
  <c r="I1257" i="12"/>
  <c r="I592" i="12"/>
  <c r="I784" i="12"/>
  <c r="I912" i="12"/>
  <c r="I984" i="12"/>
  <c r="I226" i="12"/>
  <c r="I290" i="12"/>
  <c r="I354" i="12"/>
  <c r="I529" i="12"/>
  <c r="I625" i="12"/>
  <c r="I689" i="12"/>
  <c r="I753" i="12"/>
  <c r="I817" i="12"/>
  <c r="I516" i="12"/>
  <c r="I618" i="12"/>
  <c r="I682" i="12"/>
  <c r="I746" i="12"/>
  <c r="I810" i="12"/>
  <c r="I874" i="12"/>
  <c r="I938" i="12"/>
  <c r="I180" i="12"/>
  <c r="I244" i="12"/>
  <c r="I308" i="12"/>
  <c r="I372" i="12"/>
  <c r="I565" i="12"/>
  <c r="I643" i="12"/>
  <c r="I707" i="12"/>
  <c r="I771" i="12"/>
  <c r="I835" i="12"/>
  <c r="I899" i="12"/>
  <c r="I963" i="12"/>
  <c r="I205" i="12"/>
  <c r="I552" i="12"/>
  <c r="I636" i="12"/>
  <c r="I700" i="12"/>
  <c r="I764" i="12"/>
  <c r="I828" i="12"/>
  <c r="I892" i="12"/>
  <c r="I956" i="12"/>
  <c r="I198" i="12"/>
  <c r="I262" i="12"/>
  <c r="I326" i="12"/>
  <c r="I553" i="12"/>
  <c r="I637" i="12"/>
  <c r="I701" i="12"/>
  <c r="I765" i="12"/>
  <c r="I829" i="12"/>
  <c r="I893" i="12"/>
  <c r="I957" i="12"/>
  <c r="I199" i="12"/>
  <c r="I263" i="12"/>
  <c r="I327" i="12"/>
  <c r="I556" i="12"/>
  <c r="I638" i="12"/>
  <c r="I702" i="12"/>
  <c r="I766" i="12"/>
  <c r="I830" i="12"/>
  <c r="I894" i="12"/>
  <c r="I958" i="12"/>
  <c r="I200" i="12"/>
  <c r="I23" i="12"/>
  <c r="I78" i="12"/>
  <c r="I336" i="12"/>
  <c r="I171" i="12"/>
  <c r="I607" i="12"/>
  <c r="I375" i="12"/>
  <c r="I253" i="12"/>
  <c r="I1146" i="12"/>
  <c r="I418" i="12"/>
  <c r="I1417" i="12"/>
  <c r="I1235" i="12"/>
  <c r="I507" i="12"/>
  <c r="I1068" i="12"/>
  <c r="I1324" i="12"/>
  <c r="I1419" i="12"/>
  <c r="I1237" i="12"/>
  <c r="I1364" i="12"/>
  <c r="I1182" i="12"/>
  <c r="I454" i="12"/>
  <c r="I1453" i="12"/>
  <c r="I1271" i="12"/>
  <c r="I543" i="12"/>
  <c r="I1104" i="12"/>
  <c r="I995" i="12"/>
  <c r="I1025" i="12"/>
  <c r="I1281" i="12"/>
  <c r="I616" i="12"/>
  <c r="I808" i="12"/>
  <c r="I928" i="12"/>
  <c r="I170" i="12"/>
  <c r="I234" i="12"/>
  <c r="I298" i="12"/>
  <c r="I362" i="12"/>
  <c r="I545" i="12"/>
  <c r="I633" i="12"/>
  <c r="I697" i="12"/>
  <c r="I761" i="12"/>
  <c r="I825" i="12"/>
  <c r="I532" i="12"/>
  <c r="I626" i="12"/>
  <c r="I690" i="12"/>
  <c r="I754" i="12"/>
  <c r="I818" i="12"/>
  <c r="I882" i="12"/>
  <c r="I946" i="12"/>
  <c r="I188" i="12"/>
  <c r="I252" i="12"/>
  <c r="I316" i="12"/>
  <c r="I134" i="12"/>
  <c r="I581" i="12"/>
  <c r="I651" i="12"/>
  <c r="I715" i="12"/>
  <c r="I779" i="12"/>
  <c r="I843" i="12"/>
  <c r="I907" i="12"/>
  <c r="I971" i="12"/>
  <c r="I213" i="12"/>
  <c r="I568" i="12"/>
  <c r="I644" i="12"/>
  <c r="I708" i="12"/>
  <c r="I772" i="12"/>
  <c r="I836" i="12"/>
  <c r="I900" i="12"/>
  <c r="I964" i="12"/>
  <c r="I206" i="12"/>
  <c r="I270" i="12"/>
  <c r="I837" i="12"/>
  <c r="I175" i="12"/>
  <c r="I351" i="12"/>
  <c r="I870" i="12"/>
  <c r="I224" i="12"/>
  <c r="I141" i="12"/>
  <c r="I159" i="12"/>
  <c r="I991" i="12"/>
  <c r="I29" i="12"/>
  <c r="I195" i="12"/>
  <c r="I157" i="12"/>
  <c r="I106" i="12"/>
  <c r="I145" i="12"/>
  <c r="I128" i="12"/>
  <c r="I111" i="12"/>
  <c r="I115" i="12"/>
  <c r="I371" i="12"/>
  <c r="I105" i="12"/>
  <c r="I120" i="12"/>
  <c r="I59" i="12"/>
  <c r="I807" i="12"/>
  <c r="I245" i="12"/>
  <c r="I112" i="12"/>
  <c r="I95" i="12"/>
  <c r="I133" i="12"/>
  <c r="I32" i="12"/>
  <c r="I334" i="12"/>
  <c r="I853" i="12"/>
  <c r="I207" i="12"/>
  <c r="I505" i="12"/>
  <c r="I726" i="12"/>
  <c r="I902" i="12"/>
  <c r="I240" i="12"/>
  <c r="I376" i="12"/>
  <c r="I897" i="12"/>
  <c r="I365" i="12"/>
  <c r="I959" i="12"/>
  <c r="I62" i="12"/>
  <c r="I21" i="12"/>
  <c r="I76" i="12"/>
  <c r="I331" i="12"/>
  <c r="I985" i="12"/>
  <c r="I60" i="12"/>
  <c r="I147" i="12"/>
  <c r="I281" i="12"/>
  <c r="I887" i="12"/>
  <c r="I98" i="12"/>
  <c r="I767" i="12"/>
  <c r="I823" i="12"/>
  <c r="I905" i="12"/>
  <c r="I219" i="12"/>
  <c r="I58" i="12"/>
  <c r="I695" i="12"/>
  <c r="I679" i="12"/>
  <c r="I569" i="12"/>
  <c r="I869" i="12"/>
  <c r="I223" i="12"/>
  <c r="I572" i="12"/>
  <c r="I742" i="12"/>
  <c r="I918" i="12"/>
  <c r="I69" i="12"/>
  <c r="I320" i="12"/>
  <c r="I863" i="12"/>
  <c r="I349" i="12"/>
  <c r="I927" i="12"/>
  <c r="I22" i="12"/>
  <c r="I67" i="12"/>
  <c r="I166" i="12"/>
  <c r="I315" i="12"/>
  <c r="I953" i="12"/>
  <c r="I63" i="12"/>
  <c r="I52" i="12"/>
  <c r="I107" i="12"/>
  <c r="I137" i="12"/>
  <c r="I265" i="12"/>
  <c r="I839" i="12"/>
  <c r="I35" i="12"/>
  <c r="I90" i="12"/>
  <c r="I360" i="12"/>
  <c r="I129" i="12"/>
  <c r="I645" i="12"/>
  <c r="I901" i="12"/>
  <c r="I239" i="12"/>
  <c r="I598" i="12"/>
  <c r="I774" i="12"/>
  <c r="I934" i="12"/>
  <c r="I118" i="12"/>
  <c r="I304" i="12"/>
  <c r="I799" i="12"/>
  <c r="I333" i="12"/>
  <c r="I895" i="12"/>
  <c r="I117" i="12"/>
  <c r="I124" i="12"/>
  <c r="I158" i="12"/>
  <c r="I299" i="12"/>
  <c r="I921" i="12"/>
  <c r="I30" i="12"/>
  <c r="I44" i="12"/>
  <c r="I99" i="12"/>
  <c r="I373" i="12"/>
  <c r="I249" i="12"/>
  <c r="I775" i="12"/>
  <c r="I27" i="12"/>
  <c r="I82" i="12"/>
  <c r="I344" i="12"/>
  <c r="I187" i="12"/>
  <c r="I639" i="12"/>
  <c r="I89" i="12"/>
  <c r="I357" i="12"/>
  <c r="I57" i="12"/>
  <c r="I209" i="12"/>
  <c r="I709" i="12"/>
  <c r="I917" i="12"/>
  <c r="I271" i="12"/>
  <c r="I614" i="12"/>
  <c r="I790" i="12"/>
  <c r="I966" i="12"/>
  <c r="I102" i="12"/>
  <c r="I288" i="12"/>
  <c r="I54" i="12"/>
  <c r="I317" i="12"/>
  <c r="I855" i="12"/>
  <c r="I93" i="12"/>
  <c r="I116" i="12"/>
  <c r="I149" i="12"/>
  <c r="I283" i="12"/>
  <c r="I889" i="12"/>
  <c r="I125" i="12"/>
  <c r="I36" i="12"/>
  <c r="I91" i="12"/>
  <c r="I361" i="12"/>
  <c r="I225" i="12"/>
  <c r="I711" i="12"/>
  <c r="I19" i="12"/>
  <c r="I74" i="12"/>
  <c r="I328" i="12"/>
  <c r="I977" i="12"/>
  <c r="I557" i="12"/>
  <c r="I81" i="12"/>
  <c r="I341" i="12"/>
  <c r="I185" i="12"/>
  <c r="I631" i="12"/>
  <c r="I41" i="12"/>
  <c r="I96" i="12"/>
  <c r="I368" i="12"/>
  <c r="I243" i="12"/>
  <c r="I751" i="12"/>
  <c r="I121" i="12"/>
  <c r="I24" i="12"/>
  <c r="I79" i="12"/>
  <c r="I337" i="12"/>
  <c r="I177" i="12"/>
  <c r="I615" i="12"/>
  <c r="I48" i="12"/>
  <c r="I97" i="12"/>
  <c r="I873" i="12"/>
  <c r="I743" i="12"/>
  <c r="I259" i="12"/>
  <c r="I773" i="12"/>
  <c r="I933" i="12"/>
  <c r="I287" i="12"/>
  <c r="I646" i="12"/>
  <c r="I806" i="12"/>
  <c r="I982" i="12"/>
  <c r="I168" i="12"/>
  <c r="I272" i="12"/>
  <c r="I68" i="12"/>
  <c r="I301" i="12"/>
  <c r="I791" i="12"/>
  <c r="I77" i="12"/>
  <c r="I108" i="12"/>
  <c r="I138" i="12"/>
  <c r="I267" i="12"/>
  <c r="I847" i="12"/>
  <c r="I109" i="12"/>
  <c r="I28" i="12"/>
  <c r="I83" i="12"/>
  <c r="I345" i="12"/>
  <c r="I193" i="12"/>
  <c r="I647" i="12"/>
  <c r="I130" i="12"/>
  <c r="I164" i="12"/>
  <c r="I312" i="12"/>
  <c r="I945" i="12"/>
  <c r="I46" i="12"/>
  <c r="I73" i="12"/>
  <c r="I325" i="12"/>
  <c r="I975" i="12"/>
  <c r="I541" i="12"/>
  <c r="I33" i="12"/>
  <c r="I88" i="12"/>
  <c r="I355" i="12"/>
  <c r="I211" i="12"/>
  <c r="I687" i="12"/>
  <c r="I65" i="12"/>
  <c r="I70" i="12"/>
  <c r="I169" i="12"/>
  <c r="I321" i="12"/>
  <c r="I967" i="12"/>
  <c r="I509" i="12"/>
  <c r="I789" i="12"/>
  <c r="I965" i="12"/>
  <c r="I303" i="12"/>
  <c r="I662" i="12"/>
  <c r="I176" i="12"/>
  <c r="I160" i="12"/>
  <c r="I256" i="12"/>
  <c r="I101" i="12"/>
  <c r="I233" i="12"/>
  <c r="I727" i="12"/>
  <c r="I100" i="12"/>
  <c r="I374" i="12"/>
  <c r="I251" i="12"/>
  <c r="I783" i="12"/>
  <c r="I20" i="12"/>
  <c r="I75" i="12"/>
  <c r="I983" i="12"/>
  <c r="I573" i="12"/>
  <c r="I156" i="12"/>
  <c r="I913" i="12"/>
  <c r="I42" i="12"/>
  <c r="I309" i="12"/>
  <c r="I38" i="12"/>
  <c r="I80" i="12"/>
  <c r="I179" i="12"/>
  <c r="I49" i="12"/>
  <c r="I127" i="12"/>
  <c r="I305" i="12"/>
  <c r="I935" i="12"/>
  <c r="I261" i="12"/>
  <c r="I291" i="12"/>
  <c r="I257" i="12"/>
  <c r="I759" i="12"/>
  <c r="I40" i="12"/>
  <c r="I217" i="12"/>
  <c r="I34" i="12"/>
  <c r="I838" i="12"/>
  <c r="I45" i="12"/>
  <c r="I167" i="12"/>
  <c r="I329" i="12"/>
  <c r="I122" i="12"/>
  <c r="I296" i="12"/>
  <c r="I163" i="12"/>
  <c r="I943" i="12"/>
  <c r="I25" i="12"/>
  <c r="I339" i="12"/>
  <c r="I623" i="12"/>
  <c r="I161" i="12"/>
  <c r="I17" i="12"/>
  <c r="I26" i="12"/>
  <c r="I377" i="12"/>
  <c r="I369" i="12"/>
  <c r="I144" i="12"/>
  <c r="I367" i="12"/>
  <c r="I104" i="12"/>
  <c r="I87" i="12"/>
  <c r="I805" i="12"/>
  <c r="I981" i="12"/>
  <c r="I335" i="12"/>
  <c r="I678" i="12"/>
  <c r="I854" i="12"/>
  <c r="I208" i="12"/>
  <c r="I152" i="12"/>
  <c r="I961" i="12"/>
  <c r="I85" i="12"/>
  <c r="I201" i="12"/>
  <c r="I663" i="12"/>
  <c r="I37" i="12"/>
  <c r="I92" i="12"/>
  <c r="I363" i="12"/>
  <c r="I227" i="12"/>
  <c r="I719" i="12"/>
  <c r="I61" i="12"/>
  <c r="I131" i="12"/>
  <c r="I165" i="12"/>
  <c r="I313" i="12"/>
  <c r="I951" i="12"/>
  <c r="I55" i="12"/>
  <c r="I114" i="12"/>
  <c r="I146" i="12"/>
  <c r="I280" i="12"/>
  <c r="I881" i="12"/>
  <c r="I18" i="12"/>
  <c r="I155" i="12"/>
  <c r="I293" i="12"/>
  <c r="I911" i="12"/>
  <c r="I66" i="12"/>
  <c r="I71" i="12"/>
  <c r="I72" i="12"/>
  <c r="I323" i="12"/>
  <c r="I969" i="12"/>
  <c r="I525" i="12"/>
  <c r="I64" i="12"/>
  <c r="I119" i="12"/>
  <c r="I153" i="12"/>
  <c r="I289" i="12"/>
  <c r="I903" i="12"/>
  <c r="I710" i="12"/>
  <c r="I929" i="12"/>
  <c r="I599" i="12"/>
  <c r="I84" i="12"/>
  <c r="I347" i="12"/>
  <c r="I655" i="12"/>
  <c r="I53" i="12"/>
  <c r="I123" i="12"/>
  <c r="I297" i="12"/>
  <c r="I919" i="12"/>
  <c r="I51" i="12"/>
  <c r="I136" i="12"/>
  <c r="I264" i="12"/>
  <c r="I831" i="12"/>
  <c r="I113" i="12"/>
  <c r="I277" i="12"/>
  <c r="I879" i="12"/>
  <c r="I50" i="12"/>
  <c r="I162" i="12"/>
  <c r="I307" i="12"/>
  <c r="I937" i="12"/>
  <c r="I47" i="12"/>
  <c r="I56" i="12"/>
  <c r="I143" i="12"/>
  <c r="I273" i="12"/>
  <c r="I871" i="12"/>
  <c r="I589" i="12"/>
  <c r="I43" i="12"/>
  <c r="I248" i="12"/>
  <c r="I135" i="12"/>
  <c r="I154" i="12"/>
  <c r="I103" i="12"/>
  <c r="I703" i="12"/>
  <c r="I275" i="12"/>
  <c r="I241" i="12"/>
  <c r="I815" i="12"/>
  <c r="I353" i="12"/>
  <c r="F16" i="12"/>
  <c r="F17" i="12" s="1"/>
  <c r="P6" i="14"/>
  <c r="E21" i="12"/>
  <c r="I9" i="14"/>
  <c r="F6" i="14"/>
  <c r="D5" i="13" s="1"/>
  <c r="D17" i="12"/>
  <c r="H6" i="14" s="1"/>
  <c r="C16" i="12"/>
  <c r="G16" i="12" l="1"/>
  <c r="G17" i="12" s="1"/>
  <c r="L6" i="14" s="1"/>
  <c r="R6" i="14" s="1"/>
  <c r="K6" i="14"/>
  <c r="Q6" i="14" s="1"/>
  <c r="F18" i="12"/>
  <c r="E22" i="12"/>
  <c r="I10" i="14"/>
  <c r="D6" i="13"/>
  <c r="D7" i="13" s="1"/>
  <c r="D8" i="13" s="1"/>
  <c r="D9" i="13" s="1"/>
  <c r="D10" i="13" s="1"/>
  <c r="D11" i="13" s="1"/>
  <c r="D12" i="13" s="1"/>
  <c r="D13" i="13" s="1"/>
  <c r="D14" i="13" s="1"/>
  <c r="D15" i="13" s="1"/>
  <c r="D16" i="13" s="1"/>
  <c r="D17" i="13" s="1"/>
  <c r="D18" i="13" s="1"/>
  <c r="D19" i="13" s="1"/>
  <c r="D20" i="13" s="1"/>
  <c r="D21" i="13" s="1"/>
  <c r="D22" i="13" s="1"/>
  <c r="D23" i="13" s="1"/>
  <c r="N88" i="14"/>
  <c r="N575" i="14"/>
  <c r="N1339" i="14"/>
  <c r="N813" i="14"/>
  <c r="N661" i="14"/>
  <c r="N565" i="14"/>
  <c r="N461" i="14"/>
  <c r="N350" i="14"/>
  <c r="N286" i="14"/>
  <c r="N1204" i="14"/>
  <c r="N956" i="14"/>
  <c r="N780" i="14"/>
  <c r="N708" i="14"/>
  <c r="N644" i="14"/>
  <c r="N580" i="14"/>
  <c r="N516" i="14"/>
  <c r="N452" i="14"/>
  <c r="N388" i="14"/>
  <c r="N317" i="14"/>
  <c r="N1331" i="14"/>
  <c r="N1075" i="14"/>
  <c r="N840" i="14"/>
  <c r="N739" i="14"/>
  <c r="N675" i="14"/>
  <c r="N611" i="14"/>
  <c r="N547" i="14"/>
  <c r="N483" i="14"/>
  <c r="N419" i="14"/>
  <c r="N356" i="14"/>
  <c r="N292" i="14"/>
  <c r="N100" i="14"/>
  <c r="N13" i="14"/>
  <c r="N77" i="14"/>
  <c r="N141" i="14"/>
  <c r="N205" i="14"/>
  <c r="N269" i="14"/>
  <c r="N642" i="14"/>
  <c r="N38" i="14"/>
  <c r="N102" i="14"/>
  <c r="N166" i="14"/>
  <c r="N230" i="14"/>
  <c r="N339" i="14"/>
  <c r="N1196" i="14"/>
  <c r="N55" i="14"/>
  <c r="N119" i="14"/>
  <c r="N183" i="14"/>
  <c r="N247" i="14"/>
  <c r="N466" i="14"/>
  <c r="N263" i="14"/>
  <c r="N1363" i="14"/>
  <c r="N69" i="14"/>
  <c r="N790" i="14"/>
  <c r="N519" i="14"/>
  <c r="N1243" i="14"/>
  <c r="N797" i="14"/>
  <c r="N653" i="14"/>
  <c r="N541" i="14"/>
  <c r="N453" i="14"/>
  <c r="N342" i="14"/>
  <c r="N1428" i="14"/>
  <c r="N1172" i="14"/>
  <c r="N924" i="14"/>
  <c r="N764" i="14"/>
  <c r="N700" i="14"/>
  <c r="N636" i="14"/>
  <c r="N572" i="14"/>
  <c r="N508" i="14"/>
  <c r="N444" i="14"/>
  <c r="N380" i="14"/>
  <c r="N309" i="14"/>
  <c r="N1299" i="14"/>
  <c r="N1043" i="14"/>
  <c r="N824" i="14"/>
  <c r="N731" i="14"/>
  <c r="N667" i="14"/>
  <c r="N603" i="14"/>
  <c r="N539" i="14"/>
  <c r="N475" i="14"/>
  <c r="N411" i="14"/>
  <c r="N348" i="14"/>
  <c r="N284" i="14"/>
  <c r="N116" i="14"/>
  <c r="N21" i="14"/>
  <c r="N85" i="14"/>
  <c r="N149" i="14"/>
  <c r="N213" i="14"/>
  <c r="N277" i="14"/>
  <c r="N706" i="14"/>
  <c r="N46" i="14"/>
  <c r="N110" i="14"/>
  <c r="N174" i="14"/>
  <c r="N238" i="14"/>
  <c r="N394" i="14"/>
  <c r="N22" i="14"/>
  <c r="N63" i="14"/>
  <c r="N127" i="14"/>
  <c r="N191" i="14"/>
  <c r="N255" i="14"/>
  <c r="N530" i="14"/>
  <c r="N594" i="14"/>
  <c r="N893" i="14"/>
  <c r="N588" i="14"/>
  <c r="N747" i="14"/>
  <c r="N427" i="14"/>
  <c r="N133" i="14"/>
  <c r="N94" i="14"/>
  <c r="N111" i="14"/>
  <c r="N1228" i="14"/>
  <c r="N320" i="14"/>
  <c r="N1211" i="14"/>
  <c r="N781" i="14"/>
  <c r="N645" i="14"/>
  <c r="N533" i="14"/>
  <c r="N437" i="14"/>
  <c r="N334" i="14"/>
  <c r="N1396" i="14"/>
  <c r="N1140" i="14"/>
  <c r="N892" i="14"/>
  <c r="N756" i="14"/>
  <c r="N692" i="14"/>
  <c r="N628" i="14"/>
  <c r="N564" i="14"/>
  <c r="N500" i="14"/>
  <c r="N436" i="14"/>
  <c r="N372" i="14"/>
  <c r="N301" i="14"/>
  <c r="N1267" i="14"/>
  <c r="N1011" i="14"/>
  <c r="N808" i="14"/>
  <c r="N723" i="14"/>
  <c r="N659" i="14"/>
  <c r="N595" i="14"/>
  <c r="N531" i="14"/>
  <c r="N467" i="14"/>
  <c r="N403" i="14"/>
  <c r="N340" i="14"/>
  <c r="N12" i="14"/>
  <c r="N124" i="14"/>
  <c r="N29" i="14"/>
  <c r="N93" i="14"/>
  <c r="N157" i="14"/>
  <c r="N221" i="14"/>
  <c r="N289" i="14"/>
  <c r="N774" i="14"/>
  <c r="N54" i="14"/>
  <c r="N118" i="14"/>
  <c r="N182" i="14"/>
  <c r="N246" i="14"/>
  <c r="N458" i="14"/>
  <c r="N7" i="14"/>
  <c r="N71" i="14"/>
  <c r="N135" i="14"/>
  <c r="N199" i="14"/>
  <c r="N469" i="14"/>
  <c r="N619" i="14"/>
  <c r="N291" i="14"/>
  <c r="N846" i="14"/>
  <c r="N1147" i="14"/>
  <c r="N757" i="14"/>
  <c r="N629" i="14"/>
  <c r="N525" i="14"/>
  <c r="N413" i="14"/>
  <c r="N326" i="14"/>
  <c r="N1364" i="14"/>
  <c r="N1108" i="14"/>
  <c r="N860" i="14"/>
  <c r="N748" i="14"/>
  <c r="N684" i="14"/>
  <c r="N620" i="14"/>
  <c r="N556" i="14"/>
  <c r="N492" i="14"/>
  <c r="N428" i="14"/>
  <c r="N357" i="14"/>
  <c r="N293" i="14"/>
  <c r="N1235" i="14"/>
  <c r="N979" i="14"/>
  <c r="N792" i="14"/>
  <c r="N715" i="14"/>
  <c r="N651" i="14"/>
  <c r="N587" i="14"/>
  <c r="N523" i="14"/>
  <c r="N459" i="14"/>
  <c r="N395" i="14"/>
  <c r="N332" i="14"/>
  <c r="N28" i="14"/>
  <c r="N140" i="14"/>
  <c r="N37" i="14"/>
  <c r="N101" i="14"/>
  <c r="N165" i="14"/>
  <c r="N229" i="14"/>
  <c r="N331" i="14"/>
  <c r="N948" i="14"/>
  <c r="N62" i="14"/>
  <c r="N126" i="14"/>
  <c r="N190" i="14"/>
  <c r="N254" i="14"/>
  <c r="N522" i="14"/>
  <c r="N15" i="14"/>
  <c r="N79" i="14"/>
  <c r="N143" i="14"/>
  <c r="N207" i="14"/>
  <c r="N271" i="14"/>
  <c r="N658" i="14"/>
  <c r="N167" i="14"/>
  <c r="N972" i="14"/>
  <c r="N693" i="14"/>
  <c r="N294" i="14"/>
  <c r="N980" i="14"/>
  <c r="N796" i="14"/>
  <c r="N460" i="14"/>
  <c r="N325" i="14"/>
  <c r="N683" i="14"/>
  <c r="N491" i="14"/>
  <c r="N84" i="14"/>
  <c r="N261" i="14"/>
  <c r="N222" i="14"/>
  <c r="N239" i="14"/>
  <c r="N502" i="14"/>
  <c r="N1019" i="14"/>
  <c r="N725" i="14"/>
  <c r="N605" i="14"/>
  <c r="N517" i="14"/>
  <c r="N405" i="14"/>
  <c r="N318" i="14"/>
  <c r="N1332" i="14"/>
  <c r="N1076" i="14"/>
  <c r="N844" i="14"/>
  <c r="N740" i="14"/>
  <c r="N676" i="14"/>
  <c r="N612" i="14"/>
  <c r="N548" i="14"/>
  <c r="N484" i="14"/>
  <c r="N420" i="14"/>
  <c r="N349" i="14"/>
  <c r="N285" i="14"/>
  <c r="N1203" i="14"/>
  <c r="N949" i="14"/>
  <c r="N776" i="14"/>
  <c r="N707" i="14"/>
  <c r="N643" i="14"/>
  <c r="N579" i="14"/>
  <c r="N515" i="14"/>
  <c r="N451" i="14"/>
  <c r="N387" i="14"/>
  <c r="N324" i="14"/>
  <c r="N36" i="14"/>
  <c r="N156" i="14"/>
  <c r="N45" i="14"/>
  <c r="N109" i="14"/>
  <c r="N173" i="14"/>
  <c r="N237" i="14"/>
  <c r="N386" i="14"/>
  <c r="N1164" i="14"/>
  <c r="N70" i="14"/>
  <c r="N134" i="14"/>
  <c r="N198" i="14"/>
  <c r="N262" i="14"/>
  <c r="N586" i="14"/>
  <c r="N23" i="14"/>
  <c r="N87" i="14"/>
  <c r="N151" i="14"/>
  <c r="N215" i="14"/>
  <c r="N279" i="14"/>
  <c r="N722" i="14"/>
  <c r="N486" i="14"/>
  <c r="N987" i="14"/>
  <c r="N717" i="14"/>
  <c r="N597" i="14"/>
  <c r="N501" i="14"/>
  <c r="N397" i="14"/>
  <c r="N310" i="14"/>
  <c r="N1300" i="14"/>
  <c r="N1044" i="14"/>
  <c r="N828" i="14"/>
  <c r="N732" i="14"/>
  <c r="N668" i="14"/>
  <c r="N604" i="14"/>
  <c r="N540" i="14"/>
  <c r="N476" i="14"/>
  <c r="N412" i="14"/>
  <c r="N341" i="14"/>
  <c r="N1427" i="14"/>
  <c r="N1171" i="14"/>
  <c r="N917" i="14"/>
  <c r="N763" i="14"/>
  <c r="N699" i="14"/>
  <c r="N635" i="14"/>
  <c r="N571" i="14"/>
  <c r="N507" i="14"/>
  <c r="N443" i="14"/>
  <c r="N379" i="14"/>
  <c r="N316" i="14"/>
  <c r="N52" i="14"/>
  <c r="N180" i="14"/>
  <c r="N53" i="14"/>
  <c r="N117" i="14"/>
  <c r="N181" i="14"/>
  <c r="N245" i="14"/>
  <c r="N450" i="14"/>
  <c r="N1420" i="14"/>
  <c r="N78" i="14"/>
  <c r="N142" i="14"/>
  <c r="N206" i="14"/>
  <c r="N270" i="14"/>
  <c r="N650" i="14"/>
  <c r="N31" i="14"/>
  <c r="N95" i="14"/>
  <c r="N159" i="14"/>
  <c r="N223" i="14"/>
  <c r="N296" i="14"/>
  <c r="N806" i="14"/>
  <c r="N103" i="14"/>
  <c r="N347" i="14"/>
  <c r="N343" i="14"/>
  <c r="N652" i="14"/>
  <c r="N856" i="14"/>
  <c r="N364" i="14"/>
  <c r="N197" i="14"/>
  <c r="N30" i="14"/>
  <c r="N47" i="14"/>
  <c r="N402" i="14"/>
  <c r="N406" i="14"/>
  <c r="N957" i="14"/>
  <c r="N709" i="14"/>
  <c r="N589" i="14"/>
  <c r="N477" i="14"/>
  <c r="N389" i="14"/>
  <c r="N302" i="14"/>
  <c r="N1268" i="14"/>
  <c r="N1012" i="14"/>
  <c r="N812" i="14"/>
  <c r="N724" i="14"/>
  <c r="N660" i="14"/>
  <c r="N596" i="14"/>
  <c r="N532" i="14"/>
  <c r="N468" i="14"/>
  <c r="N404" i="14"/>
  <c r="N333" i="14"/>
  <c r="N1395" i="14"/>
  <c r="N1139" i="14"/>
  <c r="N885" i="14"/>
  <c r="N755" i="14"/>
  <c r="N691" i="14"/>
  <c r="N627" i="14"/>
  <c r="N563" i="14"/>
  <c r="N499" i="14"/>
  <c r="N435" i="14"/>
  <c r="N371" i="14"/>
  <c r="N308" i="14"/>
  <c r="N68" i="14"/>
  <c r="N228" i="14"/>
  <c r="N61" i="14"/>
  <c r="N125" i="14"/>
  <c r="N189" i="14"/>
  <c r="N253" i="14"/>
  <c r="N514" i="14"/>
  <c r="N14" i="14"/>
  <c r="N86" i="14"/>
  <c r="N150" i="14"/>
  <c r="N214" i="14"/>
  <c r="N278" i="14"/>
  <c r="N714" i="14"/>
  <c r="N39" i="14"/>
  <c r="N231" i="14"/>
  <c r="N581" i="14"/>
  <c r="N373" i="14"/>
  <c r="N1236" i="14"/>
  <c r="N716" i="14"/>
  <c r="N524" i="14"/>
  <c r="N396" i="14"/>
  <c r="N1107" i="14"/>
  <c r="N555" i="14"/>
  <c r="N300" i="14"/>
  <c r="D5" i="12"/>
  <c r="N578" i="14"/>
  <c r="N158" i="14"/>
  <c r="N175" i="14"/>
  <c r="N365" i="14"/>
  <c r="N429" i="14"/>
  <c r="N493" i="14"/>
  <c r="N557" i="14"/>
  <c r="N621" i="14"/>
  <c r="N685" i="14"/>
  <c r="N749" i="14"/>
  <c r="N861" i="14"/>
  <c r="N1115" i="14"/>
  <c r="N327" i="14"/>
  <c r="N814" i="14"/>
  <c r="N381" i="14"/>
  <c r="N445" i="14"/>
  <c r="N509" i="14"/>
  <c r="N573" i="14"/>
  <c r="N637" i="14"/>
  <c r="N701" i="14"/>
  <c r="N765" i="14"/>
  <c r="N925" i="14"/>
  <c r="N1179" i="14"/>
  <c r="N390" i="14"/>
  <c r="N1436" i="14"/>
  <c r="N669" i="14"/>
  <c r="N733" i="14"/>
  <c r="N829" i="14"/>
  <c r="N1051" i="14"/>
  <c r="N1403" i="14"/>
  <c r="N614" i="14"/>
  <c r="N712" i="14"/>
  <c r="N358" i="14"/>
  <c r="N421" i="14"/>
  <c r="N485" i="14"/>
  <c r="N549" i="14"/>
  <c r="N613" i="14"/>
  <c r="N677" i="14"/>
  <c r="N741" i="14"/>
  <c r="N845" i="14"/>
  <c r="N1083" i="14"/>
  <c r="N1435" i="14"/>
  <c r="N638" i="14"/>
  <c r="N1124" i="14"/>
  <c r="N1307" i="14"/>
  <c r="N319" i="14"/>
  <c r="N382" i="14"/>
  <c r="N470" i="14"/>
  <c r="N598" i="14"/>
  <c r="N766" i="14"/>
  <c r="N1340" i="14"/>
  <c r="N487" i="14"/>
  <c r="N528" i="14"/>
  <c r="N1371" i="14"/>
  <c r="N335" i="14"/>
  <c r="N398" i="14"/>
  <c r="N494" i="14"/>
  <c r="N630" i="14"/>
  <c r="N830" i="14"/>
  <c r="N304" i="14"/>
  <c r="N543" i="14"/>
  <c r="N996" i="14"/>
  <c r="N351" i="14"/>
  <c r="N414" i="14"/>
  <c r="N534" i="14"/>
  <c r="N678" i="14"/>
  <c r="N1020" i="14"/>
  <c r="N360" i="14"/>
  <c r="N711" i="14"/>
  <c r="N553" i="14"/>
  <c r="N295" i="14"/>
  <c r="N359" i="14"/>
  <c r="N422" i="14"/>
  <c r="N550" i="14"/>
  <c r="N702" i="14"/>
  <c r="N1084" i="14"/>
  <c r="N383" i="14"/>
  <c r="N832" i="14"/>
  <c r="N713" i="14"/>
  <c r="N303" i="14"/>
  <c r="N366" i="14"/>
  <c r="N430" i="14"/>
  <c r="N558" i="14"/>
  <c r="N710" i="14"/>
  <c r="N1148" i="14"/>
  <c r="N391" i="14"/>
  <c r="N1091" i="14"/>
  <c r="N1163" i="14"/>
  <c r="N1275" i="14"/>
  <c r="N311" i="14"/>
  <c r="N374" i="14"/>
  <c r="N438" i="14"/>
  <c r="N566" i="14"/>
  <c r="N726" i="14"/>
  <c r="N1180" i="14"/>
  <c r="N399" i="14"/>
  <c r="N1219" i="14"/>
  <c r="N826" i="14"/>
  <c r="N462" i="14"/>
  <c r="N526" i="14"/>
  <c r="N590" i="14"/>
  <c r="N670" i="14"/>
  <c r="N758" i="14"/>
  <c r="N964" i="14"/>
  <c r="N1308" i="14"/>
  <c r="N352" i="14"/>
  <c r="N455" i="14"/>
  <c r="N687" i="14"/>
  <c r="N488" i="14"/>
  <c r="N497" i="14"/>
  <c r="N478" i="14"/>
  <c r="N542" i="14"/>
  <c r="N606" i="14"/>
  <c r="N694" i="14"/>
  <c r="N782" i="14"/>
  <c r="N1052" i="14"/>
  <c r="N1404" i="14"/>
  <c r="N367" i="14"/>
  <c r="N495" i="14"/>
  <c r="N784" i="14"/>
  <c r="N656" i="14"/>
  <c r="N681" i="14"/>
  <c r="N446" i="14"/>
  <c r="N510" i="14"/>
  <c r="N574" i="14"/>
  <c r="N646" i="14"/>
  <c r="N734" i="14"/>
  <c r="N900" i="14"/>
  <c r="N1212" i="14"/>
  <c r="N328" i="14"/>
  <c r="N415" i="14"/>
  <c r="N607" i="14"/>
  <c r="N329" i="14"/>
  <c r="N330" i="14"/>
  <c r="N795" i="14"/>
  <c r="N454" i="14"/>
  <c r="N518" i="14"/>
  <c r="N582" i="14"/>
  <c r="N662" i="14"/>
  <c r="N742" i="14"/>
  <c r="N932" i="14"/>
  <c r="N1276" i="14"/>
  <c r="N336" i="14"/>
  <c r="N431" i="14"/>
  <c r="N623" i="14"/>
  <c r="N361" i="14"/>
  <c r="N369" i="14"/>
  <c r="N1178" i="14"/>
  <c r="N423" i="14"/>
  <c r="N511" i="14"/>
  <c r="N591" i="14"/>
  <c r="N679" i="14"/>
  <c r="N768" i="14"/>
  <c r="N1059" i="14"/>
  <c r="N305" i="14"/>
  <c r="N464" i="14"/>
  <c r="N648" i="14"/>
  <c r="N852" i="14"/>
  <c r="N306" i="14"/>
  <c r="N489" i="14"/>
  <c r="N649" i="14"/>
  <c r="N1131" i="14"/>
  <c r="N1297" i="14"/>
  <c r="N447" i="14"/>
  <c r="N527" i="14"/>
  <c r="N615" i="14"/>
  <c r="N703" i="14"/>
  <c r="N800" i="14"/>
  <c r="N1123" i="14"/>
  <c r="N337" i="14"/>
  <c r="N520" i="14"/>
  <c r="N680" i="14"/>
  <c r="N1028" i="14"/>
  <c r="N362" i="14"/>
  <c r="N521" i="14"/>
  <c r="N689" i="14"/>
  <c r="N818" i="14"/>
  <c r="N811" i="14"/>
  <c r="N463" i="14"/>
  <c r="N551" i="14"/>
  <c r="N639" i="14"/>
  <c r="N719" i="14"/>
  <c r="N848" i="14"/>
  <c r="N1251" i="14"/>
  <c r="N392" i="14"/>
  <c r="N552" i="14"/>
  <c r="N720" i="14"/>
  <c r="N1252" i="14"/>
  <c r="N393" i="14"/>
  <c r="N561" i="14"/>
  <c r="N745" i="14"/>
  <c r="N882" i="14"/>
  <c r="N1402" i="14"/>
  <c r="N479" i="14"/>
  <c r="N559" i="14"/>
  <c r="N647" i="14"/>
  <c r="N735" i="14"/>
  <c r="N869" i="14"/>
  <c r="N1315" i="14"/>
  <c r="N400" i="14"/>
  <c r="N584" i="14"/>
  <c r="N744" i="14"/>
  <c r="N1284" i="14"/>
  <c r="N425" i="14"/>
  <c r="N585" i="14"/>
  <c r="N753" i="14"/>
  <c r="N954" i="14"/>
  <c r="N1157" i="14"/>
  <c r="N655" i="14"/>
  <c r="N743" i="14"/>
  <c r="N933" i="14"/>
  <c r="N1379" i="14"/>
  <c r="N424" i="14"/>
  <c r="N592" i="14"/>
  <c r="N788" i="14"/>
  <c r="N1380" i="14"/>
  <c r="N433" i="14"/>
  <c r="N617" i="14"/>
  <c r="N789" i="14"/>
  <c r="N1009" i="14"/>
  <c r="N1246" i="14"/>
  <c r="N583" i="14"/>
  <c r="N671" i="14"/>
  <c r="N751" i="14"/>
  <c r="N965" i="14"/>
  <c r="N1444" i="14"/>
  <c r="N456" i="14"/>
  <c r="N616" i="14"/>
  <c r="N804" i="14"/>
  <c r="N298" i="14"/>
  <c r="N457" i="14"/>
  <c r="N625" i="14"/>
  <c r="N877" i="14"/>
  <c r="N1129" i="14"/>
  <c r="N74" i="14"/>
  <c r="N995" i="14"/>
  <c r="N1187" i="14"/>
  <c r="N1347" i="14"/>
  <c r="N313" i="14"/>
  <c r="N368" i="14"/>
  <c r="N432" i="14"/>
  <c r="N496" i="14"/>
  <c r="N560" i="14"/>
  <c r="N624" i="14"/>
  <c r="N688" i="14"/>
  <c r="N752" i="14"/>
  <c r="N876" i="14"/>
  <c r="N1156" i="14"/>
  <c r="N1412" i="14"/>
  <c r="N338" i="14"/>
  <c r="N401" i="14"/>
  <c r="N465" i="14"/>
  <c r="N529" i="14"/>
  <c r="N593" i="14"/>
  <c r="N657" i="14"/>
  <c r="N721" i="14"/>
  <c r="N805" i="14"/>
  <c r="N1387" i="14"/>
  <c r="N946" i="14"/>
  <c r="N1153" i="14"/>
  <c r="N963" i="14"/>
  <c r="N791" i="14"/>
  <c r="N909" i="14"/>
  <c r="N1419" i="14"/>
  <c r="N890" i="14"/>
  <c r="N1025" i="14"/>
  <c r="N1321" i="14"/>
  <c r="N986" i="14"/>
  <c r="N1426" i="14"/>
  <c r="N839" i="14"/>
  <c r="N1146" i="14"/>
  <c r="N1117" i="14"/>
  <c r="N1206" i="14"/>
  <c r="N345" i="14"/>
  <c r="N376" i="14"/>
  <c r="N408" i="14"/>
  <c r="N440" i="14"/>
  <c r="N472" i="14"/>
  <c r="N504" i="14"/>
  <c r="N536" i="14"/>
  <c r="N568" i="14"/>
  <c r="N600" i="14"/>
  <c r="N632" i="14"/>
  <c r="N664" i="14"/>
  <c r="N696" i="14"/>
  <c r="N728" i="14"/>
  <c r="N760" i="14"/>
  <c r="N820" i="14"/>
  <c r="N908" i="14"/>
  <c r="N1060" i="14"/>
  <c r="N1188" i="14"/>
  <c r="N1316" i="14"/>
  <c r="N282" i="14"/>
  <c r="N314" i="14"/>
  <c r="N346" i="14"/>
  <c r="N377" i="14"/>
  <c r="N409" i="14"/>
  <c r="N441" i="14"/>
  <c r="N473" i="14"/>
  <c r="N505" i="14"/>
  <c r="N537" i="14"/>
  <c r="N569" i="14"/>
  <c r="N601" i="14"/>
  <c r="N633" i="14"/>
  <c r="N665" i="14"/>
  <c r="N697" i="14"/>
  <c r="N729" i="14"/>
  <c r="N761" i="14"/>
  <c r="N821" i="14"/>
  <c r="N1003" i="14"/>
  <c r="N1259" i="14"/>
  <c r="N786" i="14"/>
  <c r="N850" i="14"/>
  <c r="N914" i="14"/>
  <c r="N977" i="14"/>
  <c r="N1057" i="14"/>
  <c r="N1217" i="14"/>
  <c r="N1385" i="14"/>
  <c r="N875" i="14"/>
  <c r="N1050" i="14"/>
  <c r="N1266" i="14"/>
  <c r="N950" i="14"/>
  <c r="N1269" i="14"/>
  <c r="N990" i="14"/>
  <c r="N1382" i="14"/>
  <c r="N622" i="14"/>
  <c r="N654" i="14"/>
  <c r="N686" i="14"/>
  <c r="N718" i="14"/>
  <c r="N750" i="14"/>
  <c r="N798" i="14"/>
  <c r="N868" i="14"/>
  <c r="N988" i="14"/>
  <c r="N1116" i="14"/>
  <c r="N1244" i="14"/>
  <c r="N1372" i="14"/>
  <c r="N312" i="14"/>
  <c r="N344" i="14"/>
  <c r="N375" i="14"/>
  <c r="N407" i="14"/>
  <c r="N439" i="14"/>
  <c r="N471" i="14"/>
  <c r="N503" i="14"/>
  <c r="N535" i="14"/>
  <c r="N567" i="14"/>
  <c r="N599" i="14"/>
  <c r="N631" i="14"/>
  <c r="N663" i="14"/>
  <c r="N695" i="14"/>
  <c r="N727" i="14"/>
  <c r="N759" i="14"/>
  <c r="N816" i="14"/>
  <c r="N901" i="14"/>
  <c r="N1027" i="14"/>
  <c r="N1155" i="14"/>
  <c r="N1283" i="14"/>
  <c r="N1411" i="14"/>
  <c r="N321" i="14"/>
  <c r="N353" i="14"/>
  <c r="N384" i="14"/>
  <c r="N416" i="14"/>
  <c r="N448" i="14"/>
  <c r="N480" i="14"/>
  <c r="N512" i="14"/>
  <c r="N544" i="14"/>
  <c r="N576" i="14"/>
  <c r="N608" i="14"/>
  <c r="N640" i="14"/>
  <c r="N672" i="14"/>
  <c r="N704" i="14"/>
  <c r="N736" i="14"/>
  <c r="N772" i="14"/>
  <c r="N836" i="14"/>
  <c r="N940" i="14"/>
  <c r="N1092" i="14"/>
  <c r="N1220" i="14"/>
  <c r="N1348" i="14"/>
  <c r="N290" i="14"/>
  <c r="N322" i="14"/>
  <c r="N354" i="14"/>
  <c r="N385" i="14"/>
  <c r="N417" i="14"/>
  <c r="N449" i="14"/>
  <c r="N481" i="14"/>
  <c r="N513" i="14"/>
  <c r="N545" i="14"/>
  <c r="N577" i="14"/>
  <c r="N609" i="14"/>
  <c r="N641" i="14"/>
  <c r="N673" i="14"/>
  <c r="N705" i="14"/>
  <c r="N737" i="14"/>
  <c r="N773" i="14"/>
  <c r="N837" i="14"/>
  <c r="N1035" i="14"/>
  <c r="N1291" i="14"/>
  <c r="N794" i="14"/>
  <c r="N858" i="14"/>
  <c r="N922" i="14"/>
  <c r="N985" i="14"/>
  <c r="N1065" i="14"/>
  <c r="N1233" i="14"/>
  <c r="N1409" i="14"/>
  <c r="N899" i="14"/>
  <c r="N1066" i="14"/>
  <c r="N1298" i="14"/>
  <c r="N997" i="14"/>
  <c r="N1317" i="14"/>
  <c r="N1046" i="14"/>
  <c r="N904" i="14"/>
  <c r="N941" i="14"/>
  <c r="N1067" i="14"/>
  <c r="N1195" i="14"/>
  <c r="N1323" i="14"/>
  <c r="N770" i="14"/>
  <c r="N802" i="14"/>
  <c r="N834" i="14"/>
  <c r="N866" i="14"/>
  <c r="N898" i="14"/>
  <c r="N930" i="14"/>
  <c r="N962" i="14"/>
  <c r="N993" i="14"/>
  <c r="N1033" i="14"/>
  <c r="N1089" i="14"/>
  <c r="N1169" i="14"/>
  <c r="N1257" i="14"/>
  <c r="N1345" i="14"/>
  <c r="N1425" i="14"/>
  <c r="N835" i="14"/>
  <c r="N923" i="14"/>
  <c r="N1002" i="14"/>
  <c r="N1098" i="14"/>
  <c r="N1210" i="14"/>
  <c r="N1322" i="14"/>
  <c r="N870" i="14"/>
  <c r="N1037" i="14"/>
  <c r="N1181" i="14"/>
  <c r="N1381" i="14"/>
  <c r="N903" i="14"/>
  <c r="N1086" i="14"/>
  <c r="N1302" i="14"/>
  <c r="N1127" i="14"/>
  <c r="N853" i="14"/>
  <c r="N971" i="14"/>
  <c r="N1099" i="14"/>
  <c r="N1227" i="14"/>
  <c r="N1355" i="14"/>
  <c r="N778" i="14"/>
  <c r="N810" i="14"/>
  <c r="N842" i="14"/>
  <c r="N874" i="14"/>
  <c r="N906" i="14"/>
  <c r="N938" i="14"/>
  <c r="N969" i="14"/>
  <c r="N1001" i="14"/>
  <c r="N1041" i="14"/>
  <c r="N1105" i="14"/>
  <c r="N1193" i="14"/>
  <c r="N1281" i="14"/>
  <c r="N1361" i="14"/>
  <c r="N771" i="14"/>
  <c r="N859" i="14"/>
  <c r="N939" i="14"/>
  <c r="N1026" i="14"/>
  <c r="N1130" i="14"/>
  <c r="N1234" i="14"/>
  <c r="N1362" i="14"/>
  <c r="N918" i="14"/>
  <c r="N1069" i="14"/>
  <c r="N1221" i="14"/>
  <c r="N1429" i="14"/>
  <c r="N927" i="14"/>
  <c r="N1142" i="14"/>
  <c r="N1350" i="14"/>
  <c r="N937" i="14"/>
  <c r="N1097" i="14"/>
  <c r="N1137" i="14"/>
  <c r="N1185" i="14"/>
  <c r="N1225" i="14"/>
  <c r="N1265" i="14"/>
  <c r="N1313" i="14"/>
  <c r="N1353" i="14"/>
  <c r="N1393" i="14"/>
  <c r="N1441" i="14"/>
  <c r="N803" i="14"/>
  <c r="N843" i="14"/>
  <c r="N891" i="14"/>
  <c r="N931" i="14"/>
  <c r="N970" i="14"/>
  <c r="N1018" i="14"/>
  <c r="N1058" i="14"/>
  <c r="N1106" i="14"/>
  <c r="N1170" i="14"/>
  <c r="N1226" i="14"/>
  <c r="N1274" i="14"/>
  <c r="N1338" i="14"/>
  <c r="N1418" i="14"/>
  <c r="N894" i="14"/>
  <c r="N989" i="14"/>
  <c r="N1053" i="14"/>
  <c r="N1125" i="14"/>
  <c r="N1213" i="14"/>
  <c r="N1301" i="14"/>
  <c r="N1389" i="14"/>
  <c r="N823" i="14"/>
  <c r="N919" i="14"/>
  <c r="N1014" i="14"/>
  <c r="N1126" i="14"/>
  <c r="N1214" i="14"/>
  <c r="N1310" i="14"/>
  <c r="N880" i="14"/>
  <c r="N1407" i="14"/>
  <c r="N1073" i="14"/>
  <c r="N1121" i="14"/>
  <c r="N1161" i="14"/>
  <c r="N1201" i="14"/>
  <c r="N1249" i="14"/>
  <c r="N1289" i="14"/>
  <c r="N1329" i="14"/>
  <c r="N1377" i="14"/>
  <c r="N1417" i="14"/>
  <c r="N779" i="14"/>
  <c r="N827" i="14"/>
  <c r="N867" i="14"/>
  <c r="N907" i="14"/>
  <c r="N955" i="14"/>
  <c r="N994" i="14"/>
  <c r="N1034" i="14"/>
  <c r="N1082" i="14"/>
  <c r="N1138" i="14"/>
  <c r="N1194" i="14"/>
  <c r="N1258" i="14"/>
  <c r="N1306" i="14"/>
  <c r="N1370" i="14"/>
  <c r="N862" i="14"/>
  <c r="N934" i="14"/>
  <c r="N1005" i="14"/>
  <c r="N1093" i="14"/>
  <c r="N1165" i="14"/>
  <c r="N1253" i="14"/>
  <c r="N1357" i="14"/>
  <c r="N1445" i="14"/>
  <c r="N863" i="14"/>
  <c r="N966" i="14"/>
  <c r="N1078" i="14"/>
  <c r="N1158" i="14"/>
  <c r="N1270" i="14"/>
  <c r="N1374" i="14"/>
  <c r="N960" i="14"/>
  <c r="N75" i="14"/>
  <c r="N1017" i="14"/>
  <c r="N1049" i="14"/>
  <c r="N1081" i="14"/>
  <c r="N1113" i="14"/>
  <c r="N1145" i="14"/>
  <c r="N1177" i="14"/>
  <c r="N1209" i="14"/>
  <c r="N1241" i="14"/>
  <c r="N1273" i="14"/>
  <c r="N1305" i="14"/>
  <c r="N1337" i="14"/>
  <c r="N1369" i="14"/>
  <c r="N1401" i="14"/>
  <c r="N1433" i="14"/>
  <c r="N787" i="14"/>
  <c r="N819" i="14"/>
  <c r="N851" i="14"/>
  <c r="N883" i="14"/>
  <c r="N915" i="14"/>
  <c r="N947" i="14"/>
  <c r="N978" i="14"/>
  <c r="N1010" i="14"/>
  <c r="N1042" i="14"/>
  <c r="N1074" i="14"/>
  <c r="N1114" i="14"/>
  <c r="N1162" i="14"/>
  <c r="N1202" i="14"/>
  <c r="N1242" i="14"/>
  <c r="N1290" i="14"/>
  <c r="N1330" i="14"/>
  <c r="N1386" i="14"/>
  <c r="N1443" i="14"/>
  <c r="N902" i="14"/>
  <c r="N958" i="14"/>
  <c r="N1029" i="14"/>
  <c r="N1085" i="14"/>
  <c r="N1133" i="14"/>
  <c r="N1197" i="14"/>
  <c r="N1261" i="14"/>
  <c r="N1333" i="14"/>
  <c r="N1421" i="14"/>
  <c r="N799" i="14"/>
  <c r="N871" i="14"/>
  <c r="N959" i="14"/>
  <c r="N1030" i="14"/>
  <c r="N1094" i="14"/>
  <c r="N1182" i="14"/>
  <c r="N1254" i="14"/>
  <c r="N1334" i="14"/>
  <c r="N864" i="14"/>
  <c r="N967" i="14"/>
  <c r="N1184" i="14"/>
  <c r="N1090" i="14"/>
  <c r="N1122" i="14"/>
  <c r="N1154" i="14"/>
  <c r="N1186" i="14"/>
  <c r="N1218" i="14"/>
  <c r="N1250" i="14"/>
  <c r="N1282" i="14"/>
  <c r="N1314" i="14"/>
  <c r="N1354" i="14"/>
  <c r="N1394" i="14"/>
  <c r="N1434" i="14"/>
  <c r="N886" i="14"/>
  <c r="N926" i="14"/>
  <c r="N973" i="14"/>
  <c r="N1021" i="14"/>
  <c r="N1061" i="14"/>
  <c r="N1101" i="14"/>
  <c r="N1149" i="14"/>
  <c r="N1189" i="14"/>
  <c r="N1229" i="14"/>
  <c r="N1293" i="14"/>
  <c r="N1349" i="14"/>
  <c r="N1397" i="14"/>
  <c r="N775" i="14"/>
  <c r="N831" i="14"/>
  <c r="N887" i="14"/>
  <c r="N951" i="14"/>
  <c r="N998" i="14"/>
  <c r="N1054" i="14"/>
  <c r="N1118" i="14"/>
  <c r="N1174" i="14"/>
  <c r="N1222" i="14"/>
  <c r="N1286" i="14"/>
  <c r="N1342" i="14"/>
  <c r="N1414" i="14"/>
  <c r="N944" i="14"/>
  <c r="N1191" i="14"/>
  <c r="N1336" i="14"/>
  <c r="N1346" i="14"/>
  <c r="N1378" i="14"/>
  <c r="N1410" i="14"/>
  <c r="N1442" i="14"/>
  <c r="N878" i="14"/>
  <c r="N910" i="14"/>
  <c r="N942" i="14"/>
  <c r="N981" i="14"/>
  <c r="N1013" i="14"/>
  <c r="N1045" i="14"/>
  <c r="N1077" i="14"/>
  <c r="N1109" i="14"/>
  <c r="N1141" i="14"/>
  <c r="N1173" i="14"/>
  <c r="N1205" i="14"/>
  <c r="N1237" i="14"/>
  <c r="N1285" i="14"/>
  <c r="N1325" i="14"/>
  <c r="N1365" i="14"/>
  <c r="N1413" i="14"/>
  <c r="N767" i="14"/>
  <c r="N807" i="14"/>
  <c r="N855" i="14"/>
  <c r="N895" i="14"/>
  <c r="N935" i="14"/>
  <c r="N982" i="14"/>
  <c r="N1022" i="14"/>
  <c r="N1062" i="14"/>
  <c r="N1110" i="14"/>
  <c r="N1150" i="14"/>
  <c r="N1190" i="14"/>
  <c r="N1238" i="14"/>
  <c r="N1278" i="14"/>
  <c r="N1318" i="14"/>
  <c r="N1366" i="14"/>
  <c r="N1422" i="14"/>
  <c r="N912" i="14"/>
  <c r="N1055" i="14"/>
  <c r="N825" i="14"/>
  <c r="N762" i="14"/>
  <c r="N1245" i="14"/>
  <c r="N1277" i="14"/>
  <c r="N1309" i="14"/>
  <c r="N1341" i="14"/>
  <c r="N1373" i="14"/>
  <c r="N1405" i="14"/>
  <c r="N1437" i="14"/>
  <c r="N783" i="14"/>
  <c r="N815" i="14"/>
  <c r="N847" i="14"/>
  <c r="N879" i="14"/>
  <c r="N911" i="14"/>
  <c r="N943" i="14"/>
  <c r="N974" i="14"/>
  <c r="N1006" i="14"/>
  <c r="N1038" i="14"/>
  <c r="N1070" i="14"/>
  <c r="N1102" i="14"/>
  <c r="N1134" i="14"/>
  <c r="N1166" i="14"/>
  <c r="N1198" i="14"/>
  <c r="N1230" i="14"/>
  <c r="N1262" i="14"/>
  <c r="N1294" i="14"/>
  <c r="N1326" i="14"/>
  <c r="N1358" i="14"/>
  <c r="N1398" i="14"/>
  <c r="N872" i="14"/>
  <c r="N928" i="14"/>
  <c r="N999" i="14"/>
  <c r="N1295" i="14"/>
  <c r="N1056" i="14"/>
  <c r="N754" i="14"/>
  <c r="N219" i="14"/>
  <c r="N273" i="14"/>
  <c r="N236" i="14"/>
  <c r="N234" i="14"/>
  <c r="N112" i="14"/>
  <c r="N1063" i="14"/>
  <c r="N1135" i="14"/>
  <c r="N1231" i="14"/>
  <c r="N1327" i="14"/>
  <c r="N1415" i="14"/>
  <c r="N857" i="14"/>
  <c r="N953" i="14"/>
  <c r="N1080" i="14"/>
  <c r="N1240" i="14"/>
  <c r="N1352" i="14"/>
  <c r="N634" i="14"/>
  <c r="N164" i="14"/>
  <c r="N562" i="14"/>
  <c r="N203" i="14"/>
  <c r="N11" i="14"/>
  <c r="N202" i="14"/>
  <c r="N18" i="14"/>
  <c r="N193" i="14"/>
  <c r="N602" i="14"/>
  <c r="N168" i="14"/>
  <c r="N1007" i="14"/>
  <c r="N1087" i="14"/>
  <c r="N1167" i="14"/>
  <c r="N1247" i="14"/>
  <c r="N1343" i="14"/>
  <c r="N777" i="14"/>
  <c r="N873" i="14"/>
  <c r="N968" i="14"/>
  <c r="N1120" i="14"/>
  <c r="N1248" i="14"/>
  <c r="N1400" i="14"/>
  <c r="N276" i="14"/>
  <c r="N108" i="14"/>
  <c r="N315" i="14"/>
  <c r="N155" i="14"/>
  <c r="N618" i="14"/>
  <c r="N178" i="14"/>
  <c r="N738" i="14"/>
  <c r="N129" i="14"/>
  <c r="N72" i="14"/>
  <c r="N1023" i="14"/>
  <c r="N1103" i="14"/>
  <c r="N1183" i="14"/>
  <c r="N1279" i="14"/>
  <c r="N1383" i="14"/>
  <c r="N793" i="14"/>
  <c r="N897" i="14"/>
  <c r="N1024" i="14"/>
  <c r="N1160" i="14"/>
  <c r="N1280" i="14"/>
  <c r="N1416" i="14"/>
  <c r="N244" i="14"/>
  <c r="N20" i="14"/>
  <c r="N235" i="14"/>
  <c r="N123" i="14"/>
  <c r="N490" i="14"/>
  <c r="N98" i="14"/>
  <c r="N299" i="14"/>
  <c r="N105" i="14"/>
  <c r="N1004" i="14"/>
  <c r="N1390" i="14"/>
  <c r="N1430" i="14"/>
  <c r="N896" i="14"/>
  <c r="N936" i="14"/>
  <c r="N975" i="14"/>
  <c r="N1039" i="14"/>
  <c r="N1095" i="14"/>
  <c r="N1151" i="14"/>
  <c r="N1215" i="14"/>
  <c r="N1287" i="14"/>
  <c r="N1359" i="14"/>
  <c r="N769" i="14"/>
  <c r="N833" i="14"/>
  <c r="N905" i="14"/>
  <c r="N1016" i="14"/>
  <c r="N1112" i="14"/>
  <c r="N1192" i="14"/>
  <c r="N1312" i="14"/>
  <c r="N1408" i="14"/>
  <c r="N442" i="14"/>
  <c r="N172" i="14"/>
  <c r="N6" i="14"/>
  <c r="N287" i="14"/>
  <c r="N163" i="14"/>
  <c r="N43" i="14"/>
  <c r="N307" i="14"/>
  <c r="N138" i="14"/>
  <c r="N10" i="14"/>
  <c r="N217" i="14"/>
  <c r="N33" i="14"/>
  <c r="N1406" i="14"/>
  <c r="N1438" i="14"/>
  <c r="N888" i="14"/>
  <c r="N920" i="14"/>
  <c r="N952" i="14"/>
  <c r="N991" i="14"/>
  <c r="N1031" i="14"/>
  <c r="N1071" i="14"/>
  <c r="N1119" i="14"/>
  <c r="N1159" i="14"/>
  <c r="N1199" i="14"/>
  <c r="N1255" i="14"/>
  <c r="N1319" i="14"/>
  <c r="N1375" i="14"/>
  <c r="N1423" i="14"/>
  <c r="N809" i="14"/>
  <c r="N865" i="14"/>
  <c r="N921" i="14"/>
  <c r="N992" i="14"/>
  <c r="N1064" i="14"/>
  <c r="N1144" i="14"/>
  <c r="N1224" i="14"/>
  <c r="N1288" i="14"/>
  <c r="N1368" i="14"/>
  <c r="N1132" i="14"/>
  <c r="N288" i="14"/>
  <c r="N212" i="14"/>
  <c r="N76" i="14"/>
  <c r="N626" i="14"/>
  <c r="N259" i="14"/>
  <c r="N171" i="14"/>
  <c r="N99" i="14"/>
  <c r="N1324" i="14"/>
  <c r="N242" i="14"/>
  <c r="N146" i="14"/>
  <c r="N66" i="14"/>
  <c r="N482" i="14"/>
  <c r="N201" i="14"/>
  <c r="N73" i="14"/>
  <c r="N264" i="14"/>
  <c r="N120" i="14"/>
  <c r="N297" i="14"/>
  <c r="N1223" i="14"/>
  <c r="N1263" i="14"/>
  <c r="N1311" i="14"/>
  <c r="N1351" i="14"/>
  <c r="N1391" i="14"/>
  <c r="N1439" i="14"/>
  <c r="N801" i="14"/>
  <c r="N841" i="14"/>
  <c r="N889" i="14"/>
  <c r="N929" i="14"/>
  <c r="N984" i="14"/>
  <c r="N1032" i="14"/>
  <c r="N1096" i="14"/>
  <c r="N1152" i="14"/>
  <c r="N1208" i="14"/>
  <c r="N1272" i="14"/>
  <c r="N1320" i="14"/>
  <c r="N1376" i="14"/>
  <c r="N1440" i="14"/>
  <c r="N506" i="14"/>
  <c r="N268" i="14"/>
  <c r="N196" i="14"/>
  <c r="N92" i="14"/>
  <c r="N1100" i="14"/>
  <c r="N370" i="14"/>
  <c r="N251" i="14"/>
  <c r="N195" i="14"/>
  <c r="N131" i="14"/>
  <c r="N59" i="14"/>
  <c r="N1068" i="14"/>
  <c r="N266" i="14"/>
  <c r="N194" i="14"/>
  <c r="N114" i="14"/>
  <c r="N34" i="14"/>
  <c r="N674" i="14"/>
  <c r="N257" i="14"/>
  <c r="N153" i="14"/>
  <c r="N41" i="14"/>
  <c r="N208" i="14"/>
  <c r="N128" i="14"/>
  <c r="N822" i="14"/>
  <c r="N160" i="14"/>
  <c r="N961" i="14"/>
  <c r="N1000" i="14"/>
  <c r="N1048" i="14"/>
  <c r="N1088" i="14"/>
  <c r="N1128" i="14"/>
  <c r="N1176" i="14"/>
  <c r="N1216" i="14"/>
  <c r="N1256" i="14"/>
  <c r="N1304" i="14"/>
  <c r="N1344" i="14"/>
  <c r="N1384" i="14"/>
  <c r="N1432" i="14"/>
  <c r="N698" i="14"/>
  <c r="N378" i="14"/>
  <c r="N252" i="14"/>
  <c r="N204" i="14"/>
  <c r="N148" i="14"/>
  <c r="N44" i="14"/>
  <c r="N884" i="14"/>
  <c r="N498" i="14"/>
  <c r="N267" i="14"/>
  <c r="N227" i="14"/>
  <c r="N187" i="14"/>
  <c r="N139" i="14"/>
  <c r="N91" i="14"/>
  <c r="N35" i="14"/>
  <c r="N682" i="14"/>
  <c r="N274" i="14"/>
  <c r="N226" i="14"/>
  <c r="N162" i="14"/>
  <c r="N106" i="14"/>
  <c r="N50" i="14"/>
  <c r="N838" i="14"/>
  <c r="N418" i="14"/>
  <c r="N249" i="14"/>
  <c r="N161" i="14"/>
  <c r="N89" i="14"/>
  <c r="N25" i="14"/>
  <c r="N80" i="14"/>
  <c r="N192" i="14"/>
  <c r="N56" i="14"/>
  <c r="N104" i="14"/>
  <c r="N24" i="14"/>
  <c r="N107" i="14"/>
  <c r="N67" i="14"/>
  <c r="N27" i="14"/>
  <c r="N746" i="14"/>
  <c r="N426" i="14"/>
  <c r="N258" i="14"/>
  <c r="N210" i="14"/>
  <c r="N170" i="14"/>
  <c r="N130" i="14"/>
  <c r="N82" i="14"/>
  <c r="N42" i="14"/>
  <c r="N1292" i="14"/>
  <c r="N546" i="14"/>
  <c r="N281" i="14"/>
  <c r="N233" i="14"/>
  <c r="N169" i="14"/>
  <c r="N121" i="14"/>
  <c r="N65" i="14"/>
  <c r="N538" i="14"/>
  <c r="N1260" i="14"/>
  <c r="N248" i="14"/>
  <c r="N48" i="14"/>
  <c r="N666" i="14"/>
  <c r="N96" i="14"/>
  <c r="N216" i="14"/>
  <c r="N983" i="14"/>
  <c r="N1015" i="14"/>
  <c r="N1047" i="14"/>
  <c r="N1079" i="14"/>
  <c r="N1111" i="14"/>
  <c r="N1143" i="14"/>
  <c r="N1175" i="14"/>
  <c r="N1207" i="14"/>
  <c r="N1239" i="14"/>
  <c r="N1271" i="14"/>
  <c r="N1303" i="14"/>
  <c r="N1335" i="14"/>
  <c r="N1367" i="14"/>
  <c r="N1399" i="14"/>
  <c r="N1431" i="14"/>
  <c r="N785" i="14"/>
  <c r="N817" i="14"/>
  <c r="N849" i="14"/>
  <c r="N881" i="14"/>
  <c r="N913" i="14"/>
  <c r="N945" i="14"/>
  <c r="N976" i="14"/>
  <c r="N1008" i="14"/>
  <c r="N1040" i="14"/>
  <c r="N1072" i="14"/>
  <c r="N1104" i="14"/>
  <c r="N1136" i="14"/>
  <c r="N1168" i="14"/>
  <c r="N1200" i="14"/>
  <c r="N1232" i="14"/>
  <c r="N1264" i="14"/>
  <c r="N1296" i="14"/>
  <c r="N1328" i="14"/>
  <c r="N1360" i="14"/>
  <c r="N1392" i="14"/>
  <c r="N1424" i="14"/>
  <c r="N916" i="14"/>
  <c r="N570" i="14"/>
  <c r="N323" i="14"/>
  <c r="N260" i="14"/>
  <c r="N220" i="14"/>
  <c r="N188" i="14"/>
  <c r="N132" i="14"/>
  <c r="N60" i="14"/>
  <c r="N1356" i="14"/>
  <c r="N690" i="14"/>
  <c r="N434" i="14"/>
  <c r="N275" i="14"/>
  <c r="N243" i="14"/>
  <c r="N211" i="14"/>
  <c r="N179" i="14"/>
  <c r="N147" i="14"/>
  <c r="N115" i="14"/>
  <c r="N83" i="14"/>
  <c r="N51" i="14"/>
  <c r="N19" i="14"/>
  <c r="N854" i="14"/>
  <c r="N554" i="14"/>
  <c r="N283" i="14"/>
  <c r="N250" i="14"/>
  <c r="N218" i="14"/>
  <c r="N186" i="14"/>
  <c r="N154" i="14"/>
  <c r="N122" i="14"/>
  <c r="N90" i="14"/>
  <c r="N58" i="14"/>
  <c r="N26" i="14"/>
  <c r="N1036" i="14"/>
  <c r="N610" i="14"/>
  <c r="N363" i="14"/>
  <c r="N265" i="14"/>
  <c r="N225" i="14"/>
  <c r="N185" i="14"/>
  <c r="N137" i="14"/>
  <c r="N97" i="14"/>
  <c r="N57" i="14"/>
  <c r="N9" i="14"/>
  <c r="N144" i="14"/>
  <c r="N200" i="14"/>
  <c r="N256" i="14"/>
  <c r="N410" i="14"/>
  <c r="N240" i="14"/>
  <c r="N232" i="14"/>
  <c r="N730" i="14"/>
  <c r="N32" i="14"/>
  <c r="N241" i="14"/>
  <c r="N209" i="14"/>
  <c r="N177" i="14"/>
  <c r="N145" i="14"/>
  <c r="N113" i="14"/>
  <c r="N81" i="14"/>
  <c r="N49" i="14"/>
  <c r="N17" i="14"/>
  <c r="N272" i="14"/>
  <c r="N16" i="14"/>
  <c r="N136" i="14"/>
  <c r="N474" i="14"/>
  <c r="N64" i="14"/>
  <c r="N184" i="14"/>
  <c r="N176" i="14"/>
  <c r="N355" i="14"/>
  <c r="N40" i="14"/>
  <c r="N224" i="14"/>
  <c r="N1388" i="14"/>
  <c r="N280" i="14"/>
  <c r="N152" i="14"/>
  <c r="G6" i="14"/>
  <c r="B17" i="12"/>
  <c r="D18" i="12"/>
  <c r="H7" i="14" l="1"/>
  <c r="D19" i="12"/>
  <c r="G18" i="12"/>
  <c r="L7" i="14" s="1"/>
  <c r="R7" i="14" s="1"/>
  <c r="D24" i="13"/>
  <c r="D25" i="13" s="1"/>
  <c r="D26" i="13" s="1"/>
  <c r="D27" i="13" s="1"/>
  <c r="D28" i="13" s="1"/>
  <c r="D29" i="13" s="1"/>
  <c r="D30" i="13" s="1"/>
  <c r="D31" i="13" s="1"/>
  <c r="D32" i="13" s="1"/>
  <c r="D33" i="13" s="1"/>
  <c r="D34" i="13" s="1"/>
  <c r="D35" i="13" s="1"/>
  <c r="D36" i="13" s="1"/>
  <c r="D37" i="13" s="1"/>
  <c r="D38" i="13" s="1"/>
  <c r="D39" i="13" s="1"/>
  <c r="D40" i="13" s="1"/>
  <c r="D41" i="13" s="1"/>
  <c r="D42" i="13" s="1"/>
  <c r="D43" i="13" s="1"/>
  <c r="D44" i="13" s="1"/>
  <c r="D45" i="13" s="1"/>
  <c r="D46" i="13" s="1"/>
  <c r="D47" i="13" s="1"/>
  <c r="D48" i="13" s="1"/>
  <c r="D49" i="13" s="1"/>
  <c r="D50" i="13" s="1"/>
  <c r="D51" i="13" s="1"/>
  <c r="D52" i="13" s="1"/>
  <c r="D53" i="13" s="1"/>
  <c r="D54" i="13" s="1"/>
  <c r="D55" i="13" s="1"/>
  <c r="D56" i="13" s="1"/>
  <c r="D57" i="13" s="1"/>
  <c r="D58" i="13" s="1"/>
  <c r="D59" i="13" s="1"/>
  <c r="D60" i="13" s="1"/>
  <c r="D61" i="13" s="1"/>
  <c r="D62" i="13" s="1"/>
  <c r="D63" i="13" s="1"/>
  <c r="D64" i="13" s="1"/>
  <c r="D65" i="13" s="1"/>
  <c r="D66" i="13" s="1"/>
  <c r="D67" i="13" s="1"/>
  <c r="D68" i="13" s="1"/>
  <c r="D69" i="13" s="1"/>
  <c r="D70" i="13" s="1"/>
  <c r="D71" i="13" s="1"/>
  <c r="D72" i="13" s="1"/>
  <c r="D73" i="13" s="1"/>
  <c r="D74" i="13" s="1"/>
  <c r="D75" i="13" s="1"/>
  <c r="D76" i="13" s="1"/>
  <c r="D77" i="13" s="1"/>
  <c r="D78" i="13" s="1"/>
  <c r="D79" i="13" s="1"/>
  <c r="D80" i="13" s="1"/>
  <c r="D81" i="13" s="1"/>
  <c r="D82" i="13" s="1"/>
  <c r="D83" i="13" s="1"/>
  <c r="D84" i="13" s="1"/>
  <c r="D85" i="13" s="1"/>
  <c r="D86" i="13" s="1"/>
  <c r="D87" i="13" s="1"/>
  <c r="D88" i="13" s="1"/>
  <c r="D89" i="13" s="1"/>
  <c r="D90" i="13" s="1"/>
  <c r="D91" i="13" s="1"/>
  <c r="D92" i="13" s="1"/>
  <c r="D93" i="13" s="1"/>
  <c r="D94" i="13" s="1"/>
  <c r="D95" i="13" s="1"/>
  <c r="D96" i="13" s="1"/>
  <c r="D97" i="13" s="1"/>
  <c r="D98" i="13" s="1"/>
  <c r="D99" i="13" s="1"/>
  <c r="D100" i="13" s="1"/>
  <c r="D101" i="13" s="1"/>
  <c r="D102" i="13" s="1"/>
  <c r="D103" i="13" s="1"/>
  <c r="D104" i="13" s="1"/>
  <c r="D105" i="13" s="1"/>
  <c r="D106" i="13" s="1"/>
  <c r="D107" i="13" s="1"/>
  <c r="D108" i="13" s="1"/>
  <c r="D109" i="13" s="1"/>
  <c r="D110" i="13" s="1"/>
  <c r="D111" i="13" s="1"/>
  <c r="D112" i="13" s="1"/>
  <c r="D113" i="13" s="1"/>
  <c r="D114" i="13" s="1"/>
  <c r="D115" i="13" s="1"/>
  <c r="D116" i="13" s="1"/>
  <c r="D117" i="13" s="1"/>
  <c r="D118" i="13" s="1"/>
  <c r="D119" i="13" s="1"/>
  <c r="D120" i="13" s="1"/>
  <c r="D121" i="13" s="1"/>
  <c r="D122" i="13" s="1"/>
  <c r="D123" i="13" s="1"/>
  <c r="D124" i="13" s="1"/>
  <c r="D125" i="13" s="1"/>
  <c r="D126" i="13" s="1"/>
  <c r="D127" i="13" s="1"/>
  <c r="D128" i="13" s="1"/>
  <c r="D129" i="13" s="1"/>
  <c r="D130" i="13" s="1"/>
  <c r="D131" i="13" s="1"/>
  <c r="D132" i="13" s="1"/>
  <c r="D133" i="13" s="1"/>
  <c r="D134" i="13" s="1"/>
  <c r="D135" i="13" s="1"/>
  <c r="D136" i="13" s="1"/>
  <c r="D137" i="13" s="1"/>
  <c r="D138" i="13" s="1"/>
  <c r="D139" i="13" s="1"/>
  <c r="D140" i="13" s="1"/>
  <c r="D141" i="13" s="1"/>
  <c r="D142" i="13" s="1"/>
  <c r="D143" i="13" s="1"/>
  <c r="D144" i="13" s="1"/>
  <c r="D145" i="13" s="1"/>
  <c r="D146" i="13" s="1"/>
  <c r="D147" i="13" s="1"/>
  <c r="D148" i="13" s="1"/>
  <c r="D149" i="13" s="1"/>
  <c r="D150" i="13" s="1"/>
  <c r="D151" i="13" s="1"/>
  <c r="D152" i="13" s="1"/>
  <c r="D153" i="13" s="1"/>
  <c r="D154" i="13" s="1"/>
  <c r="D155" i="13" s="1"/>
  <c r="D156" i="13" s="1"/>
  <c r="D157" i="13" s="1"/>
  <c r="D158" i="13" s="1"/>
  <c r="D159" i="13" s="1"/>
  <c r="D160" i="13" s="1"/>
  <c r="D161" i="13" s="1"/>
  <c r="D162" i="13" s="1"/>
  <c r="D163" i="13" s="1"/>
  <c r="D164" i="13" s="1"/>
  <c r="D165" i="13" s="1"/>
  <c r="D166" i="13" s="1"/>
  <c r="D167" i="13" s="1"/>
  <c r="D168" i="13" s="1"/>
  <c r="D169" i="13" s="1"/>
  <c r="D170" i="13" s="1"/>
  <c r="D171" i="13" s="1"/>
  <c r="D172" i="13" s="1"/>
  <c r="D173" i="13" s="1"/>
  <c r="D174" i="13" s="1"/>
  <c r="D175" i="13" s="1"/>
  <c r="D176" i="13" s="1"/>
  <c r="D177" i="13" s="1"/>
  <c r="D178" i="13" s="1"/>
  <c r="D179" i="13" s="1"/>
  <c r="D180" i="13" s="1"/>
  <c r="D181" i="13" s="1"/>
  <c r="D182" i="13" s="1"/>
  <c r="D183" i="13" s="1"/>
  <c r="D184" i="13" s="1"/>
  <c r="D185" i="13" s="1"/>
  <c r="D186" i="13" s="1"/>
  <c r="D187" i="13" s="1"/>
  <c r="D188" i="13" s="1"/>
  <c r="D189" i="13" s="1"/>
  <c r="D190" i="13" s="1"/>
  <c r="D191" i="13" s="1"/>
  <c r="D192" i="13" s="1"/>
  <c r="D193" i="13" s="1"/>
  <c r="D194" i="13" s="1"/>
  <c r="D195" i="13" s="1"/>
  <c r="D196" i="13" s="1"/>
  <c r="D197" i="13" s="1"/>
  <c r="D198" i="13" s="1"/>
  <c r="D199" i="13" s="1"/>
  <c r="D200" i="13" s="1"/>
  <c r="D201" i="13" s="1"/>
  <c r="D202" i="13" s="1"/>
  <c r="D203" i="13" s="1"/>
  <c r="D204" i="13" s="1"/>
  <c r="D205" i="13" s="1"/>
  <c r="D206" i="13" s="1"/>
  <c r="D207" i="13" s="1"/>
  <c r="D208" i="13" s="1"/>
  <c r="D209" i="13" s="1"/>
  <c r="D210" i="13" s="1"/>
  <c r="D211" i="13" s="1"/>
  <c r="D212" i="13" s="1"/>
  <c r="D213" i="13" s="1"/>
  <c r="D214" i="13" s="1"/>
  <c r="D215" i="13" s="1"/>
  <c r="D216" i="13" s="1"/>
  <c r="D217" i="13" s="1"/>
  <c r="D218" i="13" s="1"/>
  <c r="D219" i="13" s="1"/>
  <c r="D220" i="13" s="1"/>
  <c r="D221" i="13" s="1"/>
  <c r="D222" i="13" s="1"/>
  <c r="D223" i="13" s="1"/>
  <c r="D224" i="13" s="1"/>
  <c r="D225" i="13" s="1"/>
  <c r="D226" i="13" s="1"/>
  <c r="D227" i="13" s="1"/>
  <c r="D228" i="13" s="1"/>
  <c r="D229" i="13" s="1"/>
  <c r="D230" i="13" s="1"/>
  <c r="D231" i="13" s="1"/>
  <c r="D232" i="13" s="1"/>
  <c r="D233" i="13" s="1"/>
  <c r="D234" i="13" s="1"/>
  <c r="D235" i="13" s="1"/>
  <c r="D236" i="13" s="1"/>
  <c r="D237" i="13" s="1"/>
  <c r="D238" i="13" s="1"/>
  <c r="D239" i="13" s="1"/>
  <c r="D240" i="13" s="1"/>
  <c r="D241" i="13" s="1"/>
  <c r="D242" i="13" s="1"/>
  <c r="D243" i="13" s="1"/>
  <c r="D244" i="13" s="1"/>
  <c r="D245" i="13" s="1"/>
  <c r="D246" i="13" s="1"/>
  <c r="D247" i="13" s="1"/>
  <c r="D248" i="13" s="1"/>
  <c r="D249" i="13" s="1"/>
  <c r="D250" i="13" s="1"/>
  <c r="D251" i="13" s="1"/>
  <c r="D252" i="13" s="1"/>
  <c r="D253" i="13" s="1"/>
  <c r="D254" i="13" s="1"/>
  <c r="D255" i="13" s="1"/>
  <c r="D256" i="13" s="1"/>
  <c r="D257" i="13" s="1"/>
  <c r="D258" i="13" s="1"/>
  <c r="D259" i="13" s="1"/>
  <c r="D260" i="13" s="1"/>
  <c r="D261" i="13" s="1"/>
  <c r="D262" i="13" s="1"/>
  <c r="D263" i="13" s="1"/>
  <c r="D264" i="13" s="1"/>
  <c r="D265" i="13" s="1"/>
  <c r="D266" i="13" s="1"/>
  <c r="D267" i="13" s="1"/>
  <c r="D268" i="13" s="1"/>
  <c r="D269" i="13" s="1"/>
  <c r="D270" i="13" s="1"/>
  <c r="D271" i="13" s="1"/>
  <c r="D272" i="13" s="1"/>
  <c r="D273" i="13" s="1"/>
  <c r="D274" i="13" s="1"/>
  <c r="D275" i="13" s="1"/>
  <c r="D276" i="13" s="1"/>
  <c r="D277" i="13" s="1"/>
  <c r="D278" i="13" s="1"/>
  <c r="D279" i="13" s="1"/>
  <c r="D280" i="13" s="1"/>
  <c r="D281" i="13" s="1"/>
  <c r="D282" i="13" s="1"/>
  <c r="D283" i="13" s="1"/>
  <c r="D284" i="13" s="1"/>
  <c r="D285" i="13" s="1"/>
  <c r="D286" i="13" s="1"/>
  <c r="D287" i="13" s="1"/>
  <c r="D288" i="13" s="1"/>
  <c r="D289" i="13" s="1"/>
  <c r="D290" i="13" s="1"/>
  <c r="D291" i="13" s="1"/>
  <c r="D292" i="13" s="1"/>
  <c r="D293" i="13" s="1"/>
  <c r="D294" i="13" s="1"/>
  <c r="D295" i="13" s="1"/>
  <c r="D296" i="13" s="1"/>
  <c r="D297" i="13" s="1"/>
  <c r="D298" i="13" s="1"/>
  <c r="D299" i="13" s="1"/>
  <c r="D300" i="13" s="1"/>
  <c r="D301" i="13" s="1"/>
  <c r="D302" i="13" s="1"/>
  <c r="D303" i="13" s="1"/>
  <c r="D304" i="13" s="1"/>
  <c r="D305" i="13" s="1"/>
  <c r="D306" i="13" s="1"/>
  <c r="D307" i="13" s="1"/>
  <c r="D308" i="13" s="1"/>
  <c r="D309" i="13" s="1"/>
  <c r="D310" i="13" s="1"/>
  <c r="D311" i="13" s="1"/>
  <c r="D312" i="13" s="1"/>
  <c r="D313" i="13" s="1"/>
  <c r="D314" i="13" s="1"/>
  <c r="D315" i="13" s="1"/>
  <c r="D316" i="13" s="1"/>
  <c r="D317" i="13" s="1"/>
  <c r="D318" i="13" s="1"/>
  <c r="D319" i="13" s="1"/>
  <c r="D320" i="13" s="1"/>
  <c r="D321" i="13" s="1"/>
  <c r="D322" i="13" s="1"/>
  <c r="D323" i="13" s="1"/>
  <c r="D324" i="13" s="1"/>
  <c r="D325" i="13" s="1"/>
  <c r="D326" i="13" s="1"/>
  <c r="D327" i="13" s="1"/>
  <c r="D328" i="13" s="1"/>
  <c r="D329" i="13" s="1"/>
  <c r="D330" i="13" s="1"/>
  <c r="D331" i="13" s="1"/>
  <c r="D332" i="13" s="1"/>
  <c r="D333" i="13" s="1"/>
  <c r="D334" i="13" s="1"/>
  <c r="D335" i="13" s="1"/>
  <c r="D336" i="13" s="1"/>
  <c r="D337" i="13" s="1"/>
  <c r="D338" i="13" s="1"/>
  <c r="D339" i="13" s="1"/>
  <c r="D340" i="13" s="1"/>
  <c r="D341" i="13" s="1"/>
  <c r="D342" i="13" s="1"/>
  <c r="D343" i="13" s="1"/>
  <c r="D344" i="13" s="1"/>
  <c r="D345" i="13" s="1"/>
  <c r="D346" i="13" s="1"/>
  <c r="D347" i="13" s="1"/>
  <c r="D348" i="13" s="1"/>
  <c r="D349" i="13" s="1"/>
  <c r="D350" i="13" s="1"/>
  <c r="D351" i="13" s="1"/>
  <c r="D352" i="13" s="1"/>
  <c r="D353" i="13" s="1"/>
  <c r="D354" i="13" s="1"/>
  <c r="D355" i="13" s="1"/>
  <c r="D356" i="13" s="1"/>
  <c r="D357" i="13" s="1"/>
  <c r="D358" i="13" s="1"/>
  <c r="D359" i="13" s="1"/>
  <c r="D360" i="13" s="1"/>
  <c r="D361" i="13" s="1"/>
  <c r="D362" i="13" s="1"/>
  <c r="D363" i="13" s="1"/>
  <c r="D364" i="13" s="1"/>
  <c r="D365" i="13" s="1"/>
  <c r="D366" i="13" s="1"/>
  <c r="D367" i="13" s="1"/>
  <c r="D368" i="13" s="1"/>
  <c r="D369" i="13" s="1"/>
  <c r="D370" i="13" s="1"/>
  <c r="D371" i="13" s="1"/>
  <c r="D372" i="13" s="1"/>
  <c r="D373" i="13" s="1"/>
  <c r="D374" i="13" s="1"/>
  <c r="D375" i="13" s="1"/>
  <c r="D376" i="13" s="1"/>
  <c r="D377" i="13" s="1"/>
  <c r="D378" i="13" s="1"/>
  <c r="D379" i="13" s="1"/>
  <c r="D380" i="13" s="1"/>
  <c r="D381" i="13" s="1"/>
  <c r="D382" i="13" s="1"/>
  <c r="D383" i="13" s="1"/>
  <c r="D384" i="13" s="1"/>
  <c r="D385" i="13" s="1"/>
  <c r="D386" i="13" s="1"/>
  <c r="D387" i="13" s="1"/>
  <c r="D388" i="13" s="1"/>
  <c r="D389" i="13" s="1"/>
  <c r="D390" i="13" s="1"/>
  <c r="D391" i="13" s="1"/>
  <c r="D392" i="13" s="1"/>
  <c r="D393" i="13" s="1"/>
  <c r="D394" i="13" s="1"/>
  <c r="D395" i="13" s="1"/>
  <c r="D396" i="13" s="1"/>
  <c r="D397" i="13" s="1"/>
  <c r="D398" i="13" s="1"/>
  <c r="D399" i="13" s="1"/>
  <c r="D400" i="13" s="1"/>
  <c r="D401" i="13" s="1"/>
  <c r="D402" i="13" s="1"/>
  <c r="D403" i="13" s="1"/>
  <c r="D404" i="13" s="1"/>
  <c r="D405" i="13" s="1"/>
  <c r="D406" i="13" s="1"/>
  <c r="D407" i="13" s="1"/>
  <c r="D408" i="13" s="1"/>
  <c r="D409" i="13" s="1"/>
  <c r="D410" i="13" s="1"/>
  <c r="D411" i="13" s="1"/>
  <c r="D412" i="13" s="1"/>
  <c r="D413" i="13" s="1"/>
  <c r="D414" i="13" s="1"/>
  <c r="D415" i="13" s="1"/>
  <c r="D416" i="13" s="1"/>
  <c r="D417" i="13" s="1"/>
  <c r="D418" i="13" s="1"/>
  <c r="D419" i="13" s="1"/>
  <c r="D420" i="13" s="1"/>
  <c r="D421" i="13" s="1"/>
  <c r="D422" i="13" s="1"/>
  <c r="D423" i="13" s="1"/>
  <c r="D424" i="13" s="1"/>
  <c r="D425" i="13" s="1"/>
  <c r="D426" i="13" s="1"/>
  <c r="D427" i="13" s="1"/>
  <c r="D428" i="13" s="1"/>
  <c r="D429" i="13" s="1"/>
  <c r="D430" i="13" s="1"/>
  <c r="D431" i="13" s="1"/>
  <c r="D432" i="13" s="1"/>
  <c r="D433" i="13" s="1"/>
  <c r="D434" i="13" s="1"/>
  <c r="D435" i="13" s="1"/>
  <c r="D436" i="13" s="1"/>
  <c r="D437" i="13" s="1"/>
  <c r="D438" i="13" s="1"/>
  <c r="D439" i="13" s="1"/>
  <c r="D440" i="13" s="1"/>
  <c r="D441" i="13" s="1"/>
  <c r="D442" i="13" s="1"/>
  <c r="D443" i="13" s="1"/>
  <c r="D444" i="13" s="1"/>
  <c r="D445" i="13" s="1"/>
  <c r="D446" i="13" s="1"/>
  <c r="D447" i="13" s="1"/>
  <c r="D448" i="13" s="1"/>
  <c r="D449" i="13" s="1"/>
  <c r="D450" i="13" s="1"/>
  <c r="D451" i="13" s="1"/>
  <c r="D452" i="13" s="1"/>
  <c r="D453" i="13" s="1"/>
  <c r="D454" i="13" s="1"/>
  <c r="D455" i="13" s="1"/>
  <c r="D456" i="13" s="1"/>
  <c r="D457" i="13" s="1"/>
  <c r="D458" i="13" s="1"/>
  <c r="D459" i="13" s="1"/>
  <c r="D460" i="13" s="1"/>
  <c r="D461" i="13" s="1"/>
  <c r="D462" i="13" s="1"/>
  <c r="D463" i="13" s="1"/>
  <c r="D464" i="13" s="1"/>
  <c r="D465" i="13" s="1"/>
  <c r="D466" i="13" s="1"/>
  <c r="D467" i="13" s="1"/>
  <c r="D468" i="13" s="1"/>
  <c r="D469" i="13" s="1"/>
  <c r="D470" i="13" s="1"/>
  <c r="D471" i="13" s="1"/>
  <c r="D472" i="13" s="1"/>
  <c r="D473" i="13" s="1"/>
  <c r="D474" i="13" s="1"/>
  <c r="D475" i="13" s="1"/>
  <c r="D476" i="13" s="1"/>
  <c r="D477" i="13" s="1"/>
  <c r="D478" i="13" s="1"/>
  <c r="D479" i="13" s="1"/>
  <c r="D480" i="13" s="1"/>
  <c r="D481" i="13" s="1"/>
  <c r="D482" i="13" s="1"/>
  <c r="D483" i="13" s="1"/>
  <c r="D484" i="13" s="1"/>
  <c r="D485" i="13" s="1"/>
  <c r="D486" i="13" s="1"/>
  <c r="D487" i="13" s="1"/>
  <c r="D488" i="13" s="1"/>
  <c r="D489" i="13" s="1"/>
  <c r="D490" i="13" s="1"/>
  <c r="D491" i="13" s="1"/>
  <c r="D492" i="13" s="1"/>
  <c r="D493" i="13" s="1"/>
  <c r="D494" i="13" s="1"/>
  <c r="D495" i="13" s="1"/>
  <c r="D496" i="13" s="1"/>
  <c r="D497" i="13" s="1"/>
  <c r="D498" i="13" s="1"/>
  <c r="D499" i="13" s="1"/>
  <c r="D500" i="13" s="1"/>
  <c r="D501" i="13" s="1"/>
  <c r="D502" i="13" s="1"/>
  <c r="D503" i="13" s="1"/>
  <c r="D504" i="13" s="1"/>
  <c r="D505" i="13" s="1"/>
  <c r="D506" i="13" s="1"/>
  <c r="D507" i="13" s="1"/>
  <c r="D508" i="13" s="1"/>
  <c r="D509" i="13" s="1"/>
  <c r="D510" i="13" s="1"/>
  <c r="D511" i="13" s="1"/>
  <c r="D512" i="13" s="1"/>
  <c r="D513" i="13" s="1"/>
  <c r="D514" i="13" s="1"/>
  <c r="D515" i="13" s="1"/>
  <c r="D516" i="13" s="1"/>
  <c r="D517" i="13" s="1"/>
  <c r="D518" i="13" s="1"/>
  <c r="D519" i="13" s="1"/>
  <c r="D520" i="13" s="1"/>
  <c r="D521" i="13" s="1"/>
  <c r="D522" i="13" s="1"/>
  <c r="D523" i="13" s="1"/>
  <c r="D524" i="13" s="1"/>
  <c r="D525" i="13" s="1"/>
  <c r="D526" i="13" s="1"/>
  <c r="D527" i="13" s="1"/>
  <c r="D528" i="13" s="1"/>
  <c r="D529" i="13" s="1"/>
  <c r="D530" i="13" s="1"/>
  <c r="D531" i="13" s="1"/>
  <c r="D532" i="13" s="1"/>
  <c r="D533" i="13" s="1"/>
  <c r="D534" i="13" s="1"/>
  <c r="D535" i="13" s="1"/>
  <c r="D536" i="13" s="1"/>
  <c r="D537" i="13" s="1"/>
  <c r="D538" i="13" s="1"/>
  <c r="D539" i="13" s="1"/>
  <c r="D540" i="13" s="1"/>
  <c r="D541" i="13" s="1"/>
  <c r="D542" i="13" s="1"/>
  <c r="D543" i="13" s="1"/>
  <c r="D544" i="13" s="1"/>
  <c r="D545" i="13" s="1"/>
  <c r="D546" i="13" s="1"/>
  <c r="D547" i="13" s="1"/>
  <c r="D548" i="13" s="1"/>
  <c r="D549" i="13" s="1"/>
  <c r="D550" i="13" s="1"/>
  <c r="D551" i="13" s="1"/>
  <c r="D552" i="13" s="1"/>
  <c r="D553" i="13" s="1"/>
  <c r="D554" i="13" s="1"/>
  <c r="D555" i="13" s="1"/>
  <c r="D556" i="13" s="1"/>
  <c r="D557" i="13" s="1"/>
  <c r="D558" i="13" s="1"/>
  <c r="D559" i="13" s="1"/>
  <c r="D560" i="13" s="1"/>
  <c r="D561" i="13" s="1"/>
  <c r="D562" i="13" s="1"/>
  <c r="D563" i="13" s="1"/>
  <c r="D564" i="13" s="1"/>
  <c r="D565" i="13" s="1"/>
  <c r="D566" i="13" s="1"/>
  <c r="D567" i="13" s="1"/>
  <c r="D568" i="13" s="1"/>
  <c r="D569" i="13" s="1"/>
  <c r="D570" i="13" s="1"/>
  <c r="D571" i="13" s="1"/>
  <c r="D572" i="13" s="1"/>
  <c r="D573" i="13" s="1"/>
  <c r="D574" i="13" s="1"/>
  <c r="D575" i="13" s="1"/>
  <c r="D576" i="13" s="1"/>
  <c r="D577" i="13" s="1"/>
  <c r="D578" i="13" s="1"/>
  <c r="D579" i="13" s="1"/>
  <c r="D580" i="13" s="1"/>
  <c r="D581" i="13" s="1"/>
  <c r="D582" i="13" s="1"/>
  <c r="D583" i="13" s="1"/>
  <c r="D584" i="13" s="1"/>
  <c r="D585" i="13" s="1"/>
  <c r="D586" i="13" s="1"/>
  <c r="D587" i="13" s="1"/>
  <c r="D588" i="13" s="1"/>
  <c r="D589" i="13" s="1"/>
  <c r="D590" i="13" s="1"/>
  <c r="D591" i="13" s="1"/>
  <c r="D592" i="13" s="1"/>
  <c r="D593" i="13" s="1"/>
  <c r="D594" i="13" s="1"/>
  <c r="D595" i="13" s="1"/>
  <c r="D596" i="13" s="1"/>
  <c r="D597" i="13" s="1"/>
  <c r="D598" i="13" s="1"/>
  <c r="D599" i="13" s="1"/>
  <c r="D600" i="13" s="1"/>
  <c r="D601" i="13" s="1"/>
  <c r="D602" i="13" s="1"/>
  <c r="D603" i="13" s="1"/>
  <c r="D604" i="13" s="1"/>
  <c r="D605" i="13" s="1"/>
  <c r="D606" i="13" s="1"/>
  <c r="D607" i="13" s="1"/>
  <c r="D608" i="13" s="1"/>
  <c r="D609" i="13" s="1"/>
  <c r="D610" i="13" s="1"/>
  <c r="D611" i="13" s="1"/>
  <c r="D612" i="13" s="1"/>
  <c r="D613" i="13" s="1"/>
  <c r="D614" i="13" s="1"/>
  <c r="D615" i="13" s="1"/>
  <c r="D616" i="13" s="1"/>
  <c r="D617" i="13" s="1"/>
  <c r="D618" i="13" s="1"/>
  <c r="D619" i="13" s="1"/>
  <c r="D620" i="13" s="1"/>
  <c r="D621" i="13" s="1"/>
  <c r="D622" i="13" s="1"/>
  <c r="D623" i="13" s="1"/>
  <c r="D624" i="13" s="1"/>
  <c r="D625" i="13" s="1"/>
  <c r="D626" i="13" s="1"/>
  <c r="D627" i="13" s="1"/>
  <c r="D628" i="13" s="1"/>
  <c r="D629" i="13" s="1"/>
  <c r="D630" i="13" s="1"/>
  <c r="D631" i="13" s="1"/>
  <c r="D632" i="13" s="1"/>
  <c r="D633" i="13" s="1"/>
  <c r="D634" i="13" s="1"/>
  <c r="D635" i="13" s="1"/>
  <c r="D636" i="13" s="1"/>
  <c r="D637" i="13" s="1"/>
  <c r="D638" i="13" s="1"/>
  <c r="D639" i="13" s="1"/>
  <c r="D640" i="13" s="1"/>
  <c r="D641" i="13" s="1"/>
  <c r="D642" i="13" s="1"/>
  <c r="D643" i="13" s="1"/>
  <c r="D644" i="13" s="1"/>
  <c r="D645" i="13" s="1"/>
  <c r="D646" i="13" s="1"/>
  <c r="D647" i="13" s="1"/>
  <c r="D648" i="13" s="1"/>
  <c r="D649" i="13" s="1"/>
  <c r="D650" i="13" s="1"/>
  <c r="D651" i="13" s="1"/>
  <c r="D652" i="13" s="1"/>
  <c r="D653" i="13" s="1"/>
  <c r="D654" i="13" s="1"/>
  <c r="D655" i="13" s="1"/>
  <c r="D656" i="13" s="1"/>
  <c r="D657" i="13" s="1"/>
  <c r="D658" i="13" s="1"/>
  <c r="D659" i="13" s="1"/>
  <c r="D660" i="13" s="1"/>
  <c r="D661" i="13" s="1"/>
  <c r="D662" i="13" s="1"/>
  <c r="D663" i="13" s="1"/>
  <c r="D664" i="13" s="1"/>
  <c r="D665" i="13" s="1"/>
  <c r="D666" i="13" s="1"/>
  <c r="D667" i="13" s="1"/>
  <c r="D668" i="13" s="1"/>
  <c r="D669" i="13" s="1"/>
  <c r="D670" i="13" s="1"/>
  <c r="D671" i="13" s="1"/>
  <c r="D672" i="13" s="1"/>
  <c r="D673" i="13" s="1"/>
  <c r="D674" i="13" s="1"/>
  <c r="D675" i="13" s="1"/>
  <c r="D676" i="13" s="1"/>
  <c r="D677" i="13" s="1"/>
  <c r="D678" i="13" s="1"/>
  <c r="D679" i="13" s="1"/>
  <c r="D680" i="13" s="1"/>
  <c r="D681" i="13" s="1"/>
  <c r="D682" i="13" s="1"/>
  <c r="D683" i="13" s="1"/>
  <c r="D684" i="13" s="1"/>
  <c r="D685" i="13" s="1"/>
  <c r="D686" i="13" s="1"/>
  <c r="D687" i="13" s="1"/>
  <c r="D688" i="13" s="1"/>
  <c r="D689" i="13" s="1"/>
  <c r="D690" i="13" s="1"/>
  <c r="D691" i="13" s="1"/>
  <c r="D692" i="13" s="1"/>
  <c r="D693" i="13" s="1"/>
  <c r="D694" i="13" s="1"/>
  <c r="D695" i="13" s="1"/>
  <c r="D696" i="13" s="1"/>
  <c r="D697" i="13" s="1"/>
  <c r="D698" i="13" s="1"/>
  <c r="D699" i="13" s="1"/>
  <c r="D700" i="13" s="1"/>
  <c r="D701" i="13" s="1"/>
  <c r="D702" i="13" s="1"/>
  <c r="D703" i="13" s="1"/>
  <c r="D704" i="13" s="1"/>
  <c r="D705" i="13" s="1"/>
  <c r="D706" i="13" s="1"/>
  <c r="D707" i="13" s="1"/>
  <c r="D708" i="13" s="1"/>
  <c r="D709" i="13" s="1"/>
  <c r="D710" i="13" s="1"/>
  <c r="D711" i="13" s="1"/>
  <c r="D712" i="13" s="1"/>
  <c r="D713" i="13" s="1"/>
  <c r="D714" i="13" s="1"/>
  <c r="D715" i="13" s="1"/>
  <c r="D716" i="13" s="1"/>
  <c r="D717" i="13" s="1"/>
  <c r="D718" i="13" s="1"/>
  <c r="D719" i="13" s="1"/>
  <c r="D720" i="13" s="1"/>
  <c r="D721" i="13" s="1"/>
  <c r="D722" i="13" s="1"/>
  <c r="D723" i="13" s="1"/>
  <c r="D724" i="13" s="1"/>
  <c r="D725" i="13" s="1"/>
  <c r="D726" i="13" s="1"/>
  <c r="D727" i="13" s="1"/>
  <c r="D728" i="13" s="1"/>
  <c r="D729" i="13" s="1"/>
  <c r="D730" i="13" s="1"/>
  <c r="D731" i="13" s="1"/>
  <c r="D732" i="13" s="1"/>
  <c r="D733" i="13" s="1"/>
  <c r="D734" i="13" s="1"/>
  <c r="D735" i="13" s="1"/>
  <c r="D736" i="13" s="1"/>
  <c r="D737" i="13" s="1"/>
  <c r="D738" i="13" s="1"/>
  <c r="D739" i="13" s="1"/>
  <c r="D740" i="13" s="1"/>
  <c r="D741" i="13" s="1"/>
  <c r="D742" i="13" s="1"/>
  <c r="D743" i="13" s="1"/>
  <c r="D744" i="13" s="1"/>
  <c r="D745" i="13" s="1"/>
  <c r="D746" i="13" s="1"/>
  <c r="D747" i="13" s="1"/>
  <c r="D748" i="13" s="1"/>
  <c r="D749" i="13" s="1"/>
  <c r="D750" i="13" s="1"/>
  <c r="D751" i="13" s="1"/>
  <c r="D752" i="13" s="1"/>
  <c r="D753" i="13" s="1"/>
  <c r="D754" i="13" s="1"/>
  <c r="D755" i="13" s="1"/>
  <c r="D756" i="13" s="1"/>
  <c r="D757" i="13" s="1"/>
  <c r="D758" i="13" s="1"/>
  <c r="D759" i="13" s="1"/>
  <c r="D760" i="13" s="1"/>
  <c r="D761" i="13" s="1"/>
  <c r="D762" i="13" s="1"/>
  <c r="D763" i="13" s="1"/>
  <c r="D764" i="13" s="1"/>
  <c r="D765" i="13" s="1"/>
  <c r="D766" i="13" s="1"/>
  <c r="D767" i="13" s="1"/>
  <c r="D768" i="13" s="1"/>
  <c r="D769" i="13" s="1"/>
  <c r="D770" i="13" s="1"/>
  <c r="D771" i="13" s="1"/>
  <c r="D772" i="13" s="1"/>
  <c r="D773" i="13" s="1"/>
  <c r="D774" i="13" s="1"/>
  <c r="D775" i="13" s="1"/>
  <c r="D776" i="13" s="1"/>
  <c r="D777" i="13" s="1"/>
  <c r="D778" i="13" s="1"/>
  <c r="D779" i="13" s="1"/>
  <c r="D780" i="13" s="1"/>
  <c r="D781" i="13" s="1"/>
  <c r="D782" i="13" s="1"/>
  <c r="D783" i="13" s="1"/>
  <c r="D784" i="13" s="1"/>
  <c r="D785" i="13" s="1"/>
  <c r="D786" i="13" s="1"/>
  <c r="D787" i="13" s="1"/>
  <c r="D788" i="13" s="1"/>
  <c r="D789" i="13" s="1"/>
  <c r="D790" i="13" s="1"/>
  <c r="D791" i="13" s="1"/>
  <c r="D792" i="13" s="1"/>
  <c r="D793" i="13" s="1"/>
  <c r="D794" i="13" s="1"/>
  <c r="D795" i="13" s="1"/>
  <c r="D796" i="13" s="1"/>
  <c r="D797" i="13" s="1"/>
  <c r="D798" i="13" s="1"/>
  <c r="D799" i="13" s="1"/>
  <c r="D800" i="13" s="1"/>
  <c r="D801" i="13" s="1"/>
  <c r="D802" i="13" s="1"/>
  <c r="D803" i="13" s="1"/>
  <c r="D804" i="13" s="1"/>
  <c r="D805" i="13" s="1"/>
  <c r="D806" i="13" s="1"/>
  <c r="D807" i="13" s="1"/>
  <c r="D808" i="13" s="1"/>
  <c r="D809" i="13" s="1"/>
  <c r="D810" i="13" s="1"/>
  <c r="D811" i="13" s="1"/>
  <c r="D812" i="13" s="1"/>
  <c r="D813" i="13" s="1"/>
  <c r="D814" i="13" s="1"/>
  <c r="D815" i="13" s="1"/>
  <c r="D816" i="13" s="1"/>
  <c r="D817" i="13" s="1"/>
  <c r="D818" i="13" s="1"/>
  <c r="D819" i="13" s="1"/>
  <c r="D820" i="13" s="1"/>
  <c r="D821" i="13" s="1"/>
  <c r="D822" i="13" s="1"/>
  <c r="D823" i="13" s="1"/>
  <c r="D824" i="13" s="1"/>
  <c r="D825" i="13" s="1"/>
  <c r="D826" i="13" s="1"/>
  <c r="D827" i="13" s="1"/>
  <c r="D828" i="13" s="1"/>
  <c r="D829" i="13" s="1"/>
  <c r="D830" i="13" s="1"/>
  <c r="D831" i="13" s="1"/>
  <c r="D832" i="13" s="1"/>
  <c r="D833" i="13" s="1"/>
  <c r="D834" i="13" s="1"/>
  <c r="D835" i="13" s="1"/>
  <c r="D836" i="13" s="1"/>
  <c r="D837" i="13" s="1"/>
  <c r="D838" i="13" s="1"/>
  <c r="D839" i="13" s="1"/>
  <c r="D840" i="13" s="1"/>
  <c r="D841" i="13" s="1"/>
  <c r="D842" i="13" s="1"/>
  <c r="D843" i="13" s="1"/>
  <c r="D844" i="13" s="1"/>
  <c r="D845" i="13" s="1"/>
  <c r="D846" i="13" s="1"/>
  <c r="D847" i="13" s="1"/>
  <c r="D848" i="13" s="1"/>
  <c r="D849" i="13" s="1"/>
  <c r="D850" i="13" s="1"/>
  <c r="D851" i="13" s="1"/>
  <c r="D852" i="13" s="1"/>
  <c r="D853" i="13" s="1"/>
  <c r="D854" i="13" s="1"/>
  <c r="D855" i="13" s="1"/>
  <c r="D856" i="13" s="1"/>
  <c r="D857" i="13" s="1"/>
  <c r="D858" i="13" s="1"/>
  <c r="D859" i="13" s="1"/>
  <c r="D860" i="13" s="1"/>
  <c r="D861" i="13" s="1"/>
  <c r="D862" i="13" s="1"/>
  <c r="D863" i="13" s="1"/>
  <c r="D864" i="13" s="1"/>
  <c r="D865" i="13" s="1"/>
  <c r="D866" i="13" s="1"/>
  <c r="D867" i="13" s="1"/>
  <c r="D868" i="13" s="1"/>
  <c r="D869" i="13" s="1"/>
  <c r="D870" i="13" s="1"/>
  <c r="D871" i="13" s="1"/>
  <c r="D872" i="13" s="1"/>
  <c r="D873" i="13" s="1"/>
  <c r="D874" i="13" s="1"/>
  <c r="D875" i="13" s="1"/>
  <c r="D876" i="13" s="1"/>
  <c r="D877" i="13" s="1"/>
  <c r="D878" i="13" s="1"/>
  <c r="D879" i="13" s="1"/>
  <c r="D880" i="13" s="1"/>
  <c r="D881" i="13" s="1"/>
  <c r="D882" i="13" s="1"/>
  <c r="D883" i="13" s="1"/>
  <c r="D884" i="13" s="1"/>
  <c r="D885" i="13" s="1"/>
  <c r="D886" i="13" s="1"/>
  <c r="D887" i="13" s="1"/>
  <c r="D888" i="13" s="1"/>
  <c r="D889" i="13" s="1"/>
  <c r="D890" i="13" s="1"/>
  <c r="D891" i="13" s="1"/>
  <c r="D892" i="13" s="1"/>
  <c r="D893" i="13" s="1"/>
  <c r="D894" i="13" s="1"/>
  <c r="D895" i="13" s="1"/>
  <c r="D896" i="13" s="1"/>
  <c r="D897" i="13" s="1"/>
  <c r="D898" i="13" s="1"/>
  <c r="D899" i="13" s="1"/>
  <c r="D900" i="13" s="1"/>
  <c r="D901" i="13" s="1"/>
  <c r="D902" i="13" s="1"/>
  <c r="D903" i="13" s="1"/>
  <c r="D904" i="13" s="1"/>
  <c r="D905" i="13" s="1"/>
  <c r="D906" i="13" s="1"/>
  <c r="D907" i="13" s="1"/>
  <c r="D908" i="13" s="1"/>
  <c r="D909" i="13" s="1"/>
  <c r="D910" i="13" s="1"/>
  <c r="D911" i="13" s="1"/>
  <c r="D912" i="13" s="1"/>
  <c r="D913" i="13" s="1"/>
  <c r="D914" i="13" s="1"/>
  <c r="D915" i="13" s="1"/>
  <c r="D916" i="13" s="1"/>
  <c r="D917" i="13" s="1"/>
  <c r="D918" i="13" s="1"/>
  <c r="D919" i="13" s="1"/>
  <c r="D920" i="13" s="1"/>
  <c r="D921" i="13" s="1"/>
  <c r="D922" i="13" s="1"/>
  <c r="D923" i="13" s="1"/>
  <c r="D924" i="13" s="1"/>
  <c r="D925" i="13" s="1"/>
  <c r="D926" i="13" s="1"/>
  <c r="D927" i="13" s="1"/>
  <c r="D928" i="13" s="1"/>
  <c r="D929" i="13" s="1"/>
  <c r="D930" i="13" s="1"/>
  <c r="D931" i="13" s="1"/>
  <c r="D932" i="13" s="1"/>
  <c r="D933" i="13" s="1"/>
  <c r="D934" i="13" s="1"/>
  <c r="D935" i="13" s="1"/>
  <c r="D936" i="13" s="1"/>
  <c r="D937" i="13" s="1"/>
  <c r="D938" i="13" s="1"/>
  <c r="D939" i="13" s="1"/>
  <c r="D940" i="13" s="1"/>
  <c r="D941" i="13" s="1"/>
  <c r="D942" i="13" s="1"/>
  <c r="D943" i="13" s="1"/>
  <c r="D944" i="13" s="1"/>
  <c r="D945" i="13" s="1"/>
  <c r="D946" i="13" s="1"/>
  <c r="D947" i="13" s="1"/>
  <c r="D948" i="13" s="1"/>
  <c r="D949" i="13" s="1"/>
  <c r="D950" i="13" s="1"/>
  <c r="D951" i="13" s="1"/>
  <c r="D952" i="13" s="1"/>
  <c r="D953" i="13" s="1"/>
  <c r="D954" i="13" s="1"/>
  <c r="D955" i="13" s="1"/>
  <c r="D956" i="13" s="1"/>
  <c r="D957" i="13" s="1"/>
  <c r="D958" i="13" s="1"/>
  <c r="D959" i="13" s="1"/>
  <c r="D960" i="13" s="1"/>
  <c r="D961" i="13" s="1"/>
  <c r="D962" i="13" s="1"/>
  <c r="D963" i="13" s="1"/>
  <c r="D964" i="13" s="1"/>
  <c r="D965" i="13" s="1"/>
  <c r="D966" i="13" s="1"/>
  <c r="D967" i="13" s="1"/>
  <c r="D968" i="13" s="1"/>
  <c r="D969" i="13" s="1"/>
  <c r="D970" i="13" s="1"/>
  <c r="D971" i="13" s="1"/>
  <c r="D972" i="13" s="1"/>
  <c r="D973" i="13" s="1"/>
  <c r="D974" i="13" s="1"/>
  <c r="D975" i="13" s="1"/>
  <c r="D976" i="13" s="1"/>
  <c r="D977" i="13" s="1"/>
  <c r="D978" i="13" s="1"/>
  <c r="D979" i="13" s="1"/>
  <c r="D980" i="13" s="1"/>
  <c r="D981" i="13" s="1"/>
  <c r="D982" i="13" s="1"/>
  <c r="D983" i="13" s="1"/>
  <c r="D984" i="13" s="1"/>
  <c r="D985" i="13" s="1"/>
  <c r="D986" i="13" s="1"/>
  <c r="D987" i="13" s="1"/>
  <c r="D988" i="13" s="1"/>
  <c r="D989" i="13" s="1"/>
  <c r="D990" i="13" s="1"/>
  <c r="D991" i="13" s="1"/>
  <c r="D992" i="13" s="1"/>
  <c r="D993" i="13" s="1"/>
  <c r="D994" i="13" s="1"/>
  <c r="D995" i="13" s="1"/>
  <c r="D996" i="13" s="1"/>
  <c r="D997" i="13" s="1"/>
  <c r="D998" i="13" s="1"/>
  <c r="D999" i="13" s="1"/>
  <c r="D1000" i="13" s="1"/>
  <c r="D1001" i="13" s="1"/>
  <c r="D1002" i="13" s="1"/>
  <c r="D1003" i="13" s="1"/>
  <c r="D1004" i="13" s="1"/>
  <c r="D1005" i="13" s="1"/>
  <c r="D1006" i="13" s="1"/>
  <c r="D1007" i="13" s="1"/>
  <c r="D1008" i="13" s="1"/>
  <c r="D1009" i="13" s="1"/>
  <c r="D1010" i="13" s="1"/>
  <c r="D1011" i="13" s="1"/>
  <c r="D1012" i="13" s="1"/>
  <c r="D1013" i="13" s="1"/>
  <c r="D1014" i="13" s="1"/>
  <c r="D1015" i="13" s="1"/>
  <c r="D1016" i="13" s="1"/>
  <c r="D1017" i="13" s="1"/>
  <c r="D1018" i="13" s="1"/>
  <c r="D1019" i="13" s="1"/>
  <c r="D1020" i="13" s="1"/>
  <c r="D1021" i="13" s="1"/>
  <c r="D1022" i="13" s="1"/>
  <c r="D1023" i="13" s="1"/>
  <c r="D1024" i="13" s="1"/>
  <c r="D1025" i="13" s="1"/>
  <c r="D1026" i="13" s="1"/>
  <c r="D1027" i="13" s="1"/>
  <c r="D1028" i="13" s="1"/>
  <c r="D1029" i="13" s="1"/>
  <c r="D1030" i="13" s="1"/>
  <c r="D1031" i="13" s="1"/>
  <c r="D1032" i="13" s="1"/>
  <c r="D1033" i="13" s="1"/>
  <c r="D1034" i="13" s="1"/>
  <c r="D1035" i="13" s="1"/>
  <c r="D1036" i="13" s="1"/>
  <c r="D1037" i="13" s="1"/>
  <c r="D1038" i="13" s="1"/>
  <c r="D1039" i="13" s="1"/>
  <c r="D1040" i="13" s="1"/>
  <c r="D1041" i="13" s="1"/>
  <c r="D1042" i="13" s="1"/>
  <c r="D1043" i="13" s="1"/>
  <c r="D1044" i="13" s="1"/>
  <c r="D1045" i="13" s="1"/>
  <c r="D1046" i="13" s="1"/>
  <c r="D1047" i="13" s="1"/>
  <c r="D1048" i="13" s="1"/>
  <c r="D1049" i="13" s="1"/>
  <c r="D1050" i="13" s="1"/>
  <c r="D1051" i="13" s="1"/>
  <c r="D1052" i="13" s="1"/>
  <c r="D1053" i="13" s="1"/>
  <c r="D1054" i="13" s="1"/>
  <c r="D1055" i="13" s="1"/>
  <c r="D1056" i="13" s="1"/>
  <c r="D1057" i="13" s="1"/>
  <c r="D1058" i="13" s="1"/>
  <c r="D1059" i="13" s="1"/>
  <c r="D1060" i="13" s="1"/>
  <c r="D1061" i="13" s="1"/>
  <c r="D1062" i="13" s="1"/>
  <c r="D1063" i="13" s="1"/>
  <c r="D1064" i="13" s="1"/>
  <c r="D1065" i="13" s="1"/>
  <c r="D1066" i="13" s="1"/>
  <c r="D1067" i="13" s="1"/>
  <c r="D1068" i="13" s="1"/>
  <c r="D1069" i="13" s="1"/>
  <c r="D1070" i="13" s="1"/>
  <c r="D1071" i="13" s="1"/>
  <c r="D1072" i="13" s="1"/>
  <c r="D1073" i="13" s="1"/>
  <c r="D1074" i="13" s="1"/>
  <c r="D1075" i="13" s="1"/>
  <c r="D1076" i="13" s="1"/>
  <c r="D1077" i="13" s="1"/>
  <c r="D1078" i="13" s="1"/>
  <c r="D1079" i="13" s="1"/>
  <c r="D1080" i="13" s="1"/>
  <c r="D1081" i="13" s="1"/>
  <c r="D1082" i="13" s="1"/>
  <c r="D1083" i="13" s="1"/>
  <c r="D1084" i="13" s="1"/>
  <c r="D1085" i="13" s="1"/>
  <c r="D1086" i="13" s="1"/>
  <c r="D1087" i="13" s="1"/>
  <c r="D1088" i="13" s="1"/>
  <c r="D1089" i="13" s="1"/>
  <c r="D1090" i="13" s="1"/>
  <c r="D1091" i="13" s="1"/>
  <c r="D1092" i="13" s="1"/>
  <c r="D1093" i="13" s="1"/>
  <c r="D1094" i="13" s="1"/>
  <c r="D1095" i="13" s="1"/>
  <c r="D1096" i="13" s="1"/>
  <c r="D1097" i="13" s="1"/>
  <c r="D1098" i="13" s="1"/>
  <c r="D1099" i="13" s="1"/>
  <c r="D1100" i="13" s="1"/>
  <c r="D1101" i="13" s="1"/>
  <c r="D1102" i="13" s="1"/>
  <c r="D1103" i="13" s="1"/>
  <c r="D1104" i="13" s="1"/>
  <c r="D1105" i="13" s="1"/>
  <c r="D1106" i="13" s="1"/>
  <c r="D1107" i="13" s="1"/>
  <c r="D1108" i="13" s="1"/>
  <c r="D1109" i="13" s="1"/>
  <c r="D1110" i="13" s="1"/>
  <c r="D1111" i="13" s="1"/>
  <c r="D1112" i="13" s="1"/>
  <c r="D1113" i="13" s="1"/>
  <c r="D1114" i="13" s="1"/>
  <c r="D1115" i="13" s="1"/>
  <c r="D1116" i="13" s="1"/>
  <c r="D1117" i="13" s="1"/>
  <c r="D1118" i="13" s="1"/>
  <c r="D1119" i="13" s="1"/>
  <c r="D1120" i="13" s="1"/>
  <c r="D1121" i="13" s="1"/>
  <c r="D1122" i="13" s="1"/>
  <c r="D1123" i="13" s="1"/>
  <c r="D1124" i="13" s="1"/>
  <c r="D1125" i="13" s="1"/>
  <c r="D1126" i="13" s="1"/>
  <c r="D1127" i="13" s="1"/>
  <c r="D1128" i="13" s="1"/>
  <c r="D1129" i="13" s="1"/>
  <c r="D1130" i="13" s="1"/>
  <c r="D1131" i="13" s="1"/>
  <c r="D1132" i="13" s="1"/>
  <c r="D1133" i="13" s="1"/>
  <c r="D1134" i="13" s="1"/>
  <c r="D1135" i="13" s="1"/>
  <c r="D1136" i="13" s="1"/>
  <c r="D1137" i="13" s="1"/>
  <c r="D1138" i="13" s="1"/>
  <c r="D1139" i="13" s="1"/>
  <c r="D1140" i="13" s="1"/>
  <c r="D1141" i="13" s="1"/>
  <c r="D1142" i="13" s="1"/>
  <c r="D1143" i="13" s="1"/>
  <c r="D1144" i="13" s="1"/>
  <c r="D1145" i="13" s="1"/>
  <c r="D1146" i="13" s="1"/>
  <c r="D1147" i="13" s="1"/>
  <c r="D1148" i="13" s="1"/>
  <c r="D1149" i="13" s="1"/>
  <c r="D1150" i="13" s="1"/>
  <c r="D1151" i="13" s="1"/>
  <c r="D1152" i="13" s="1"/>
  <c r="D1153" i="13" s="1"/>
  <c r="D1154" i="13" s="1"/>
  <c r="D1155" i="13" s="1"/>
  <c r="D1156" i="13" s="1"/>
  <c r="D1157" i="13" s="1"/>
  <c r="D1158" i="13" s="1"/>
  <c r="D1159" i="13" s="1"/>
  <c r="D1160" i="13" s="1"/>
  <c r="D1161" i="13" s="1"/>
  <c r="D1162" i="13" s="1"/>
  <c r="D1163" i="13" s="1"/>
  <c r="D1164" i="13" s="1"/>
  <c r="D1165" i="13" s="1"/>
  <c r="D1166" i="13" s="1"/>
  <c r="D1167" i="13" s="1"/>
  <c r="D1168" i="13" s="1"/>
  <c r="D1169" i="13" s="1"/>
  <c r="D1170" i="13" s="1"/>
  <c r="D1171" i="13" s="1"/>
  <c r="D1172" i="13" s="1"/>
  <c r="D1173" i="13" s="1"/>
  <c r="D1174" i="13" s="1"/>
  <c r="D1175" i="13" s="1"/>
  <c r="D1176" i="13" s="1"/>
  <c r="D1177" i="13" s="1"/>
  <c r="D1178" i="13" s="1"/>
  <c r="D1179" i="13" s="1"/>
  <c r="D1180" i="13" s="1"/>
  <c r="D1181" i="13" s="1"/>
  <c r="D1182" i="13" s="1"/>
  <c r="D1183" i="13" s="1"/>
  <c r="D1184" i="13" s="1"/>
  <c r="D1185" i="13" s="1"/>
  <c r="D1186" i="13" s="1"/>
  <c r="D1187" i="13" s="1"/>
  <c r="D1188" i="13" s="1"/>
  <c r="D1189" i="13" s="1"/>
  <c r="D1190" i="13" s="1"/>
  <c r="D1191" i="13" s="1"/>
  <c r="D1192" i="13" s="1"/>
  <c r="D1193" i="13" s="1"/>
  <c r="D1194" i="13" s="1"/>
  <c r="D1195" i="13" s="1"/>
  <c r="D1196" i="13" s="1"/>
  <c r="D1197" i="13" s="1"/>
  <c r="D1198" i="13" s="1"/>
  <c r="D1199" i="13" s="1"/>
  <c r="D1200" i="13" s="1"/>
  <c r="D1201" i="13" s="1"/>
  <c r="D1202" i="13" s="1"/>
  <c r="D1203" i="13" s="1"/>
  <c r="D1204" i="13" s="1"/>
  <c r="D1205" i="13" s="1"/>
  <c r="D1206" i="13" s="1"/>
  <c r="D1207" i="13" s="1"/>
  <c r="D1208" i="13" s="1"/>
  <c r="D1209" i="13" s="1"/>
  <c r="D1210" i="13" s="1"/>
  <c r="D1211" i="13" s="1"/>
  <c r="D1212" i="13" s="1"/>
  <c r="D1213" i="13" s="1"/>
  <c r="D1214" i="13" s="1"/>
  <c r="D1215" i="13" s="1"/>
  <c r="D1216" i="13" s="1"/>
  <c r="D1217" i="13" s="1"/>
  <c r="D1218" i="13" s="1"/>
  <c r="D1219" i="13" s="1"/>
  <c r="D1220" i="13" s="1"/>
  <c r="D1221" i="13" s="1"/>
  <c r="D1222" i="13" s="1"/>
  <c r="D1223" i="13" s="1"/>
  <c r="D1224" i="13" s="1"/>
  <c r="D1225" i="13" s="1"/>
  <c r="D1226" i="13" s="1"/>
  <c r="D1227" i="13" s="1"/>
  <c r="D1228" i="13" s="1"/>
  <c r="D1229" i="13" s="1"/>
  <c r="D1230" i="13" s="1"/>
  <c r="D1231" i="13" s="1"/>
  <c r="D1232" i="13" s="1"/>
  <c r="D1233" i="13" s="1"/>
  <c r="D1234" i="13" s="1"/>
  <c r="D1235" i="13" s="1"/>
  <c r="D1236" i="13" s="1"/>
  <c r="D1237" i="13" s="1"/>
  <c r="D1238" i="13" s="1"/>
  <c r="D1239" i="13" s="1"/>
  <c r="D1240" i="13" s="1"/>
  <c r="D1241" i="13" s="1"/>
  <c r="D1242" i="13" s="1"/>
  <c r="D1243" i="13" s="1"/>
  <c r="D1244" i="13" s="1"/>
  <c r="D1245" i="13" s="1"/>
  <c r="D1246" i="13" s="1"/>
  <c r="D1247" i="13" s="1"/>
  <c r="D1248" i="13" s="1"/>
  <c r="D1249" i="13" s="1"/>
  <c r="D1250" i="13" s="1"/>
  <c r="D1251" i="13" s="1"/>
  <c r="D1252" i="13" s="1"/>
  <c r="D1253" i="13" s="1"/>
  <c r="D1254" i="13" s="1"/>
  <c r="D1255" i="13" s="1"/>
  <c r="D1256" i="13" s="1"/>
  <c r="D1257" i="13" s="1"/>
  <c r="D1258" i="13" s="1"/>
  <c r="D1259" i="13" s="1"/>
  <c r="D1260" i="13" s="1"/>
  <c r="D1261" i="13" s="1"/>
  <c r="D1262" i="13" s="1"/>
  <c r="D1263" i="13" s="1"/>
  <c r="D1264" i="13" s="1"/>
  <c r="D1265" i="13" s="1"/>
  <c r="D1266" i="13" s="1"/>
  <c r="D1267" i="13" s="1"/>
  <c r="D1268" i="13" s="1"/>
  <c r="D1269" i="13" s="1"/>
  <c r="D1270" i="13" s="1"/>
  <c r="D1271" i="13" s="1"/>
  <c r="D1272" i="13" s="1"/>
  <c r="D1273" i="13" s="1"/>
  <c r="D1274" i="13" s="1"/>
  <c r="D1275" i="13" s="1"/>
  <c r="D1276" i="13" s="1"/>
  <c r="D1277" i="13" s="1"/>
  <c r="D1278" i="13" s="1"/>
  <c r="D1279" i="13" s="1"/>
  <c r="D1280" i="13" s="1"/>
  <c r="D1281" i="13" s="1"/>
  <c r="D1282" i="13" s="1"/>
  <c r="D1283" i="13" s="1"/>
  <c r="D1284" i="13" s="1"/>
  <c r="D1285" i="13" s="1"/>
  <c r="D1286" i="13" s="1"/>
  <c r="D1287" i="13" s="1"/>
  <c r="D1288" i="13" s="1"/>
  <c r="D1289" i="13" s="1"/>
  <c r="D1290" i="13" s="1"/>
  <c r="D1291" i="13" s="1"/>
  <c r="D1292" i="13" s="1"/>
  <c r="D1293" i="13" s="1"/>
  <c r="D1294" i="13" s="1"/>
  <c r="D1295" i="13" s="1"/>
  <c r="D1296" i="13" s="1"/>
  <c r="D1297" i="13" s="1"/>
  <c r="D1298" i="13" s="1"/>
  <c r="D1299" i="13" s="1"/>
  <c r="D1300" i="13" s="1"/>
  <c r="D1301" i="13" s="1"/>
  <c r="D1302" i="13" s="1"/>
  <c r="D1303" i="13" s="1"/>
  <c r="D1304" i="13" s="1"/>
  <c r="D1305" i="13" s="1"/>
  <c r="D1306" i="13" s="1"/>
  <c r="D1307" i="13" s="1"/>
  <c r="D1308" i="13" s="1"/>
  <c r="D1309" i="13" s="1"/>
  <c r="D1310" i="13" s="1"/>
  <c r="D1311" i="13" s="1"/>
  <c r="D1312" i="13" s="1"/>
  <c r="D1313" i="13" s="1"/>
  <c r="D1314" i="13" s="1"/>
  <c r="D1315" i="13" s="1"/>
  <c r="D1316" i="13" s="1"/>
  <c r="D1317" i="13" s="1"/>
  <c r="D1318" i="13" s="1"/>
  <c r="D1319" i="13" s="1"/>
  <c r="D1320" i="13" s="1"/>
  <c r="D1321" i="13" s="1"/>
  <c r="D1322" i="13" s="1"/>
  <c r="D1323" i="13" s="1"/>
  <c r="D1324" i="13" s="1"/>
  <c r="D1325" i="13" s="1"/>
  <c r="D1326" i="13" s="1"/>
  <c r="D1327" i="13" s="1"/>
  <c r="D1328" i="13" s="1"/>
  <c r="D1329" i="13" s="1"/>
  <c r="D1330" i="13" s="1"/>
  <c r="D1331" i="13" s="1"/>
  <c r="D1332" i="13" s="1"/>
  <c r="D1333" i="13" s="1"/>
  <c r="D1334" i="13" s="1"/>
  <c r="D1335" i="13" s="1"/>
  <c r="D1336" i="13" s="1"/>
  <c r="D1337" i="13" s="1"/>
  <c r="D1338" i="13" s="1"/>
  <c r="D1339" i="13" s="1"/>
  <c r="D1340" i="13" s="1"/>
  <c r="D1341" i="13" s="1"/>
  <c r="D1342" i="13" s="1"/>
  <c r="D1343" i="13" s="1"/>
  <c r="D1344" i="13" s="1"/>
  <c r="D1345" i="13" s="1"/>
  <c r="D1346" i="13" s="1"/>
  <c r="D1347" i="13" s="1"/>
  <c r="D1348" i="13" s="1"/>
  <c r="D1349" i="13" s="1"/>
  <c r="D1350" i="13" s="1"/>
  <c r="D1351" i="13" s="1"/>
  <c r="D1352" i="13" s="1"/>
  <c r="D1353" i="13" s="1"/>
  <c r="D1354" i="13" s="1"/>
  <c r="D1355" i="13" s="1"/>
  <c r="D1356" i="13" s="1"/>
  <c r="D1357" i="13" s="1"/>
  <c r="D1358" i="13" s="1"/>
  <c r="D1359" i="13" s="1"/>
  <c r="D1360" i="13" s="1"/>
  <c r="D1361" i="13" s="1"/>
  <c r="D1362" i="13" s="1"/>
  <c r="D1363" i="13" s="1"/>
  <c r="D1364" i="13" s="1"/>
  <c r="D1365" i="13" s="1"/>
  <c r="D1366" i="13" s="1"/>
  <c r="D1367" i="13" s="1"/>
  <c r="D1368" i="13" s="1"/>
  <c r="D1369" i="13" s="1"/>
  <c r="D1370" i="13" s="1"/>
  <c r="D1371" i="13" s="1"/>
  <c r="D1372" i="13" s="1"/>
  <c r="D1373" i="13" s="1"/>
  <c r="D1374" i="13" s="1"/>
  <c r="D1375" i="13" s="1"/>
  <c r="D1376" i="13" s="1"/>
  <c r="D1377" i="13" s="1"/>
  <c r="D1378" i="13" s="1"/>
  <c r="D1379" i="13" s="1"/>
  <c r="D1380" i="13" s="1"/>
  <c r="D1381" i="13" s="1"/>
  <c r="D1382" i="13" s="1"/>
  <c r="D1383" i="13" s="1"/>
  <c r="D1384" i="13" s="1"/>
  <c r="D1385" i="13" s="1"/>
  <c r="D1386" i="13" s="1"/>
  <c r="D1387" i="13" s="1"/>
  <c r="D1388" i="13" s="1"/>
  <c r="D1389" i="13" s="1"/>
  <c r="D1390" i="13" s="1"/>
  <c r="D1391" i="13" s="1"/>
  <c r="D1392" i="13" s="1"/>
  <c r="D1393" i="13" s="1"/>
  <c r="D1394" i="13" s="1"/>
  <c r="D1395" i="13" s="1"/>
  <c r="D1396" i="13" s="1"/>
  <c r="D1397" i="13" s="1"/>
  <c r="D1398" i="13" s="1"/>
  <c r="D1399" i="13" s="1"/>
  <c r="D1400" i="13" s="1"/>
  <c r="D1401" i="13" s="1"/>
  <c r="D1402" i="13" s="1"/>
  <c r="D1403" i="13" s="1"/>
  <c r="D1404" i="13" s="1"/>
  <c r="D1405" i="13" s="1"/>
  <c r="D1406" i="13" s="1"/>
  <c r="D1407" i="13" s="1"/>
  <c r="D1408" i="13" s="1"/>
  <c r="D1409" i="13" s="1"/>
  <c r="D1410" i="13" s="1"/>
  <c r="D1411" i="13" s="1"/>
  <c r="D1412" i="13" s="1"/>
  <c r="D1413" i="13" s="1"/>
  <c r="D1414" i="13" s="1"/>
  <c r="D1415" i="13" s="1"/>
  <c r="D1416" i="13" s="1"/>
  <c r="D1417" i="13" s="1"/>
  <c r="D1418" i="13" s="1"/>
  <c r="D1419" i="13" s="1"/>
  <c r="D1420" i="13" s="1"/>
  <c r="D1421" i="13" s="1"/>
  <c r="D1422" i="13" s="1"/>
  <c r="D1423" i="13" s="1"/>
  <c r="D1424" i="13" s="1"/>
  <c r="D1425" i="13" s="1"/>
  <c r="D1426" i="13" s="1"/>
  <c r="D1427" i="13" s="1"/>
  <c r="D1428" i="13" s="1"/>
  <c r="D1429" i="13" s="1"/>
  <c r="D1430" i="13" s="1"/>
  <c r="D1431" i="13" s="1"/>
  <c r="D1432" i="13" s="1"/>
  <c r="D1433" i="13" s="1"/>
  <c r="D1434" i="13" s="1"/>
  <c r="D1435" i="13" s="1"/>
  <c r="D1436" i="13" s="1"/>
  <c r="D1437" i="13" s="1"/>
  <c r="D1438" i="13" s="1"/>
  <c r="D1439" i="13" s="1"/>
  <c r="D1440" i="13" s="1"/>
  <c r="D1441" i="13" s="1"/>
  <c r="D1442" i="13" s="1"/>
  <c r="D1443" i="13" s="1"/>
  <c r="D1444" i="13" s="1"/>
  <c r="D1445" i="13" s="1"/>
  <c r="S6" i="14"/>
  <c r="T6" i="14" s="1"/>
  <c r="E6" i="13" s="1"/>
  <c r="E23" i="12"/>
  <c r="I11" i="14"/>
  <c r="K7" i="14"/>
  <c r="Q7" i="14" s="1"/>
  <c r="F19" i="12"/>
  <c r="H8" i="14"/>
  <c r="F7" i="14"/>
  <c r="C17" i="12"/>
  <c r="G19" i="12" l="1"/>
  <c r="G20" i="12" s="1"/>
  <c r="S7" i="14"/>
  <c r="T7" i="14" s="1"/>
  <c r="K8" i="14"/>
  <c r="Q8" i="14" s="1"/>
  <c r="F20" i="12"/>
  <c r="E24" i="12"/>
  <c r="I12" i="14"/>
  <c r="G7" i="14"/>
  <c r="B18" i="12"/>
  <c r="D20" i="12"/>
  <c r="H9" i="14" s="1"/>
  <c r="L8" i="14" l="1"/>
  <c r="R8" i="14" s="1"/>
  <c r="S8" i="14" s="1"/>
  <c r="I13" i="14"/>
  <c r="E25" i="12"/>
  <c r="F21" i="12"/>
  <c r="K9" i="14"/>
  <c r="Q9" i="14" s="1"/>
  <c r="L9" i="14"/>
  <c r="R9" i="14" s="1"/>
  <c r="G21" i="12"/>
  <c r="D21" i="12"/>
  <c r="H10" i="14" s="1"/>
  <c r="F8" i="14"/>
  <c r="C18" i="12"/>
  <c r="S9" i="14" l="1"/>
  <c r="T9" i="14" s="1"/>
  <c r="U7" i="14"/>
  <c r="E7" i="13" s="1"/>
  <c r="G6" i="13"/>
  <c r="F22" i="12"/>
  <c r="K10" i="14"/>
  <c r="Q10" i="14" s="1"/>
  <c r="E26" i="12"/>
  <c r="I14" i="14"/>
  <c r="G22" i="12"/>
  <c r="L10" i="14"/>
  <c r="R10" i="14" s="1"/>
  <c r="G8" i="14"/>
  <c r="B19" i="12"/>
  <c r="D22" i="12"/>
  <c r="H11" i="14" s="1"/>
  <c r="J17" i="12" l="1"/>
  <c r="S10" i="14"/>
  <c r="T10" i="14" s="1"/>
  <c r="F23" i="12"/>
  <c r="K11" i="14"/>
  <c r="Q11" i="14" s="1"/>
  <c r="E27" i="12"/>
  <c r="I15" i="14"/>
  <c r="G23" i="12"/>
  <c r="L11" i="14"/>
  <c r="R11" i="14" s="1"/>
  <c r="F9" i="14"/>
  <c r="C19" i="12"/>
  <c r="D23" i="12"/>
  <c r="H12" i="14" s="1"/>
  <c r="S11" i="14" l="1"/>
  <c r="T11" i="14" s="1"/>
  <c r="G7" i="13"/>
  <c r="U8" i="14"/>
  <c r="E28" i="12"/>
  <c r="I16" i="14"/>
  <c r="F24" i="12"/>
  <c r="K12" i="14"/>
  <c r="Q12" i="14" s="1"/>
  <c r="G24" i="12"/>
  <c r="L12" i="14"/>
  <c r="R12" i="14" s="1"/>
  <c r="D24" i="12"/>
  <c r="H13" i="14" s="1"/>
  <c r="G9" i="14"/>
  <c r="B20" i="12"/>
  <c r="S12" i="14" l="1"/>
  <c r="T12" i="14" s="1"/>
  <c r="J18" i="12"/>
  <c r="F25" i="12"/>
  <c r="K13" i="14"/>
  <c r="Q13" i="14" s="1"/>
  <c r="E29" i="12"/>
  <c r="I17" i="14"/>
  <c r="G25" i="12"/>
  <c r="L13" i="14"/>
  <c r="R13" i="14" s="1"/>
  <c r="D25" i="12"/>
  <c r="H14" i="14" s="1"/>
  <c r="F10" i="14"/>
  <c r="C20" i="12"/>
  <c r="S13" i="14" l="1"/>
  <c r="T13" i="14" s="1"/>
  <c r="E30" i="12"/>
  <c r="I18" i="14"/>
  <c r="K14" i="14"/>
  <c r="Q14" i="14" s="1"/>
  <c r="F26" i="12"/>
  <c r="L14" i="14"/>
  <c r="R14" i="14" s="1"/>
  <c r="G26" i="12"/>
  <c r="G10" i="14"/>
  <c r="B21" i="12"/>
  <c r="D26" i="12"/>
  <c r="H15" i="14" s="1"/>
  <c r="S14" i="14" l="1"/>
  <c r="T14" i="14" s="1"/>
  <c r="E31" i="12"/>
  <c r="I19" i="14"/>
  <c r="F27" i="12"/>
  <c r="K15" i="14"/>
  <c r="Q15" i="14" s="1"/>
  <c r="L15" i="14"/>
  <c r="R15" i="14" s="1"/>
  <c r="G27" i="12"/>
  <c r="D27" i="12"/>
  <c r="H16" i="14" s="1"/>
  <c r="F11" i="14"/>
  <c r="C21" i="12"/>
  <c r="S15" i="14" l="1"/>
  <c r="T15" i="14" s="1"/>
  <c r="F28" i="12"/>
  <c r="K16" i="14"/>
  <c r="Q16" i="14" s="1"/>
  <c r="E32" i="12"/>
  <c r="I20" i="14"/>
  <c r="G28" i="12"/>
  <c r="L16" i="14"/>
  <c r="R16" i="14" s="1"/>
  <c r="G11" i="14"/>
  <c r="B22" i="12"/>
  <c r="D28" i="12"/>
  <c r="H17" i="14" s="1"/>
  <c r="S16" i="14" l="1"/>
  <c r="T16" i="14" s="1"/>
  <c r="E33" i="12"/>
  <c r="I21" i="14"/>
  <c r="F29" i="12"/>
  <c r="K17" i="14"/>
  <c r="Q17" i="14" s="1"/>
  <c r="G29" i="12"/>
  <c r="L17" i="14"/>
  <c r="R17" i="14" s="1"/>
  <c r="F12" i="14"/>
  <c r="C22" i="12"/>
  <c r="D29" i="12"/>
  <c r="H18" i="14" s="1"/>
  <c r="S17" i="14" l="1"/>
  <c r="T17" i="14" s="1"/>
  <c r="E34" i="12"/>
  <c r="I22" i="14"/>
  <c r="F30" i="12"/>
  <c r="K18" i="14"/>
  <c r="Q18" i="14" s="1"/>
  <c r="G30" i="12"/>
  <c r="L18" i="14"/>
  <c r="R18" i="14" s="1"/>
  <c r="D30" i="12"/>
  <c r="H19" i="14" s="1"/>
  <c r="G12" i="14"/>
  <c r="B23" i="12"/>
  <c r="S18" i="14" l="1"/>
  <c r="T18" i="14" s="1"/>
  <c r="F31" i="12"/>
  <c r="K19" i="14"/>
  <c r="Q19" i="14" s="1"/>
  <c r="E35" i="12"/>
  <c r="I23" i="14"/>
  <c r="G31" i="12"/>
  <c r="L19" i="14"/>
  <c r="R19" i="14" s="1"/>
  <c r="F13" i="14"/>
  <c r="C23" i="12"/>
  <c r="D31" i="12"/>
  <c r="H20" i="14" s="1"/>
  <c r="S19" i="14" l="1"/>
  <c r="T19" i="14" s="1"/>
  <c r="F32" i="12"/>
  <c r="K20" i="14"/>
  <c r="Q20" i="14" s="1"/>
  <c r="E36" i="12"/>
  <c r="I24" i="14"/>
  <c r="G32" i="12"/>
  <c r="L20" i="14"/>
  <c r="R20" i="14" s="1"/>
  <c r="G13" i="14"/>
  <c r="B24" i="12"/>
  <c r="D32" i="12"/>
  <c r="H21" i="14" s="1"/>
  <c r="S20" i="14" l="1"/>
  <c r="T20" i="14" s="1"/>
  <c r="E37" i="12"/>
  <c r="I25" i="14"/>
  <c r="F33" i="12"/>
  <c r="K21" i="14"/>
  <c r="Q21" i="14" s="1"/>
  <c r="G33" i="12"/>
  <c r="L21" i="14"/>
  <c r="R21" i="14" s="1"/>
  <c r="F14" i="14"/>
  <c r="C24" i="12"/>
  <c r="D33" i="12"/>
  <c r="H22" i="14" s="1"/>
  <c r="S21" i="14" l="1"/>
  <c r="T21" i="14" s="1"/>
  <c r="F34" i="12"/>
  <c r="K22" i="14"/>
  <c r="Q22" i="14" s="1"/>
  <c r="E38" i="12"/>
  <c r="I26" i="14"/>
  <c r="G34" i="12"/>
  <c r="L22" i="14"/>
  <c r="R22" i="14" s="1"/>
  <c r="D34" i="12"/>
  <c r="H23" i="14" s="1"/>
  <c r="G14" i="14"/>
  <c r="B25" i="12"/>
  <c r="S22" i="14" l="1"/>
  <c r="T22" i="14" s="1"/>
  <c r="F35" i="12"/>
  <c r="K23" i="14"/>
  <c r="Q23" i="14" s="1"/>
  <c r="E39" i="12"/>
  <c r="I27" i="14"/>
  <c r="G35" i="12"/>
  <c r="L23" i="14"/>
  <c r="R23" i="14" s="1"/>
  <c r="D35" i="12"/>
  <c r="H24" i="14" s="1"/>
  <c r="F15" i="14"/>
  <c r="C25" i="12"/>
  <c r="S23" i="14" l="1"/>
  <c r="T23" i="14" s="1"/>
  <c r="E40" i="12"/>
  <c r="I28" i="14"/>
  <c r="F36" i="12"/>
  <c r="K24" i="14"/>
  <c r="Q24" i="14" s="1"/>
  <c r="G36" i="12"/>
  <c r="L24" i="14"/>
  <c r="R24" i="14" s="1"/>
  <c r="G15" i="14"/>
  <c r="B26" i="12"/>
  <c r="D36" i="12"/>
  <c r="H25" i="14" s="1"/>
  <c r="S24" i="14" l="1"/>
  <c r="T24" i="14" s="1"/>
  <c r="F37" i="12"/>
  <c r="K25" i="14"/>
  <c r="Q25" i="14" s="1"/>
  <c r="E41" i="12"/>
  <c r="I29" i="14"/>
  <c r="G37" i="12"/>
  <c r="L25" i="14"/>
  <c r="R25" i="14" s="1"/>
  <c r="F16" i="14"/>
  <c r="C26" i="12"/>
  <c r="D37" i="12"/>
  <c r="H26" i="14" s="1"/>
  <c r="S25" i="14" l="1"/>
  <c r="T25" i="14" s="1"/>
  <c r="E42" i="12"/>
  <c r="I30" i="14"/>
  <c r="F38" i="12"/>
  <c r="K26" i="14"/>
  <c r="Q26" i="14" s="1"/>
  <c r="G38" i="12"/>
  <c r="L26" i="14"/>
  <c r="R26" i="14" s="1"/>
  <c r="G16" i="14"/>
  <c r="B27" i="12"/>
  <c r="D38" i="12"/>
  <c r="H27" i="14" s="1"/>
  <c r="S26" i="14" l="1"/>
  <c r="T26" i="14" s="1"/>
  <c r="F39" i="12"/>
  <c r="K27" i="14"/>
  <c r="Q27" i="14" s="1"/>
  <c r="E43" i="12"/>
  <c r="I31" i="14"/>
  <c r="G39" i="12"/>
  <c r="L27" i="14"/>
  <c r="R27" i="14" s="1"/>
  <c r="D39" i="12"/>
  <c r="H28" i="14" s="1"/>
  <c r="F17" i="14"/>
  <c r="C27" i="12"/>
  <c r="S27" i="14" l="1"/>
  <c r="T27" i="14" s="1"/>
  <c r="E44" i="12"/>
  <c r="I32" i="14"/>
  <c r="F40" i="12"/>
  <c r="K28" i="14"/>
  <c r="Q28" i="14" s="1"/>
  <c r="G40" i="12"/>
  <c r="L28" i="14"/>
  <c r="R28" i="14" s="1"/>
  <c r="D40" i="12"/>
  <c r="H29" i="14" s="1"/>
  <c r="G17" i="14"/>
  <c r="B28" i="12"/>
  <c r="S28" i="14" l="1"/>
  <c r="T28" i="14" s="1"/>
  <c r="E45" i="12"/>
  <c r="I33" i="14"/>
  <c r="F41" i="12"/>
  <c r="K29" i="14"/>
  <c r="Q29" i="14" s="1"/>
  <c r="G41" i="12"/>
  <c r="L29" i="14"/>
  <c r="R29" i="14" s="1"/>
  <c r="F18" i="14"/>
  <c r="C28" i="12"/>
  <c r="D41" i="12"/>
  <c r="H30" i="14" s="1"/>
  <c r="S29" i="14" l="1"/>
  <c r="T29" i="14" s="1"/>
  <c r="F42" i="12"/>
  <c r="K30" i="14"/>
  <c r="Q30" i="14" s="1"/>
  <c r="E46" i="12"/>
  <c r="I34" i="14"/>
  <c r="G42" i="12"/>
  <c r="L30" i="14"/>
  <c r="R30" i="14" s="1"/>
  <c r="D42" i="12"/>
  <c r="H31" i="14" s="1"/>
  <c r="G18" i="14"/>
  <c r="B29" i="12"/>
  <c r="S30" i="14" l="1"/>
  <c r="T30" i="14" s="1"/>
  <c r="E47" i="12"/>
  <c r="I35" i="14"/>
  <c r="F43" i="12"/>
  <c r="K31" i="14"/>
  <c r="Q31" i="14" s="1"/>
  <c r="G43" i="12"/>
  <c r="L31" i="14"/>
  <c r="R31" i="14" s="1"/>
  <c r="D43" i="12"/>
  <c r="H32" i="14" s="1"/>
  <c r="F19" i="14"/>
  <c r="C29" i="12"/>
  <c r="S31" i="14" l="1"/>
  <c r="T31" i="14" s="1"/>
  <c r="F44" i="12"/>
  <c r="K32" i="14"/>
  <c r="Q32" i="14" s="1"/>
  <c r="E48" i="12"/>
  <c r="I36" i="14"/>
  <c r="G44" i="12"/>
  <c r="L32" i="14"/>
  <c r="R32" i="14" s="1"/>
  <c r="D44" i="12"/>
  <c r="H33" i="14" s="1"/>
  <c r="G19" i="14"/>
  <c r="B30" i="12"/>
  <c r="S32" i="14" l="1"/>
  <c r="T32" i="14" s="1"/>
  <c r="E49" i="12"/>
  <c r="I37" i="14"/>
  <c r="F45" i="12"/>
  <c r="K33" i="14"/>
  <c r="Q33" i="14" s="1"/>
  <c r="G45" i="12"/>
  <c r="L33" i="14"/>
  <c r="R33" i="14" s="1"/>
  <c r="D45" i="12"/>
  <c r="H34" i="14" s="1"/>
  <c r="F20" i="14"/>
  <c r="C30" i="12"/>
  <c r="S33" i="14" l="1"/>
  <c r="T33" i="14" s="1"/>
  <c r="F46" i="12"/>
  <c r="K34" i="14"/>
  <c r="Q34" i="14" s="1"/>
  <c r="E50" i="12"/>
  <c r="I38" i="14"/>
  <c r="G46" i="12"/>
  <c r="L34" i="14"/>
  <c r="R34" i="14" s="1"/>
  <c r="D46" i="12"/>
  <c r="H35" i="14" s="1"/>
  <c r="G20" i="14"/>
  <c r="B31" i="12"/>
  <c r="S34" i="14" l="1"/>
  <c r="T34" i="14" s="1"/>
  <c r="F47" i="12"/>
  <c r="K35" i="14"/>
  <c r="Q35" i="14" s="1"/>
  <c r="E51" i="12"/>
  <c r="I39" i="14"/>
  <c r="G47" i="12"/>
  <c r="L35" i="14"/>
  <c r="R35" i="14" s="1"/>
  <c r="D47" i="12"/>
  <c r="H36" i="14" s="1"/>
  <c r="F21" i="14"/>
  <c r="C31" i="12"/>
  <c r="S35" i="14" l="1"/>
  <c r="T35" i="14" s="1"/>
  <c r="E52" i="12"/>
  <c r="I40" i="14"/>
  <c r="F48" i="12"/>
  <c r="K36" i="14"/>
  <c r="Q36" i="14" s="1"/>
  <c r="G48" i="12"/>
  <c r="L36" i="14"/>
  <c r="R36" i="14" s="1"/>
  <c r="G21" i="14"/>
  <c r="B32" i="12"/>
  <c r="D48" i="12"/>
  <c r="H37" i="14" s="1"/>
  <c r="S36" i="14" l="1"/>
  <c r="T36" i="14" s="1"/>
  <c r="F49" i="12"/>
  <c r="K37" i="14"/>
  <c r="Q37" i="14" s="1"/>
  <c r="E53" i="12"/>
  <c r="I41" i="14"/>
  <c r="G49" i="12"/>
  <c r="L37" i="14"/>
  <c r="R37" i="14" s="1"/>
  <c r="F22" i="14"/>
  <c r="C32" i="12"/>
  <c r="D49" i="12"/>
  <c r="H38" i="14" s="1"/>
  <c r="S37" i="14" l="1"/>
  <c r="T37" i="14" s="1"/>
  <c r="E54" i="12"/>
  <c r="I42" i="14"/>
  <c r="F50" i="12"/>
  <c r="K38" i="14"/>
  <c r="Q38" i="14" s="1"/>
  <c r="G50" i="12"/>
  <c r="L38" i="14"/>
  <c r="R38" i="14" s="1"/>
  <c r="D50" i="12"/>
  <c r="H39" i="14" s="1"/>
  <c r="G22" i="14"/>
  <c r="B33" i="12"/>
  <c r="S38" i="14" l="1"/>
  <c r="T38" i="14" s="1"/>
  <c r="F51" i="12"/>
  <c r="K39" i="14"/>
  <c r="Q39" i="14" s="1"/>
  <c r="E55" i="12"/>
  <c r="I43" i="14"/>
  <c r="G51" i="12"/>
  <c r="L39" i="14"/>
  <c r="R39" i="14" s="1"/>
  <c r="F23" i="14"/>
  <c r="C33" i="12"/>
  <c r="D51" i="12"/>
  <c r="H40" i="14" s="1"/>
  <c r="S39" i="14" l="1"/>
  <c r="T39" i="14" s="1"/>
  <c r="E56" i="12"/>
  <c r="I44" i="14"/>
  <c r="F52" i="12"/>
  <c r="K40" i="14"/>
  <c r="Q40" i="14" s="1"/>
  <c r="G52" i="12"/>
  <c r="L40" i="14"/>
  <c r="R40" i="14" s="1"/>
  <c r="D52" i="12"/>
  <c r="H41" i="14" s="1"/>
  <c r="G23" i="14"/>
  <c r="B34" i="12"/>
  <c r="S40" i="14" l="1"/>
  <c r="T40" i="14" s="1"/>
  <c r="F53" i="12"/>
  <c r="K41" i="14"/>
  <c r="Q41" i="14" s="1"/>
  <c r="E57" i="12"/>
  <c r="I45" i="14"/>
  <c r="G53" i="12"/>
  <c r="L41" i="14"/>
  <c r="R41" i="14" s="1"/>
  <c r="F24" i="14"/>
  <c r="C34" i="12"/>
  <c r="D53" i="12"/>
  <c r="H42" i="14" s="1"/>
  <c r="S41" i="14" l="1"/>
  <c r="T41" i="14" s="1"/>
  <c r="E58" i="12"/>
  <c r="I46" i="14"/>
  <c r="F54" i="12"/>
  <c r="K42" i="14"/>
  <c r="Q42" i="14" s="1"/>
  <c r="G54" i="12"/>
  <c r="L42" i="14"/>
  <c r="R42" i="14" s="1"/>
  <c r="G24" i="14"/>
  <c r="B35" i="12"/>
  <c r="D54" i="12"/>
  <c r="H43" i="14" s="1"/>
  <c r="S42" i="14" l="1"/>
  <c r="T42" i="14" s="1"/>
  <c r="F55" i="12"/>
  <c r="K43" i="14"/>
  <c r="Q43" i="14" s="1"/>
  <c r="E59" i="12"/>
  <c r="I47" i="14"/>
  <c r="G55" i="12"/>
  <c r="L43" i="14"/>
  <c r="R43" i="14" s="1"/>
  <c r="D55" i="12"/>
  <c r="H44" i="14" s="1"/>
  <c r="F25" i="14"/>
  <c r="C35" i="12"/>
  <c r="S43" i="14" l="1"/>
  <c r="T43" i="14" s="1"/>
  <c r="F56" i="12"/>
  <c r="K44" i="14"/>
  <c r="Q44" i="14" s="1"/>
  <c r="E60" i="12"/>
  <c r="I48" i="14"/>
  <c r="G56" i="12"/>
  <c r="L44" i="14"/>
  <c r="R44" i="14" s="1"/>
  <c r="G25" i="14"/>
  <c r="B36" i="12"/>
  <c r="D56" i="12"/>
  <c r="H45" i="14" s="1"/>
  <c r="S44" i="14" l="1"/>
  <c r="T44" i="14" s="1"/>
  <c r="E61" i="12"/>
  <c r="I49" i="14"/>
  <c r="F57" i="12"/>
  <c r="K45" i="14"/>
  <c r="Q45" i="14" s="1"/>
  <c r="G57" i="12"/>
  <c r="L45" i="14"/>
  <c r="R45" i="14" s="1"/>
  <c r="D57" i="12"/>
  <c r="H46" i="14" s="1"/>
  <c r="F26" i="14"/>
  <c r="C36" i="12"/>
  <c r="S45" i="14" l="1"/>
  <c r="T45" i="14" s="1"/>
  <c r="F58" i="12"/>
  <c r="K46" i="14"/>
  <c r="Q46" i="14" s="1"/>
  <c r="E62" i="12"/>
  <c r="I50" i="14"/>
  <c r="G58" i="12"/>
  <c r="L46" i="14"/>
  <c r="R46" i="14" s="1"/>
  <c r="G26" i="14"/>
  <c r="B37" i="12"/>
  <c r="D58" i="12"/>
  <c r="H47" i="14" s="1"/>
  <c r="S46" i="14" l="1"/>
  <c r="T46" i="14" s="1"/>
  <c r="E63" i="12"/>
  <c r="I51" i="14"/>
  <c r="F59" i="12"/>
  <c r="K47" i="14"/>
  <c r="Q47" i="14" s="1"/>
  <c r="G59" i="12"/>
  <c r="L47" i="14"/>
  <c r="R47" i="14" s="1"/>
  <c r="D59" i="12"/>
  <c r="H48" i="14" s="1"/>
  <c r="F27" i="14"/>
  <c r="C37" i="12"/>
  <c r="S47" i="14" l="1"/>
  <c r="T47" i="14" s="1"/>
  <c r="F60" i="12"/>
  <c r="K48" i="14"/>
  <c r="Q48" i="14" s="1"/>
  <c r="E64" i="12"/>
  <c r="I52" i="14"/>
  <c r="G60" i="12"/>
  <c r="L48" i="14"/>
  <c r="R48" i="14" s="1"/>
  <c r="D60" i="12"/>
  <c r="H49" i="14" s="1"/>
  <c r="G27" i="14"/>
  <c r="B38" i="12"/>
  <c r="S48" i="14" l="1"/>
  <c r="T48" i="14" s="1"/>
  <c r="E65" i="12"/>
  <c r="I53" i="14"/>
  <c r="F61" i="12"/>
  <c r="K49" i="14"/>
  <c r="Q49" i="14" s="1"/>
  <c r="G61" i="12"/>
  <c r="L49" i="14"/>
  <c r="R49" i="14" s="1"/>
  <c r="D61" i="12"/>
  <c r="H50" i="14" s="1"/>
  <c r="F28" i="14"/>
  <c r="C38" i="12"/>
  <c r="S49" i="14" l="1"/>
  <c r="T49" i="14" s="1"/>
  <c r="F62" i="12"/>
  <c r="K50" i="14"/>
  <c r="Q50" i="14" s="1"/>
  <c r="E66" i="12"/>
  <c r="I54" i="14"/>
  <c r="G62" i="12"/>
  <c r="L50" i="14"/>
  <c r="R50" i="14" s="1"/>
  <c r="G28" i="14"/>
  <c r="B39" i="12"/>
  <c r="D62" i="12"/>
  <c r="H51" i="14" s="1"/>
  <c r="S50" i="14" l="1"/>
  <c r="T50" i="14" s="1"/>
  <c r="E67" i="12"/>
  <c r="I55" i="14"/>
  <c r="F63" i="12"/>
  <c r="K51" i="14"/>
  <c r="Q51" i="14" s="1"/>
  <c r="G63" i="12"/>
  <c r="L51" i="14"/>
  <c r="R51" i="14" s="1"/>
  <c r="D63" i="12"/>
  <c r="H52" i="14" s="1"/>
  <c r="F29" i="14"/>
  <c r="C39" i="12"/>
  <c r="S51" i="14" l="1"/>
  <c r="T51" i="14" s="1"/>
  <c r="E68" i="12"/>
  <c r="I56" i="14"/>
  <c r="F64" i="12"/>
  <c r="K52" i="14"/>
  <c r="Q52" i="14" s="1"/>
  <c r="G64" i="12"/>
  <c r="L52" i="14"/>
  <c r="R52" i="14" s="1"/>
  <c r="G29" i="14"/>
  <c r="B40" i="12"/>
  <c r="D64" i="12"/>
  <c r="H53" i="14" s="1"/>
  <c r="S52" i="14" l="1"/>
  <c r="T52" i="14" s="1"/>
  <c r="F65" i="12"/>
  <c r="K53" i="14"/>
  <c r="Q53" i="14" s="1"/>
  <c r="E69" i="12"/>
  <c r="I57" i="14"/>
  <c r="G65" i="12"/>
  <c r="L53" i="14"/>
  <c r="R53" i="14" s="1"/>
  <c r="F30" i="14"/>
  <c r="C40" i="12"/>
  <c r="D65" i="12"/>
  <c r="H54" i="14" s="1"/>
  <c r="S53" i="14" l="1"/>
  <c r="T53" i="14" s="1"/>
  <c r="F66" i="12"/>
  <c r="K54" i="14"/>
  <c r="Q54" i="14" s="1"/>
  <c r="E70" i="12"/>
  <c r="I58" i="14"/>
  <c r="G66" i="12"/>
  <c r="L54" i="14"/>
  <c r="R54" i="14" s="1"/>
  <c r="G30" i="14"/>
  <c r="B41" i="12"/>
  <c r="D66" i="12"/>
  <c r="H55" i="14" s="1"/>
  <c r="S54" i="14" l="1"/>
  <c r="T54" i="14" s="1"/>
  <c r="E71" i="12"/>
  <c r="I59" i="14"/>
  <c r="F67" i="12"/>
  <c r="K55" i="14"/>
  <c r="Q55" i="14" s="1"/>
  <c r="G67" i="12"/>
  <c r="L55" i="14"/>
  <c r="R55" i="14" s="1"/>
  <c r="F31" i="14"/>
  <c r="C41" i="12"/>
  <c r="D67" i="12"/>
  <c r="H56" i="14" s="1"/>
  <c r="S55" i="14" l="1"/>
  <c r="T55" i="14" s="1"/>
  <c r="F68" i="12"/>
  <c r="K56" i="14"/>
  <c r="Q56" i="14" s="1"/>
  <c r="E72" i="12"/>
  <c r="I60" i="14"/>
  <c r="G68" i="12"/>
  <c r="L56" i="14"/>
  <c r="R56" i="14" s="1"/>
  <c r="D68" i="12"/>
  <c r="H57" i="14" s="1"/>
  <c r="G31" i="14"/>
  <c r="B42" i="12"/>
  <c r="S56" i="14" l="1"/>
  <c r="T56" i="14" s="1"/>
  <c r="E73" i="12"/>
  <c r="I61" i="14"/>
  <c r="F69" i="12"/>
  <c r="K57" i="14"/>
  <c r="Q57" i="14" s="1"/>
  <c r="G69" i="12"/>
  <c r="L57" i="14"/>
  <c r="R57" i="14" s="1"/>
  <c r="D69" i="12"/>
  <c r="H58" i="14" s="1"/>
  <c r="F32" i="14"/>
  <c r="C42" i="12"/>
  <c r="S57" i="14" l="1"/>
  <c r="T57" i="14" s="1"/>
  <c r="F70" i="12"/>
  <c r="K58" i="14"/>
  <c r="Q58" i="14" s="1"/>
  <c r="E74" i="12"/>
  <c r="I62" i="14"/>
  <c r="G70" i="12"/>
  <c r="L58" i="14"/>
  <c r="R58" i="14" s="1"/>
  <c r="G32" i="14"/>
  <c r="B43" i="12"/>
  <c r="D70" i="12"/>
  <c r="H59" i="14" s="1"/>
  <c r="S58" i="14" l="1"/>
  <c r="T58" i="14" s="1"/>
  <c r="E75" i="12"/>
  <c r="I63" i="14"/>
  <c r="F71" i="12"/>
  <c r="K59" i="14"/>
  <c r="Q59" i="14" s="1"/>
  <c r="G71" i="12"/>
  <c r="L59" i="14"/>
  <c r="R59" i="14" s="1"/>
  <c r="F33" i="14"/>
  <c r="C43" i="12"/>
  <c r="D71" i="12"/>
  <c r="H60" i="14" s="1"/>
  <c r="S59" i="14" l="1"/>
  <c r="T59" i="14" s="1"/>
  <c r="F72" i="12"/>
  <c r="K60" i="14"/>
  <c r="Q60" i="14" s="1"/>
  <c r="E76" i="12"/>
  <c r="I64" i="14"/>
  <c r="G72" i="12"/>
  <c r="L60" i="14"/>
  <c r="R60" i="14" s="1"/>
  <c r="G33" i="14"/>
  <c r="B44" i="12"/>
  <c r="D72" i="12"/>
  <c r="H61" i="14" s="1"/>
  <c r="S60" i="14" l="1"/>
  <c r="T60" i="14" s="1"/>
  <c r="E77" i="12"/>
  <c r="I65" i="14"/>
  <c r="F73" i="12"/>
  <c r="K61" i="14"/>
  <c r="Q61" i="14" s="1"/>
  <c r="G73" i="12"/>
  <c r="L61" i="14"/>
  <c r="R61" i="14" s="1"/>
  <c r="D73" i="12"/>
  <c r="H62" i="14" s="1"/>
  <c r="F34" i="14"/>
  <c r="C44" i="12"/>
  <c r="S61" i="14" l="1"/>
  <c r="T61" i="14" s="1"/>
  <c r="F74" i="12"/>
  <c r="K62" i="14"/>
  <c r="Q62" i="14" s="1"/>
  <c r="E78" i="12"/>
  <c r="I66" i="14"/>
  <c r="G74" i="12"/>
  <c r="L62" i="14"/>
  <c r="R62" i="14" s="1"/>
  <c r="G34" i="14"/>
  <c r="B45" i="12"/>
  <c r="D74" i="12"/>
  <c r="H63" i="14" s="1"/>
  <c r="S62" i="14" l="1"/>
  <c r="T62" i="14" s="1"/>
  <c r="E79" i="12"/>
  <c r="I67" i="14"/>
  <c r="F75" i="12"/>
  <c r="K63" i="14"/>
  <c r="Q63" i="14" s="1"/>
  <c r="G75" i="12"/>
  <c r="L63" i="14"/>
  <c r="R63" i="14" s="1"/>
  <c r="D75" i="12"/>
  <c r="H64" i="14" s="1"/>
  <c r="F35" i="14"/>
  <c r="C45" i="12"/>
  <c r="S63" i="14" l="1"/>
  <c r="T63" i="14" s="1"/>
  <c r="F76" i="12"/>
  <c r="K64" i="14"/>
  <c r="Q64" i="14" s="1"/>
  <c r="E80" i="12"/>
  <c r="I68" i="14"/>
  <c r="G76" i="12"/>
  <c r="L64" i="14"/>
  <c r="R64" i="14" s="1"/>
  <c r="D76" i="12"/>
  <c r="H65" i="14" s="1"/>
  <c r="G35" i="14"/>
  <c r="B46" i="12"/>
  <c r="S64" i="14" l="1"/>
  <c r="T64" i="14" s="1"/>
  <c r="E81" i="12"/>
  <c r="I69" i="14"/>
  <c r="F77" i="12"/>
  <c r="K65" i="14"/>
  <c r="Q65" i="14" s="1"/>
  <c r="G77" i="12"/>
  <c r="L65" i="14"/>
  <c r="R65" i="14" s="1"/>
  <c r="F36" i="14"/>
  <c r="C46" i="12"/>
  <c r="D77" i="12"/>
  <c r="H66" i="14" s="1"/>
  <c r="S65" i="14" l="1"/>
  <c r="T65" i="14" s="1"/>
  <c r="E82" i="12"/>
  <c r="I70" i="14"/>
  <c r="F78" i="12"/>
  <c r="K66" i="14"/>
  <c r="Q66" i="14" s="1"/>
  <c r="G78" i="12"/>
  <c r="L66" i="14"/>
  <c r="R66" i="14" s="1"/>
  <c r="D78" i="12"/>
  <c r="H67" i="14" s="1"/>
  <c r="G36" i="14"/>
  <c r="B47" i="12"/>
  <c r="S66" i="14" l="1"/>
  <c r="T66" i="14" s="1"/>
  <c r="F79" i="12"/>
  <c r="K67" i="14"/>
  <c r="Q67" i="14" s="1"/>
  <c r="E83" i="12"/>
  <c r="I71" i="14"/>
  <c r="G79" i="12"/>
  <c r="L67" i="14"/>
  <c r="R67" i="14" s="1"/>
  <c r="D79" i="12"/>
  <c r="H68" i="14" s="1"/>
  <c r="F37" i="14"/>
  <c r="C47" i="12"/>
  <c r="S67" i="14" l="1"/>
  <c r="T67" i="14" s="1"/>
  <c r="F80" i="12"/>
  <c r="K68" i="14"/>
  <c r="Q68" i="14" s="1"/>
  <c r="E84" i="12"/>
  <c r="I72" i="14"/>
  <c r="G80" i="12"/>
  <c r="L68" i="14"/>
  <c r="R68" i="14" s="1"/>
  <c r="D80" i="12"/>
  <c r="H69" i="14" s="1"/>
  <c r="G37" i="14"/>
  <c r="B48" i="12"/>
  <c r="S68" i="14" l="1"/>
  <c r="T68" i="14" s="1"/>
  <c r="E85" i="12"/>
  <c r="I73" i="14"/>
  <c r="F81" i="12"/>
  <c r="K69" i="14"/>
  <c r="Q69" i="14" s="1"/>
  <c r="G81" i="12"/>
  <c r="L69" i="14"/>
  <c r="R69" i="14" s="1"/>
  <c r="F38" i="14"/>
  <c r="C48" i="12"/>
  <c r="D81" i="12"/>
  <c r="H70" i="14" s="1"/>
  <c r="S69" i="14" l="1"/>
  <c r="T69" i="14" s="1"/>
  <c r="F82" i="12"/>
  <c r="K70" i="14"/>
  <c r="Q70" i="14" s="1"/>
  <c r="E86" i="12"/>
  <c r="I74" i="14"/>
  <c r="G82" i="12"/>
  <c r="L70" i="14"/>
  <c r="R70" i="14" s="1"/>
  <c r="D82" i="12"/>
  <c r="H71" i="14" s="1"/>
  <c r="G38" i="14"/>
  <c r="B49" i="12"/>
  <c r="S70" i="14" l="1"/>
  <c r="T70" i="14" s="1"/>
  <c r="E87" i="12"/>
  <c r="I75" i="14"/>
  <c r="F83" i="12"/>
  <c r="K71" i="14"/>
  <c r="Q71" i="14" s="1"/>
  <c r="G83" i="12"/>
  <c r="L71" i="14"/>
  <c r="R71" i="14" s="1"/>
  <c r="F39" i="14"/>
  <c r="C49" i="12"/>
  <c r="D83" i="12"/>
  <c r="H72" i="14" s="1"/>
  <c r="S71" i="14" l="1"/>
  <c r="T71" i="14" s="1"/>
  <c r="E88" i="12"/>
  <c r="I76" i="14"/>
  <c r="F84" i="12"/>
  <c r="K72" i="14"/>
  <c r="Q72" i="14" s="1"/>
  <c r="G84" i="12"/>
  <c r="L72" i="14"/>
  <c r="R72" i="14" s="1"/>
  <c r="D84" i="12"/>
  <c r="H73" i="14" s="1"/>
  <c r="G39" i="14"/>
  <c r="B50" i="12"/>
  <c r="S72" i="14" l="1"/>
  <c r="T72" i="14" s="1"/>
  <c r="F85" i="12"/>
  <c r="K73" i="14"/>
  <c r="Q73" i="14" s="1"/>
  <c r="E89" i="12"/>
  <c r="I77" i="14"/>
  <c r="G85" i="12"/>
  <c r="L73" i="14"/>
  <c r="R73" i="14" s="1"/>
  <c r="F40" i="14"/>
  <c r="C50" i="12"/>
  <c r="D85" i="12"/>
  <c r="H74" i="14" s="1"/>
  <c r="S73" i="14" l="1"/>
  <c r="T73" i="14" s="1"/>
  <c r="E90" i="12"/>
  <c r="I78" i="14"/>
  <c r="F86" i="12"/>
  <c r="K74" i="14"/>
  <c r="Q74" i="14" s="1"/>
  <c r="G86" i="12"/>
  <c r="L74" i="14"/>
  <c r="R74" i="14" s="1"/>
  <c r="G40" i="14"/>
  <c r="B51" i="12"/>
  <c r="D86" i="12"/>
  <c r="H75" i="14" s="1"/>
  <c r="S74" i="14" l="1"/>
  <c r="T74" i="14" s="1"/>
  <c r="F87" i="12"/>
  <c r="K75" i="14"/>
  <c r="Q75" i="14" s="1"/>
  <c r="E91" i="12"/>
  <c r="I79" i="14"/>
  <c r="G87" i="12"/>
  <c r="L75" i="14"/>
  <c r="R75" i="14" s="1"/>
  <c r="D87" i="12"/>
  <c r="H76" i="14" s="1"/>
  <c r="F41" i="14"/>
  <c r="C51" i="12"/>
  <c r="S75" i="14" l="1"/>
  <c r="T75" i="14" s="1"/>
  <c r="F88" i="12"/>
  <c r="K76" i="14"/>
  <c r="Q76" i="14" s="1"/>
  <c r="E92" i="12"/>
  <c r="I80" i="14"/>
  <c r="G88" i="12"/>
  <c r="L76" i="14"/>
  <c r="R76" i="14" s="1"/>
  <c r="D88" i="12"/>
  <c r="H77" i="14" s="1"/>
  <c r="G41" i="14"/>
  <c r="B52" i="12"/>
  <c r="S76" i="14" l="1"/>
  <c r="T76" i="14" s="1"/>
  <c r="E93" i="12"/>
  <c r="I81" i="14"/>
  <c r="F89" i="12"/>
  <c r="K77" i="14"/>
  <c r="Q77" i="14" s="1"/>
  <c r="G89" i="12"/>
  <c r="L77" i="14"/>
  <c r="R77" i="14" s="1"/>
  <c r="F42" i="14"/>
  <c r="C52" i="12"/>
  <c r="D89" i="12"/>
  <c r="H78" i="14" s="1"/>
  <c r="S77" i="14" l="1"/>
  <c r="T77" i="14" s="1"/>
  <c r="F90" i="12"/>
  <c r="K78" i="14"/>
  <c r="Q78" i="14" s="1"/>
  <c r="E94" i="12"/>
  <c r="I82" i="14"/>
  <c r="G90" i="12"/>
  <c r="L78" i="14"/>
  <c r="R78" i="14" s="1"/>
  <c r="G42" i="14"/>
  <c r="B53" i="12"/>
  <c r="D90" i="12"/>
  <c r="H79" i="14" s="1"/>
  <c r="S78" i="14" l="1"/>
  <c r="T78" i="14" s="1"/>
  <c r="E95" i="12"/>
  <c r="I83" i="14"/>
  <c r="F91" i="12"/>
  <c r="K79" i="14"/>
  <c r="Q79" i="14" s="1"/>
  <c r="G91" i="12"/>
  <c r="L79" i="14"/>
  <c r="R79" i="14" s="1"/>
  <c r="F43" i="14"/>
  <c r="C53" i="12"/>
  <c r="D91" i="12"/>
  <c r="H80" i="14" s="1"/>
  <c r="S79" i="14" l="1"/>
  <c r="T79" i="14" s="1"/>
  <c r="F92" i="12"/>
  <c r="K80" i="14"/>
  <c r="Q80" i="14" s="1"/>
  <c r="E96" i="12"/>
  <c r="I84" i="14"/>
  <c r="G92" i="12"/>
  <c r="L80" i="14"/>
  <c r="R80" i="14" s="1"/>
  <c r="D92" i="12"/>
  <c r="H81" i="14" s="1"/>
  <c r="G43" i="14"/>
  <c r="B54" i="12"/>
  <c r="S80" i="14" l="1"/>
  <c r="T80" i="14" s="1"/>
  <c r="E97" i="12"/>
  <c r="I85" i="14"/>
  <c r="F93" i="12"/>
  <c r="K81" i="14"/>
  <c r="Q81" i="14" s="1"/>
  <c r="G93" i="12"/>
  <c r="L81" i="14"/>
  <c r="R81" i="14" s="1"/>
  <c r="D93" i="12"/>
  <c r="H82" i="14" s="1"/>
  <c r="F44" i="14"/>
  <c r="C54" i="12"/>
  <c r="S81" i="14" l="1"/>
  <c r="T81" i="14" s="1"/>
  <c r="F94" i="12"/>
  <c r="K82" i="14"/>
  <c r="Q82" i="14" s="1"/>
  <c r="E98" i="12"/>
  <c r="I86" i="14"/>
  <c r="G94" i="12"/>
  <c r="L82" i="14"/>
  <c r="R82" i="14" s="1"/>
  <c r="G44" i="14"/>
  <c r="B55" i="12"/>
  <c r="D94" i="12"/>
  <c r="H83" i="14" s="1"/>
  <c r="S82" i="14" l="1"/>
  <c r="T82" i="14" s="1"/>
  <c r="F95" i="12"/>
  <c r="K83" i="14"/>
  <c r="Q83" i="14" s="1"/>
  <c r="E99" i="12"/>
  <c r="I87" i="14"/>
  <c r="G95" i="12"/>
  <c r="L83" i="14"/>
  <c r="R83" i="14" s="1"/>
  <c r="D95" i="12"/>
  <c r="H84" i="14" s="1"/>
  <c r="F45" i="14"/>
  <c r="C55" i="12"/>
  <c r="S83" i="14" l="1"/>
  <c r="T83" i="14" s="1"/>
  <c r="E100" i="12"/>
  <c r="I88" i="14"/>
  <c r="F96" i="12"/>
  <c r="K84" i="14"/>
  <c r="Q84" i="14" s="1"/>
  <c r="G96" i="12"/>
  <c r="L84" i="14"/>
  <c r="R84" i="14" s="1"/>
  <c r="D96" i="12"/>
  <c r="H85" i="14" s="1"/>
  <c r="G45" i="14"/>
  <c r="B56" i="12"/>
  <c r="S84" i="14" l="1"/>
  <c r="T84" i="14" s="1"/>
  <c r="F97" i="12"/>
  <c r="K85" i="14"/>
  <c r="Q85" i="14" s="1"/>
  <c r="E101" i="12"/>
  <c r="I89" i="14"/>
  <c r="G97" i="12"/>
  <c r="L85" i="14"/>
  <c r="R85" i="14" s="1"/>
  <c r="D97" i="12"/>
  <c r="H86" i="14" s="1"/>
  <c r="F46" i="14"/>
  <c r="C56" i="12"/>
  <c r="S85" i="14" l="1"/>
  <c r="T85" i="14" s="1"/>
  <c r="E102" i="12"/>
  <c r="I90" i="14"/>
  <c r="F98" i="12"/>
  <c r="K86" i="14"/>
  <c r="Q86" i="14" s="1"/>
  <c r="G98" i="12"/>
  <c r="L86" i="14"/>
  <c r="R86" i="14" s="1"/>
  <c r="G46" i="14"/>
  <c r="B57" i="12"/>
  <c r="D98" i="12"/>
  <c r="H87" i="14" s="1"/>
  <c r="S86" i="14" l="1"/>
  <c r="T86" i="14" s="1"/>
  <c r="F99" i="12"/>
  <c r="K87" i="14"/>
  <c r="Q87" i="14" s="1"/>
  <c r="E103" i="12"/>
  <c r="I91" i="14"/>
  <c r="G99" i="12"/>
  <c r="L87" i="14"/>
  <c r="R87" i="14" s="1"/>
  <c r="D99" i="12"/>
  <c r="H88" i="14" s="1"/>
  <c r="F47" i="14"/>
  <c r="C57" i="12"/>
  <c r="S87" i="14" l="1"/>
  <c r="T87" i="14" s="1"/>
  <c r="E104" i="12"/>
  <c r="I92" i="14"/>
  <c r="F100" i="12"/>
  <c r="K88" i="14"/>
  <c r="Q88" i="14" s="1"/>
  <c r="G100" i="12"/>
  <c r="L88" i="14"/>
  <c r="R88" i="14" s="1"/>
  <c r="G47" i="14"/>
  <c r="B58" i="12"/>
  <c r="D100" i="12"/>
  <c r="H89" i="14" s="1"/>
  <c r="S88" i="14" l="1"/>
  <c r="T88" i="14" s="1"/>
  <c r="F101" i="12"/>
  <c r="K89" i="14"/>
  <c r="Q89" i="14" s="1"/>
  <c r="E105" i="12"/>
  <c r="I93" i="14"/>
  <c r="G101" i="12"/>
  <c r="L89" i="14"/>
  <c r="R89" i="14" s="1"/>
  <c r="F48" i="14"/>
  <c r="C58" i="12"/>
  <c r="D101" i="12"/>
  <c r="H90" i="14" s="1"/>
  <c r="S89" i="14" l="1"/>
  <c r="T89" i="14" s="1"/>
  <c r="E106" i="12"/>
  <c r="I94" i="14"/>
  <c r="F102" i="12"/>
  <c r="K90" i="14"/>
  <c r="Q90" i="14" s="1"/>
  <c r="G102" i="12"/>
  <c r="L90" i="14"/>
  <c r="R90" i="14" s="1"/>
  <c r="D102" i="12"/>
  <c r="H91" i="14" s="1"/>
  <c r="G48" i="14"/>
  <c r="B59" i="12"/>
  <c r="S90" i="14" l="1"/>
  <c r="T90" i="14" s="1"/>
  <c r="E107" i="12"/>
  <c r="I95" i="14"/>
  <c r="F103" i="12"/>
  <c r="K91" i="14"/>
  <c r="Q91" i="14" s="1"/>
  <c r="G103" i="12"/>
  <c r="L91" i="14"/>
  <c r="R91" i="14" s="1"/>
  <c r="F49" i="14"/>
  <c r="C59" i="12"/>
  <c r="D103" i="12"/>
  <c r="H92" i="14" s="1"/>
  <c r="S91" i="14" l="1"/>
  <c r="T91" i="14" s="1"/>
  <c r="F104" i="12"/>
  <c r="K92" i="14"/>
  <c r="Q92" i="14" s="1"/>
  <c r="E108" i="12"/>
  <c r="I96" i="14"/>
  <c r="G104" i="12"/>
  <c r="L92" i="14"/>
  <c r="R92" i="14" s="1"/>
  <c r="G49" i="14"/>
  <c r="B60" i="12"/>
  <c r="D104" i="12"/>
  <c r="H93" i="14" s="1"/>
  <c r="S92" i="14" l="1"/>
  <c r="T92" i="14" s="1"/>
  <c r="E109" i="12"/>
  <c r="I97" i="14"/>
  <c r="F105" i="12"/>
  <c r="K93" i="14"/>
  <c r="Q93" i="14" s="1"/>
  <c r="G105" i="12"/>
  <c r="L93" i="14"/>
  <c r="R93" i="14" s="1"/>
  <c r="D105" i="12"/>
  <c r="H94" i="14" s="1"/>
  <c r="F50" i="14"/>
  <c r="C60" i="12"/>
  <c r="S93" i="14" l="1"/>
  <c r="T93" i="14" s="1"/>
  <c r="E110" i="12"/>
  <c r="I98" i="14"/>
  <c r="K94" i="14"/>
  <c r="Q94" i="14" s="1"/>
  <c r="F106" i="12"/>
  <c r="G106" i="12"/>
  <c r="L94" i="14"/>
  <c r="R94" i="14" s="1"/>
  <c r="G50" i="14"/>
  <c r="B61" i="12"/>
  <c r="D106" i="12"/>
  <c r="H95" i="14" s="1"/>
  <c r="S94" i="14" l="1"/>
  <c r="T94" i="14" s="1"/>
  <c r="F107" i="12"/>
  <c r="K95" i="14"/>
  <c r="Q95" i="14" s="1"/>
  <c r="E111" i="12"/>
  <c r="I99" i="14"/>
  <c r="G107" i="12"/>
  <c r="L95" i="14"/>
  <c r="R95" i="14" s="1"/>
  <c r="F51" i="14"/>
  <c r="C61" i="12"/>
  <c r="D107" i="12"/>
  <c r="H96" i="14" s="1"/>
  <c r="S95" i="14" l="1"/>
  <c r="T95" i="14" s="1"/>
  <c r="E112" i="12"/>
  <c r="I100" i="14"/>
  <c r="F108" i="12"/>
  <c r="K96" i="14"/>
  <c r="Q96" i="14" s="1"/>
  <c r="G108" i="12"/>
  <c r="L96" i="14"/>
  <c r="R96" i="14" s="1"/>
  <c r="D108" i="12"/>
  <c r="H97" i="14" s="1"/>
  <c r="G51" i="14"/>
  <c r="B62" i="12"/>
  <c r="S96" i="14" l="1"/>
  <c r="T96" i="14" s="1"/>
  <c r="F109" i="12"/>
  <c r="K97" i="14"/>
  <c r="Q97" i="14" s="1"/>
  <c r="E113" i="12"/>
  <c r="I101" i="14"/>
  <c r="G109" i="12"/>
  <c r="L97" i="14"/>
  <c r="R97" i="14" s="1"/>
  <c r="D109" i="12"/>
  <c r="H98" i="14" s="1"/>
  <c r="F52" i="14"/>
  <c r="C62" i="12"/>
  <c r="S97" i="14" l="1"/>
  <c r="T97" i="14" s="1"/>
  <c r="E114" i="12"/>
  <c r="I102" i="14"/>
  <c r="F110" i="12"/>
  <c r="K98" i="14"/>
  <c r="Q98" i="14" s="1"/>
  <c r="G110" i="12"/>
  <c r="L98" i="14"/>
  <c r="R98" i="14" s="1"/>
  <c r="G52" i="14"/>
  <c r="B63" i="12"/>
  <c r="D110" i="12"/>
  <c r="H99" i="14" s="1"/>
  <c r="S98" i="14" l="1"/>
  <c r="T98" i="14" s="1"/>
  <c r="F111" i="12"/>
  <c r="K99" i="14"/>
  <c r="Q99" i="14" s="1"/>
  <c r="E115" i="12"/>
  <c r="I103" i="14"/>
  <c r="G111" i="12"/>
  <c r="L99" i="14"/>
  <c r="R99" i="14" s="1"/>
  <c r="F53" i="14"/>
  <c r="C63" i="12"/>
  <c r="D111" i="12"/>
  <c r="H100" i="14" s="1"/>
  <c r="S99" i="14" l="1"/>
  <c r="T99" i="14" s="1"/>
  <c r="F112" i="12"/>
  <c r="K100" i="14"/>
  <c r="Q100" i="14" s="1"/>
  <c r="E116" i="12"/>
  <c r="I104" i="14"/>
  <c r="G112" i="12"/>
  <c r="L100" i="14"/>
  <c r="R100" i="14" s="1"/>
  <c r="D112" i="12"/>
  <c r="H101" i="14" s="1"/>
  <c r="G53" i="14"/>
  <c r="B64" i="12"/>
  <c r="S100" i="14" l="1"/>
  <c r="T100" i="14" s="1"/>
  <c r="E117" i="12"/>
  <c r="I105" i="14"/>
  <c r="F113" i="12"/>
  <c r="K101" i="14"/>
  <c r="Q101" i="14" s="1"/>
  <c r="G113" i="12"/>
  <c r="L101" i="14"/>
  <c r="R101" i="14" s="1"/>
  <c r="F54" i="14"/>
  <c r="C64" i="12"/>
  <c r="D113" i="12"/>
  <c r="H102" i="14" s="1"/>
  <c r="S101" i="14" l="1"/>
  <c r="T101" i="14" s="1"/>
  <c r="F114" i="12"/>
  <c r="K102" i="14"/>
  <c r="Q102" i="14" s="1"/>
  <c r="E118" i="12"/>
  <c r="I106" i="14"/>
  <c r="G114" i="12"/>
  <c r="L102" i="14"/>
  <c r="R102" i="14" s="1"/>
  <c r="D114" i="12"/>
  <c r="H103" i="14" s="1"/>
  <c r="G54" i="14"/>
  <c r="B65" i="12"/>
  <c r="S102" i="14" l="1"/>
  <c r="T102" i="14" s="1"/>
  <c r="E119" i="12"/>
  <c r="I107" i="14"/>
  <c r="F115" i="12"/>
  <c r="K103" i="14"/>
  <c r="Q103" i="14" s="1"/>
  <c r="G115" i="12"/>
  <c r="L103" i="14"/>
  <c r="R103" i="14" s="1"/>
  <c r="D115" i="12"/>
  <c r="H104" i="14" s="1"/>
  <c r="F55" i="14"/>
  <c r="C65" i="12"/>
  <c r="S103" i="14" l="1"/>
  <c r="T103" i="14" s="1"/>
  <c r="E120" i="12"/>
  <c r="I108" i="14"/>
  <c r="F116" i="12"/>
  <c r="K104" i="14"/>
  <c r="Q104" i="14" s="1"/>
  <c r="G116" i="12"/>
  <c r="L104" i="14"/>
  <c r="R104" i="14" s="1"/>
  <c r="D116" i="12"/>
  <c r="H105" i="14" s="1"/>
  <c r="G55" i="14"/>
  <c r="B66" i="12"/>
  <c r="S104" i="14" l="1"/>
  <c r="T104" i="14" s="1"/>
  <c r="F117" i="12"/>
  <c r="K105" i="14"/>
  <c r="Q105" i="14" s="1"/>
  <c r="E121" i="12"/>
  <c r="I109" i="14"/>
  <c r="G117" i="12"/>
  <c r="L105" i="14"/>
  <c r="R105" i="14" s="1"/>
  <c r="F56" i="14"/>
  <c r="C66" i="12"/>
  <c r="D117" i="12"/>
  <c r="H106" i="14" s="1"/>
  <c r="S105" i="14" l="1"/>
  <c r="T105" i="14" s="1"/>
  <c r="K106" i="14"/>
  <c r="Q106" i="14" s="1"/>
  <c r="F118" i="12"/>
  <c r="E122" i="12"/>
  <c r="I110" i="14"/>
  <c r="G118" i="12"/>
  <c r="L106" i="14"/>
  <c r="R106" i="14" s="1"/>
  <c r="G56" i="14"/>
  <c r="B67" i="12"/>
  <c r="D118" i="12"/>
  <c r="H107" i="14" s="1"/>
  <c r="S106" i="14" l="1"/>
  <c r="T106" i="14" s="1"/>
  <c r="F119" i="12"/>
  <c r="K107" i="14"/>
  <c r="Q107" i="14" s="1"/>
  <c r="E123" i="12"/>
  <c r="I111" i="14"/>
  <c r="G119" i="12"/>
  <c r="L107" i="14"/>
  <c r="R107" i="14" s="1"/>
  <c r="D119" i="12"/>
  <c r="H108" i="14" s="1"/>
  <c r="F57" i="14"/>
  <c r="C67" i="12"/>
  <c r="S107" i="14" l="1"/>
  <c r="T107" i="14" s="1"/>
  <c r="E124" i="12"/>
  <c r="I112" i="14"/>
  <c r="F120" i="12"/>
  <c r="K108" i="14"/>
  <c r="Q108" i="14" s="1"/>
  <c r="G120" i="12"/>
  <c r="L108" i="14"/>
  <c r="R108" i="14" s="1"/>
  <c r="G57" i="14"/>
  <c r="B68" i="12"/>
  <c r="D120" i="12"/>
  <c r="H109" i="14" s="1"/>
  <c r="S108" i="14" l="1"/>
  <c r="T108" i="14" s="1"/>
  <c r="F121" i="12"/>
  <c r="K109" i="14"/>
  <c r="Q109" i="14" s="1"/>
  <c r="E125" i="12"/>
  <c r="I113" i="14"/>
  <c r="G121" i="12"/>
  <c r="L109" i="14"/>
  <c r="R109" i="14" s="1"/>
  <c r="F58" i="14"/>
  <c r="C68" i="12"/>
  <c r="D121" i="12"/>
  <c r="H110" i="14" s="1"/>
  <c r="S109" i="14" l="1"/>
  <c r="T109" i="14" s="1"/>
  <c r="F122" i="12"/>
  <c r="K110" i="14"/>
  <c r="Q110" i="14" s="1"/>
  <c r="E126" i="12"/>
  <c r="I114" i="14"/>
  <c r="G122" i="12"/>
  <c r="L110" i="14"/>
  <c r="R110" i="14" s="1"/>
  <c r="D122" i="12"/>
  <c r="H111" i="14" s="1"/>
  <c r="G58" i="14"/>
  <c r="B69" i="12"/>
  <c r="S110" i="14" l="1"/>
  <c r="T110" i="14" s="1"/>
  <c r="F123" i="12"/>
  <c r="K111" i="14"/>
  <c r="Q111" i="14" s="1"/>
  <c r="E127" i="12"/>
  <c r="I115" i="14"/>
  <c r="G123" i="12"/>
  <c r="L111" i="14"/>
  <c r="R111" i="14" s="1"/>
  <c r="F59" i="14"/>
  <c r="C69" i="12"/>
  <c r="D123" i="12"/>
  <c r="H112" i="14" s="1"/>
  <c r="S111" i="14" l="1"/>
  <c r="T111" i="14" s="1"/>
  <c r="E128" i="12"/>
  <c r="I116" i="14"/>
  <c r="F124" i="12"/>
  <c r="K112" i="14"/>
  <c r="Q112" i="14" s="1"/>
  <c r="G124" i="12"/>
  <c r="L112" i="14"/>
  <c r="R112" i="14" s="1"/>
  <c r="D124" i="12"/>
  <c r="H113" i="14" s="1"/>
  <c r="G59" i="14"/>
  <c r="B70" i="12"/>
  <c r="S112" i="14" l="1"/>
  <c r="T112" i="14" s="1"/>
  <c r="F125" i="12"/>
  <c r="K113" i="14"/>
  <c r="Q113" i="14" s="1"/>
  <c r="E129" i="12"/>
  <c r="I117" i="14"/>
  <c r="G125" i="12"/>
  <c r="L113" i="14"/>
  <c r="R113" i="14" s="1"/>
  <c r="F60" i="14"/>
  <c r="C70" i="12"/>
  <c r="D125" i="12"/>
  <c r="H114" i="14" s="1"/>
  <c r="S113" i="14" l="1"/>
  <c r="T113" i="14" s="1"/>
  <c r="E130" i="12"/>
  <c r="I118" i="14"/>
  <c r="F126" i="12"/>
  <c r="K114" i="14"/>
  <c r="Q114" i="14" s="1"/>
  <c r="G126" i="12"/>
  <c r="L114" i="14"/>
  <c r="R114" i="14" s="1"/>
  <c r="D126" i="12"/>
  <c r="H115" i="14" s="1"/>
  <c r="G60" i="14"/>
  <c r="B71" i="12"/>
  <c r="S114" i="14" l="1"/>
  <c r="T114" i="14" s="1"/>
  <c r="F127" i="12"/>
  <c r="K115" i="14"/>
  <c r="Q115" i="14" s="1"/>
  <c r="E131" i="12"/>
  <c r="I119" i="14"/>
  <c r="G127" i="12"/>
  <c r="L115" i="14"/>
  <c r="R115" i="14" s="1"/>
  <c r="D127" i="12"/>
  <c r="H116" i="14" s="1"/>
  <c r="F61" i="14"/>
  <c r="C71" i="12"/>
  <c r="S115" i="14" l="1"/>
  <c r="T115" i="14" s="1"/>
  <c r="F128" i="12"/>
  <c r="K116" i="14"/>
  <c r="Q116" i="14" s="1"/>
  <c r="E132" i="12"/>
  <c r="I120" i="14"/>
  <c r="G128" i="12"/>
  <c r="L116" i="14"/>
  <c r="R116" i="14" s="1"/>
  <c r="D128" i="12"/>
  <c r="H117" i="14" s="1"/>
  <c r="G61" i="14"/>
  <c r="B72" i="12"/>
  <c r="S116" i="14" l="1"/>
  <c r="T116" i="14" s="1"/>
  <c r="E133" i="12"/>
  <c r="I121" i="14"/>
  <c r="F129" i="12"/>
  <c r="K117" i="14"/>
  <c r="Q117" i="14" s="1"/>
  <c r="G129" i="12"/>
  <c r="L117" i="14"/>
  <c r="R117" i="14" s="1"/>
  <c r="F62" i="14"/>
  <c r="C72" i="12"/>
  <c r="D129" i="12"/>
  <c r="H118" i="14" s="1"/>
  <c r="S117" i="14" l="1"/>
  <c r="T117" i="14" s="1"/>
  <c r="F130" i="12"/>
  <c r="K118" i="14"/>
  <c r="Q118" i="14" s="1"/>
  <c r="E134" i="12"/>
  <c r="I122" i="14"/>
  <c r="G130" i="12"/>
  <c r="L118" i="14"/>
  <c r="R118" i="14" s="1"/>
  <c r="D130" i="12"/>
  <c r="H119" i="14" s="1"/>
  <c r="G62" i="14"/>
  <c r="B73" i="12"/>
  <c r="S118" i="14" l="1"/>
  <c r="T118" i="14" s="1"/>
  <c r="F131" i="12"/>
  <c r="K119" i="14"/>
  <c r="Q119" i="14" s="1"/>
  <c r="E135" i="12"/>
  <c r="I123" i="14"/>
  <c r="G131" i="12"/>
  <c r="L119" i="14"/>
  <c r="R119" i="14" s="1"/>
  <c r="F63" i="14"/>
  <c r="C73" i="12"/>
  <c r="D131" i="12"/>
  <c r="H120" i="14" s="1"/>
  <c r="S119" i="14" l="1"/>
  <c r="T119" i="14" s="1"/>
  <c r="F132" i="12"/>
  <c r="K120" i="14"/>
  <c r="Q120" i="14" s="1"/>
  <c r="E136" i="12"/>
  <c r="I124" i="14"/>
  <c r="G132" i="12"/>
  <c r="L120" i="14"/>
  <c r="R120" i="14" s="1"/>
  <c r="G63" i="14"/>
  <c r="B74" i="12"/>
  <c r="D132" i="12"/>
  <c r="H121" i="14" s="1"/>
  <c r="S120" i="14" l="1"/>
  <c r="T120" i="14" s="1"/>
  <c r="E137" i="12"/>
  <c r="I125" i="14"/>
  <c r="F133" i="12"/>
  <c r="K121" i="14"/>
  <c r="Q121" i="14" s="1"/>
  <c r="G133" i="12"/>
  <c r="L121" i="14"/>
  <c r="R121" i="14" s="1"/>
  <c r="D133" i="12"/>
  <c r="H122" i="14" s="1"/>
  <c r="F64" i="14"/>
  <c r="C74" i="12"/>
  <c r="S121" i="14" l="1"/>
  <c r="T121" i="14" s="1"/>
  <c r="F134" i="12"/>
  <c r="K122" i="14"/>
  <c r="Q122" i="14" s="1"/>
  <c r="E138" i="12"/>
  <c r="I126" i="14"/>
  <c r="G134" i="12"/>
  <c r="L122" i="14"/>
  <c r="R122" i="14" s="1"/>
  <c r="G64" i="14"/>
  <c r="B75" i="12"/>
  <c r="D134" i="12"/>
  <c r="H123" i="14" s="1"/>
  <c r="S122" i="14" l="1"/>
  <c r="T122" i="14" s="1"/>
  <c r="E139" i="12"/>
  <c r="I127" i="14"/>
  <c r="F135" i="12"/>
  <c r="K123" i="14"/>
  <c r="Q123" i="14" s="1"/>
  <c r="G135" i="12"/>
  <c r="L123" i="14"/>
  <c r="R123" i="14" s="1"/>
  <c r="F65" i="14"/>
  <c r="C75" i="12"/>
  <c r="D135" i="12"/>
  <c r="H124" i="14" s="1"/>
  <c r="S123" i="14" l="1"/>
  <c r="T123" i="14" s="1"/>
  <c r="E140" i="12"/>
  <c r="I128" i="14"/>
  <c r="F136" i="12"/>
  <c r="K124" i="14"/>
  <c r="Q124" i="14" s="1"/>
  <c r="G136" i="12"/>
  <c r="L124" i="14"/>
  <c r="R124" i="14" s="1"/>
  <c r="D136" i="12"/>
  <c r="H125" i="14" s="1"/>
  <c r="G65" i="14"/>
  <c r="B76" i="12"/>
  <c r="S124" i="14" l="1"/>
  <c r="T124" i="14" s="1"/>
  <c r="F137" i="12"/>
  <c r="K125" i="14"/>
  <c r="Q125" i="14" s="1"/>
  <c r="E141" i="12"/>
  <c r="I129" i="14"/>
  <c r="G137" i="12"/>
  <c r="L125" i="14"/>
  <c r="R125" i="14" s="1"/>
  <c r="D137" i="12"/>
  <c r="H126" i="14" s="1"/>
  <c r="F66" i="14"/>
  <c r="C76" i="12"/>
  <c r="S125" i="14" l="1"/>
  <c r="T125" i="14" s="1"/>
  <c r="E142" i="12"/>
  <c r="I130" i="14"/>
  <c r="F138" i="12"/>
  <c r="K126" i="14"/>
  <c r="Q126" i="14" s="1"/>
  <c r="G138" i="12"/>
  <c r="L126" i="14"/>
  <c r="R126" i="14" s="1"/>
  <c r="G66" i="14"/>
  <c r="B77" i="12"/>
  <c r="D138" i="12"/>
  <c r="H127" i="14" s="1"/>
  <c r="S126" i="14" l="1"/>
  <c r="T126" i="14" s="1"/>
  <c r="F139" i="12"/>
  <c r="K127" i="14"/>
  <c r="Q127" i="14" s="1"/>
  <c r="E143" i="12"/>
  <c r="I131" i="14"/>
  <c r="G139" i="12"/>
  <c r="L127" i="14"/>
  <c r="R127" i="14" s="1"/>
  <c r="D139" i="12"/>
  <c r="H128" i="14" s="1"/>
  <c r="F67" i="14"/>
  <c r="C77" i="12"/>
  <c r="S127" i="14" l="1"/>
  <c r="T127" i="14" s="1"/>
  <c r="F140" i="12"/>
  <c r="K128" i="14"/>
  <c r="Q128" i="14" s="1"/>
  <c r="E144" i="12"/>
  <c r="I132" i="14"/>
  <c r="G140" i="12"/>
  <c r="L128" i="14"/>
  <c r="R128" i="14" s="1"/>
  <c r="G67" i="14"/>
  <c r="B78" i="12"/>
  <c r="D140" i="12"/>
  <c r="H129" i="14" s="1"/>
  <c r="S128" i="14" l="1"/>
  <c r="T128" i="14" s="1"/>
  <c r="E145" i="12"/>
  <c r="I133" i="14"/>
  <c r="F141" i="12"/>
  <c r="K129" i="14"/>
  <c r="Q129" i="14" s="1"/>
  <c r="G141" i="12"/>
  <c r="L129" i="14"/>
  <c r="R129" i="14" s="1"/>
  <c r="F68" i="14"/>
  <c r="C78" i="12"/>
  <c r="D141" i="12"/>
  <c r="H130" i="14" s="1"/>
  <c r="S129" i="14" l="1"/>
  <c r="T129" i="14" s="1"/>
  <c r="E146" i="12"/>
  <c r="I134" i="14"/>
  <c r="F142" i="12"/>
  <c r="K130" i="14"/>
  <c r="Q130" i="14" s="1"/>
  <c r="G142" i="12"/>
  <c r="L130" i="14"/>
  <c r="R130" i="14" s="1"/>
  <c r="D142" i="12"/>
  <c r="H131" i="14" s="1"/>
  <c r="G68" i="14"/>
  <c r="B79" i="12"/>
  <c r="S130" i="14" l="1"/>
  <c r="T130" i="14" s="1"/>
  <c r="E147" i="12"/>
  <c r="I135" i="14"/>
  <c r="F143" i="12"/>
  <c r="K131" i="14"/>
  <c r="Q131" i="14" s="1"/>
  <c r="G143" i="12"/>
  <c r="L131" i="14"/>
  <c r="R131" i="14" s="1"/>
  <c r="D143" i="12"/>
  <c r="H132" i="14" s="1"/>
  <c r="F69" i="14"/>
  <c r="C79" i="12"/>
  <c r="S131" i="14" l="1"/>
  <c r="T131" i="14" s="1"/>
  <c r="E148" i="12"/>
  <c r="I136" i="14"/>
  <c r="F144" i="12"/>
  <c r="K132" i="14"/>
  <c r="Q132" i="14" s="1"/>
  <c r="G144" i="12"/>
  <c r="L132" i="14"/>
  <c r="R132" i="14" s="1"/>
  <c r="G69" i="14"/>
  <c r="B80" i="12"/>
  <c r="D144" i="12"/>
  <c r="H133" i="14" s="1"/>
  <c r="S132" i="14" l="1"/>
  <c r="T132" i="14" s="1"/>
  <c r="F145" i="12"/>
  <c r="K133" i="14"/>
  <c r="Q133" i="14" s="1"/>
  <c r="E149" i="12"/>
  <c r="I137" i="14"/>
  <c r="G145" i="12"/>
  <c r="L133" i="14"/>
  <c r="R133" i="14" s="1"/>
  <c r="F70" i="14"/>
  <c r="C80" i="12"/>
  <c r="D145" i="12"/>
  <c r="H134" i="14" s="1"/>
  <c r="S133" i="14" l="1"/>
  <c r="T133" i="14" s="1"/>
  <c r="E150" i="12"/>
  <c r="I138" i="14"/>
  <c r="F146" i="12"/>
  <c r="K134" i="14"/>
  <c r="Q134" i="14" s="1"/>
  <c r="G146" i="12"/>
  <c r="L134" i="14"/>
  <c r="R134" i="14" s="1"/>
  <c r="G70" i="14"/>
  <c r="B81" i="12"/>
  <c r="D146" i="12"/>
  <c r="H135" i="14" s="1"/>
  <c r="S134" i="14" l="1"/>
  <c r="T134" i="14" s="1"/>
  <c r="E151" i="12"/>
  <c r="I139" i="14"/>
  <c r="F147" i="12"/>
  <c r="K135" i="14"/>
  <c r="Q135" i="14" s="1"/>
  <c r="G147" i="12"/>
  <c r="L135" i="14"/>
  <c r="R135" i="14" s="1"/>
  <c r="D147" i="12"/>
  <c r="H136" i="14" s="1"/>
  <c r="F71" i="14"/>
  <c r="C81" i="12"/>
  <c r="S135" i="14" l="1"/>
  <c r="T135" i="14" s="1"/>
  <c r="F148" i="12"/>
  <c r="K136" i="14"/>
  <c r="Q136" i="14" s="1"/>
  <c r="E152" i="12"/>
  <c r="I140" i="14"/>
  <c r="G148" i="12"/>
  <c r="L136" i="14"/>
  <c r="R136" i="14" s="1"/>
  <c r="D148" i="12"/>
  <c r="H137" i="14" s="1"/>
  <c r="G71" i="14"/>
  <c r="B82" i="12"/>
  <c r="S136" i="14" l="1"/>
  <c r="T136" i="14" s="1"/>
  <c r="E153" i="12"/>
  <c r="I141" i="14"/>
  <c r="F149" i="12"/>
  <c r="K137" i="14"/>
  <c r="Q137" i="14" s="1"/>
  <c r="G149" i="12"/>
  <c r="L137" i="14"/>
  <c r="R137" i="14" s="1"/>
  <c r="F72" i="14"/>
  <c r="C82" i="12"/>
  <c r="D149" i="12"/>
  <c r="H138" i="14" s="1"/>
  <c r="S137" i="14" l="1"/>
  <c r="T137" i="14" s="1"/>
  <c r="F150" i="12"/>
  <c r="K138" i="14"/>
  <c r="Q138" i="14" s="1"/>
  <c r="E154" i="12"/>
  <c r="I142" i="14"/>
  <c r="G150" i="12"/>
  <c r="L138" i="14"/>
  <c r="R138" i="14" s="1"/>
  <c r="G72" i="14"/>
  <c r="B83" i="12"/>
  <c r="D150" i="12"/>
  <c r="H139" i="14" s="1"/>
  <c r="S138" i="14" l="1"/>
  <c r="T138" i="14" s="1"/>
  <c r="E155" i="12"/>
  <c r="I143" i="14"/>
  <c r="F151" i="12"/>
  <c r="K139" i="14"/>
  <c r="Q139" i="14" s="1"/>
  <c r="G151" i="12"/>
  <c r="L139" i="14"/>
  <c r="R139" i="14" s="1"/>
  <c r="D151" i="12"/>
  <c r="H140" i="14" s="1"/>
  <c r="F73" i="14"/>
  <c r="C83" i="12"/>
  <c r="S139" i="14" l="1"/>
  <c r="T139" i="14" s="1"/>
  <c r="F152" i="12"/>
  <c r="K140" i="14"/>
  <c r="Q140" i="14" s="1"/>
  <c r="E156" i="12"/>
  <c r="I144" i="14"/>
  <c r="G152" i="12"/>
  <c r="L140" i="14"/>
  <c r="R140" i="14" s="1"/>
  <c r="D152" i="12"/>
  <c r="H141" i="14" s="1"/>
  <c r="G73" i="14"/>
  <c r="B84" i="12"/>
  <c r="S140" i="14" l="1"/>
  <c r="T140" i="14" s="1"/>
  <c r="E157" i="12"/>
  <c r="I145" i="14"/>
  <c r="F153" i="12"/>
  <c r="K141" i="14"/>
  <c r="Q141" i="14" s="1"/>
  <c r="G153" i="12"/>
  <c r="L141" i="14"/>
  <c r="R141" i="14" s="1"/>
  <c r="D153" i="12"/>
  <c r="H142" i="14" s="1"/>
  <c r="F74" i="14"/>
  <c r="C84" i="12"/>
  <c r="S141" i="14" l="1"/>
  <c r="T141" i="14" s="1"/>
  <c r="F154" i="12"/>
  <c r="K142" i="14"/>
  <c r="Q142" i="14" s="1"/>
  <c r="E158" i="12"/>
  <c r="I146" i="14"/>
  <c r="G154" i="12"/>
  <c r="L142" i="14"/>
  <c r="R142" i="14" s="1"/>
  <c r="D154" i="12"/>
  <c r="H143" i="14" s="1"/>
  <c r="G74" i="14"/>
  <c r="B85" i="12"/>
  <c r="S142" i="14" l="1"/>
  <c r="T142" i="14" s="1"/>
  <c r="F155" i="12"/>
  <c r="K143" i="14"/>
  <c r="Q143" i="14" s="1"/>
  <c r="E159" i="12"/>
  <c r="I147" i="14"/>
  <c r="G155" i="12"/>
  <c r="L143" i="14"/>
  <c r="R143" i="14" s="1"/>
  <c r="D155" i="12"/>
  <c r="H144" i="14" s="1"/>
  <c r="F75" i="14"/>
  <c r="C85" i="12"/>
  <c r="S143" i="14" l="1"/>
  <c r="T143" i="14" s="1"/>
  <c r="E160" i="12"/>
  <c r="I148" i="14"/>
  <c r="F156" i="12"/>
  <c r="K144" i="14"/>
  <c r="Q144" i="14" s="1"/>
  <c r="G156" i="12"/>
  <c r="L144" i="14"/>
  <c r="R144" i="14" s="1"/>
  <c r="D156" i="12"/>
  <c r="H145" i="14" s="1"/>
  <c r="G75" i="14"/>
  <c r="B86" i="12"/>
  <c r="S144" i="14" l="1"/>
  <c r="T144" i="14" s="1"/>
  <c r="F157" i="12"/>
  <c r="K145" i="14"/>
  <c r="Q145" i="14" s="1"/>
  <c r="E161" i="12"/>
  <c r="I149" i="14"/>
  <c r="G157" i="12"/>
  <c r="L145" i="14"/>
  <c r="R145" i="14" s="1"/>
  <c r="D157" i="12"/>
  <c r="H146" i="14" s="1"/>
  <c r="F76" i="14"/>
  <c r="C86" i="12"/>
  <c r="S145" i="14" l="1"/>
  <c r="T145" i="14" s="1"/>
  <c r="E162" i="12"/>
  <c r="I150" i="14"/>
  <c r="F158" i="12"/>
  <c r="K146" i="14"/>
  <c r="Q146" i="14" s="1"/>
  <c r="G158" i="12"/>
  <c r="L146" i="14"/>
  <c r="R146" i="14" s="1"/>
  <c r="G76" i="14"/>
  <c r="B87" i="12"/>
  <c r="D158" i="12"/>
  <c r="H147" i="14" s="1"/>
  <c r="S146" i="14" l="1"/>
  <c r="T146" i="14" s="1"/>
  <c r="E163" i="12"/>
  <c r="I151" i="14"/>
  <c r="F159" i="12"/>
  <c r="K147" i="14"/>
  <c r="Q147" i="14" s="1"/>
  <c r="G159" i="12"/>
  <c r="L147" i="14"/>
  <c r="R147" i="14" s="1"/>
  <c r="D159" i="12"/>
  <c r="H148" i="14" s="1"/>
  <c r="F77" i="14"/>
  <c r="C87" i="12"/>
  <c r="S147" i="14" l="1"/>
  <c r="T147" i="14" s="1"/>
  <c r="F160" i="12"/>
  <c r="K148" i="14"/>
  <c r="Q148" i="14" s="1"/>
  <c r="E164" i="12"/>
  <c r="I152" i="14"/>
  <c r="G160" i="12"/>
  <c r="L148" i="14"/>
  <c r="R148" i="14" s="1"/>
  <c r="G77" i="14"/>
  <c r="B88" i="12"/>
  <c r="D160" i="12"/>
  <c r="H149" i="14" s="1"/>
  <c r="S148" i="14" l="1"/>
  <c r="T148" i="14" s="1"/>
  <c r="E165" i="12"/>
  <c r="I153" i="14"/>
  <c r="F161" i="12"/>
  <c r="K149" i="14"/>
  <c r="Q149" i="14" s="1"/>
  <c r="G161" i="12"/>
  <c r="L149" i="14"/>
  <c r="R149" i="14" s="1"/>
  <c r="D161" i="12"/>
  <c r="H150" i="14" s="1"/>
  <c r="F78" i="14"/>
  <c r="C88" i="12"/>
  <c r="S149" i="14" l="1"/>
  <c r="T149" i="14" s="1"/>
  <c r="F162" i="12"/>
  <c r="K150" i="14"/>
  <c r="Q150" i="14" s="1"/>
  <c r="E166" i="12"/>
  <c r="I154" i="14"/>
  <c r="G162" i="12"/>
  <c r="L150" i="14"/>
  <c r="R150" i="14" s="1"/>
  <c r="D162" i="12"/>
  <c r="H151" i="14" s="1"/>
  <c r="G78" i="14"/>
  <c r="B89" i="12"/>
  <c r="S150" i="14" l="1"/>
  <c r="T150" i="14" s="1"/>
  <c r="F163" i="12"/>
  <c r="K151" i="14"/>
  <c r="Q151" i="14" s="1"/>
  <c r="E167" i="12"/>
  <c r="I155" i="14"/>
  <c r="G163" i="12"/>
  <c r="L151" i="14"/>
  <c r="R151" i="14" s="1"/>
  <c r="F79" i="14"/>
  <c r="C89" i="12"/>
  <c r="D163" i="12"/>
  <c r="H152" i="14" s="1"/>
  <c r="S151" i="14" l="1"/>
  <c r="T151" i="14" s="1"/>
  <c r="F164" i="12"/>
  <c r="K152" i="14"/>
  <c r="Q152" i="14" s="1"/>
  <c r="E168" i="12"/>
  <c r="I156" i="14"/>
  <c r="G164" i="12"/>
  <c r="L152" i="14"/>
  <c r="R152" i="14" s="1"/>
  <c r="D164" i="12"/>
  <c r="H153" i="14" s="1"/>
  <c r="G79" i="14"/>
  <c r="B90" i="12"/>
  <c r="S152" i="14" l="1"/>
  <c r="T152" i="14" s="1"/>
  <c r="E169" i="12"/>
  <c r="I157" i="14"/>
  <c r="F165" i="12"/>
  <c r="K153" i="14"/>
  <c r="Q153" i="14" s="1"/>
  <c r="G165" i="12"/>
  <c r="L153" i="14"/>
  <c r="R153" i="14" s="1"/>
  <c r="F80" i="14"/>
  <c r="C90" i="12"/>
  <c r="D165" i="12"/>
  <c r="H154" i="14" s="1"/>
  <c r="S153" i="14" l="1"/>
  <c r="T153" i="14" s="1"/>
  <c r="E170" i="12"/>
  <c r="I158" i="14"/>
  <c r="F166" i="12"/>
  <c r="K154" i="14"/>
  <c r="Q154" i="14" s="1"/>
  <c r="G166" i="12"/>
  <c r="L154" i="14"/>
  <c r="R154" i="14" s="1"/>
  <c r="G80" i="14"/>
  <c r="B91" i="12"/>
  <c r="D166" i="12"/>
  <c r="H155" i="14" s="1"/>
  <c r="S154" i="14" l="1"/>
  <c r="T154" i="14" s="1"/>
  <c r="F167" i="12"/>
  <c r="K155" i="14"/>
  <c r="Q155" i="14" s="1"/>
  <c r="E171" i="12"/>
  <c r="I159" i="14"/>
  <c r="G167" i="12"/>
  <c r="L155" i="14"/>
  <c r="R155" i="14" s="1"/>
  <c r="D167" i="12"/>
  <c r="H156" i="14" s="1"/>
  <c r="F81" i="14"/>
  <c r="C91" i="12"/>
  <c r="S155" i="14" l="1"/>
  <c r="T155" i="14" s="1"/>
  <c r="F168" i="12"/>
  <c r="K156" i="14"/>
  <c r="Q156" i="14" s="1"/>
  <c r="E172" i="12"/>
  <c r="I160" i="14"/>
  <c r="G168" i="12"/>
  <c r="L156" i="14"/>
  <c r="R156" i="14" s="1"/>
  <c r="D168" i="12"/>
  <c r="H157" i="14" s="1"/>
  <c r="G81" i="14"/>
  <c r="B92" i="12"/>
  <c r="S156" i="14" l="1"/>
  <c r="T156" i="14" s="1"/>
  <c r="E173" i="12"/>
  <c r="I161" i="14"/>
  <c r="F169" i="12"/>
  <c r="K157" i="14"/>
  <c r="Q157" i="14" s="1"/>
  <c r="G169" i="12"/>
  <c r="L157" i="14"/>
  <c r="R157" i="14" s="1"/>
  <c r="D169" i="12"/>
  <c r="H158" i="14" s="1"/>
  <c r="F82" i="14"/>
  <c r="C92" i="12"/>
  <c r="S157" i="14" l="1"/>
  <c r="T157" i="14" s="1"/>
  <c r="F170" i="12"/>
  <c r="K158" i="14"/>
  <c r="Q158" i="14" s="1"/>
  <c r="E174" i="12"/>
  <c r="I162" i="14"/>
  <c r="G170" i="12"/>
  <c r="L158" i="14"/>
  <c r="R158" i="14" s="1"/>
  <c r="D170" i="12"/>
  <c r="H159" i="14" s="1"/>
  <c r="G82" i="14"/>
  <c r="B93" i="12"/>
  <c r="S158" i="14" l="1"/>
  <c r="T158" i="14" s="1"/>
  <c r="E175" i="12"/>
  <c r="I163" i="14"/>
  <c r="F171" i="12"/>
  <c r="K159" i="14"/>
  <c r="Q159" i="14" s="1"/>
  <c r="G171" i="12"/>
  <c r="L159" i="14"/>
  <c r="R159" i="14" s="1"/>
  <c r="F83" i="14"/>
  <c r="C93" i="12"/>
  <c r="D171" i="12"/>
  <c r="H160" i="14" s="1"/>
  <c r="S159" i="14" l="1"/>
  <c r="T159" i="14" s="1"/>
  <c r="F172" i="12"/>
  <c r="K160" i="14"/>
  <c r="Q160" i="14" s="1"/>
  <c r="E176" i="12"/>
  <c r="I164" i="14"/>
  <c r="G172" i="12"/>
  <c r="L160" i="14"/>
  <c r="R160" i="14" s="1"/>
  <c r="D172" i="12"/>
  <c r="H161" i="14" s="1"/>
  <c r="G83" i="14"/>
  <c r="B94" i="12"/>
  <c r="S160" i="14" l="1"/>
  <c r="T160" i="14" s="1"/>
  <c r="E177" i="12"/>
  <c r="I165" i="14"/>
  <c r="F173" i="12"/>
  <c r="K161" i="14"/>
  <c r="Q161" i="14" s="1"/>
  <c r="G173" i="12"/>
  <c r="L161" i="14"/>
  <c r="R161" i="14" s="1"/>
  <c r="D173" i="12"/>
  <c r="H162" i="14" s="1"/>
  <c r="F84" i="14"/>
  <c r="C94" i="12"/>
  <c r="S161" i="14" l="1"/>
  <c r="T161" i="14" s="1"/>
  <c r="E178" i="12"/>
  <c r="I166" i="14"/>
  <c r="F174" i="12"/>
  <c r="K162" i="14"/>
  <c r="Q162" i="14" s="1"/>
  <c r="G174" i="12"/>
  <c r="L162" i="14"/>
  <c r="R162" i="14" s="1"/>
  <c r="G84" i="14"/>
  <c r="B95" i="12"/>
  <c r="D174" i="12"/>
  <c r="H163" i="14" s="1"/>
  <c r="S162" i="14" l="1"/>
  <c r="T162" i="14" s="1"/>
  <c r="F175" i="12"/>
  <c r="K163" i="14"/>
  <c r="Q163" i="14" s="1"/>
  <c r="E179" i="12"/>
  <c r="I167" i="14"/>
  <c r="G175" i="12"/>
  <c r="L163" i="14"/>
  <c r="R163" i="14" s="1"/>
  <c r="D175" i="12"/>
  <c r="H164" i="14" s="1"/>
  <c r="F85" i="14"/>
  <c r="C95" i="12"/>
  <c r="S163" i="14" l="1"/>
  <c r="T163" i="14" s="1"/>
  <c r="E180" i="12"/>
  <c r="I168" i="14"/>
  <c r="F176" i="12"/>
  <c r="K164" i="14"/>
  <c r="Q164" i="14" s="1"/>
  <c r="G176" i="12"/>
  <c r="L164" i="14"/>
  <c r="R164" i="14" s="1"/>
  <c r="G85" i="14"/>
  <c r="B96" i="12"/>
  <c r="D176" i="12"/>
  <c r="H165" i="14" s="1"/>
  <c r="S164" i="14" l="1"/>
  <c r="T164" i="14" s="1"/>
  <c r="F177" i="12"/>
  <c r="K165" i="14"/>
  <c r="Q165" i="14" s="1"/>
  <c r="E181" i="12"/>
  <c r="I169" i="14"/>
  <c r="G177" i="12"/>
  <c r="L165" i="14"/>
  <c r="R165" i="14" s="1"/>
  <c r="F86" i="14"/>
  <c r="C96" i="12"/>
  <c r="D177" i="12"/>
  <c r="H166" i="14" s="1"/>
  <c r="S165" i="14" l="1"/>
  <c r="T165" i="14" s="1"/>
  <c r="F178" i="12"/>
  <c r="K166" i="14"/>
  <c r="Q166" i="14" s="1"/>
  <c r="E182" i="12"/>
  <c r="I170" i="14"/>
  <c r="G178" i="12"/>
  <c r="L166" i="14"/>
  <c r="R166" i="14" s="1"/>
  <c r="G86" i="14"/>
  <c r="B97" i="12"/>
  <c r="D178" i="12"/>
  <c r="H167" i="14" s="1"/>
  <c r="S166" i="14" l="1"/>
  <c r="T166" i="14" s="1"/>
  <c r="F179" i="12"/>
  <c r="K167" i="14"/>
  <c r="Q167" i="14" s="1"/>
  <c r="E183" i="12"/>
  <c r="I171" i="14"/>
  <c r="G179" i="12"/>
  <c r="L167" i="14"/>
  <c r="R167" i="14" s="1"/>
  <c r="D179" i="12"/>
  <c r="H168" i="14" s="1"/>
  <c r="F87" i="14"/>
  <c r="C97" i="12"/>
  <c r="S167" i="14" l="1"/>
  <c r="T167" i="14" s="1"/>
  <c r="F180" i="12"/>
  <c r="K168" i="14"/>
  <c r="Q168" i="14" s="1"/>
  <c r="E184" i="12"/>
  <c r="I172" i="14"/>
  <c r="G180" i="12"/>
  <c r="L168" i="14"/>
  <c r="R168" i="14" s="1"/>
  <c r="G87" i="14"/>
  <c r="B98" i="12"/>
  <c r="D180" i="12"/>
  <c r="H169" i="14" s="1"/>
  <c r="S168" i="14" l="1"/>
  <c r="T168" i="14" s="1"/>
  <c r="E185" i="12"/>
  <c r="I173" i="14"/>
  <c r="F181" i="12"/>
  <c r="K169" i="14"/>
  <c r="Q169" i="14" s="1"/>
  <c r="G181" i="12"/>
  <c r="L169" i="14"/>
  <c r="R169" i="14" s="1"/>
  <c r="D181" i="12"/>
  <c r="H170" i="14" s="1"/>
  <c r="F88" i="14"/>
  <c r="C98" i="12"/>
  <c r="S169" i="14" l="1"/>
  <c r="T169" i="14" s="1"/>
  <c r="F182" i="12"/>
  <c r="K170" i="14"/>
  <c r="Q170" i="14" s="1"/>
  <c r="E186" i="12"/>
  <c r="I174" i="14"/>
  <c r="G182" i="12"/>
  <c r="L170" i="14"/>
  <c r="R170" i="14" s="1"/>
  <c r="G88" i="14"/>
  <c r="B99" i="12"/>
  <c r="D182" i="12"/>
  <c r="H171" i="14" s="1"/>
  <c r="S170" i="14" l="1"/>
  <c r="T170" i="14" s="1"/>
  <c r="E187" i="12"/>
  <c r="I175" i="14"/>
  <c r="F183" i="12"/>
  <c r="K171" i="14"/>
  <c r="Q171" i="14" s="1"/>
  <c r="G183" i="12"/>
  <c r="L171" i="14"/>
  <c r="R171" i="14" s="1"/>
  <c r="F89" i="14"/>
  <c r="C99" i="12"/>
  <c r="D183" i="12"/>
  <c r="H172" i="14" s="1"/>
  <c r="S171" i="14" l="1"/>
  <c r="T171" i="14" s="1"/>
  <c r="E188" i="12"/>
  <c r="I176" i="14"/>
  <c r="F184" i="12"/>
  <c r="K172" i="14"/>
  <c r="Q172" i="14" s="1"/>
  <c r="G184" i="12"/>
  <c r="L172" i="14"/>
  <c r="R172" i="14" s="1"/>
  <c r="G89" i="14"/>
  <c r="B100" i="12"/>
  <c r="D184" i="12"/>
  <c r="H173" i="14" s="1"/>
  <c r="S172" i="14" l="1"/>
  <c r="T172" i="14" s="1"/>
  <c r="E189" i="12"/>
  <c r="I177" i="14"/>
  <c r="F185" i="12"/>
  <c r="K173" i="14"/>
  <c r="Q173" i="14" s="1"/>
  <c r="G185" i="12"/>
  <c r="L173" i="14"/>
  <c r="R173" i="14" s="1"/>
  <c r="D185" i="12"/>
  <c r="H174" i="14" s="1"/>
  <c r="F90" i="14"/>
  <c r="C100" i="12"/>
  <c r="S173" i="14" l="1"/>
  <c r="T173" i="14" s="1"/>
  <c r="F186" i="12"/>
  <c r="K174" i="14"/>
  <c r="Q174" i="14" s="1"/>
  <c r="E190" i="12"/>
  <c r="I178" i="14"/>
  <c r="G186" i="12"/>
  <c r="L174" i="14"/>
  <c r="R174" i="14" s="1"/>
  <c r="D186" i="12"/>
  <c r="H175" i="14" s="1"/>
  <c r="G90" i="14"/>
  <c r="B101" i="12"/>
  <c r="S174" i="14" l="1"/>
  <c r="T174" i="14" s="1"/>
  <c r="E191" i="12"/>
  <c r="I179" i="14"/>
  <c r="F187" i="12"/>
  <c r="K175" i="14"/>
  <c r="Q175" i="14" s="1"/>
  <c r="G187" i="12"/>
  <c r="L175" i="14"/>
  <c r="R175" i="14" s="1"/>
  <c r="D187" i="12"/>
  <c r="H176" i="14" s="1"/>
  <c r="F91" i="14"/>
  <c r="C101" i="12"/>
  <c r="S175" i="14" l="1"/>
  <c r="T175" i="14" s="1"/>
  <c r="E192" i="12"/>
  <c r="I180" i="14"/>
  <c r="F188" i="12"/>
  <c r="K176" i="14"/>
  <c r="Q176" i="14" s="1"/>
  <c r="G188" i="12"/>
  <c r="L176" i="14"/>
  <c r="R176" i="14" s="1"/>
  <c r="D188" i="12"/>
  <c r="H177" i="14" s="1"/>
  <c r="G91" i="14"/>
  <c r="B102" i="12"/>
  <c r="S176" i="14" l="1"/>
  <c r="T176" i="14" s="1"/>
  <c r="F189" i="12"/>
  <c r="K177" i="14"/>
  <c r="Q177" i="14" s="1"/>
  <c r="E193" i="12"/>
  <c r="I181" i="14"/>
  <c r="G189" i="12"/>
  <c r="L177" i="14"/>
  <c r="R177" i="14" s="1"/>
  <c r="D189" i="12"/>
  <c r="H178" i="14" s="1"/>
  <c r="F92" i="14"/>
  <c r="C102" i="12"/>
  <c r="S177" i="14" l="1"/>
  <c r="T177" i="14" s="1"/>
  <c r="F190" i="12"/>
  <c r="K178" i="14"/>
  <c r="Q178" i="14" s="1"/>
  <c r="E194" i="12"/>
  <c r="I182" i="14"/>
  <c r="G190" i="12"/>
  <c r="L178" i="14"/>
  <c r="R178" i="14" s="1"/>
  <c r="D190" i="12"/>
  <c r="H179" i="14" s="1"/>
  <c r="G92" i="14"/>
  <c r="B103" i="12"/>
  <c r="S178" i="14" l="1"/>
  <c r="T178" i="14" s="1"/>
  <c r="E195" i="12"/>
  <c r="I183" i="14"/>
  <c r="F191" i="12"/>
  <c r="K179" i="14"/>
  <c r="Q179" i="14" s="1"/>
  <c r="G191" i="12"/>
  <c r="L179" i="14"/>
  <c r="R179" i="14" s="1"/>
  <c r="D191" i="12"/>
  <c r="H180" i="14" s="1"/>
  <c r="F93" i="14"/>
  <c r="C103" i="12"/>
  <c r="S179" i="14" l="1"/>
  <c r="T179" i="14" s="1"/>
  <c r="F192" i="12"/>
  <c r="K180" i="14"/>
  <c r="Q180" i="14" s="1"/>
  <c r="E196" i="12"/>
  <c r="I184" i="14"/>
  <c r="G192" i="12"/>
  <c r="L180" i="14"/>
  <c r="R180" i="14" s="1"/>
  <c r="G93" i="14"/>
  <c r="B104" i="12"/>
  <c r="D192" i="12"/>
  <c r="H181" i="14" s="1"/>
  <c r="S180" i="14" l="1"/>
  <c r="T180" i="14" s="1"/>
  <c r="F193" i="12"/>
  <c r="K181" i="14"/>
  <c r="Q181" i="14" s="1"/>
  <c r="E197" i="12"/>
  <c r="I185" i="14"/>
  <c r="G193" i="12"/>
  <c r="L181" i="14"/>
  <c r="R181" i="14" s="1"/>
  <c r="D193" i="12"/>
  <c r="H182" i="14" s="1"/>
  <c r="F94" i="14"/>
  <c r="C104" i="12"/>
  <c r="S181" i="14" l="1"/>
  <c r="T181" i="14" s="1"/>
  <c r="F194" i="12"/>
  <c r="K182" i="14"/>
  <c r="Q182" i="14" s="1"/>
  <c r="E198" i="12"/>
  <c r="I186" i="14"/>
  <c r="G194" i="12"/>
  <c r="L182" i="14"/>
  <c r="R182" i="14" s="1"/>
  <c r="D194" i="12"/>
  <c r="H183" i="14" s="1"/>
  <c r="G94" i="14"/>
  <c r="B105" i="12"/>
  <c r="S182" i="14" l="1"/>
  <c r="T182" i="14" s="1"/>
  <c r="E199" i="12"/>
  <c r="I187" i="14"/>
  <c r="F195" i="12"/>
  <c r="K183" i="14"/>
  <c r="Q183" i="14" s="1"/>
  <c r="G195" i="12"/>
  <c r="L183" i="14"/>
  <c r="R183" i="14" s="1"/>
  <c r="D195" i="12"/>
  <c r="H184" i="14" s="1"/>
  <c r="F95" i="14"/>
  <c r="C105" i="12"/>
  <c r="S183" i="14" l="1"/>
  <c r="T183" i="14" s="1"/>
  <c r="E200" i="12"/>
  <c r="I188" i="14"/>
  <c r="F196" i="12"/>
  <c r="K184" i="14"/>
  <c r="Q184" i="14" s="1"/>
  <c r="G196" i="12"/>
  <c r="L184" i="14"/>
  <c r="R184" i="14" s="1"/>
  <c r="G95" i="14"/>
  <c r="B106" i="12"/>
  <c r="D196" i="12"/>
  <c r="H185" i="14" s="1"/>
  <c r="S184" i="14" l="1"/>
  <c r="T184" i="14" s="1"/>
  <c r="E201" i="12"/>
  <c r="I189" i="14"/>
  <c r="F197" i="12"/>
  <c r="K185" i="14"/>
  <c r="Q185" i="14" s="1"/>
  <c r="G197" i="12"/>
  <c r="L185" i="14"/>
  <c r="R185" i="14" s="1"/>
  <c r="F96" i="14"/>
  <c r="C106" i="12"/>
  <c r="D197" i="12"/>
  <c r="H186" i="14" s="1"/>
  <c r="S185" i="14" l="1"/>
  <c r="T185" i="14" s="1"/>
  <c r="F198" i="12"/>
  <c r="K186" i="14"/>
  <c r="Q186" i="14" s="1"/>
  <c r="E202" i="12"/>
  <c r="I190" i="14"/>
  <c r="G198" i="12"/>
  <c r="L186" i="14"/>
  <c r="R186" i="14" s="1"/>
  <c r="G96" i="14"/>
  <c r="B107" i="12"/>
  <c r="D198" i="12"/>
  <c r="H187" i="14" s="1"/>
  <c r="S186" i="14" l="1"/>
  <c r="T186" i="14" s="1"/>
  <c r="E203" i="12"/>
  <c r="I191" i="14"/>
  <c r="F199" i="12"/>
  <c r="K187" i="14"/>
  <c r="Q187" i="14" s="1"/>
  <c r="G199" i="12"/>
  <c r="L187" i="14"/>
  <c r="R187" i="14" s="1"/>
  <c r="F97" i="14"/>
  <c r="C107" i="12"/>
  <c r="D199" i="12"/>
  <c r="H188" i="14" s="1"/>
  <c r="S187" i="14" l="1"/>
  <c r="T187" i="14" s="1"/>
  <c r="E204" i="12"/>
  <c r="I192" i="14"/>
  <c r="F200" i="12"/>
  <c r="K188" i="14"/>
  <c r="Q188" i="14" s="1"/>
  <c r="G200" i="12"/>
  <c r="L188" i="14"/>
  <c r="R188" i="14" s="1"/>
  <c r="G97" i="14"/>
  <c r="B108" i="12"/>
  <c r="D200" i="12"/>
  <c r="H189" i="14" s="1"/>
  <c r="S188" i="14" l="1"/>
  <c r="T188" i="14" s="1"/>
  <c r="F201" i="12"/>
  <c r="K189" i="14"/>
  <c r="Q189" i="14" s="1"/>
  <c r="E205" i="12"/>
  <c r="I193" i="14"/>
  <c r="G201" i="12"/>
  <c r="L189" i="14"/>
  <c r="R189" i="14" s="1"/>
  <c r="D201" i="12"/>
  <c r="H190" i="14" s="1"/>
  <c r="F98" i="14"/>
  <c r="C108" i="12"/>
  <c r="S189" i="14" l="1"/>
  <c r="T189" i="14" s="1"/>
  <c r="F202" i="12"/>
  <c r="K190" i="14"/>
  <c r="Q190" i="14" s="1"/>
  <c r="E206" i="12"/>
  <c r="I194" i="14"/>
  <c r="G202" i="12"/>
  <c r="L190" i="14"/>
  <c r="R190" i="14" s="1"/>
  <c r="D202" i="12"/>
  <c r="H191" i="14" s="1"/>
  <c r="G98" i="14"/>
  <c r="B109" i="12"/>
  <c r="S190" i="14" l="1"/>
  <c r="T190" i="14" s="1"/>
  <c r="E207" i="12"/>
  <c r="I195" i="14"/>
  <c r="F203" i="12"/>
  <c r="K191" i="14"/>
  <c r="Q191" i="14" s="1"/>
  <c r="G203" i="12"/>
  <c r="L191" i="14"/>
  <c r="R191" i="14" s="1"/>
  <c r="F99" i="14"/>
  <c r="C109" i="12"/>
  <c r="D203" i="12"/>
  <c r="H192" i="14" s="1"/>
  <c r="S191" i="14" l="1"/>
  <c r="T191" i="14" s="1"/>
  <c r="E208" i="12"/>
  <c r="I196" i="14"/>
  <c r="F204" i="12"/>
  <c r="K192" i="14"/>
  <c r="Q192" i="14" s="1"/>
  <c r="G204" i="12"/>
  <c r="L192" i="14"/>
  <c r="R192" i="14" s="1"/>
  <c r="D204" i="12"/>
  <c r="H193" i="14" s="1"/>
  <c r="G99" i="14"/>
  <c r="B110" i="12"/>
  <c r="S192" i="14" l="1"/>
  <c r="T192" i="14" s="1"/>
  <c r="F205" i="12"/>
  <c r="K193" i="14"/>
  <c r="Q193" i="14" s="1"/>
  <c r="E209" i="12"/>
  <c r="I197" i="14"/>
  <c r="G205" i="12"/>
  <c r="L193" i="14"/>
  <c r="R193" i="14" s="1"/>
  <c r="D205" i="12"/>
  <c r="H194" i="14" s="1"/>
  <c r="F100" i="14"/>
  <c r="C110" i="12"/>
  <c r="S193" i="14" l="1"/>
  <c r="T193" i="14" s="1"/>
  <c r="E210" i="12"/>
  <c r="I198" i="14"/>
  <c r="F206" i="12"/>
  <c r="K194" i="14"/>
  <c r="Q194" i="14" s="1"/>
  <c r="G206" i="12"/>
  <c r="L194" i="14"/>
  <c r="R194" i="14" s="1"/>
  <c r="D206" i="12"/>
  <c r="H195" i="14" s="1"/>
  <c r="G100" i="14"/>
  <c r="B111" i="12"/>
  <c r="S194" i="14" l="1"/>
  <c r="T194" i="14" s="1"/>
  <c r="F207" i="12"/>
  <c r="K195" i="14"/>
  <c r="Q195" i="14" s="1"/>
  <c r="E211" i="12"/>
  <c r="I199" i="14"/>
  <c r="G207" i="12"/>
  <c r="L195" i="14"/>
  <c r="R195" i="14" s="1"/>
  <c r="F101" i="14"/>
  <c r="C111" i="12"/>
  <c r="D207" i="12"/>
  <c r="H196" i="14" s="1"/>
  <c r="S195" i="14" l="1"/>
  <c r="T195" i="14" s="1"/>
  <c r="E212" i="12"/>
  <c r="I200" i="14"/>
  <c r="F208" i="12"/>
  <c r="K196" i="14"/>
  <c r="Q196" i="14" s="1"/>
  <c r="G208" i="12"/>
  <c r="L196" i="14"/>
  <c r="R196" i="14" s="1"/>
  <c r="D208" i="12"/>
  <c r="H197" i="14" s="1"/>
  <c r="G101" i="14"/>
  <c r="B112" i="12"/>
  <c r="S196" i="14" l="1"/>
  <c r="T196" i="14" s="1"/>
  <c r="F209" i="12"/>
  <c r="K197" i="14"/>
  <c r="Q197" i="14" s="1"/>
  <c r="E213" i="12"/>
  <c r="I201" i="14"/>
  <c r="G209" i="12"/>
  <c r="L197" i="14"/>
  <c r="R197" i="14" s="1"/>
  <c r="D209" i="12"/>
  <c r="H198" i="14" s="1"/>
  <c r="F102" i="14"/>
  <c r="C112" i="12"/>
  <c r="S197" i="14" l="1"/>
  <c r="T197" i="14" s="1"/>
  <c r="E214" i="12"/>
  <c r="I202" i="14"/>
  <c r="F210" i="12"/>
  <c r="K198" i="14"/>
  <c r="Q198" i="14" s="1"/>
  <c r="G210" i="12"/>
  <c r="L198" i="14"/>
  <c r="R198" i="14" s="1"/>
  <c r="G102" i="14"/>
  <c r="B113" i="12"/>
  <c r="D210" i="12"/>
  <c r="H199" i="14" s="1"/>
  <c r="S198" i="14" l="1"/>
  <c r="T198" i="14" s="1"/>
  <c r="F211" i="12"/>
  <c r="K199" i="14"/>
  <c r="Q199" i="14" s="1"/>
  <c r="E215" i="12"/>
  <c r="I203" i="14"/>
  <c r="G211" i="12"/>
  <c r="L199" i="14"/>
  <c r="R199" i="14" s="1"/>
  <c r="F103" i="14"/>
  <c r="C113" i="12"/>
  <c r="D211" i="12"/>
  <c r="H200" i="14" s="1"/>
  <c r="S199" i="14" l="1"/>
  <c r="T199" i="14" s="1"/>
  <c r="F212" i="12"/>
  <c r="K200" i="14"/>
  <c r="Q200" i="14" s="1"/>
  <c r="E216" i="12"/>
  <c r="I204" i="14"/>
  <c r="G212" i="12"/>
  <c r="L200" i="14"/>
  <c r="R200" i="14" s="1"/>
  <c r="D212" i="12"/>
  <c r="H201" i="14" s="1"/>
  <c r="G103" i="14"/>
  <c r="B114" i="12"/>
  <c r="S200" i="14" l="1"/>
  <c r="T200" i="14" s="1"/>
  <c r="F213" i="12"/>
  <c r="K201" i="14"/>
  <c r="Q201" i="14" s="1"/>
  <c r="E217" i="12"/>
  <c r="I205" i="14"/>
  <c r="G213" i="12"/>
  <c r="L201" i="14"/>
  <c r="R201" i="14" s="1"/>
  <c r="D213" i="12"/>
  <c r="H202" i="14" s="1"/>
  <c r="F104" i="14"/>
  <c r="C114" i="12"/>
  <c r="S201" i="14" l="1"/>
  <c r="T201" i="14" s="1"/>
  <c r="E218" i="12"/>
  <c r="I206" i="14"/>
  <c r="F214" i="12"/>
  <c r="K202" i="14"/>
  <c r="Q202" i="14" s="1"/>
  <c r="G214" i="12"/>
  <c r="L202" i="14"/>
  <c r="R202" i="14" s="1"/>
  <c r="G104" i="14"/>
  <c r="B115" i="12"/>
  <c r="D214" i="12"/>
  <c r="H203" i="14" s="1"/>
  <c r="S202" i="14" l="1"/>
  <c r="T202" i="14" s="1"/>
  <c r="E219" i="12"/>
  <c r="I207" i="14"/>
  <c r="F215" i="12"/>
  <c r="K203" i="14"/>
  <c r="Q203" i="14" s="1"/>
  <c r="G215" i="12"/>
  <c r="L203" i="14"/>
  <c r="R203" i="14" s="1"/>
  <c r="D215" i="12"/>
  <c r="H204" i="14" s="1"/>
  <c r="F105" i="14"/>
  <c r="C115" i="12"/>
  <c r="S203" i="14" l="1"/>
  <c r="T203" i="14" s="1"/>
  <c r="F216" i="12"/>
  <c r="K204" i="14"/>
  <c r="Q204" i="14" s="1"/>
  <c r="E220" i="12"/>
  <c r="I208" i="14"/>
  <c r="G216" i="12"/>
  <c r="L204" i="14"/>
  <c r="R204" i="14" s="1"/>
  <c r="G105" i="14"/>
  <c r="B116" i="12"/>
  <c r="D216" i="12"/>
  <c r="H205" i="14" s="1"/>
  <c r="S204" i="14" l="1"/>
  <c r="T204" i="14" s="1"/>
  <c r="F217" i="12"/>
  <c r="K205" i="14"/>
  <c r="Q205" i="14" s="1"/>
  <c r="E221" i="12"/>
  <c r="I209" i="14"/>
  <c r="G217" i="12"/>
  <c r="L205" i="14"/>
  <c r="R205" i="14" s="1"/>
  <c r="D217" i="12"/>
  <c r="H206" i="14" s="1"/>
  <c r="F106" i="14"/>
  <c r="C116" i="12"/>
  <c r="S205" i="14" l="1"/>
  <c r="T205" i="14" s="1"/>
  <c r="E222" i="12"/>
  <c r="I210" i="14"/>
  <c r="F218" i="12"/>
  <c r="K206" i="14"/>
  <c r="Q206" i="14" s="1"/>
  <c r="G218" i="12"/>
  <c r="L206" i="14"/>
  <c r="R206" i="14" s="1"/>
  <c r="G106" i="14"/>
  <c r="B117" i="12"/>
  <c r="D218" i="12"/>
  <c r="H207" i="14" s="1"/>
  <c r="S206" i="14" l="1"/>
  <c r="T206" i="14" s="1"/>
  <c r="F219" i="12"/>
  <c r="K207" i="14"/>
  <c r="Q207" i="14" s="1"/>
  <c r="E223" i="12"/>
  <c r="I211" i="14"/>
  <c r="G219" i="12"/>
  <c r="L207" i="14"/>
  <c r="R207" i="14" s="1"/>
  <c r="F107" i="14"/>
  <c r="C117" i="12"/>
  <c r="D219" i="12"/>
  <c r="H208" i="14" s="1"/>
  <c r="S207" i="14" l="1"/>
  <c r="T207" i="14" s="1"/>
  <c r="F220" i="12"/>
  <c r="K208" i="14"/>
  <c r="Q208" i="14" s="1"/>
  <c r="E224" i="12"/>
  <c r="I212" i="14"/>
  <c r="G220" i="12"/>
  <c r="L208" i="14"/>
  <c r="R208" i="14" s="1"/>
  <c r="G107" i="14"/>
  <c r="B118" i="12"/>
  <c r="D220" i="12"/>
  <c r="H209" i="14" s="1"/>
  <c r="S208" i="14" l="1"/>
  <c r="T208" i="14" s="1"/>
  <c r="E225" i="12"/>
  <c r="I213" i="14"/>
  <c r="F221" i="12"/>
  <c r="K209" i="14"/>
  <c r="Q209" i="14" s="1"/>
  <c r="G221" i="12"/>
  <c r="L209" i="14"/>
  <c r="R209" i="14" s="1"/>
  <c r="D221" i="12"/>
  <c r="H210" i="14" s="1"/>
  <c r="F108" i="14"/>
  <c r="C118" i="12"/>
  <c r="S209" i="14" l="1"/>
  <c r="T209" i="14" s="1"/>
  <c r="F222" i="12"/>
  <c r="K210" i="14"/>
  <c r="Q210" i="14" s="1"/>
  <c r="E226" i="12"/>
  <c r="I214" i="14"/>
  <c r="G222" i="12"/>
  <c r="L210" i="14"/>
  <c r="R210" i="14" s="1"/>
  <c r="G108" i="14"/>
  <c r="B119" i="12"/>
  <c r="D222" i="12"/>
  <c r="H211" i="14" s="1"/>
  <c r="S210" i="14" l="1"/>
  <c r="T210" i="14" s="1"/>
  <c r="E227" i="12"/>
  <c r="I215" i="14"/>
  <c r="F223" i="12"/>
  <c r="K211" i="14"/>
  <c r="Q211" i="14" s="1"/>
  <c r="G223" i="12"/>
  <c r="L211" i="14"/>
  <c r="R211" i="14" s="1"/>
  <c r="F109" i="14"/>
  <c r="C119" i="12"/>
  <c r="D223" i="12"/>
  <c r="H212" i="14" s="1"/>
  <c r="S211" i="14" l="1"/>
  <c r="T211" i="14" s="1"/>
  <c r="E228" i="12"/>
  <c r="I216" i="14"/>
  <c r="F224" i="12"/>
  <c r="K212" i="14"/>
  <c r="Q212" i="14" s="1"/>
  <c r="G224" i="12"/>
  <c r="L212" i="14"/>
  <c r="R212" i="14" s="1"/>
  <c r="G109" i="14"/>
  <c r="B120" i="12"/>
  <c r="D224" i="12"/>
  <c r="H213" i="14" s="1"/>
  <c r="S212" i="14" l="1"/>
  <c r="T212" i="14" s="1"/>
  <c r="F225" i="12"/>
  <c r="K213" i="14"/>
  <c r="Q213" i="14" s="1"/>
  <c r="E229" i="12"/>
  <c r="I217" i="14"/>
  <c r="G225" i="12"/>
  <c r="L213" i="14"/>
  <c r="R213" i="14" s="1"/>
  <c r="F110" i="14"/>
  <c r="C120" i="12"/>
  <c r="D225" i="12"/>
  <c r="H214" i="14" s="1"/>
  <c r="S213" i="14" l="1"/>
  <c r="T213" i="14" s="1"/>
  <c r="F226" i="12"/>
  <c r="K214" i="14"/>
  <c r="Q214" i="14" s="1"/>
  <c r="E230" i="12"/>
  <c r="I218" i="14"/>
  <c r="G226" i="12"/>
  <c r="L214" i="14"/>
  <c r="R214" i="14" s="1"/>
  <c r="G110" i="14"/>
  <c r="B121" i="12"/>
  <c r="D226" i="12"/>
  <c r="H215" i="14" s="1"/>
  <c r="S214" i="14" l="1"/>
  <c r="T214" i="14" s="1"/>
  <c r="E231" i="12"/>
  <c r="I219" i="14"/>
  <c r="F227" i="12"/>
  <c r="K215" i="14"/>
  <c r="Q215" i="14" s="1"/>
  <c r="G227" i="12"/>
  <c r="L215" i="14"/>
  <c r="R215" i="14" s="1"/>
  <c r="F111" i="14"/>
  <c r="C121" i="12"/>
  <c r="D227" i="12"/>
  <c r="H216" i="14" s="1"/>
  <c r="S215" i="14" l="1"/>
  <c r="T215" i="14" s="1"/>
  <c r="F228" i="12"/>
  <c r="K216" i="14"/>
  <c r="Q216" i="14" s="1"/>
  <c r="E232" i="12"/>
  <c r="I220" i="14"/>
  <c r="G228" i="12"/>
  <c r="L216" i="14"/>
  <c r="R216" i="14" s="1"/>
  <c r="G111" i="14"/>
  <c r="B122" i="12"/>
  <c r="D228" i="12"/>
  <c r="H217" i="14" s="1"/>
  <c r="S216" i="14" l="1"/>
  <c r="T216" i="14" s="1"/>
  <c r="E233" i="12"/>
  <c r="I221" i="14"/>
  <c r="F229" i="12"/>
  <c r="K217" i="14"/>
  <c r="Q217" i="14" s="1"/>
  <c r="G229" i="12"/>
  <c r="L217" i="14"/>
  <c r="R217" i="14" s="1"/>
  <c r="D229" i="12"/>
  <c r="H218" i="14" s="1"/>
  <c r="F112" i="14"/>
  <c r="C122" i="12"/>
  <c r="S217" i="14" l="1"/>
  <c r="T217" i="14" s="1"/>
  <c r="E234" i="12"/>
  <c r="I222" i="14"/>
  <c r="F230" i="12"/>
  <c r="K218" i="14"/>
  <c r="Q218" i="14" s="1"/>
  <c r="G230" i="12"/>
  <c r="L218" i="14"/>
  <c r="R218" i="14" s="1"/>
  <c r="G112" i="14"/>
  <c r="B123" i="12"/>
  <c r="D230" i="12"/>
  <c r="H219" i="14" s="1"/>
  <c r="S218" i="14" l="1"/>
  <c r="T218" i="14" s="1"/>
  <c r="F231" i="12"/>
  <c r="K219" i="14"/>
  <c r="Q219" i="14" s="1"/>
  <c r="E235" i="12"/>
  <c r="I223" i="14"/>
  <c r="G231" i="12"/>
  <c r="L219" i="14"/>
  <c r="R219" i="14" s="1"/>
  <c r="F113" i="14"/>
  <c r="C123" i="12"/>
  <c r="D231" i="12"/>
  <c r="H220" i="14" s="1"/>
  <c r="S219" i="14" l="1"/>
  <c r="T219" i="14" s="1"/>
  <c r="E236" i="12"/>
  <c r="I224" i="14"/>
  <c r="F232" i="12"/>
  <c r="K220" i="14"/>
  <c r="Q220" i="14" s="1"/>
  <c r="G232" i="12"/>
  <c r="L220" i="14"/>
  <c r="R220" i="14" s="1"/>
  <c r="G113" i="14"/>
  <c r="B124" i="12"/>
  <c r="D232" i="12"/>
  <c r="H221" i="14" s="1"/>
  <c r="S220" i="14" l="1"/>
  <c r="T220" i="14" s="1"/>
  <c r="F233" i="12"/>
  <c r="K221" i="14"/>
  <c r="Q221" i="14" s="1"/>
  <c r="E237" i="12"/>
  <c r="I225" i="14"/>
  <c r="G233" i="12"/>
  <c r="L221" i="14"/>
  <c r="R221" i="14" s="1"/>
  <c r="F114" i="14"/>
  <c r="C124" i="12"/>
  <c r="D233" i="12"/>
  <c r="H222" i="14" s="1"/>
  <c r="S221" i="14" l="1"/>
  <c r="T221" i="14" s="1"/>
  <c r="E238" i="12"/>
  <c r="I226" i="14"/>
  <c r="F234" i="12"/>
  <c r="K222" i="14"/>
  <c r="Q222" i="14" s="1"/>
  <c r="G234" i="12"/>
  <c r="L222" i="14"/>
  <c r="R222" i="14" s="1"/>
  <c r="D234" i="12"/>
  <c r="H223" i="14" s="1"/>
  <c r="G114" i="14"/>
  <c r="B125" i="12"/>
  <c r="S222" i="14" l="1"/>
  <c r="T222" i="14" s="1"/>
  <c r="F235" i="12"/>
  <c r="K223" i="14"/>
  <c r="Q223" i="14" s="1"/>
  <c r="E239" i="12"/>
  <c r="I227" i="14"/>
  <c r="G235" i="12"/>
  <c r="L223" i="14"/>
  <c r="R223" i="14" s="1"/>
  <c r="F115" i="14"/>
  <c r="C125" i="12"/>
  <c r="D235" i="12"/>
  <c r="H224" i="14" s="1"/>
  <c r="S223" i="14" l="1"/>
  <c r="T223" i="14" s="1"/>
  <c r="E240" i="12"/>
  <c r="I228" i="14"/>
  <c r="F236" i="12"/>
  <c r="K224" i="14"/>
  <c r="Q224" i="14" s="1"/>
  <c r="G236" i="12"/>
  <c r="L224" i="14"/>
  <c r="R224" i="14" s="1"/>
  <c r="G115" i="14"/>
  <c r="B126" i="12"/>
  <c r="D236" i="12"/>
  <c r="H225" i="14" s="1"/>
  <c r="S224" i="14" l="1"/>
  <c r="T224" i="14" s="1"/>
  <c r="E241" i="12"/>
  <c r="I229" i="14"/>
  <c r="F237" i="12"/>
  <c r="K225" i="14"/>
  <c r="Q225" i="14" s="1"/>
  <c r="G237" i="12"/>
  <c r="L225" i="14"/>
  <c r="R225" i="14" s="1"/>
  <c r="F116" i="14"/>
  <c r="C126" i="12"/>
  <c r="D237" i="12"/>
  <c r="H226" i="14" s="1"/>
  <c r="S225" i="14" l="1"/>
  <c r="T225" i="14" s="1"/>
  <c r="F238" i="12"/>
  <c r="K226" i="14"/>
  <c r="Q226" i="14" s="1"/>
  <c r="E242" i="12"/>
  <c r="I230" i="14"/>
  <c r="G238" i="12"/>
  <c r="L226" i="14"/>
  <c r="R226" i="14" s="1"/>
  <c r="D238" i="12"/>
  <c r="H227" i="14" s="1"/>
  <c r="G116" i="14"/>
  <c r="B127" i="12"/>
  <c r="S226" i="14" l="1"/>
  <c r="T226" i="14" s="1"/>
  <c r="F239" i="12"/>
  <c r="K227" i="14"/>
  <c r="Q227" i="14" s="1"/>
  <c r="E243" i="12"/>
  <c r="I231" i="14"/>
  <c r="G239" i="12"/>
  <c r="L227" i="14"/>
  <c r="R227" i="14" s="1"/>
  <c r="D239" i="12"/>
  <c r="H228" i="14" s="1"/>
  <c r="F117" i="14"/>
  <c r="C127" i="12"/>
  <c r="S227" i="14" l="1"/>
  <c r="T227" i="14" s="1"/>
  <c r="E244" i="12"/>
  <c r="I232" i="14"/>
  <c r="F240" i="12"/>
  <c r="K228" i="14"/>
  <c r="Q228" i="14" s="1"/>
  <c r="G240" i="12"/>
  <c r="L228" i="14"/>
  <c r="R228" i="14" s="1"/>
  <c r="D240" i="12"/>
  <c r="H229" i="14" s="1"/>
  <c r="G117" i="14"/>
  <c r="B128" i="12"/>
  <c r="S228" i="14" l="1"/>
  <c r="T228" i="14" s="1"/>
  <c r="F241" i="12"/>
  <c r="K229" i="14"/>
  <c r="Q229" i="14" s="1"/>
  <c r="E245" i="12"/>
  <c r="I233" i="14"/>
  <c r="G241" i="12"/>
  <c r="L229" i="14"/>
  <c r="R229" i="14" s="1"/>
  <c r="D241" i="12"/>
  <c r="H230" i="14" s="1"/>
  <c r="F118" i="14"/>
  <c r="C128" i="12"/>
  <c r="S229" i="14" l="1"/>
  <c r="T229" i="14" s="1"/>
  <c r="E246" i="12"/>
  <c r="I234" i="14"/>
  <c r="F242" i="12"/>
  <c r="K230" i="14"/>
  <c r="Q230" i="14" s="1"/>
  <c r="G242" i="12"/>
  <c r="L230" i="14"/>
  <c r="R230" i="14" s="1"/>
  <c r="D242" i="12"/>
  <c r="H231" i="14" s="1"/>
  <c r="G118" i="14"/>
  <c r="B129" i="12"/>
  <c r="S230" i="14" l="1"/>
  <c r="T230" i="14" s="1"/>
  <c r="F243" i="12"/>
  <c r="K231" i="14"/>
  <c r="Q231" i="14" s="1"/>
  <c r="E247" i="12"/>
  <c r="I235" i="14"/>
  <c r="G243" i="12"/>
  <c r="L231" i="14"/>
  <c r="R231" i="14" s="1"/>
  <c r="F119" i="14"/>
  <c r="C129" i="12"/>
  <c r="D243" i="12"/>
  <c r="H232" i="14" s="1"/>
  <c r="S231" i="14" l="1"/>
  <c r="T231" i="14" s="1"/>
  <c r="E248" i="12"/>
  <c r="I236" i="14"/>
  <c r="F244" i="12"/>
  <c r="K232" i="14"/>
  <c r="Q232" i="14" s="1"/>
  <c r="G244" i="12"/>
  <c r="L232" i="14"/>
  <c r="R232" i="14" s="1"/>
  <c r="G119" i="14"/>
  <c r="B130" i="12"/>
  <c r="D244" i="12"/>
  <c r="H233" i="14" s="1"/>
  <c r="S232" i="14" l="1"/>
  <c r="T232" i="14" s="1"/>
  <c r="E249" i="12"/>
  <c r="I237" i="14"/>
  <c r="F245" i="12"/>
  <c r="K233" i="14"/>
  <c r="Q233" i="14" s="1"/>
  <c r="G245" i="12"/>
  <c r="L233" i="14"/>
  <c r="R233" i="14" s="1"/>
  <c r="D245" i="12"/>
  <c r="H234" i="14" s="1"/>
  <c r="F120" i="14"/>
  <c r="C130" i="12"/>
  <c r="S233" i="14" l="1"/>
  <c r="T233" i="14" s="1"/>
  <c r="F246" i="12"/>
  <c r="K234" i="14"/>
  <c r="Q234" i="14" s="1"/>
  <c r="E250" i="12"/>
  <c r="I238" i="14"/>
  <c r="G246" i="12"/>
  <c r="L234" i="14"/>
  <c r="R234" i="14" s="1"/>
  <c r="G120" i="14"/>
  <c r="B131" i="12"/>
  <c r="D246" i="12"/>
  <c r="H235" i="14" s="1"/>
  <c r="S234" i="14" l="1"/>
  <c r="T234" i="14" s="1"/>
  <c r="E251" i="12"/>
  <c r="I239" i="14"/>
  <c r="F247" i="12"/>
  <c r="K235" i="14"/>
  <c r="Q235" i="14" s="1"/>
  <c r="G247" i="12"/>
  <c r="L235" i="14"/>
  <c r="R235" i="14" s="1"/>
  <c r="F121" i="14"/>
  <c r="C131" i="12"/>
  <c r="D247" i="12"/>
  <c r="H236" i="14" s="1"/>
  <c r="S235" i="14" l="1"/>
  <c r="T235" i="14" s="1"/>
  <c r="F248" i="12"/>
  <c r="K236" i="14"/>
  <c r="Q236" i="14" s="1"/>
  <c r="E252" i="12"/>
  <c r="I240" i="14"/>
  <c r="G248" i="12"/>
  <c r="L236" i="14"/>
  <c r="R236" i="14" s="1"/>
  <c r="D248" i="12"/>
  <c r="H237" i="14" s="1"/>
  <c r="G121" i="14"/>
  <c r="B132" i="12"/>
  <c r="S236" i="14" l="1"/>
  <c r="T236" i="14" s="1"/>
  <c r="E253" i="12"/>
  <c r="I241" i="14"/>
  <c r="F249" i="12"/>
  <c r="K237" i="14"/>
  <c r="Q237" i="14" s="1"/>
  <c r="G249" i="12"/>
  <c r="L237" i="14"/>
  <c r="R237" i="14" s="1"/>
  <c r="D249" i="12"/>
  <c r="H238" i="14" s="1"/>
  <c r="F122" i="14"/>
  <c r="C132" i="12"/>
  <c r="S237" i="14" l="1"/>
  <c r="T237" i="14" s="1"/>
  <c r="E254" i="12"/>
  <c r="I242" i="14"/>
  <c r="F250" i="12"/>
  <c r="K238" i="14"/>
  <c r="Q238" i="14" s="1"/>
  <c r="G250" i="12"/>
  <c r="L238" i="14"/>
  <c r="R238" i="14" s="1"/>
  <c r="G122" i="14"/>
  <c r="B133" i="12"/>
  <c r="D250" i="12"/>
  <c r="H239" i="14" s="1"/>
  <c r="S238" i="14" l="1"/>
  <c r="T238" i="14" s="1"/>
  <c r="F251" i="12"/>
  <c r="K239" i="14"/>
  <c r="Q239" i="14" s="1"/>
  <c r="E255" i="12"/>
  <c r="I243" i="14"/>
  <c r="G251" i="12"/>
  <c r="L239" i="14"/>
  <c r="R239" i="14" s="1"/>
  <c r="D251" i="12"/>
  <c r="H240" i="14" s="1"/>
  <c r="F123" i="14"/>
  <c r="C133" i="12"/>
  <c r="S239" i="14" l="1"/>
  <c r="T239" i="14" s="1"/>
  <c r="F252" i="12"/>
  <c r="K240" i="14"/>
  <c r="Q240" i="14" s="1"/>
  <c r="E256" i="12"/>
  <c r="I244" i="14"/>
  <c r="G252" i="12"/>
  <c r="L240" i="14"/>
  <c r="R240" i="14" s="1"/>
  <c r="G123" i="14"/>
  <c r="B134" i="12"/>
  <c r="D252" i="12"/>
  <c r="H241" i="14" s="1"/>
  <c r="S240" i="14" l="1"/>
  <c r="T240" i="14" s="1"/>
  <c r="F253" i="12"/>
  <c r="K241" i="14"/>
  <c r="Q241" i="14" s="1"/>
  <c r="E257" i="12"/>
  <c r="I245" i="14"/>
  <c r="G253" i="12"/>
  <c r="L241" i="14"/>
  <c r="R241" i="14" s="1"/>
  <c r="F124" i="14"/>
  <c r="C134" i="12"/>
  <c r="D253" i="12"/>
  <c r="H242" i="14" s="1"/>
  <c r="S241" i="14" l="1"/>
  <c r="T241" i="14" s="1"/>
  <c r="E258" i="12"/>
  <c r="I246" i="14"/>
  <c r="F254" i="12"/>
  <c r="K242" i="14"/>
  <c r="Q242" i="14" s="1"/>
  <c r="G254" i="12"/>
  <c r="L242" i="14"/>
  <c r="R242" i="14" s="1"/>
  <c r="G124" i="14"/>
  <c r="B135" i="12"/>
  <c r="D254" i="12"/>
  <c r="H243" i="14" s="1"/>
  <c r="S242" i="14" l="1"/>
  <c r="T242" i="14" s="1"/>
  <c r="F255" i="12"/>
  <c r="K243" i="14"/>
  <c r="Q243" i="14" s="1"/>
  <c r="E259" i="12"/>
  <c r="I247" i="14"/>
  <c r="G255" i="12"/>
  <c r="L243" i="14"/>
  <c r="R243" i="14" s="1"/>
  <c r="D255" i="12"/>
  <c r="F125" i="14"/>
  <c r="C135" i="12"/>
  <c r="S243" i="14" l="1"/>
  <c r="T243" i="14" s="1"/>
  <c r="F256" i="12"/>
  <c r="K244" i="14"/>
  <c r="Q244" i="14" s="1"/>
  <c r="E260" i="12"/>
  <c r="I248" i="14"/>
  <c r="D256" i="12"/>
  <c r="H244" i="14"/>
  <c r="G256" i="12"/>
  <c r="L244" i="14"/>
  <c r="R244" i="14" s="1"/>
  <c r="G125" i="14"/>
  <c r="B136" i="12"/>
  <c r="S244" i="14" l="1"/>
  <c r="T244" i="14" s="1"/>
  <c r="E261" i="12"/>
  <c r="I249" i="14"/>
  <c r="D257" i="12"/>
  <c r="H245" i="14"/>
  <c r="F257" i="12"/>
  <c r="K245" i="14"/>
  <c r="Q245" i="14" s="1"/>
  <c r="G257" i="12"/>
  <c r="L245" i="14"/>
  <c r="R245" i="14" s="1"/>
  <c r="F126" i="14"/>
  <c r="C136" i="12"/>
  <c r="S245" i="14" l="1"/>
  <c r="T245" i="14" s="1"/>
  <c r="E262" i="12"/>
  <c r="I250" i="14"/>
  <c r="D258" i="12"/>
  <c r="H246" i="14"/>
  <c r="F258" i="12"/>
  <c r="K246" i="14"/>
  <c r="Q246" i="14" s="1"/>
  <c r="G258" i="12"/>
  <c r="L246" i="14"/>
  <c r="R246" i="14" s="1"/>
  <c r="G126" i="14"/>
  <c r="B137" i="12"/>
  <c r="S246" i="14" l="1"/>
  <c r="T246" i="14" s="1"/>
  <c r="F259" i="12"/>
  <c r="K247" i="14"/>
  <c r="Q247" i="14" s="1"/>
  <c r="D259" i="12"/>
  <c r="H247" i="14"/>
  <c r="E263" i="12"/>
  <c r="I251" i="14"/>
  <c r="G259" i="12"/>
  <c r="L247" i="14"/>
  <c r="R247" i="14" s="1"/>
  <c r="F127" i="14"/>
  <c r="C137" i="12"/>
  <c r="S247" i="14" l="1"/>
  <c r="T247" i="14" s="1"/>
  <c r="E264" i="12"/>
  <c r="I252" i="14"/>
  <c r="D260" i="12"/>
  <c r="H248" i="14"/>
  <c r="F260" i="12"/>
  <c r="K248" i="14"/>
  <c r="Q248" i="14" s="1"/>
  <c r="G260" i="12"/>
  <c r="L248" i="14"/>
  <c r="R248" i="14" s="1"/>
  <c r="G127" i="14"/>
  <c r="B138" i="12"/>
  <c r="S248" i="14" l="1"/>
  <c r="T248" i="14" s="1"/>
  <c r="F261" i="12"/>
  <c r="K249" i="14"/>
  <c r="Q249" i="14" s="1"/>
  <c r="D261" i="12"/>
  <c r="H249" i="14"/>
  <c r="E265" i="12"/>
  <c r="I253" i="14"/>
  <c r="G261" i="12"/>
  <c r="L249" i="14"/>
  <c r="R249" i="14" s="1"/>
  <c r="F128" i="14"/>
  <c r="C138" i="12"/>
  <c r="S249" i="14" l="1"/>
  <c r="T249" i="14" s="1"/>
  <c r="E266" i="12"/>
  <c r="I254" i="14"/>
  <c r="D262" i="12"/>
  <c r="H250" i="14"/>
  <c r="F262" i="12"/>
  <c r="K250" i="14"/>
  <c r="Q250" i="14" s="1"/>
  <c r="G262" i="12"/>
  <c r="L250" i="14"/>
  <c r="R250" i="14" s="1"/>
  <c r="G128" i="14"/>
  <c r="B139" i="12"/>
  <c r="S250" i="14" l="1"/>
  <c r="T250" i="14" s="1"/>
  <c r="D263" i="12"/>
  <c r="H251" i="14"/>
  <c r="F263" i="12"/>
  <c r="K251" i="14"/>
  <c r="Q251" i="14" s="1"/>
  <c r="E267" i="12"/>
  <c r="I255" i="14"/>
  <c r="G263" i="12"/>
  <c r="L251" i="14"/>
  <c r="R251" i="14" s="1"/>
  <c r="F129" i="14"/>
  <c r="C139" i="12"/>
  <c r="S251" i="14" l="1"/>
  <c r="T251" i="14" s="1"/>
  <c r="D264" i="12"/>
  <c r="H252" i="14"/>
  <c r="F264" i="12"/>
  <c r="K252" i="14"/>
  <c r="Q252" i="14" s="1"/>
  <c r="E268" i="12"/>
  <c r="I256" i="14"/>
  <c r="G264" i="12"/>
  <c r="L252" i="14"/>
  <c r="R252" i="14" s="1"/>
  <c r="G129" i="14"/>
  <c r="B140" i="12"/>
  <c r="S252" i="14" l="1"/>
  <c r="T252" i="14" s="1"/>
  <c r="F265" i="12"/>
  <c r="K253" i="14"/>
  <c r="Q253" i="14" s="1"/>
  <c r="E269" i="12"/>
  <c r="I257" i="14"/>
  <c r="D265" i="12"/>
  <c r="H253" i="14"/>
  <c r="G265" i="12"/>
  <c r="L253" i="14"/>
  <c r="R253" i="14" s="1"/>
  <c r="F130" i="14"/>
  <c r="C140" i="12"/>
  <c r="S253" i="14" l="1"/>
  <c r="T253" i="14" s="1"/>
  <c r="E270" i="12"/>
  <c r="I258" i="14"/>
  <c r="D266" i="12"/>
  <c r="H254" i="14"/>
  <c r="F266" i="12"/>
  <c r="K254" i="14"/>
  <c r="Q254" i="14" s="1"/>
  <c r="G266" i="12"/>
  <c r="L254" i="14"/>
  <c r="R254" i="14" s="1"/>
  <c r="G130" i="14"/>
  <c r="B141" i="12"/>
  <c r="S254" i="14" l="1"/>
  <c r="T254" i="14" s="1"/>
  <c r="D267" i="12"/>
  <c r="H255" i="14"/>
  <c r="E271" i="12"/>
  <c r="I259" i="14"/>
  <c r="F267" i="12"/>
  <c r="K255" i="14"/>
  <c r="Q255" i="14" s="1"/>
  <c r="G267" i="12"/>
  <c r="L255" i="14"/>
  <c r="R255" i="14" s="1"/>
  <c r="F131" i="14"/>
  <c r="C141" i="12"/>
  <c r="S255" i="14" l="1"/>
  <c r="T255" i="14" s="1"/>
  <c r="F268" i="12"/>
  <c r="K256" i="14"/>
  <c r="Q256" i="14" s="1"/>
  <c r="E272" i="12"/>
  <c r="I260" i="14"/>
  <c r="D268" i="12"/>
  <c r="H256" i="14"/>
  <c r="G268" i="12"/>
  <c r="L256" i="14"/>
  <c r="R256" i="14" s="1"/>
  <c r="G131" i="14"/>
  <c r="B142" i="12"/>
  <c r="S256" i="14" l="1"/>
  <c r="T256" i="14" s="1"/>
  <c r="E273" i="12"/>
  <c r="I261" i="14"/>
  <c r="D269" i="12"/>
  <c r="H257" i="14"/>
  <c r="F269" i="12"/>
  <c r="K257" i="14"/>
  <c r="Q257" i="14" s="1"/>
  <c r="G269" i="12"/>
  <c r="L257" i="14"/>
  <c r="R257" i="14" s="1"/>
  <c r="F132" i="14"/>
  <c r="C142" i="12"/>
  <c r="S257" i="14" l="1"/>
  <c r="T257" i="14" s="1"/>
  <c r="D270" i="12"/>
  <c r="H258" i="14"/>
  <c r="E274" i="12"/>
  <c r="I262" i="14"/>
  <c r="F270" i="12"/>
  <c r="K258" i="14"/>
  <c r="Q258" i="14" s="1"/>
  <c r="G270" i="12"/>
  <c r="L258" i="14"/>
  <c r="R258" i="14" s="1"/>
  <c r="G132" i="14"/>
  <c r="B143" i="12"/>
  <c r="S258" i="14" l="1"/>
  <c r="T258" i="14" s="1"/>
  <c r="E275" i="12"/>
  <c r="I263" i="14"/>
  <c r="F271" i="12"/>
  <c r="K259" i="14"/>
  <c r="Q259" i="14" s="1"/>
  <c r="D271" i="12"/>
  <c r="H259" i="14"/>
  <c r="G271" i="12"/>
  <c r="L259" i="14"/>
  <c r="R259" i="14" s="1"/>
  <c r="F133" i="14"/>
  <c r="C143" i="12"/>
  <c r="S259" i="14" l="1"/>
  <c r="T259" i="14" s="1"/>
  <c r="E276" i="12"/>
  <c r="I264" i="14"/>
  <c r="F272" i="12"/>
  <c r="K260" i="14"/>
  <c r="Q260" i="14" s="1"/>
  <c r="D272" i="12"/>
  <c r="H260" i="14"/>
  <c r="G272" i="12"/>
  <c r="L260" i="14"/>
  <c r="R260" i="14" s="1"/>
  <c r="G133" i="14"/>
  <c r="B144" i="12"/>
  <c r="S260" i="14" l="1"/>
  <c r="T260" i="14" s="1"/>
  <c r="F273" i="12"/>
  <c r="K261" i="14"/>
  <c r="Q261" i="14" s="1"/>
  <c r="D273" i="12"/>
  <c r="H261" i="14"/>
  <c r="E277" i="12"/>
  <c r="I265" i="14"/>
  <c r="G273" i="12"/>
  <c r="L261" i="14"/>
  <c r="R261" i="14" s="1"/>
  <c r="F134" i="14"/>
  <c r="C144" i="12"/>
  <c r="S261" i="14" l="1"/>
  <c r="T261" i="14" s="1"/>
  <c r="D274" i="12"/>
  <c r="H262" i="14"/>
  <c r="E278" i="12"/>
  <c r="I266" i="14"/>
  <c r="F274" i="12"/>
  <c r="K262" i="14"/>
  <c r="Q262" i="14" s="1"/>
  <c r="G274" i="12"/>
  <c r="L262" i="14"/>
  <c r="R262" i="14" s="1"/>
  <c r="G134" i="14"/>
  <c r="B145" i="12"/>
  <c r="S262" i="14" l="1"/>
  <c r="T262" i="14" s="1"/>
  <c r="F275" i="12"/>
  <c r="K263" i="14"/>
  <c r="Q263" i="14" s="1"/>
  <c r="E279" i="12"/>
  <c r="I267" i="14"/>
  <c r="D275" i="12"/>
  <c r="H263" i="14"/>
  <c r="G275" i="12"/>
  <c r="L263" i="14"/>
  <c r="R263" i="14" s="1"/>
  <c r="F135" i="14"/>
  <c r="C145" i="12"/>
  <c r="S263" i="14" l="1"/>
  <c r="T263" i="14" s="1"/>
  <c r="F276" i="12"/>
  <c r="K264" i="14"/>
  <c r="Q264" i="14" s="1"/>
  <c r="D276" i="12"/>
  <c r="H264" i="14"/>
  <c r="E280" i="12"/>
  <c r="I268" i="14"/>
  <c r="G276" i="12"/>
  <c r="L264" i="14"/>
  <c r="R264" i="14" s="1"/>
  <c r="G135" i="14"/>
  <c r="B146" i="12"/>
  <c r="S264" i="14" l="1"/>
  <c r="T264" i="14" s="1"/>
  <c r="E281" i="12"/>
  <c r="I269" i="14"/>
  <c r="D277" i="12"/>
  <c r="H265" i="14"/>
  <c r="F277" i="12"/>
  <c r="K265" i="14"/>
  <c r="Q265" i="14" s="1"/>
  <c r="G277" i="12"/>
  <c r="L265" i="14"/>
  <c r="R265" i="14" s="1"/>
  <c r="F136" i="14"/>
  <c r="C146" i="12"/>
  <c r="S265" i="14" l="1"/>
  <c r="T265" i="14" s="1"/>
  <c r="D278" i="12"/>
  <c r="H266" i="14"/>
  <c r="F278" i="12"/>
  <c r="K266" i="14"/>
  <c r="Q266" i="14" s="1"/>
  <c r="E282" i="12"/>
  <c r="I270" i="14"/>
  <c r="G278" i="12"/>
  <c r="L266" i="14"/>
  <c r="R266" i="14" s="1"/>
  <c r="G136" i="14"/>
  <c r="B147" i="12"/>
  <c r="S266" i="14" l="1"/>
  <c r="T266" i="14" s="1"/>
  <c r="F279" i="12"/>
  <c r="K267" i="14"/>
  <c r="Q267" i="14" s="1"/>
  <c r="D279" i="12"/>
  <c r="H267" i="14"/>
  <c r="E283" i="12"/>
  <c r="I271" i="14"/>
  <c r="G279" i="12"/>
  <c r="L267" i="14"/>
  <c r="R267" i="14" s="1"/>
  <c r="F137" i="14"/>
  <c r="C147" i="12"/>
  <c r="S267" i="14" l="1"/>
  <c r="T267" i="14" s="1"/>
  <c r="D280" i="12"/>
  <c r="H268" i="14"/>
  <c r="E284" i="12"/>
  <c r="I272" i="14"/>
  <c r="F280" i="12"/>
  <c r="K268" i="14"/>
  <c r="Q268" i="14" s="1"/>
  <c r="G280" i="12"/>
  <c r="L268" i="14"/>
  <c r="R268" i="14" s="1"/>
  <c r="G137" i="14"/>
  <c r="B148" i="12"/>
  <c r="S268" i="14" l="1"/>
  <c r="T268" i="14" s="1"/>
  <c r="E285" i="12"/>
  <c r="I273" i="14"/>
  <c r="F281" i="12"/>
  <c r="K269" i="14"/>
  <c r="Q269" i="14" s="1"/>
  <c r="D281" i="12"/>
  <c r="H269" i="14"/>
  <c r="G281" i="12"/>
  <c r="L269" i="14"/>
  <c r="R269" i="14" s="1"/>
  <c r="F138" i="14"/>
  <c r="C148" i="12"/>
  <c r="S269" i="14" l="1"/>
  <c r="T269" i="14" s="1"/>
  <c r="D282" i="12"/>
  <c r="H270" i="14"/>
  <c r="F282" i="12"/>
  <c r="K270" i="14"/>
  <c r="Q270" i="14" s="1"/>
  <c r="E286" i="12"/>
  <c r="I274" i="14"/>
  <c r="G282" i="12"/>
  <c r="L270" i="14"/>
  <c r="R270" i="14" s="1"/>
  <c r="G138" i="14"/>
  <c r="B149" i="12"/>
  <c r="S270" i="14" l="1"/>
  <c r="T270" i="14" s="1"/>
  <c r="E287" i="12"/>
  <c r="I275" i="14"/>
  <c r="F283" i="12"/>
  <c r="K271" i="14"/>
  <c r="Q271" i="14" s="1"/>
  <c r="D283" i="12"/>
  <c r="H271" i="14"/>
  <c r="G283" i="12"/>
  <c r="L271" i="14"/>
  <c r="R271" i="14" s="1"/>
  <c r="F139" i="14"/>
  <c r="C149" i="12"/>
  <c r="S271" i="14" l="1"/>
  <c r="T271" i="14" s="1"/>
  <c r="F284" i="12"/>
  <c r="K272" i="14"/>
  <c r="Q272" i="14" s="1"/>
  <c r="E288" i="12"/>
  <c r="I276" i="14"/>
  <c r="D284" i="12"/>
  <c r="H272" i="14"/>
  <c r="G284" i="12"/>
  <c r="L272" i="14"/>
  <c r="R272" i="14" s="1"/>
  <c r="G139" i="14"/>
  <c r="B150" i="12"/>
  <c r="S272" i="14" l="1"/>
  <c r="T272" i="14" s="1"/>
  <c r="D285" i="12"/>
  <c r="H273" i="14"/>
  <c r="E289" i="12"/>
  <c r="I277" i="14"/>
  <c r="F285" i="12"/>
  <c r="K273" i="14"/>
  <c r="Q273" i="14" s="1"/>
  <c r="G285" i="12"/>
  <c r="L273" i="14"/>
  <c r="R273" i="14" s="1"/>
  <c r="F140" i="14"/>
  <c r="C150" i="12"/>
  <c r="S273" i="14" l="1"/>
  <c r="T273" i="14" s="1"/>
  <c r="E290" i="12"/>
  <c r="I278" i="14"/>
  <c r="F286" i="12"/>
  <c r="K274" i="14"/>
  <c r="Q274" i="14" s="1"/>
  <c r="D286" i="12"/>
  <c r="H274" i="14"/>
  <c r="G286" i="12"/>
  <c r="L274" i="14"/>
  <c r="R274" i="14" s="1"/>
  <c r="G140" i="14"/>
  <c r="B151" i="12"/>
  <c r="S274" i="14" l="1"/>
  <c r="T274" i="14" s="1"/>
  <c r="F287" i="12"/>
  <c r="K275" i="14"/>
  <c r="Q275" i="14" s="1"/>
  <c r="E291" i="12"/>
  <c r="I279" i="14"/>
  <c r="D287" i="12"/>
  <c r="H275" i="14"/>
  <c r="G287" i="12"/>
  <c r="L275" i="14"/>
  <c r="R275" i="14" s="1"/>
  <c r="F141" i="14"/>
  <c r="C151" i="12"/>
  <c r="S275" i="14" l="1"/>
  <c r="T275" i="14" s="1"/>
  <c r="E292" i="12"/>
  <c r="I280" i="14"/>
  <c r="D288" i="12"/>
  <c r="H276" i="14"/>
  <c r="F288" i="12"/>
  <c r="K276" i="14"/>
  <c r="Q276" i="14" s="1"/>
  <c r="G288" i="12"/>
  <c r="L276" i="14"/>
  <c r="R276" i="14" s="1"/>
  <c r="G141" i="14"/>
  <c r="B152" i="12"/>
  <c r="S276" i="14" l="1"/>
  <c r="T276" i="14" s="1"/>
  <c r="D289" i="12"/>
  <c r="H277" i="14"/>
  <c r="F289" i="12"/>
  <c r="K277" i="14"/>
  <c r="Q277" i="14" s="1"/>
  <c r="E293" i="12"/>
  <c r="I281" i="14"/>
  <c r="G289" i="12"/>
  <c r="L277" i="14"/>
  <c r="R277" i="14" s="1"/>
  <c r="F142" i="14"/>
  <c r="C152" i="12"/>
  <c r="S277" i="14" l="1"/>
  <c r="T277" i="14" s="1"/>
  <c r="D290" i="12"/>
  <c r="H278" i="14"/>
  <c r="F290" i="12"/>
  <c r="K278" i="14"/>
  <c r="Q278" i="14" s="1"/>
  <c r="E294" i="12"/>
  <c r="I282" i="14"/>
  <c r="G290" i="12"/>
  <c r="L278" i="14"/>
  <c r="R278" i="14" s="1"/>
  <c r="G142" i="14"/>
  <c r="B153" i="12"/>
  <c r="S278" i="14" l="1"/>
  <c r="T278" i="14" s="1"/>
  <c r="F291" i="12"/>
  <c r="K279" i="14"/>
  <c r="Q279" i="14" s="1"/>
  <c r="E295" i="12"/>
  <c r="I283" i="14"/>
  <c r="D291" i="12"/>
  <c r="H279" i="14"/>
  <c r="G291" i="12"/>
  <c r="L279" i="14"/>
  <c r="R279" i="14" s="1"/>
  <c r="F143" i="14"/>
  <c r="C153" i="12"/>
  <c r="S279" i="14" l="1"/>
  <c r="T279" i="14" s="1"/>
  <c r="D292" i="12"/>
  <c r="H280" i="14"/>
  <c r="E296" i="12"/>
  <c r="I284" i="14"/>
  <c r="F292" i="12"/>
  <c r="K280" i="14"/>
  <c r="Q280" i="14" s="1"/>
  <c r="G292" i="12"/>
  <c r="L280" i="14"/>
  <c r="R280" i="14" s="1"/>
  <c r="G143" i="14"/>
  <c r="B154" i="12"/>
  <c r="S280" i="14" l="1"/>
  <c r="T280" i="14" s="1"/>
  <c r="F293" i="12"/>
  <c r="K281" i="14"/>
  <c r="Q281" i="14" s="1"/>
  <c r="E297" i="12"/>
  <c r="I285" i="14"/>
  <c r="D293" i="12"/>
  <c r="H281" i="14"/>
  <c r="G293" i="12"/>
  <c r="L281" i="14"/>
  <c r="R281" i="14" s="1"/>
  <c r="F144" i="14"/>
  <c r="C154" i="12"/>
  <c r="S281" i="14" l="1"/>
  <c r="T281" i="14" s="1"/>
  <c r="F294" i="12"/>
  <c r="K282" i="14"/>
  <c r="Q282" i="14" s="1"/>
  <c r="E298" i="12"/>
  <c r="I286" i="14"/>
  <c r="D294" i="12"/>
  <c r="H282" i="14"/>
  <c r="G294" i="12"/>
  <c r="L282" i="14"/>
  <c r="R282" i="14" s="1"/>
  <c r="G144" i="14"/>
  <c r="B155" i="12"/>
  <c r="S282" i="14" l="1"/>
  <c r="T282" i="14" s="1"/>
  <c r="D295" i="12"/>
  <c r="H283" i="14"/>
  <c r="E299" i="12"/>
  <c r="I287" i="14"/>
  <c r="F295" i="12"/>
  <c r="K283" i="14"/>
  <c r="Q283" i="14" s="1"/>
  <c r="G295" i="12"/>
  <c r="L283" i="14"/>
  <c r="R283" i="14" s="1"/>
  <c r="F145" i="14"/>
  <c r="C155" i="12"/>
  <c r="S283" i="14" l="1"/>
  <c r="T283" i="14" s="1"/>
  <c r="E300" i="12"/>
  <c r="I288" i="14"/>
  <c r="D296" i="12"/>
  <c r="H284" i="14"/>
  <c r="F296" i="12"/>
  <c r="K284" i="14"/>
  <c r="Q284" i="14" s="1"/>
  <c r="G296" i="12"/>
  <c r="L284" i="14"/>
  <c r="R284" i="14" s="1"/>
  <c r="G145" i="14"/>
  <c r="B156" i="12"/>
  <c r="S284" i="14" l="1"/>
  <c r="T284" i="14" s="1"/>
  <c r="F297" i="12"/>
  <c r="K285" i="14"/>
  <c r="Q285" i="14" s="1"/>
  <c r="D297" i="12"/>
  <c r="H285" i="14"/>
  <c r="E301" i="12"/>
  <c r="I289" i="14"/>
  <c r="G297" i="12"/>
  <c r="L285" i="14"/>
  <c r="R285" i="14" s="1"/>
  <c r="F146" i="14"/>
  <c r="C156" i="12"/>
  <c r="S285" i="14" l="1"/>
  <c r="T285" i="14" s="1"/>
  <c r="E302" i="12"/>
  <c r="I290" i="14"/>
  <c r="D298" i="12"/>
  <c r="H286" i="14"/>
  <c r="F298" i="12"/>
  <c r="K286" i="14"/>
  <c r="Q286" i="14" s="1"/>
  <c r="G298" i="12"/>
  <c r="L286" i="14"/>
  <c r="R286" i="14" s="1"/>
  <c r="G146" i="14"/>
  <c r="B157" i="12"/>
  <c r="S286" i="14" l="1"/>
  <c r="T286" i="14" s="1"/>
  <c r="F299" i="12"/>
  <c r="K287" i="14"/>
  <c r="Q287" i="14" s="1"/>
  <c r="D299" i="12"/>
  <c r="H287" i="14"/>
  <c r="E303" i="12"/>
  <c r="I291" i="14"/>
  <c r="G299" i="12"/>
  <c r="L287" i="14"/>
  <c r="R287" i="14" s="1"/>
  <c r="F147" i="14"/>
  <c r="C157" i="12"/>
  <c r="S287" i="14" l="1"/>
  <c r="T287" i="14" s="1"/>
  <c r="F300" i="12"/>
  <c r="K288" i="14"/>
  <c r="Q288" i="14" s="1"/>
  <c r="E304" i="12"/>
  <c r="I292" i="14"/>
  <c r="D300" i="12"/>
  <c r="H288" i="14"/>
  <c r="G300" i="12"/>
  <c r="L288" i="14"/>
  <c r="R288" i="14" s="1"/>
  <c r="G147" i="14"/>
  <c r="B158" i="12"/>
  <c r="S288" i="14" l="1"/>
  <c r="T288" i="14" s="1"/>
  <c r="E305" i="12"/>
  <c r="I293" i="14"/>
  <c r="F301" i="12"/>
  <c r="K289" i="14"/>
  <c r="Q289" i="14" s="1"/>
  <c r="D301" i="12"/>
  <c r="H289" i="14"/>
  <c r="G301" i="12"/>
  <c r="L289" i="14"/>
  <c r="R289" i="14" s="1"/>
  <c r="F148" i="14"/>
  <c r="C158" i="12"/>
  <c r="S289" i="14" l="1"/>
  <c r="T289" i="14" s="1"/>
  <c r="D302" i="12"/>
  <c r="H290" i="14"/>
  <c r="F302" i="12"/>
  <c r="K290" i="14"/>
  <c r="Q290" i="14" s="1"/>
  <c r="E306" i="12"/>
  <c r="I294" i="14"/>
  <c r="G302" i="12"/>
  <c r="L290" i="14"/>
  <c r="R290" i="14" s="1"/>
  <c r="G148" i="14"/>
  <c r="B159" i="12"/>
  <c r="S290" i="14" l="1"/>
  <c r="T290" i="14" s="1"/>
  <c r="F303" i="12"/>
  <c r="K291" i="14"/>
  <c r="Q291" i="14" s="1"/>
  <c r="E307" i="12"/>
  <c r="I295" i="14"/>
  <c r="D303" i="12"/>
  <c r="H291" i="14"/>
  <c r="G303" i="12"/>
  <c r="L291" i="14"/>
  <c r="R291" i="14" s="1"/>
  <c r="F149" i="14"/>
  <c r="C159" i="12"/>
  <c r="S291" i="14" l="1"/>
  <c r="T291" i="14" s="1"/>
  <c r="E308" i="12"/>
  <c r="I296" i="14"/>
  <c r="D304" i="12"/>
  <c r="H292" i="14"/>
  <c r="F304" i="12"/>
  <c r="K292" i="14"/>
  <c r="Q292" i="14" s="1"/>
  <c r="G304" i="12"/>
  <c r="L292" i="14"/>
  <c r="R292" i="14" s="1"/>
  <c r="G149" i="14"/>
  <c r="B160" i="12"/>
  <c r="S292" i="14" l="1"/>
  <c r="T292" i="14" s="1"/>
  <c r="D305" i="12"/>
  <c r="H293" i="14"/>
  <c r="F305" i="12"/>
  <c r="K293" i="14"/>
  <c r="Q293" i="14" s="1"/>
  <c r="E309" i="12"/>
  <c r="I297" i="14"/>
  <c r="G305" i="12"/>
  <c r="L293" i="14"/>
  <c r="R293" i="14" s="1"/>
  <c r="F150" i="14"/>
  <c r="C160" i="12"/>
  <c r="S293" i="14" l="1"/>
  <c r="T293" i="14" s="1"/>
  <c r="F306" i="12"/>
  <c r="K294" i="14"/>
  <c r="Q294" i="14" s="1"/>
  <c r="D306" i="12"/>
  <c r="H294" i="14"/>
  <c r="E310" i="12"/>
  <c r="I298" i="14"/>
  <c r="G306" i="12"/>
  <c r="L294" i="14"/>
  <c r="R294" i="14" s="1"/>
  <c r="G150" i="14"/>
  <c r="B161" i="12"/>
  <c r="S294" i="14" l="1"/>
  <c r="T294" i="14" s="1"/>
  <c r="E311" i="12"/>
  <c r="I299" i="14"/>
  <c r="D307" i="12"/>
  <c r="H295" i="14"/>
  <c r="F307" i="12"/>
  <c r="K295" i="14"/>
  <c r="Q295" i="14" s="1"/>
  <c r="G307" i="12"/>
  <c r="L295" i="14"/>
  <c r="R295" i="14" s="1"/>
  <c r="F151" i="14"/>
  <c r="C161" i="12"/>
  <c r="S295" i="14" l="1"/>
  <c r="T295" i="14" s="1"/>
  <c r="D308" i="12"/>
  <c r="H296" i="14"/>
  <c r="F308" i="12"/>
  <c r="K296" i="14"/>
  <c r="Q296" i="14" s="1"/>
  <c r="E312" i="12"/>
  <c r="I300" i="14"/>
  <c r="G308" i="12"/>
  <c r="L296" i="14"/>
  <c r="R296" i="14" s="1"/>
  <c r="G151" i="14"/>
  <c r="B162" i="12"/>
  <c r="S296" i="14" l="1"/>
  <c r="T296" i="14" s="1"/>
  <c r="D309" i="12"/>
  <c r="H297" i="14"/>
  <c r="E313" i="12"/>
  <c r="I301" i="14"/>
  <c r="F309" i="12"/>
  <c r="K297" i="14"/>
  <c r="Q297" i="14" s="1"/>
  <c r="G309" i="12"/>
  <c r="L297" i="14"/>
  <c r="R297" i="14" s="1"/>
  <c r="F152" i="14"/>
  <c r="C162" i="12"/>
  <c r="S297" i="14" l="1"/>
  <c r="T297" i="14" s="1"/>
  <c r="E314" i="12"/>
  <c r="I302" i="14"/>
  <c r="F310" i="12"/>
  <c r="K298" i="14"/>
  <c r="Q298" i="14" s="1"/>
  <c r="D310" i="12"/>
  <c r="H298" i="14"/>
  <c r="G310" i="12"/>
  <c r="L298" i="14"/>
  <c r="R298" i="14" s="1"/>
  <c r="G152" i="14"/>
  <c r="B163" i="12"/>
  <c r="S298" i="14" l="1"/>
  <c r="T298" i="14" s="1"/>
  <c r="F311" i="12"/>
  <c r="K299" i="14"/>
  <c r="Q299" i="14" s="1"/>
  <c r="D311" i="12"/>
  <c r="H299" i="14"/>
  <c r="E315" i="12"/>
  <c r="I303" i="14"/>
  <c r="G311" i="12"/>
  <c r="L299" i="14"/>
  <c r="R299" i="14" s="1"/>
  <c r="F153" i="14"/>
  <c r="C163" i="12"/>
  <c r="S299" i="14" l="1"/>
  <c r="T299" i="14" s="1"/>
  <c r="D312" i="12"/>
  <c r="H300" i="14"/>
  <c r="E316" i="12"/>
  <c r="I304" i="14"/>
  <c r="F312" i="12"/>
  <c r="K300" i="14"/>
  <c r="Q300" i="14" s="1"/>
  <c r="G312" i="12"/>
  <c r="L300" i="14"/>
  <c r="R300" i="14" s="1"/>
  <c r="G153" i="14"/>
  <c r="B164" i="12"/>
  <c r="S300" i="14" l="1"/>
  <c r="T300" i="14" s="1"/>
  <c r="E317" i="12"/>
  <c r="I305" i="14"/>
  <c r="F313" i="12"/>
  <c r="K301" i="14"/>
  <c r="Q301" i="14" s="1"/>
  <c r="D313" i="12"/>
  <c r="H301" i="14"/>
  <c r="G313" i="12"/>
  <c r="L301" i="14"/>
  <c r="R301" i="14" s="1"/>
  <c r="F154" i="14"/>
  <c r="C164" i="12"/>
  <c r="S301" i="14" l="1"/>
  <c r="T301" i="14" s="1"/>
  <c r="E318" i="12"/>
  <c r="I306" i="14"/>
  <c r="F314" i="12"/>
  <c r="K302" i="14"/>
  <c r="Q302" i="14" s="1"/>
  <c r="D314" i="12"/>
  <c r="H302" i="14"/>
  <c r="G314" i="12"/>
  <c r="L302" i="14"/>
  <c r="R302" i="14" s="1"/>
  <c r="G154" i="14"/>
  <c r="B165" i="12"/>
  <c r="S302" i="14" l="1"/>
  <c r="T302" i="14" s="1"/>
  <c r="F315" i="12"/>
  <c r="K303" i="14"/>
  <c r="Q303" i="14" s="1"/>
  <c r="D315" i="12"/>
  <c r="H303" i="14"/>
  <c r="E319" i="12"/>
  <c r="I307" i="14"/>
  <c r="G315" i="12"/>
  <c r="L303" i="14"/>
  <c r="R303" i="14" s="1"/>
  <c r="F155" i="14"/>
  <c r="C165" i="12"/>
  <c r="S303" i="14" l="1"/>
  <c r="T303" i="14" s="1"/>
  <c r="D316" i="12"/>
  <c r="H304" i="14"/>
  <c r="F316" i="12"/>
  <c r="K304" i="14"/>
  <c r="Q304" i="14" s="1"/>
  <c r="E320" i="12"/>
  <c r="I308" i="14"/>
  <c r="G316" i="12"/>
  <c r="L304" i="14"/>
  <c r="R304" i="14" s="1"/>
  <c r="G155" i="14"/>
  <c r="B166" i="12"/>
  <c r="S304" i="14" l="1"/>
  <c r="T304" i="14" s="1"/>
  <c r="F317" i="12"/>
  <c r="K305" i="14"/>
  <c r="Q305" i="14" s="1"/>
  <c r="D317" i="12"/>
  <c r="H305" i="14"/>
  <c r="E321" i="12"/>
  <c r="I309" i="14"/>
  <c r="G317" i="12"/>
  <c r="L305" i="14"/>
  <c r="R305" i="14" s="1"/>
  <c r="F156" i="14"/>
  <c r="C166" i="12"/>
  <c r="S305" i="14" l="1"/>
  <c r="T305" i="14" s="1"/>
  <c r="D318" i="12"/>
  <c r="H306" i="14"/>
  <c r="E322" i="12"/>
  <c r="I310" i="14"/>
  <c r="F318" i="12"/>
  <c r="K306" i="14"/>
  <c r="Q306" i="14" s="1"/>
  <c r="G318" i="12"/>
  <c r="L306" i="14"/>
  <c r="R306" i="14" s="1"/>
  <c r="G156" i="14"/>
  <c r="B167" i="12"/>
  <c r="S306" i="14" l="1"/>
  <c r="T306" i="14" s="1"/>
  <c r="E323" i="12"/>
  <c r="I311" i="14"/>
  <c r="D319" i="12"/>
  <c r="H307" i="14"/>
  <c r="F319" i="12"/>
  <c r="K307" i="14"/>
  <c r="Q307" i="14" s="1"/>
  <c r="G319" i="12"/>
  <c r="L307" i="14"/>
  <c r="R307" i="14" s="1"/>
  <c r="F157" i="14"/>
  <c r="C167" i="12"/>
  <c r="S307" i="14" l="1"/>
  <c r="T307" i="14" s="1"/>
  <c r="F320" i="12"/>
  <c r="K308" i="14"/>
  <c r="Q308" i="14" s="1"/>
  <c r="D320" i="12"/>
  <c r="H308" i="14"/>
  <c r="E324" i="12"/>
  <c r="I312" i="14"/>
  <c r="G320" i="12"/>
  <c r="L308" i="14"/>
  <c r="R308" i="14" s="1"/>
  <c r="G157" i="14"/>
  <c r="B168" i="12"/>
  <c r="S308" i="14" l="1"/>
  <c r="T308" i="14" s="1"/>
  <c r="D321" i="12"/>
  <c r="H309" i="14"/>
  <c r="E325" i="12"/>
  <c r="I313" i="14"/>
  <c r="F321" i="12"/>
  <c r="K309" i="14"/>
  <c r="Q309" i="14" s="1"/>
  <c r="G321" i="12"/>
  <c r="L309" i="14"/>
  <c r="R309" i="14" s="1"/>
  <c r="F158" i="14"/>
  <c r="C168" i="12"/>
  <c r="S309" i="14" l="1"/>
  <c r="T309" i="14" s="1"/>
  <c r="E326" i="12"/>
  <c r="I314" i="14"/>
  <c r="F322" i="12"/>
  <c r="K310" i="14"/>
  <c r="Q310" i="14" s="1"/>
  <c r="D322" i="12"/>
  <c r="H310" i="14"/>
  <c r="G322" i="12"/>
  <c r="L310" i="14"/>
  <c r="R310" i="14" s="1"/>
  <c r="G158" i="14"/>
  <c r="B169" i="12"/>
  <c r="S310" i="14" l="1"/>
  <c r="T310" i="14" s="1"/>
  <c r="F323" i="12"/>
  <c r="K311" i="14"/>
  <c r="Q311" i="14" s="1"/>
  <c r="E327" i="12"/>
  <c r="I315" i="14"/>
  <c r="D323" i="12"/>
  <c r="H311" i="14"/>
  <c r="G323" i="12"/>
  <c r="L311" i="14"/>
  <c r="R311" i="14" s="1"/>
  <c r="F159" i="14"/>
  <c r="C169" i="12"/>
  <c r="S311" i="14" l="1"/>
  <c r="T311" i="14" s="1"/>
  <c r="D324" i="12"/>
  <c r="H312" i="14"/>
  <c r="E328" i="12"/>
  <c r="I316" i="14"/>
  <c r="F324" i="12"/>
  <c r="K312" i="14"/>
  <c r="Q312" i="14" s="1"/>
  <c r="G324" i="12"/>
  <c r="L312" i="14"/>
  <c r="R312" i="14" s="1"/>
  <c r="G159" i="14"/>
  <c r="B170" i="12"/>
  <c r="S312" i="14" l="1"/>
  <c r="T312" i="14" s="1"/>
  <c r="D325" i="12"/>
  <c r="H313" i="14"/>
  <c r="E329" i="12"/>
  <c r="I317" i="14"/>
  <c r="F325" i="12"/>
  <c r="K313" i="14"/>
  <c r="Q313" i="14" s="1"/>
  <c r="G325" i="12"/>
  <c r="L313" i="14"/>
  <c r="R313" i="14" s="1"/>
  <c r="F160" i="14"/>
  <c r="C170" i="12"/>
  <c r="S313" i="14" l="1"/>
  <c r="T313" i="14" s="1"/>
  <c r="D326" i="12"/>
  <c r="H314" i="14"/>
  <c r="F326" i="12"/>
  <c r="K314" i="14"/>
  <c r="Q314" i="14" s="1"/>
  <c r="E330" i="12"/>
  <c r="I318" i="14"/>
  <c r="G326" i="12"/>
  <c r="L314" i="14"/>
  <c r="R314" i="14" s="1"/>
  <c r="G160" i="14"/>
  <c r="B171" i="12"/>
  <c r="S314" i="14" l="1"/>
  <c r="T314" i="14" s="1"/>
  <c r="F327" i="12"/>
  <c r="K315" i="14"/>
  <c r="Q315" i="14" s="1"/>
  <c r="E331" i="12"/>
  <c r="I319" i="14"/>
  <c r="D327" i="12"/>
  <c r="H315" i="14"/>
  <c r="G327" i="12"/>
  <c r="L315" i="14"/>
  <c r="R315" i="14" s="1"/>
  <c r="F161" i="14"/>
  <c r="C171" i="12"/>
  <c r="S315" i="14" l="1"/>
  <c r="T315" i="14" s="1"/>
  <c r="E332" i="12"/>
  <c r="I320" i="14"/>
  <c r="D328" i="12"/>
  <c r="H316" i="14"/>
  <c r="F328" i="12"/>
  <c r="K316" i="14"/>
  <c r="Q316" i="14" s="1"/>
  <c r="G328" i="12"/>
  <c r="L316" i="14"/>
  <c r="R316" i="14" s="1"/>
  <c r="G161" i="14"/>
  <c r="B172" i="12"/>
  <c r="S316" i="14" l="1"/>
  <c r="T316" i="14" s="1"/>
  <c r="D329" i="12"/>
  <c r="H317" i="14"/>
  <c r="F329" i="12"/>
  <c r="K317" i="14"/>
  <c r="Q317" i="14" s="1"/>
  <c r="E333" i="12"/>
  <c r="I321" i="14"/>
  <c r="G329" i="12"/>
  <c r="L317" i="14"/>
  <c r="R317" i="14" s="1"/>
  <c r="F162" i="14"/>
  <c r="C172" i="12"/>
  <c r="S317" i="14" l="1"/>
  <c r="T317" i="14" s="1"/>
  <c r="F330" i="12"/>
  <c r="K318" i="14"/>
  <c r="Q318" i="14" s="1"/>
  <c r="D330" i="12"/>
  <c r="H318" i="14"/>
  <c r="E334" i="12"/>
  <c r="I322" i="14"/>
  <c r="G330" i="12"/>
  <c r="L318" i="14"/>
  <c r="R318" i="14" s="1"/>
  <c r="G162" i="14"/>
  <c r="B173" i="12"/>
  <c r="S318" i="14" l="1"/>
  <c r="T318" i="14" s="1"/>
  <c r="D331" i="12"/>
  <c r="H319" i="14"/>
  <c r="E335" i="12"/>
  <c r="I323" i="14"/>
  <c r="F331" i="12"/>
  <c r="K319" i="14"/>
  <c r="Q319" i="14" s="1"/>
  <c r="G331" i="12"/>
  <c r="L319" i="14"/>
  <c r="R319" i="14" s="1"/>
  <c r="F163" i="14"/>
  <c r="C173" i="12"/>
  <c r="S319" i="14" l="1"/>
  <c r="T319" i="14" s="1"/>
  <c r="D332" i="12"/>
  <c r="H320" i="14"/>
  <c r="E336" i="12"/>
  <c r="I324" i="14"/>
  <c r="F332" i="12"/>
  <c r="K320" i="14"/>
  <c r="Q320" i="14" s="1"/>
  <c r="G332" i="12"/>
  <c r="L320" i="14"/>
  <c r="R320" i="14" s="1"/>
  <c r="G163" i="14"/>
  <c r="B174" i="12"/>
  <c r="S320" i="14" l="1"/>
  <c r="T320" i="14" s="1"/>
  <c r="E337" i="12"/>
  <c r="I325" i="14"/>
  <c r="F333" i="12"/>
  <c r="K321" i="14"/>
  <c r="Q321" i="14" s="1"/>
  <c r="D333" i="12"/>
  <c r="H321" i="14"/>
  <c r="G333" i="12"/>
  <c r="L321" i="14"/>
  <c r="R321" i="14" s="1"/>
  <c r="F164" i="14"/>
  <c r="C174" i="12"/>
  <c r="S321" i="14" l="1"/>
  <c r="T321" i="14" s="1"/>
  <c r="F334" i="12"/>
  <c r="K322" i="14"/>
  <c r="Q322" i="14" s="1"/>
  <c r="D334" i="12"/>
  <c r="H322" i="14"/>
  <c r="E338" i="12"/>
  <c r="I326" i="14"/>
  <c r="G334" i="12"/>
  <c r="L322" i="14"/>
  <c r="R322" i="14" s="1"/>
  <c r="G164" i="14"/>
  <c r="B175" i="12"/>
  <c r="S322" i="14" l="1"/>
  <c r="T322" i="14" s="1"/>
  <c r="E339" i="12"/>
  <c r="I327" i="14"/>
  <c r="F335" i="12"/>
  <c r="K323" i="14"/>
  <c r="Q323" i="14" s="1"/>
  <c r="D335" i="12"/>
  <c r="H323" i="14"/>
  <c r="G335" i="12"/>
  <c r="L323" i="14"/>
  <c r="R323" i="14" s="1"/>
  <c r="F165" i="14"/>
  <c r="C175" i="12"/>
  <c r="S323" i="14" l="1"/>
  <c r="T323" i="14" s="1"/>
  <c r="E340" i="12"/>
  <c r="I328" i="14"/>
  <c r="D336" i="12"/>
  <c r="H324" i="14"/>
  <c r="F336" i="12"/>
  <c r="K324" i="14"/>
  <c r="Q324" i="14" s="1"/>
  <c r="G336" i="12"/>
  <c r="L324" i="14"/>
  <c r="R324" i="14" s="1"/>
  <c r="G165" i="14"/>
  <c r="B176" i="12"/>
  <c r="S324" i="14" l="1"/>
  <c r="T324" i="14" s="1"/>
  <c r="F337" i="12"/>
  <c r="K325" i="14"/>
  <c r="Q325" i="14" s="1"/>
  <c r="D337" i="12"/>
  <c r="H325" i="14"/>
  <c r="E341" i="12"/>
  <c r="I329" i="14"/>
  <c r="G337" i="12"/>
  <c r="L325" i="14"/>
  <c r="R325" i="14" s="1"/>
  <c r="F166" i="14"/>
  <c r="C176" i="12"/>
  <c r="S325" i="14" l="1"/>
  <c r="T325" i="14" s="1"/>
  <c r="D338" i="12"/>
  <c r="H326" i="14"/>
  <c r="E342" i="12"/>
  <c r="I330" i="14"/>
  <c r="F338" i="12"/>
  <c r="K326" i="14"/>
  <c r="Q326" i="14" s="1"/>
  <c r="G338" i="12"/>
  <c r="L326" i="14"/>
  <c r="R326" i="14" s="1"/>
  <c r="G166" i="14"/>
  <c r="B177" i="12"/>
  <c r="S326" i="14" l="1"/>
  <c r="T326" i="14" s="1"/>
  <c r="E343" i="12"/>
  <c r="I331" i="14"/>
  <c r="F339" i="12"/>
  <c r="K327" i="14"/>
  <c r="Q327" i="14" s="1"/>
  <c r="D339" i="12"/>
  <c r="H327" i="14"/>
  <c r="G339" i="12"/>
  <c r="L327" i="14"/>
  <c r="R327" i="14" s="1"/>
  <c r="F167" i="14"/>
  <c r="C177" i="12"/>
  <c r="S327" i="14" l="1"/>
  <c r="T327" i="14" s="1"/>
  <c r="F340" i="12"/>
  <c r="K328" i="14"/>
  <c r="Q328" i="14" s="1"/>
  <c r="E344" i="12"/>
  <c r="I332" i="14"/>
  <c r="D340" i="12"/>
  <c r="H328" i="14"/>
  <c r="G340" i="12"/>
  <c r="L328" i="14"/>
  <c r="R328" i="14" s="1"/>
  <c r="G167" i="14"/>
  <c r="B178" i="12"/>
  <c r="S328" i="14" l="1"/>
  <c r="T328" i="14" s="1"/>
  <c r="D341" i="12"/>
  <c r="H329" i="14"/>
  <c r="E345" i="12"/>
  <c r="I333" i="14"/>
  <c r="F341" i="12"/>
  <c r="K329" i="14"/>
  <c r="Q329" i="14" s="1"/>
  <c r="G341" i="12"/>
  <c r="L329" i="14"/>
  <c r="R329" i="14" s="1"/>
  <c r="F168" i="14"/>
  <c r="C178" i="12"/>
  <c r="S329" i="14" l="1"/>
  <c r="T329" i="14" s="1"/>
  <c r="E346" i="12"/>
  <c r="I334" i="14"/>
  <c r="D342" i="12"/>
  <c r="H330" i="14"/>
  <c r="F342" i="12"/>
  <c r="K330" i="14"/>
  <c r="Q330" i="14" s="1"/>
  <c r="G342" i="12"/>
  <c r="L330" i="14"/>
  <c r="R330" i="14" s="1"/>
  <c r="G168" i="14"/>
  <c r="B179" i="12"/>
  <c r="S330" i="14" l="1"/>
  <c r="T330" i="14" s="1"/>
  <c r="E347" i="12"/>
  <c r="I335" i="14"/>
  <c r="D343" i="12"/>
  <c r="H331" i="14"/>
  <c r="F343" i="12"/>
  <c r="K331" i="14"/>
  <c r="Q331" i="14" s="1"/>
  <c r="G343" i="12"/>
  <c r="L331" i="14"/>
  <c r="R331" i="14" s="1"/>
  <c r="F169" i="14"/>
  <c r="C179" i="12"/>
  <c r="S331" i="14" l="1"/>
  <c r="T331" i="14" s="1"/>
  <c r="F344" i="12"/>
  <c r="K332" i="14"/>
  <c r="Q332" i="14" s="1"/>
  <c r="D344" i="12"/>
  <c r="H332" i="14"/>
  <c r="E348" i="12"/>
  <c r="I336" i="14"/>
  <c r="G344" i="12"/>
  <c r="L332" i="14"/>
  <c r="R332" i="14" s="1"/>
  <c r="G169" i="14"/>
  <c r="B180" i="12"/>
  <c r="S332" i="14" l="1"/>
  <c r="T332" i="14" s="1"/>
  <c r="D345" i="12"/>
  <c r="H333" i="14"/>
  <c r="E349" i="12"/>
  <c r="I337" i="14"/>
  <c r="F345" i="12"/>
  <c r="K333" i="14"/>
  <c r="Q333" i="14" s="1"/>
  <c r="G345" i="12"/>
  <c r="L333" i="14"/>
  <c r="R333" i="14" s="1"/>
  <c r="F170" i="14"/>
  <c r="C180" i="12"/>
  <c r="S333" i="14" l="1"/>
  <c r="T333" i="14" s="1"/>
  <c r="E350" i="12"/>
  <c r="I338" i="14"/>
  <c r="F346" i="12"/>
  <c r="K334" i="14"/>
  <c r="Q334" i="14" s="1"/>
  <c r="D346" i="12"/>
  <c r="H334" i="14"/>
  <c r="G346" i="12"/>
  <c r="L334" i="14"/>
  <c r="R334" i="14" s="1"/>
  <c r="G170" i="14"/>
  <c r="B181" i="12"/>
  <c r="S334" i="14" l="1"/>
  <c r="T334" i="14" s="1"/>
  <c r="D347" i="12"/>
  <c r="H335" i="14"/>
  <c r="F347" i="12"/>
  <c r="K335" i="14"/>
  <c r="Q335" i="14" s="1"/>
  <c r="E351" i="12"/>
  <c r="I339" i="14"/>
  <c r="G347" i="12"/>
  <c r="L335" i="14"/>
  <c r="R335" i="14" s="1"/>
  <c r="F171" i="14"/>
  <c r="C181" i="12"/>
  <c r="S335" i="14" l="1"/>
  <c r="T335" i="14" s="1"/>
  <c r="F348" i="12"/>
  <c r="K336" i="14"/>
  <c r="Q336" i="14" s="1"/>
  <c r="E352" i="12"/>
  <c r="I340" i="14"/>
  <c r="D348" i="12"/>
  <c r="H336" i="14"/>
  <c r="G348" i="12"/>
  <c r="L336" i="14"/>
  <c r="R336" i="14" s="1"/>
  <c r="G171" i="14"/>
  <c r="B182" i="12"/>
  <c r="S336" i="14" l="1"/>
  <c r="T336" i="14" s="1"/>
  <c r="D349" i="12"/>
  <c r="H337" i="14"/>
  <c r="F349" i="12"/>
  <c r="K337" i="14"/>
  <c r="Q337" i="14" s="1"/>
  <c r="E353" i="12"/>
  <c r="I341" i="14"/>
  <c r="G349" i="12"/>
  <c r="L337" i="14"/>
  <c r="R337" i="14" s="1"/>
  <c r="F172" i="14"/>
  <c r="C182" i="12"/>
  <c r="S337" i="14" l="1"/>
  <c r="T337" i="14" s="1"/>
  <c r="E354" i="12"/>
  <c r="I342" i="14"/>
  <c r="F350" i="12"/>
  <c r="K338" i="14"/>
  <c r="Q338" i="14" s="1"/>
  <c r="D350" i="12"/>
  <c r="H338" i="14"/>
  <c r="G350" i="12"/>
  <c r="L338" i="14"/>
  <c r="R338" i="14" s="1"/>
  <c r="G172" i="14"/>
  <c r="B183" i="12"/>
  <c r="S338" i="14" l="1"/>
  <c r="T338" i="14" s="1"/>
  <c r="F351" i="12"/>
  <c r="K339" i="14"/>
  <c r="Q339" i="14" s="1"/>
  <c r="E355" i="12"/>
  <c r="I343" i="14"/>
  <c r="D351" i="12"/>
  <c r="H339" i="14"/>
  <c r="G351" i="12"/>
  <c r="L339" i="14"/>
  <c r="R339" i="14" s="1"/>
  <c r="F173" i="14"/>
  <c r="C183" i="12"/>
  <c r="S339" i="14" l="1"/>
  <c r="T339" i="14" s="1"/>
  <c r="D352" i="12"/>
  <c r="H340" i="14"/>
  <c r="E356" i="12"/>
  <c r="I344" i="14"/>
  <c r="F352" i="12"/>
  <c r="K340" i="14"/>
  <c r="Q340" i="14" s="1"/>
  <c r="G352" i="12"/>
  <c r="L340" i="14"/>
  <c r="R340" i="14" s="1"/>
  <c r="G173" i="14"/>
  <c r="B184" i="12"/>
  <c r="S340" i="14" l="1"/>
  <c r="T340" i="14" s="1"/>
  <c r="E357" i="12"/>
  <c r="I345" i="14"/>
  <c r="F353" i="12"/>
  <c r="K341" i="14"/>
  <c r="Q341" i="14" s="1"/>
  <c r="D353" i="12"/>
  <c r="H341" i="14"/>
  <c r="G353" i="12"/>
  <c r="L341" i="14"/>
  <c r="R341" i="14" s="1"/>
  <c r="F174" i="14"/>
  <c r="C184" i="12"/>
  <c r="S341" i="14" l="1"/>
  <c r="T341" i="14" s="1"/>
  <c r="F354" i="12"/>
  <c r="K342" i="14"/>
  <c r="Q342" i="14" s="1"/>
  <c r="D354" i="12"/>
  <c r="H342" i="14"/>
  <c r="E358" i="12"/>
  <c r="I346" i="14"/>
  <c r="G354" i="12"/>
  <c r="L342" i="14"/>
  <c r="R342" i="14" s="1"/>
  <c r="G174" i="14"/>
  <c r="B185" i="12"/>
  <c r="S342" i="14" l="1"/>
  <c r="T342" i="14" s="1"/>
  <c r="E359" i="12"/>
  <c r="I347" i="14"/>
  <c r="F355" i="12"/>
  <c r="K343" i="14"/>
  <c r="Q343" i="14" s="1"/>
  <c r="D355" i="12"/>
  <c r="H343" i="14"/>
  <c r="G355" i="12"/>
  <c r="L343" i="14"/>
  <c r="R343" i="14" s="1"/>
  <c r="F175" i="14"/>
  <c r="C185" i="12"/>
  <c r="S343" i="14" l="1"/>
  <c r="T343" i="14" s="1"/>
  <c r="F356" i="12"/>
  <c r="K344" i="14"/>
  <c r="Q344" i="14" s="1"/>
  <c r="D356" i="12"/>
  <c r="H344" i="14"/>
  <c r="E360" i="12"/>
  <c r="I348" i="14"/>
  <c r="G356" i="12"/>
  <c r="L344" i="14"/>
  <c r="R344" i="14" s="1"/>
  <c r="G175" i="14"/>
  <c r="B186" i="12"/>
  <c r="S344" i="14" l="1"/>
  <c r="T344" i="14" s="1"/>
  <c r="D357" i="12"/>
  <c r="H345" i="14"/>
  <c r="E361" i="12"/>
  <c r="I349" i="14"/>
  <c r="F357" i="12"/>
  <c r="K345" i="14"/>
  <c r="Q345" i="14" s="1"/>
  <c r="G357" i="12"/>
  <c r="L345" i="14"/>
  <c r="R345" i="14" s="1"/>
  <c r="F176" i="14"/>
  <c r="C186" i="12"/>
  <c r="S345" i="14" l="1"/>
  <c r="T345" i="14" s="1"/>
  <c r="E362" i="12"/>
  <c r="I350" i="14"/>
  <c r="F358" i="12"/>
  <c r="K346" i="14"/>
  <c r="Q346" i="14" s="1"/>
  <c r="D358" i="12"/>
  <c r="H346" i="14"/>
  <c r="G358" i="12"/>
  <c r="L346" i="14"/>
  <c r="R346" i="14" s="1"/>
  <c r="G176" i="14"/>
  <c r="B187" i="12"/>
  <c r="S346" i="14" l="1"/>
  <c r="T346" i="14" s="1"/>
  <c r="D359" i="12"/>
  <c r="H347" i="14"/>
  <c r="F359" i="12"/>
  <c r="K347" i="14"/>
  <c r="Q347" i="14" s="1"/>
  <c r="E363" i="12"/>
  <c r="I351" i="14"/>
  <c r="G359" i="12"/>
  <c r="L347" i="14"/>
  <c r="R347" i="14" s="1"/>
  <c r="F177" i="14"/>
  <c r="C187" i="12"/>
  <c r="S347" i="14" l="1"/>
  <c r="T347" i="14" s="1"/>
  <c r="E364" i="12"/>
  <c r="I352" i="14"/>
  <c r="F360" i="12"/>
  <c r="K348" i="14"/>
  <c r="Q348" i="14" s="1"/>
  <c r="D360" i="12"/>
  <c r="H348" i="14"/>
  <c r="G360" i="12"/>
  <c r="L348" i="14"/>
  <c r="R348" i="14" s="1"/>
  <c r="G177" i="14"/>
  <c r="B188" i="12"/>
  <c r="S348" i="14" l="1"/>
  <c r="T348" i="14" s="1"/>
  <c r="F361" i="12"/>
  <c r="K349" i="14"/>
  <c r="Q349" i="14" s="1"/>
  <c r="E365" i="12"/>
  <c r="I353" i="14"/>
  <c r="D361" i="12"/>
  <c r="H349" i="14"/>
  <c r="G361" i="12"/>
  <c r="L349" i="14"/>
  <c r="R349" i="14" s="1"/>
  <c r="F178" i="14"/>
  <c r="C188" i="12"/>
  <c r="S349" i="14" l="1"/>
  <c r="T349" i="14" s="1"/>
  <c r="E366" i="12"/>
  <c r="I354" i="14"/>
  <c r="D362" i="12"/>
  <c r="H350" i="14"/>
  <c r="F362" i="12"/>
  <c r="K350" i="14"/>
  <c r="Q350" i="14" s="1"/>
  <c r="G362" i="12"/>
  <c r="L350" i="14"/>
  <c r="R350" i="14" s="1"/>
  <c r="G178" i="14"/>
  <c r="B189" i="12"/>
  <c r="S350" i="14" l="1"/>
  <c r="T350" i="14" s="1"/>
  <c r="D363" i="12"/>
  <c r="H351" i="14"/>
  <c r="F363" i="12"/>
  <c r="K351" i="14"/>
  <c r="Q351" i="14" s="1"/>
  <c r="E367" i="12"/>
  <c r="I355" i="14"/>
  <c r="G363" i="12"/>
  <c r="L351" i="14"/>
  <c r="R351" i="14" s="1"/>
  <c r="F179" i="14"/>
  <c r="C189" i="12"/>
  <c r="S351" i="14" l="1"/>
  <c r="T351" i="14" s="1"/>
  <c r="F364" i="12"/>
  <c r="K352" i="14"/>
  <c r="Q352" i="14" s="1"/>
  <c r="D364" i="12"/>
  <c r="H352" i="14"/>
  <c r="E368" i="12"/>
  <c r="I356" i="14"/>
  <c r="G364" i="12"/>
  <c r="L352" i="14"/>
  <c r="R352" i="14" s="1"/>
  <c r="G179" i="14"/>
  <c r="B190" i="12"/>
  <c r="S352" i="14" l="1"/>
  <c r="T352" i="14" s="1"/>
  <c r="D365" i="12"/>
  <c r="H353" i="14"/>
  <c r="F365" i="12"/>
  <c r="K353" i="14"/>
  <c r="Q353" i="14" s="1"/>
  <c r="E369" i="12"/>
  <c r="I357" i="14"/>
  <c r="G365" i="12"/>
  <c r="L353" i="14"/>
  <c r="R353" i="14" s="1"/>
  <c r="F180" i="14"/>
  <c r="C190" i="12"/>
  <c r="S353" i="14" l="1"/>
  <c r="T353" i="14" s="1"/>
  <c r="F366" i="12"/>
  <c r="K354" i="14"/>
  <c r="Q354" i="14" s="1"/>
  <c r="E370" i="12"/>
  <c r="I358" i="14"/>
  <c r="D366" i="12"/>
  <c r="H354" i="14"/>
  <c r="G366" i="12"/>
  <c r="L354" i="14"/>
  <c r="R354" i="14" s="1"/>
  <c r="G180" i="14"/>
  <c r="B191" i="12"/>
  <c r="S354" i="14" l="1"/>
  <c r="T354" i="14" s="1"/>
  <c r="F367" i="12"/>
  <c r="K355" i="14"/>
  <c r="Q355" i="14" s="1"/>
  <c r="D367" i="12"/>
  <c r="H355" i="14"/>
  <c r="E371" i="12"/>
  <c r="I359" i="14"/>
  <c r="G367" i="12"/>
  <c r="L355" i="14"/>
  <c r="R355" i="14" s="1"/>
  <c r="F181" i="14"/>
  <c r="C191" i="12"/>
  <c r="S355" i="14" l="1"/>
  <c r="T355" i="14" s="1"/>
  <c r="D368" i="12"/>
  <c r="H356" i="14"/>
  <c r="F368" i="12"/>
  <c r="K356" i="14"/>
  <c r="Q356" i="14" s="1"/>
  <c r="E372" i="12"/>
  <c r="I360" i="14"/>
  <c r="G368" i="12"/>
  <c r="L356" i="14"/>
  <c r="R356" i="14" s="1"/>
  <c r="G181" i="14"/>
  <c r="B192" i="12"/>
  <c r="S356" i="14" l="1"/>
  <c r="T356" i="14" s="1"/>
  <c r="E373" i="12"/>
  <c r="I361" i="14"/>
  <c r="F369" i="12"/>
  <c r="K357" i="14"/>
  <c r="Q357" i="14" s="1"/>
  <c r="D369" i="12"/>
  <c r="H357" i="14"/>
  <c r="G369" i="12"/>
  <c r="L357" i="14"/>
  <c r="R357" i="14" s="1"/>
  <c r="F182" i="14"/>
  <c r="C192" i="12"/>
  <c r="S357" i="14" l="1"/>
  <c r="T357" i="14" s="1"/>
  <c r="F370" i="12"/>
  <c r="K358" i="14"/>
  <c r="Q358" i="14" s="1"/>
  <c r="D370" i="12"/>
  <c r="H358" i="14"/>
  <c r="E374" i="12"/>
  <c r="I362" i="14"/>
  <c r="G370" i="12"/>
  <c r="L358" i="14"/>
  <c r="R358" i="14" s="1"/>
  <c r="G182" i="14"/>
  <c r="B193" i="12"/>
  <c r="S358" i="14" l="1"/>
  <c r="T358" i="14" s="1"/>
  <c r="F371" i="12"/>
  <c r="K359" i="14"/>
  <c r="Q359" i="14" s="1"/>
  <c r="D371" i="12"/>
  <c r="H359" i="14"/>
  <c r="E375" i="12"/>
  <c r="I363" i="14"/>
  <c r="G371" i="12"/>
  <c r="L359" i="14"/>
  <c r="R359" i="14" s="1"/>
  <c r="F183" i="14"/>
  <c r="C193" i="12"/>
  <c r="S359" i="14" l="1"/>
  <c r="T359" i="14" s="1"/>
  <c r="E376" i="12"/>
  <c r="I364" i="14"/>
  <c r="D372" i="12"/>
  <c r="H360" i="14"/>
  <c r="F372" i="12"/>
  <c r="K360" i="14"/>
  <c r="Q360" i="14" s="1"/>
  <c r="G372" i="12"/>
  <c r="L360" i="14"/>
  <c r="R360" i="14" s="1"/>
  <c r="G183" i="14"/>
  <c r="B194" i="12"/>
  <c r="S360" i="14" l="1"/>
  <c r="T360" i="14" s="1"/>
  <c r="D373" i="12"/>
  <c r="H361" i="14"/>
  <c r="F373" i="12"/>
  <c r="K361" i="14"/>
  <c r="Q361" i="14" s="1"/>
  <c r="E377" i="12"/>
  <c r="I365" i="14"/>
  <c r="G373" i="12"/>
  <c r="L361" i="14"/>
  <c r="R361" i="14" s="1"/>
  <c r="F184" i="14"/>
  <c r="C194" i="12"/>
  <c r="S361" i="14" l="1"/>
  <c r="T361" i="14" s="1"/>
  <c r="E378" i="12"/>
  <c r="I366" i="14"/>
  <c r="F374" i="12"/>
  <c r="K362" i="14"/>
  <c r="Q362" i="14" s="1"/>
  <c r="D374" i="12"/>
  <c r="H362" i="14"/>
  <c r="G374" i="12"/>
  <c r="L362" i="14"/>
  <c r="R362" i="14" s="1"/>
  <c r="G184" i="14"/>
  <c r="B195" i="12"/>
  <c r="S362" i="14" l="1"/>
  <c r="T362" i="14" s="1"/>
  <c r="F375" i="12"/>
  <c r="K363" i="14"/>
  <c r="Q363" i="14" s="1"/>
  <c r="D375" i="12"/>
  <c r="H363" i="14"/>
  <c r="E379" i="12"/>
  <c r="I367" i="14"/>
  <c r="G375" i="12"/>
  <c r="L363" i="14"/>
  <c r="R363" i="14" s="1"/>
  <c r="F185" i="14"/>
  <c r="C195" i="12"/>
  <c r="S363" i="14" l="1"/>
  <c r="T363" i="14" s="1"/>
  <c r="D376" i="12"/>
  <c r="H364" i="14"/>
  <c r="E380" i="12"/>
  <c r="I368" i="14"/>
  <c r="F376" i="12"/>
  <c r="K364" i="14"/>
  <c r="Q364" i="14" s="1"/>
  <c r="G376" i="12"/>
  <c r="L364" i="14"/>
  <c r="R364" i="14" s="1"/>
  <c r="G185" i="14"/>
  <c r="B196" i="12"/>
  <c r="S364" i="14" l="1"/>
  <c r="T364" i="14" s="1"/>
  <c r="D377" i="12"/>
  <c r="H365" i="14"/>
  <c r="F377" i="12"/>
  <c r="K365" i="14"/>
  <c r="Q365" i="14" s="1"/>
  <c r="E381" i="12"/>
  <c r="I369" i="14"/>
  <c r="G377" i="12"/>
  <c r="L365" i="14"/>
  <c r="R365" i="14" s="1"/>
  <c r="F186" i="14"/>
  <c r="C196" i="12"/>
  <c r="S365" i="14" l="1"/>
  <c r="T365" i="14" s="1"/>
  <c r="E382" i="12"/>
  <c r="I370" i="14"/>
  <c r="F378" i="12"/>
  <c r="K366" i="14"/>
  <c r="Q366" i="14" s="1"/>
  <c r="D378" i="12"/>
  <c r="H366" i="14"/>
  <c r="G378" i="12"/>
  <c r="L366" i="14"/>
  <c r="R366" i="14" s="1"/>
  <c r="G186" i="14"/>
  <c r="B197" i="12"/>
  <c r="S366" i="14" l="1"/>
  <c r="T366" i="14" s="1"/>
  <c r="F379" i="12"/>
  <c r="K367" i="14"/>
  <c r="Q367" i="14" s="1"/>
  <c r="D379" i="12"/>
  <c r="H367" i="14"/>
  <c r="E383" i="12"/>
  <c r="I371" i="14"/>
  <c r="G379" i="12"/>
  <c r="L367" i="14"/>
  <c r="R367" i="14" s="1"/>
  <c r="F187" i="14"/>
  <c r="C197" i="12"/>
  <c r="S367" i="14" l="1"/>
  <c r="T367" i="14" s="1"/>
  <c r="F380" i="12"/>
  <c r="K368" i="14"/>
  <c r="Q368" i="14" s="1"/>
  <c r="E384" i="12"/>
  <c r="I372" i="14"/>
  <c r="D380" i="12"/>
  <c r="H368" i="14"/>
  <c r="G380" i="12"/>
  <c r="L368" i="14"/>
  <c r="R368" i="14" s="1"/>
  <c r="G187" i="14"/>
  <c r="B198" i="12"/>
  <c r="S368" i="14" l="1"/>
  <c r="T368" i="14" s="1"/>
  <c r="D381" i="12"/>
  <c r="H369" i="14"/>
  <c r="E385" i="12"/>
  <c r="I373" i="14"/>
  <c r="F381" i="12"/>
  <c r="K369" i="14"/>
  <c r="Q369" i="14" s="1"/>
  <c r="G381" i="12"/>
  <c r="L369" i="14"/>
  <c r="R369" i="14" s="1"/>
  <c r="F188" i="14"/>
  <c r="C198" i="12"/>
  <c r="S369" i="14" l="1"/>
  <c r="T369" i="14" s="1"/>
  <c r="F382" i="12"/>
  <c r="K370" i="14"/>
  <c r="Q370" i="14" s="1"/>
  <c r="E386" i="12"/>
  <c r="I374" i="14"/>
  <c r="D382" i="12"/>
  <c r="H370" i="14"/>
  <c r="G382" i="12"/>
  <c r="L370" i="14"/>
  <c r="R370" i="14" s="1"/>
  <c r="G188" i="14"/>
  <c r="B199" i="12"/>
  <c r="S370" i="14" l="1"/>
  <c r="T370" i="14" s="1"/>
  <c r="D383" i="12"/>
  <c r="H371" i="14"/>
  <c r="E387" i="12"/>
  <c r="I375" i="14"/>
  <c r="F383" i="12"/>
  <c r="K371" i="14"/>
  <c r="Q371" i="14" s="1"/>
  <c r="G383" i="12"/>
  <c r="L371" i="14"/>
  <c r="R371" i="14" s="1"/>
  <c r="F189" i="14"/>
  <c r="C199" i="12"/>
  <c r="S371" i="14" l="1"/>
  <c r="T371" i="14" s="1"/>
  <c r="D384" i="12"/>
  <c r="H372" i="14"/>
  <c r="F384" i="12"/>
  <c r="K372" i="14"/>
  <c r="Q372" i="14" s="1"/>
  <c r="E388" i="12"/>
  <c r="I376" i="14"/>
  <c r="G384" i="12"/>
  <c r="L372" i="14"/>
  <c r="R372" i="14" s="1"/>
  <c r="G189" i="14"/>
  <c r="B200" i="12"/>
  <c r="S372" i="14" l="1"/>
  <c r="T372" i="14" s="1"/>
  <c r="E389" i="12"/>
  <c r="I377" i="14"/>
  <c r="F385" i="12"/>
  <c r="K373" i="14"/>
  <c r="Q373" i="14" s="1"/>
  <c r="D385" i="12"/>
  <c r="H373" i="14"/>
  <c r="G385" i="12"/>
  <c r="L373" i="14"/>
  <c r="R373" i="14" s="1"/>
  <c r="F190" i="14"/>
  <c r="C200" i="12"/>
  <c r="S373" i="14" l="1"/>
  <c r="T373" i="14" s="1"/>
  <c r="D386" i="12"/>
  <c r="H374" i="14"/>
  <c r="F386" i="12"/>
  <c r="K374" i="14"/>
  <c r="Q374" i="14" s="1"/>
  <c r="E390" i="12"/>
  <c r="I378" i="14"/>
  <c r="G386" i="12"/>
  <c r="L374" i="14"/>
  <c r="R374" i="14" s="1"/>
  <c r="G190" i="14"/>
  <c r="B201" i="12"/>
  <c r="S374" i="14" l="1"/>
  <c r="T374" i="14" s="1"/>
  <c r="F387" i="12"/>
  <c r="K375" i="14"/>
  <c r="Q375" i="14" s="1"/>
  <c r="D387" i="12"/>
  <c r="H375" i="14"/>
  <c r="E391" i="12"/>
  <c r="I379" i="14"/>
  <c r="G387" i="12"/>
  <c r="L375" i="14"/>
  <c r="R375" i="14" s="1"/>
  <c r="F191" i="14"/>
  <c r="C201" i="12"/>
  <c r="S375" i="14" l="1"/>
  <c r="T375" i="14" s="1"/>
  <c r="E392" i="12"/>
  <c r="I380" i="14"/>
  <c r="D388" i="12"/>
  <c r="H376" i="14"/>
  <c r="F388" i="12"/>
  <c r="K376" i="14"/>
  <c r="Q376" i="14" s="1"/>
  <c r="G388" i="12"/>
  <c r="L376" i="14"/>
  <c r="R376" i="14" s="1"/>
  <c r="G191" i="14"/>
  <c r="B202" i="12"/>
  <c r="S376" i="14" l="1"/>
  <c r="T376" i="14" s="1"/>
  <c r="D389" i="12"/>
  <c r="H377" i="14"/>
  <c r="F389" i="12"/>
  <c r="K377" i="14"/>
  <c r="Q377" i="14" s="1"/>
  <c r="E393" i="12"/>
  <c r="I381" i="14"/>
  <c r="G389" i="12"/>
  <c r="L377" i="14"/>
  <c r="R377" i="14" s="1"/>
  <c r="F192" i="14"/>
  <c r="C202" i="12"/>
  <c r="S377" i="14" l="1"/>
  <c r="T377" i="14" s="1"/>
  <c r="E394" i="12"/>
  <c r="I382" i="14"/>
  <c r="F390" i="12"/>
  <c r="K378" i="14"/>
  <c r="Q378" i="14" s="1"/>
  <c r="D390" i="12"/>
  <c r="H378" i="14"/>
  <c r="G390" i="12"/>
  <c r="L378" i="14"/>
  <c r="R378" i="14" s="1"/>
  <c r="G192" i="14"/>
  <c r="B203" i="12"/>
  <c r="S378" i="14" l="1"/>
  <c r="T378" i="14" s="1"/>
  <c r="F391" i="12"/>
  <c r="K379" i="14"/>
  <c r="Q379" i="14" s="1"/>
  <c r="D391" i="12"/>
  <c r="H379" i="14"/>
  <c r="E395" i="12"/>
  <c r="I383" i="14"/>
  <c r="G391" i="12"/>
  <c r="L379" i="14"/>
  <c r="R379" i="14" s="1"/>
  <c r="F193" i="14"/>
  <c r="C203" i="12"/>
  <c r="S379" i="14" l="1"/>
  <c r="T379" i="14" s="1"/>
  <c r="E396" i="12"/>
  <c r="I384" i="14"/>
  <c r="D392" i="12"/>
  <c r="H380" i="14"/>
  <c r="F392" i="12"/>
  <c r="K380" i="14"/>
  <c r="Q380" i="14" s="1"/>
  <c r="G392" i="12"/>
  <c r="L380" i="14"/>
  <c r="R380" i="14" s="1"/>
  <c r="G193" i="14"/>
  <c r="B204" i="12"/>
  <c r="S380" i="14" l="1"/>
  <c r="T380" i="14" s="1"/>
  <c r="E397" i="12"/>
  <c r="I385" i="14"/>
  <c r="D393" i="12"/>
  <c r="H381" i="14"/>
  <c r="F393" i="12"/>
  <c r="K381" i="14"/>
  <c r="Q381" i="14" s="1"/>
  <c r="G393" i="12"/>
  <c r="L381" i="14"/>
  <c r="R381" i="14" s="1"/>
  <c r="F194" i="14"/>
  <c r="C204" i="12"/>
  <c r="S381" i="14" l="1"/>
  <c r="T381" i="14" s="1"/>
  <c r="F394" i="12"/>
  <c r="K382" i="14"/>
  <c r="Q382" i="14" s="1"/>
  <c r="D394" i="12"/>
  <c r="H382" i="14"/>
  <c r="E398" i="12"/>
  <c r="I386" i="14"/>
  <c r="G394" i="12"/>
  <c r="L382" i="14"/>
  <c r="R382" i="14" s="1"/>
  <c r="G194" i="14"/>
  <c r="B205" i="12"/>
  <c r="S382" i="14" l="1"/>
  <c r="T382" i="14" s="1"/>
  <c r="F395" i="12"/>
  <c r="K383" i="14"/>
  <c r="Q383" i="14" s="1"/>
  <c r="D395" i="12"/>
  <c r="H383" i="14"/>
  <c r="E399" i="12"/>
  <c r="I387" i="14"/>
  <c r="G395" i="12"/>
  <c r="L383" i="14"/>
  <c r="R383" i="14" s="1"/>
  <c r="F195" i="14"/>
  <c r="C205" i="12"/>
  <c r="S383" i="14" l="1"/>
  <c r="T383" i="14" s="1"/>
  <c r="E400" i="12"/>
  <c r="I388" i="14"/>
  <c r="D396" i="12"/>
  <c r="H384" i="14"/>
  <c r="F396" i="12"/>
  <c r="K384" i="14"/>
  <c r="Q384" i="14" s="1"/>
  <c r="G396" i="12"/>
  <c r="L384" i="14"/>
  <c r="R384" i="14" s="1"/>
  <c r="G195" i="14"/>
  <c r="B206" i="12"/>
  <c r="S384" i="14" l="1"/>
  <c r="T384" i="14" s="1"/>
  <c r="D397" i="12"/>
  <c r="H385" i="14"/>
  <c r="F397" i="12"/>
  <c r="K385" i="14"/>
  <c r="Q385" i="14" s="1"/>
  <c r="E401" i="12"/>
  <c r="I389" i="14"/>
  <c r="G397" i="12"/>
  <c r="L385" i="14"/>
  <c r="R385" i="14" s="1"/>
  <c r="F196" i="14"/>
  <c r="C206" i="12"/>
  <c r="S385" i="14" l="1"/>
  <c r="T385" i="14" s="1"/>
  <c r="F398" i="12"/>
  <c r="K386" i="14"/>
  <c r="Q386" i="14" s="1"/>
  <c r="E402" i="12"/>
  <c r="I390" i="14"/>
  <c r="D398" i="12"/>
  <c r="H386" i="14"/>
  <c r="G398" i="12"/>
  <c r="L386" i="14"/>
  <c r="R386" i="14" s="1"/>
  <c r="G196" i="14"/>
  <c r="B207" i="12"/>
  <c r="S386" i="14" l="1"/>
  <c r="T386" i="14" s="1"/>
  <c r="D399" i="12"/>
  <c r="H387" i="14"/>
  <c r="E403" i="12"/>
  <c r="I391" i="14"/>
  <c r="F399" i="12"/>
  <c r="K387" i="14"/>
  <c r="Q387" i="14" s="1"/>
  <c r="G399" i="12"/>
  <c r="L387" i="14"/>
  <c r="R387" i="14" s="1"/>
  <c r="F197" i="14"/>
  <c r="C207" i="12"/>
  <c r="S387" i="14" l="1"/>
  <c r="T387" i="14" s="1"/>
  <c r="E404" i="12"/>
  <c r="I392" i="14"/>
  <c r="F400" i="12"/>
  <c r="K388" i="14"/>
  <c r="Q388" i="14" s="1"/>
  <c r="D400" i="12"/>
  <c r="H388" i="14"/>
  <c r="G400" i="12"/>
  <c r="L388" i="14"/>
  <c r="R388" i="14" s="1"/>
  <c r="G197" i="14"/>
  <c r="B208" i="12"/>
  <c r="S388" i="14" l="1"/>
  <c r="T388" i="14" s="1"/>
  <c r="F401" i="12"/>
  <c r="K389" i="14"/>
  <c r="Q389" i="14" s="1"/>
  <c r="E405" i="12"/>
  <c r="I393" i="14"/>
  <c r="D401" i="12"/>
  <c r="H389" i="14"/>
  <c r="G401" i="12"/>
  <c r="L389" i="14"/>
  <c r="R389" i="14" s="1"/>
  <c r="F198" i="14"/>
  <c r="C208" i="12"/>
  <c r="S389" i="14" l="1"/>
  <c r="T389" i="14" s="1"/>
  <c r="D402" i="12"/>
  <c r="H390" i="14"/>
  <c r="E406" i="12"/>
  <c r="I394" i="14"/>
  <c r="F402" i="12"/>
  <c r="K390" i="14"/>
  <c r="Q390" i="14" s="1"/>
  <c r="G402" i="12"/>
  <c r="L390" i="14"/>
  <c r="R390" i="14" s="1"/>
  <c r="G198" i="14"/>
  <c r="B209" i="12"/>
  <c r="S390" i="14" l="1"/>
  <c r="T390" i="14" s="1"/>
  <c r="E407" i="12"/>
  <c r="I395" i="14"/>
  <c r="F403" i="12"/>
  <c r="K391" i="14"/>
  <c r="Q391" i="14" s="1"/>
  <c r="D403" i="12"/>
  <c r="H391" i="14"/>
  <c r="G403" i="12"/>
  <c r="L391" i="14"/>
  <c r="R391" i="14" s="1"/>
  <c r="F199" i="14"/>
  <c r="C209" i="12"/>
  <c r="S391" i="14" l="1"/>
  <c r="T391" i="14" s="1"/>
  <c r="E408" i="12"/>
  <c r="I396" i="14"/>
  <c r="F404" i="12"/>
  <c r="K392" i="14"/>
  <c r="Q392" i="14" s="1"/>
  <c r="D404" i="12"/>
  <c r="H392" i="14"/>
  <c r="G404" i="12"/>
  <c r="L392" i="14"/>
  <c r="R392" i="14" s="1"/>
  <c r="G199" i="14"/>
  <c r="B210" i="12"/>
  <c r="S392" i="14" l="1"/>
  <c r="T392" i="14" s="1"/>
  <c r="D405" i="12"/>
  <c r="H393" i="14"/>
  <c r="F405" i="12"/>
  <c r="K393" i="14"/>
  <c r="Q393" i="14" s="1"/>
  <c r="E409" i="12"/>
  <c r="I397" i="14"/>
  <c r="G405" i="12"/>
  <c r="L393" i="14"/>
  <c r="R393" i="14" s="1"/>
  <c r="F200" i="14"/>
  <c r="C210" i="12"/>
  <c r="S393" i="14" l="1"/>
  <c r="T393" i="14" s="1"/>
  <c r="E410" i="12"/>
  <c r="I398" i="14"/>
  <c r="F406" i="12"/>
  <c r="K394" i="14"/>
  <c r="Q394" i="14" s="1"/>
  <c r="D406" i="12"/>
  <c r="H394" i="14"/>
  <c r="G406" i="12"/>
  <c r="L394" i="14"/>
  <c r="R394" i="14" s="1"/>
  <c r="G200" i="14"/>
  <c r="B211" i="12"/>
  <c r="S394" i="14" l="1"/>
  <c r="T394" i="14" s="1"/>
  <c r="F407" i="12"/>
  <c r="K395" i="14"/>
  <c r="Q395" i="14" s="1"/>
  <c r="D407" i="12"/>
  <c r="H395" i="14"/>
  <c r="E411" i="12"/>
  <c r="I399" i="14"/>
  <c r="G407" i="12"/>
  <c r="L395" i="14"/>
  <c r="R395" i="14" s="1"/>
  <c r="F201" i="14"/>
  <c r="C211" i="12"/>
  <c r="S395" i="14" l="1"/>
  <c r="T395" i="14" s="1"/>
  <c r="D408" i="12"/>
  <c r="H396" i="14"/>
  <c r="E412" i="12"/>
  <c r="I400" i="14"/>
  <c r="F408" i="12"/>
  <c r="K396" i="14"/>
  <c r="Q396" i="14" s="1"/>
  <c r="G408" i="12"/>
  <c r="L396" i="14"/>
  <c r="R396" i="14" s="1"/>
  <c r="G201" i="14"/>
  <c r="B212" i="12"/>
  <c r="S396" i="14" l="1"/>
  <c r="T396" i="14" s="1"/>
  <c r="D409" i="12"/>
  <c r="H397" i="14"/>
  <c r="F409" i="12"/>
  <c r="K397" i="14"/>
  <c r="Q397" i="14" s="1"/>
  <c r="E413" i="12"/>
  <c r="I401" i="14"/>
  <c r="G409" i="12"/>
  <c r="L397" i="14"/>
  <c r="R397" i="14" s="1"/>
  <c r="F202" i="14"/>
  <c r="C212" i="12"/>
  <c r="S397" i="14" l="1"/>
  <c r="T397" i="14" s="1"/>
  <c r="F410" i="12"/>
  <c r="K398" i="14"/>
  <c r="Q398" i="14" s="1"/>
  <c r="D410" i="12"/>
  <c r="H398" i="14"/>
  <c r="E414" i="12"/>
  <c r="I402" i="14"/>
  <c r="G410" i="12"/>
  <c r="L398" i="14"/>
  <c r="R398" i="14" s="1"/>
  <c r="G202" i="14"/>
  <c r="B213" i="12"/>
  <c r="S398" i="14" l="1"/>
  <c r="T398" i="14" s="1"/>
  <c r="D411" i="12"/>
  <c r="H399" i="14"/>
  <c r="E415" i="12"/>
  <c r="I403" i="14"/>
  <c r="F411" i="12"/>
  <c r="K399" i="14"/>
  <c r="Q399" i="14" s="1"/>
  <c r="G411" i="12"/>
  <c r="L399" i="14"/>
  <c r="R399" i="14" s="1"/>
  <c r="F203" i="14"/>
  <c r="C213" i="12"/>
  <c r="S399" i="14" l="1"/>
  <c r="T399" i="14" s="1"/>
  <c r="E416" i="12"/>
  <c r="I404" i="14"/>
  <c r="F412" i="12"/>
  <c r="K400" i="14"/>
  <c r="Q400" i="14" s="1"/>
  <c r="D412" i="12"/>
  <c r="H400" i="14"/>
  <c r="G412" i="12"/>
  <c r="L400" i="14"/>
  <c r="R400" i="14" s="1"/>
  <c r="G203" i="14"/>
  <c r="B214" i="12"/>
  <c r="S400" i="14" l="1"/>
  <c r="T400" i="14" s="1"/>
  <c r="D413" i="12"/>
  <c r="H401" i="14"/>
  <c r="F413" i="12"/>
  <c r="K401" i="14"/>
  <c r="Q401" i="14" s="1"/>
  <c r="E417" i="12"/>
  <c r="I405" i="14"/>
  <c r="G413" i="12"/>
  <c r="L401" i="14"/>
  <c r="R401" i="14" s="1"/>
  <c r="F204" i="14"/>
  <c r="C214" i="12"/>
  <c r="S401" i="14" l="1"/>
  <c r="T401" i="14" s="1"/>
  <c r="F414" i="12"/>
  <c r="K402" i="14"/>
  <c r="Q402" i="14" s="1"/>
  <c r="E418" i="12"/>
  <c r="I406" i="14"/>
  <c r="D414" i="12"/>
  <c r="H402" i="14"/>
  <c r="G414" i="12"/>
  <c r="L402" i="14"/>
  <c r="R402" i="14" s="1"/>
  <c r="G204" i="14"/>
  <c r="B215" i="12"/>
  <c r="S402" i="14" l="1"/>
  <c r="T402" i="14" s="1"/>
  <c r="D415" i="12"/>
  <c r="H403" i="14"/>
  <c r="E419" i="12"/>
  <c r="I407" i="14"/>
  <c r="F415" i="12"/>
  <c r="K403" i="14"/>
  <c r="Q403" i="14" s="1"/>
  <c r="G415" i="12"/>
  <c r="L403" i="14"/>
  <c r="R403" i="14" s="1"/>
  <c r="F205" i="14"/>
  <c r="C215" i="12"/>
  <c r="S403" i="14" l="1"/>
  <c r="T403" i="14" s="1"/>
  <c r="E420" i="12"/>
  <c r="I408" i="14"/>
  <c r="D416" i="12"/>
  <c r="H404" i="14"/>
  <c r="F416" i="12"/>
  <c r="K404" i="14"/>
  <c r="Q404" i="14" s="1"/>
  <c r="G416" i="12"/>
  <c r="L404" i="14"/>
  <c r="R404" i="14" s="1"/>
  <c r="G205" i="14"/>
  <c r="B216" i="12"/>
  <c r="S404" i="14" l="1"/>
  <c r="T404" i="14" s="1"/>
  <c r="F417" i="12"/>
  <c r="K405" i="14"/>
  <c r="Q405" i="14" s="1"/>
  <c r="D417" i="12"/>
  <c r="H405" i="14"/>
  <c r="E421" i="12"/>
  <c r="I409" i="14"/>
  <c r="G417" i="12"/>
  <c r="L405" i="14"/>
  <c r="R405" i="14" s="1"/>
  <c r="F206" i="14"/>
  <c r="C216" i="12"/>
  <c r="S405" i="14" l="1"/>
  <c r="T405" i="14" s="1"/>
  <c r="E422" i="12"/>
  <c r="I410" i="14"/>
  <c r="D418" i="12"/>
  <c r="H406" i="14"/>
  <c r="F418" i="12"/>
  <c r="K406" i="14"/>
  <c r="Q406" i="14" s="1"/>
  <c r="G418" i="12"/>
  <c r="L406" i="14"/>
  <c r="R406" i="14" s="1"/>
  <c r="G206" i="14"/>
  <c r="B217" i="12"/>
  <c r="S406" i="14" l="1"/>
  <c r="T406" i="14" s="1"/>
  <c r="D419" i="12"/>
  <c r="H407" i="14"/>
  <c r="E423" i="12"/>
  <c r="I411" i="14"/>
  <c r="F419" i="12"/>
  <c r="K407" i="14"/>
  <c r="Q407" i="14" s="1"/>
  <c r="G419" i="12"/>
  <c r="L407" i="14"/>
  <c r="R407" i="14" s="1"/>
  <c r="F207" i="14"/>
  <c r="C217" i="12"/>
  <c r="S407" i="14" l="1"/>
  <c r="T407" i="14" s="1"/>
  <c r="E424" i="12"/>
  <c r="I412" i="14"/>
  <c r="F420" i="12"/>
  <c r="K408" i="14"/>
  <c r="Q408" i="14" s="1"/>
  <c r="D420" i="12"/>
  <c r="H408" i="14"/>
  <c r="G420" i="12"/>
  <c r="L408" i="14"/>
  <c r="R408" i="14" s="1"/>
  <c r="G207" i="14"/>
  <c r="B218" i="12"/>
  <c r="S408" i="14" l="1"/>
  <c r="T408" i="14" s="1"/>
  <c r="F421" i="12"/>
  <c r="K409" i="14"/>
  <c r="Q409" i="14" s="1"/>
  <c r="E425" i="12"/>
  <c r="I413" i="14"/>
  <c r="D421" i="12"/>
  <c r="H409" i="14"/>
  <c r="G421" i="12"/>
  <c r="L409" i="14"/>
  <c r="R409" i="14" s="1"/>
  <c r="F208" i="14"/>
  <c r="C218" i="12"/>
  <c r="S409" i="14" l="1"/>
  <c r="T409" i="14" s="1"/>
  <c r="D422" i="12"/>
  <c r="H410" i="14"/>
  <c r="E426" i="12"/>
  <c r="I414" i="14"/>
  <c r="F422" i="12"/>
  <c r="K410" i="14"/>
  <c r="Q410" i="14" s="1"/>
  <c r="G422" i="12"/>
  <c r="L410" i="14"/>
  <c r="R410" i="14" s="1"/>
  <c r="G208" i="14"/>
  <c r="B219" i="12"/>
  <c r="S410" i="14" l="1"/>
  <c r="T410" i="14" s="1"/>
  <c r="D423" i="12"/>
  <c r="H411" i="14"/>
  <c r="F423" i="12"/>
  <c r="K411" i="14"/>
  <c r="Q411" i="14" s="1"/>
  <c r="E427" i="12"/>
  <c r="I415" i="14"/>
  <c r="G423" i="12"/>
  <c r="L411" i="14"/>
  <c r="R411" i="14" s="1"/>
  <c r="F209" i="14"/>
  <c r="C219" i="12"/>
  <c r="S411" i="14" l="1"/>
  <c r="T411" i="14" s="1"/>
  <c r="E428" i="12"/>
  <c r="I416" i="14"/>
  <c r="F424" i="12"/>
  <c r="K412" i="14"/>
  <c r="Q412" i="14" s="1"/>
  <c r="D424" i="12"/>
  <c r="H412" i="14"/>
  <c r="G424" i="12"/>
  <c r="L412" i="14"/>
  <c r="R412" i="14" s="1"/>
  <c r="G209" i="14"/>
  <c r="B220" i="12"/>
  <c r="S412" i="14" l="1"/>
  <c r="T412" i="14" s="1"/>
  <c r="D425" i="12"/>
  <c r="H413" i="14"/>
  <c r="F425" i="12"/>
  <c r="K413" i="14"/>
  <c r="Q413" i="14" s="1"/>
  <c r="E429" i="12"/>
  <c r="I417" i="14"/>
  <c r="G425" i="12"/>
  <c r="L413" i="14"/>
  <c r="R413" i="14" s="1"/>
  <c r="F210" i="14"/>
  <c r="C220" i="12"/>
  <c r="S413" i="14" l="1"/>
  <c r="T413" i="14" s="1"/>
  <c r="F426" i="12"/>
  <c r="K414" i="14"/>
  <c r="Q414" i="14" s="1"/>
  <c r="D426" i="12"/>
  <c r="H414" i="14"/>
  <c r="E430" i="12"/>
  <c r="I418" i="14"/>
  <c r="G426" i="12"/>
  <c r="L414" i="14"/>
  <c r="R414" i="14" s="1"/>
  <c r="G210" i="14"/>
  <c r="B221" i="12"/>
  <c r="S414" i="14" l="1"/>
  <c r="T414" i="14" s="1"/>
  <c r="D427" i="12"/>
  <c r="H415" i="14"/>
  <c r="E431" i="12"/>
  <c r="I419" i="14"/>
  <c r="F427" i="12"/>
  <c r="K415" i="14"/>
  <c r="Q415" i="14" s="1"/>
  <c r="G427" i="12"/>
  <c r="L415" i="14"/>
  <c r="R415" i="14" s="1"/>
  <c r="F211" i="14"/>
  <c r="C221" i="12"/>
  <c r="S415" i="14" l="1"/>
  <c r="T415" i="14" s="1"/>
  <c r="F428" i="12"/>
  <c r="K416" i="14"/>
  <c r="Q416" i="14" s="1"/>
  <c r="D428" i="12"/>
  <c r="H416" i="14"/>
  <c r="E432" i="12"/>
  <c r="I420" i="14"/>
  <c r="G428" i="12"/>
  <c r="L416" i="14"/>
  <c r="R416" i="14" s="1"/>
  <c r="G211" i="14"/>
  <c r="B222" i="12"/>
  <c r="S416" i="14" l="1"/>
  <c r="T416" i="14" s="1"/>
  <c r="F429" i="12"/>
  <c r="K417" i="14"/>
  <c r="Q417" i="14" s="1"/>
  <c r="D429" i="12"/>
  <c r="H417" i="14"/>
  <c r="E433" i="12"/>
  <c r="I421" i="14"/>
  <c r="G429" i="12"/>
  <c r="L417" i="14"/>
  <c r="R417" i="14" s="1"/>
  <c r="F212" i="14"/>
  <c r="C222" i="12"/>
  <c r="S417" i="14" l="1"/>
  <c r="T417" i="14" s="1"/>
  <c r="D430" i="12"/>
  <c r="H418" i="14"/>
  <c r="E434" i="12"/>
  <c r="I422" i="14"/>
  <c r="F430" i="12"/>
  <c r="K418" i="14"/>
  <c r="Q418" i="14" s="1"/>
  <c r="G430" i="12"/>
  <c r="L418" i="14"/>
  <c r="R418" i="14" s="1"/>
  <c r="G212" i="14"/>
  <c r="B223" i="12"/>
  <c r="S418" i="14" l="1"/>
  <c r="T418" i="14" s="1"/>
  <c r="D431" i="12"/>
  <c r="H419" i="14"/>
  <c r="E435" i="12"/>
  <c r="I423" i="14"/>
  <c r="F431" i="12"/>
  <c r="K419" i="14"/>
  <c r="Q419" i="14" s="1"/>
  <c r="G431" i="12"/>
  <c r="L419" i="14"/>
  <c r="R419" i="14" s="1"/>
  <c r="F213" i="14"/>
  <c r="C223" i="12"/>
  <c r="S419" i="14" l="1"/>
  <c r="T419" i="14" s="1"/>
  <c r="E436" i="12"/>
  <c r="I424" i="14"/>
  <c r="F432" i="12"/>
  <c r="K420" i="14"/>
  <c r="Q420" i="14" s="1"/>
  <c r="D432" i="12"/>
  <c r="H420" i="14"/>
  <c r="G432" i="12"/>
  <c r="L420" i="14"/>
  <c r="R420" i="14" s="1"/>
  <c r="G213" i="14"/>
  <c r="B224" i="12"/>
  <c r="S420" i="14" l="1"/>
  <c r="T420" i="14" s="1"/>
  <c r="D433" i="12"/>
  <c r="H421" i="14"/>
  <c r="F433" i="12"/>
  <c r="K421" i="14"/>
  <c r="Q421" i="14" s="1"/>
  <c r="E437" i="12"/>
  <c r="I425" i="14"/>
  <c r="G433" i="12"/>
  <c r="L421" i="14"/>
  <c r="R421" i="14" s="1"/>
  <c r="F214" i="14"/>
  <c r="C224" i="12"/>
  <c r="S421" i="14" l="1"/>
  <c r="T421" i="14" s="1"/>
  <c r="F434" i="12"/>
  <c r="K422" i="14"/>
  <c r="Q422" i="14" s="1"/>
  <c r="E438" i="12"/>
  <c r="I426" i="14"/>
  <c r="D434" i="12"/>
  <c r="H422" i="14"/>
  <c r="G434" i="12"/>
  <c r="L422" i="14"/>
  <c r="R422" i="14" s="1"/>
  <c r="G214" i="14"/>
  <c r="B225" i="12"/>
  <c r="S422" i="14" l="1"/>
  <c r="T422" i="14" s="1"/>
  <c r="E439" i="12"/>
  <c r="I427" i="14"/>
  <c r="D435" i="12"/>
  <c r="H423" i="14"/>
  <c r="F435" i="12"/>
  <c r="K423" i="14"/>
  <c r="Q423" i="14" s="1"/>
  <c r="G435" i="12"/>
  <c r="L423" i="14"/>
  <c r="R423" i="14" s="1"/>
  <c r="F215" i="14"/>
  <c r="C225" i="12"/>
  <c r="S423" i="14" l="1"/>
  <c r="T423" i="14" s="1"/>
  <c r="D436" i="12"/>
  <c r="H424" i="14"/>
  <c r="F436" i="12"/>
  <c r="K424" i="14"/>
  <c r="Q424" i="14" s="1"/>
  <c r="E440" i="12"/>
  <c r="I428" i="14"/>
  <c r="G436" i="12"/>
  <c r="L424" i="14"/>
  <c r="R424" i="14" s="1"/>
  <c r="G215" i="14"/>
  <c r="B226" i="12"/>
  <c r="S424" i="14" l="1"/>
  <c r="T424" i="14" s="1"/>
  <c r="E441" i="12"/>
  <c r="I429" i="14"/>
  <c r="F437" i="12"/>
  <c r="K425" i="14"/>
  <c r="Q425" i="14" s="1"/>
  <c r="D437" i="12"/>
  <c r="H425" i="14"/>
  <c r="G437" i="12"/>
  <c r="L425" i="14"/>
  <c r="R425" i="14" s="1"/>
  <c r="F216" i="14"/>
  <c r="C226" i="12"/>
  <c r="S425" i="14" l="1"/>
  <c r="T425" i="14" s="1"/>
  <c r="F438" i="12"/>
  <c r="K426" i="14"/>
  <c r="Q426" i="14" s="1"/>
  <c r="E442" i="12"/>
  <c r="I430" i="14"/>
  <c r="D438" i="12"/>
  <c r="H426" i="14"/>
  <c r="G438" i="12"/>
  <c r="L426" i="14"/>
  <c r="R426" i="14" s="1"/>
  <c r="G216" i="14"/>
  <c r="B227" i="12"/>
  <c r="S426" i="14" l="1"/>
  <c r="T426" i="14" s="1"/>
  <c r="D439" i="12"/>
  <c r="H427" i="14"/>
  <c r="E443" i="12"/>
  <c r="I431" i="14"/>
  <c r="F439" i="12"/>
  <c r="K427" i="14"/>
  <c r="Q427" i="14" s="1"/>
  <c r="G439" i="12"/>
  <c r="L427" i="14"/>
  <c r="R427" i="14" s="1"/>
  <c r="F217" i="14"/>
  <c r="C227" i="12"/>
  <c r="S427" i="14" l="1"/>
  <c r="T427" i="14" s="1"/>
  <c r="E444" i="12"/>
  <c r="I432" i="14"/>
  <c r="F440" i="12"/>
  <c r="K428" i="14"/>
  <c r="Q428" i="14" s="1"/>
  <c r="D440" i="12"/>
  <c r="H428" i="14"/>
  <c r="G440" i="12"/>
  <c r="L428" i="14"/>
  <c r="R428" i="14" s="1"/>
  <c r="G217" i="14"/>
  <c r="B228" i="12"/>
  <c r="S428" i="14" l="1"/>
  <c r="T428" i="14" s="1"/>
  <c r="F441" i="12"/>
  <c r="K429" i="14"/>
  <c r="Q429" i="14" s="1"/>
  <c r="D441" i="12"/>
  <c r="H429" i="14"/>
  <c r="E445" i="12"/>
  <c r="I433" i="14"/>
  <c r="G441" i="12"/>
  <c r="L429" i="14"/>
  <c r="R429" i="14" s="1"/>
  <c r="F218" i="14"/>
  <c r="C228" i="12"/>
  <c r="S429" i="14" l="1"/>
  <c r="T429" i="14" s="1"/>
  <c r="E446" i="12"/>
  <c r="I434" i="14"/>
  <c r="D442" i="12"/>
  <c r="H430" i="14"/>
  <c r="F442" i="12"/>
  <c r="K430" i="14"/>
  <c r="Q430" i="14" s="1"/>
  <c r="G442" i="12"/>
  <c r="L430" i="14"/>
  <c r="R430" i="14" s="1"/>
  <c r="G218" i="14"/>
  <c r="B229" i="12"/>
  <c r="S430" i="14" l="1"/>
  <c r="T430" i="14" s="1"/>
  <c r="D443" i="12"/>
  <c r="H431" i="14"/>
  <c r="F443" i="12"/>
  <c r="K431" i="14"/>
  <c r="Q431" i="14" s="1"/>
  <c r="E447" i="12"/>
  <c r="I435" i="14"/>
  <c r="G443" i="12"/>
  <c r="L431" i="14"/>
  <c r="R431" i="14" s="1"/>
  <c r="F219" i="14"/>
  <c r="C229" i="12"/>
  <c r="S431" i="14" l="1"/>
  <c r="T431" i="14" s="1"/>
  <c r="F444" i="12"/>
  <c r="K432" i="14"/>
  <c r="Q432" i="14" s="1"/>
  <c r="E448" i="12"/>
  <c r="I436" i="14"/>
  <c r="D444" i="12"/>
  <c r="H432" i="14"/>
  <c r="G444" i="12"/>
  <c r="L432" i="14"/>
  <c r="R432" i="14" s="1"/>
  <c r="G219" i="14"/>
  <c r="B230" i="12"/>
  <c r="S432" i="14" l="1"/>
  <c r="T432" i="14" s="1"/>
  <c r="D445" i="12"/>
  <c r="H433" i="14"/>
  <c r="E449" i="12"/>
  <c r="I437" i="14"/>
  <c r="F445" i="12"/>
  <c r="K433" i="14"/>
  <c r="Q433" i="14" s="1"/>
  <c r="G445" i="12"/>
  <c r="L433" i="14"/>
  <c r="R433" i="14" s="1"/>
  <c r="F220" i="14"/>
  <c r="C230" i="12"/>
  <c r="S433" i="14" l="1"/>
  <c r="T433" i="14" s="1"/>
  <c r="F446" i="12"/>
  <c r="K434" i="14"/>
  <c r="Q434" i="14" s="1"/>
  <c r="E450" i="12"/>
  <c r="I438" i="14"/>
  <c r="D446" i="12"/>
  <c r="H434" i="14"/>
  <c r="G446" i="12"/>
  <c r="L434" i="14"/>
  <c r="R434" i="14" s="1"/>
  <c r="G220" i="14"/>
  <c r="B231" i="12"/>
  <c r="S434" i="14" l="1"/>
  <c r="T434" i="14" s="1"/>
  <c r="F447" i="12"/>
  <c r="K435" i="14"/>
  <c r="Q435" i="14" s="1"/>
  <c r="E451" i="12"/>
  <c r="I439" i="14"/>
  <c r="D447" i="12"/>
  <c r="H435" i="14"/>
  <c r="G447" i="12"/>
  <c r="L435" i="14"/>
  <c r="R435" i="14" s="1"/>
  <c r="F221" i="14"/>
  <c r="C231" i="12"/>
  <c r="S435" i="14" l="1"/>
  <c r="T435" i="14" s="1"/>
  <c r="D448" i="12"/>
  <c r="H436" i="14"/>
  <c r="E452" i="12"/>
  <c r="I440" i="14"/>
  <c r="F448" i="12"/>
  <c r="K436" i="14"/>
  <c r="Q436" i="14" s="1"/>
  <c r="G448" i="12"/>
  <c r="L436" i="14"/>
  <c r="R436" i="14" s="1"/>
  <c r="G221" i="14"/>
  <c r="B232" i="12"/>
  <c r="S436" i="14" l="1"/>
  <c r="T436" i="14" s="1"/>
  <c r="E453" i="12"/>
  <c r="I441" i="14"/>
  <c r="F449" i="12"/>
  <c r="K437" i="14"/>
  <c r="Q437" i="14" s="1"/>
  <c r="D449" i="12"/>
  <c r="H437" i="14"/>
  <c r="G449" i="12"/>
  <c r="L437" i="14"/>
  <c r="R437" i="14" s="1"/>
  <c r="F222" i="14"/>
  <c r="C232" i="12"/>
  <c r="S437" i="14" l="1"/>
  <c r="T437" i="14" s="1"/>
  <c r="F450" i="12"/>
  <c r="K438" i="14"/>
  <c r="Q438" i="14" s="1"/>
  <c r="D450" i="12"/>
  <c r="H438" i="14"/>
  <c r="E454" i="12"/>
  <c r="I442" i="14"/>
  <c r="G450" i="12"/>
  <c r="L438" i="14"/>
  <c r="R438" i="14" s="1"/>
  <c r="G222" i="14"/>
  <c r="B233" i="12"/>
  <c r="S438" i="14" l="1"/>
  <c r="T438" i="14" s="1"/>
  <c r="E455" i="12"/>
  <c r="I443" i="14"/>
  <c r="D451" i="12"/>
  <c r="H439" i="14"/>
  <c r="F451" i="12"/>
  <c r="K439" i="14"/>
  <c r="Q439" i="14" s="1"/>
  <c r="G451" i="12"/>
  <c r="L439" i="14"/>
  <c r="R439" i="14" s="1"/>
  <c r="F223" i="14"/>
  <c r="C233" i="12"/>
  <c r="S439" i="14" l="1"/>
  <c r="T439" i="14" s="1"/>
  <c r="D452" i="12"/>
  <c r="H440" i="14"/>
  <c r="E456" i="12"/>
  <c r="I444" i="14"/>
  <c r="F452" i="12"/>
  <c r="K440" i="14"/>
  <c r="Q440" i="14" s="1"/>
  <c r="G452" i="12"/>
  <c r="L440" i="14"/>
  <c r="R440" i="14" s="1"/>
  <c r="G223" i="14"/>
  <c r="B234" i="12"/>
  <c r="S440" i="14" l="1"/>
  <c r="T440" i="14" s="1"/>
  <c r="D453" i="12"/>
  <c r="H441" i="14"/>
  <c r="F453" i="12"/>
  <c r="K441" i="14"/>
  <c r="Q441" i="14" s="1"/>
  <c r="E457" i="12"/>
  <c r="I445" i="14"/>
  <c r="G453" i="12"/>
  <c r="L441" i="14"/>
  <c r="R441" i="14" s="1"/>
  <c r="F224" i="14"/>
  <c r="C234" i="12"/>
  <c r="S441" i="14" l="1"/>
  <c r="T441" i="14" s="1"/>
  <c r="F454" i="12"/>
  <c r="K442" i="14"/>
  <c r="Q442" i="14" s="1"/>
  <c r="E458" i="12"/>
  <c r="I446" i="14"/>
  <c r="D454" i="12"/>
  <c r="H442" i="14"/>
  <c r="G454" i="12"/>
  <c r="L442" i="14"/>
  <c r="R442" i="14" s="1"/>
  <c r="G224" i="14"/>
  <c r="B235" i="12"/>
  <c r="S442" i="14" l="1"/>
  <c r="T442" i="14" s="1"/>
  <c r="E459" i="12"/>
  <c r="I447" i="14"/>
  <c r="D455" i="12"/>
  <c r="H443" i="14"/>
  <c r="F455" i="12"/>
  <c r="K443" i="14"/>
  <c r="Q443" i="14" s="1"/>
  <c r="G455" i="12"/>
  <c r="L443" i="14"/>
  <c r="R443" i="14" s="1"/>
  <c r="F225" i="14"/>
  <c r="C235" i="12"/>
  <c r="S443" i="14" l="1"/>
  <c r="T443" i="14" s="1"/>
  <c r="F456" i="12"/>
  <c r="K444" i="14"/>
  <c r="Q444" i="14" s="1"/>
  <c r="D456" i="12"/>
  <c r="H444" i="14"/>
  <c r="E460" i="12"/>
  <c r="I448" i="14"/>
  <c r="G456" i="12"/>
  <c r="L444" i="14"/>
  <c r="R444" i="14" s="1"/>
  <c r="G225" i="14"/>
  <c r="B236" i="12"/>
  <c r="S444" i="14" l="1"/>
  <c r="T444" i="14" s="1"/>
  <c r="F457" i="12"/>
  <c r="K445" i="14"/>
  <c r="Q445" i="14" s="1"/>
  <c r="D457" i="12"/>
  <c r="H445" i="14"/>
  <c r="E461" i="12"/>
  <c r="I449" i="14"/>
  <c r="G457" i="12"/>
  <c r="L445" i="14"/>
  <c r="R445" i="14" s="1"/>
  <c r="F226" i="14"/>
  <c r="C236" i="12"/>
  <c r="S445" i="14" l="1"/>
  <c r="T445" i="14" s="1"/>
  <c r="E462" i="12"/>
  <c r="I450" i="14"/>
  <c r="D458" i="12"/>
  <c r="H446" i="14"/>
  <c r="F458" i="12"/>
  <c r="K446" i="14"/>
  <c r="Q446" i="14" s="1"/>
  <c r="G458" i="12"/>
  <c r="L446" i="14"/>
  <c r="R446" i="14" s="1"/>
  <c r="G226" i="14"/>
  <c r="B237" i="12"/>
  <c r="S446" i="14" l="1"/>
  <c r="T446" i="14" s="1"/>
  <c r="D459" i="12"/>
  <c r="H447" i="14"/>
  <c r="F459" i="12"/>
  <c r="K447" i="14"/>
  <c r="Q447" i="14" s="1"/>
  <c r="E463" i="12"/>
  <c r="I451" i="14"/>
  <c r="G459" i="12"/>
  <c r="L447" i="14"/>
  <c r="R447" i="14" s="1"/>
  <c r="F227" i="14"/>
  <c r="C237" i="12"/>
  <c r="S447" i="14" l="1"/>
  <c r="T447" i="14" s="1"/>
  <c r="F460" i="12"/>
  <c r="K448" i="14"/>
  <c r="Q448" i="14" s="1"/>
  <c r="E464" i="12"/>
  <c r="I452" i="14"/>
  <c r="D460" i="12"/>
  <c r="H448" i="14"/>
  <c r="G460" i="12"/>
  <c r="L448" i="14"/>
  <c r="R448" i="14" s="1"/>
  <c r="G227" i="14"/>
  <c r="B238" i="12"/>
  <c r="S448" i="14" l="1"/>
  <c r="T448" i="14" s="1"/>
  <c r="F461" i="12"/>
  <c r="K449" i="14"/>
  <c r="Q449" i="14" s="1"/>
  <c r="E465" i="12"/>
  <c r="I453" i="14"/>
  <c r="D461" i="12"/>
  <c r="H449" i="14"/>
  <c r="G461" i="12"/>
  <c r="L449" i="14"/>
  <c r="R449" i="14" s="1"/>
  <c r="F228" i="14"/>
  <c r="C238" i="12"/>
  <c r="S449" i="14" l="1"/>
  <c r="T449" i="14" s="1"/>
  <c r="D462" i="12"/>
  <c r="H450" i="14"/>
  <c r="E466" i="12"/>
  <c r="I454" i="14"/>
  <c r="F462" i="12"/>
  <c r="K450" i="14"/>
  <c r="Q450" i="14" s="1"/>
  <c r="G462" i="12"/>
  <c r="L450" i="14"/>
  <c r="R450" i="14" s="1"/>
  <c r="G228" i="14"/>
  <c r="B239" i="12"/>
  <c r="S450" i="14" l="1"/>
  <c r="T450" i="14" s="1"/>
  <c r="E467" i="12"/>
  <c r="I455" i="14"/>
  <c r="F463" i="12"/>
  <c r="K451" i="14"/>
  <c r="Q451" i="14" s="1"/>
  <c r="D463" i="12"/>
  <c r="H451" i="14"/>
  <c r="G463" i="12"/>
  <c r="L451" i="14"/>
  <c r="R451" i="14" s="1"/>
  <c r="F229" i="14"/>
  <c r="C239" i="12"/>
  <c r="S451" i="14" l="1"/>
  <c r="T451" i="14" s="1"/>
  <c r="F464" i="12"/>
  <c r="K452" i="14"/>
  <c r="Q452" i="14" s="1"/>
  <c r="D464" i="12"/>
  <c r="H452" i="14"/>
  <c r="E468" i="12"/>
  <c r="I456" i="14"/>
  <c r="G464" i="12"/>
  <c r="L452" i="14"/>
  <c r="R452" i="14" s="1"/>
  <c r="G229" i="14"/>
  <c r="B240" i="12"/>
  <c r="S452" i="14" l="1"/>
  <c r="T452" i="14" s="1"/>
  <c r="E469" i="12"/>
  <c r="I457" i="14"/>
  <c r="D465" i="12"/>
  <c r="H453" i="14"/>
  <c r="F465" i="12"/>
  <c r="K453" i="14"/>
  <c r="Q453" i="14" s="1"/>
  <c r="G465" i="12"/>
  <c r="L453" i="14"/>
  <c r="R453" i="14" s="1"/>
  <c r="F230" i="14"/>
  <c r="C240" i="12"/>
  <c r="S453" i="14" l="1"/>
  <c r="T453" i="14" s="1"/>
  <c r="D466" i="12"/>
  <c r="H454" i="14"/>
  <c r="F466" i="12"/>
  <c r="K454" i="14"/>
  <c r="Q454" i="14" s="1"/>
  <c r="E470" i="12"/>
  <c r="I458" i="14"/>
  <c r="G466" i="12"/>
  <c r="L454" i="14"/>
  <c r="R454" i="14" s="1"/>
  <c r="G230" i="14"/>
  <c r="B241" i="12"/>
  <c r="S454" i="14" l="1"/>
  <c r="T454" i="14" s="1"/>
  <c r="E471" i="12"/>
  <c r="I459" i="14"/>
  <c r="F467" i="12"/>
  <c r="K455" i="14"/>
  <c r="Q455" i="14" s="1"/>
  <c r="D467" i="12"/>
  <c r="H455" i="14"/>
  <c r="G467" i="12"/>
  <c r="L455" i="14"/>
  <c r="R455" i="14" s="1"/>
  <c r="F231" i="14"/>
  <c r="C241" i="12"/>
  <c r="S455" i="14" l="1"/>
  <c r="T455" i="14" s="1"/>
  <c r="E472" i="12"/>
  <c r="I460" i="14"/>
  <c r="F468" i="12"/>
  <c r="K456" i="14"/>
  <c r="Q456" i="14" s="1"/>
  <c r="D468" i="12"/>
  <c r="H456" i="14"/>
  <c r="G468" i="12"/>
  <c r="L456" i="14"/>
  <c r="R456" i="14" s="1"/>
  <c r="G231" i="14"/>
  <c r="B242" i="12"/>
  <c r="S456" i="14" l="1"/>
  <c r="T456" i="14" s="1"/>
  <c r="E473" i="12"/>
  <c r="I461" i="14"/>
  <c r="F469" i="12"/>
  <c r="K457" i="14"/>
  <c r="Q457" i="14" s="1"/>
  <c r="D469" i="12"/>
  <c r="H457" i="14"/>
  <c r="G469" i="12"/>
  <c r="L457" i="14"/>
  <c r="R457" i="14" s="1"/>
  <c r="F232" i="14"/>
  <c r="C242" i="12"/>
  <c r="S457" i="14" l="1"/>
  <c r="T457" i="14" s="1"/>
  <c r="F470" i="12"/>
  <c r="K458" i="14"/>
  <c r="Q458" i="14" s="1"/>
  <c r="D470" i="12"/>
  <c r="H458" i="14"/>
  <c r="E474" i="12"/>
  <c r="I462" i="14"/>
  <c r="G470" i="12"/>
  <c r="L458" i="14"/>
  <c r="R458" i="14" s="1"/>
  <c r="G232" i="14"/>
  <c r="B243" i="12"/>
  <c r="S458" i="14" l="1"/>
  <c r="T458" i="14" s="1"/>
  <c r="E475" i="12"/>
  <c r="I463" i="14"/>
  <c r="D471" i="12"/>
  <c r="H459" i="14"/>
  <c r="F471" i="12"/>
  <c r="K459" i="14"/>
  <c r="Q459" i="14" s="1"/>
  <c r="G471" i="12"/>
  <c r="L459" i="14"/>
  <c r="R459" i="14" s="1"/>
  <c r="F233" i="14"/>
  <c r="C243" i="12"/>
  <c r="S459" i="14" l="1"/>
  <c r="T459" i="14" s="1"/>
  <c r="D472" i="12"/>
  <c r="H460" i="14"/>
  <c r="E476" i="12"/>
  <c r="I464" i="14"/>
  <c r="F472" i="12"/>
  <c r="K460" i="14"/>
  <c r="Q460" i="14" s="1"/>
  <c r="G472" i="12"/>
  <c r="L460" i="14"/>
  <c r="R460" i="14" s="1"/>
  <c r="G233" i="14"/>
  <c r="B244" i="12"/>
  <c r="S460" i="14" l="1"/>
  <c r="T460" i="14" s="1"/>
  <c r="E477" i="12"/>
  <c r="I465" i="14"/>
  <c r="F473" i="12"/>
  <c r="K461" i="14"/>
  <c r="Q461" i="14" s="1"/>
  <c r="D473" i="12"/>
  <c r="H461" i="14"/>
  <c r="G473" i="12"/>
  <c r="L461" i="14"/>
  <c r="R461" i="14" s="1"/>
  <c r="F234" i="14"/>
  <c r="C244" i="12"/>
  <c r="S461" i="14" l="1"/>
  <c r="T461" i="14" s="1"/>
  <c r="E478" i="12"/>
  <c r="I466" i="14"/>
  <c r="F474" i="12"/>
  <c r="K462" i="14"/>
  <c r="Q462" i="14" s="1"/>
  <c r="D474" i="12"/>
  <c r="H462" i="14"/>
  <c r="G474" i="12"/>
  <c r="L462" i="14"/>
  <c r="R462" i="14" s="1"/>
  <c r="G234" i="14"/>
  <c r="B245" i="12"/>
  <c r="S462" i="14" l="1"/>
  <c r="T462" i="14" s="1"/>
  <c r="D475" i="12"/>
  <c r="H463" i="14"/>
  <c r="F475" i="12"/>
  <c r="K463" i="14"/>
  <c r="Q463" i="14" s="1"/>
  <c r="E479" i="12"/>
  <c r="I467" i="14"/>
  <c r="G475" i="12"/>
  <c r="L463" i="14"/>
  <c r="R463" i="14" s="1"/>
  <c r="F235" i="14"/>
  <c r="C245" i="12"/>
  <c r="S463" i="14" l="1"/>
  <c r="T463" i="14" s="1"/>
  <c r="F476" i="12"/>
  <c r="K464" i="14"/>
  <c r="Q464" i="14" s="1"/>
  <c r="E480" i="12"/>
  <c r="I468" i="14"/>
  <c r="D476" i="12"/>
  <c r="H464" i="14"/>
  <c r="G476" i="12"/>
  <c r="L464" i="14"/>
  <c r="R464" i="14" s="1"/>
  <c r="G235" i="14"/>
  <c r="B246" i="12"/>
  <c r="S464" i="14" l="1"/>
  <c r="T464" i="14" s="1"/>
  <c r="E481" i="12"/>
  <c r="I469" i="14"/>
  <c r="D477" i="12"/>
  <c r="H465" i="14"/>
  <c r="F477" i="12"/>
  <c r="K465" i="14"/>
  <c r="Q465" i="14" s="1"/>
  <c r="G477" i="12"/>
  <c r="L465" i="14"/>
  <c r="R465" i="14" s="1"/>
  <c r="F236" i="14"/>
  <c r="C246" i="12"/>
  <c r="S465" i="14" l="1"/>
  <c r="T465" i="14" s="1"/>
  <c r="F478" i="12"/>
  <c r="K466" i="14"/>
  <c r="Q466" i="14" s="1"/>
  <c r="E482" i="12"/>
  <c r="I470" i="14"/>
  <c r="D478" i="12"/>
  <c r="H466" i="14"/>
  <c r="G478" i="12"/>
  <c r="L466" i="14"/>
  <c r="R466" i="14" s="1"/>
  <c r="G236" i="14"/>
  <c r="B247" i="12"/>
  <c r="S466" i="14" l="1"/>
  <c r="T466" i="14" s="1"/>
  <c r="D479" i="12"/>
  <c r="H467" i="14"/>
  <c r="E483" i="12"/>
  <c r="I471" i="14"/>
  <c r="F479" i="12"/>
  <c r="K467" i="14"/>
  <c r="Q467" i="14" s="1"/>
  <c r="G479" i="12"/>
  <c r="L467" i="14"/>
  <c r="R467" i="14" s="1"/>
  <c r="F237" i="14"/>
  <c r="C247" i="12"/>
  <c r="S467" i="14" l="1"/>
  <c r="T467" i="14" s="1"/>
  <c r="E484" i="12"/>
  <c r="I472" i="14"/>
  <c r="F480" i="12"/>
  <c r="K468" i="14"/>
  <c r="Q468" i="14" s="1"/>
  <c r="D480" i="12"/>
  <c r="H468" i="14"/>
  <c r="G480" i="12"/>
  <c r="L468" i="14"/>
  <c r="R468" i="14" s="1"/>
  <c r="G237" i="14"/>
  <c r="B248" i="12"/>
  <c r="S468" i="14" l="1"/>
  <c r="T468" i="14" s="1"/>
  <c r="F481" i="12"/>
  <c r="K469" i="14"/>
  <c r="Q469" i="14" s="1"/>
  <c r="D481" i="12"/>
  <c r="H469" i="14"/>
  <c r="E485" i="12"/>
  <c r="I473" i="14"/>
  <c r="G481" i="12"/>
  <c r="L469" i="14"/>
  <c r="R469" i="14" s="1"/>
  <c r="F238" i="14"/>
  <c r="C248" i="12"/>
  <c r="S469" i="14" l="1"/>
  <c r="T469" i="14" s="1"/>
  <c r="E486" i="12"/>
  <c r="I474" i="14"/>
  <c r="D482" i="12"/>
  <c r="H470" i="14"/>
  <c r="F482" i="12"/>
  <c r="K470" i="14"/>
  <c r="Q470" i="14" s="1"/>
  <c r="G482" i="12"/>
  <c r="L470" i="14"/>
  <c r="R470" i="14" s="1"/>
  <c r="G238" i="14"/>
  <c r="B249" i="12"/>
  <c r="S470" i="14" l="1"/>
  <c r="T470" i="14" s="1"/>
  <c r="D483" i="12"/>
  <c r="H471" i="14"/>
  <c r="F483" i="12"/>
  <c r="K471" i="14"/>
  <c r="Q471" i="14" s="1"/>
  <c r="E487" i="12"/>
  <c r="I475" i="14"/>
  <c r="G483" i="12"/>
  <c r="L471" i="14"/>
  <c r="R471" i="14" s="1"/>
  <c r="F239" i="14"/>
  <c r="C249" i="12"/>
  <c r="S471" i="14" l="1"/>
  <c r="T471" i="14" s="1"/>
  <c r="F484" i="12"/>
  <c r="K472" i="14"/>
  <c r="Q472" i="14" s="1"/>
  <c r="E488" i="12"/>
  <c r="I476" i="14"/>
  <c r="D484" i="12"/>
  <c r="H472" i="14"/>
  <c r="G484" i="12"/>
  <c r="L472" i="14"/>
  <c r="R472" i="14" s="1"/>
  <c r="G239" i="14"/>
  <c r="B250" i="12"/>
  <c r="S472" i="14" l="1"/>
  <c r="T472" i="14" s="1"/>
  <c r="E489" i="12"/>
  <c r="I477" i="14"/>
  <c r="D485" i="12"/>
  <c r="H473" i="14"/>
  <c r="F485" i="12"/>
  <c r="K473" i="14"/>
  <c r="Q473" i="14" s="1"/>
  <c r="G485" i="12"/>
  <c r="L473" i="14"/>
  <c r="R473" i="14" s="1"/>
  <c r="F240" i="14"/>
  <c r="C250" i="12"/>
  <c r="S473" i="14" l="1"/>
  <c r="T473" i="14" s="1"/>
  <c r="D486" i="12"/>
  <c r="H474" i="14"/>
  <c r="F486" i="12"/>
  <c r="K474" i="14"/>
  <c r="Q474" i="14" s="1"/>
  <c r="E490" i="12"/>
  <c r="I478" i="14"/>
  <c r="G486" i="12"/>
  <c r="L474" i="14"/>
  <c r="R474" i="14" s="1"/>
  <c r="G240" i="14"/>
  <c r="B251" i="12"/>
  <c r="S474" i="14" l="1"/>
  <c r="T474" i="14" s="1"/>
  <c r="F487" i="12"/>
  <c r="K475" i="14"/>
  <c r="Q475" i="14" s="1"/>
  <c r="E491" i="12"/>
  <c r="I479" i="14"/>
  <c r="D487" i="12"/>
  <c r="H475" i="14"/>
  <c r="G487" i="12"/>
  <c r="L475" i="14"/>
  <c r="R475" i="14" s="1"/>
  <c r="F241" i="14"/>
  <c r="C251" i="12"/>
  <c r="S475" i="14" l="1"/>
  <c r="T475" i="14" s="1"/>
  <c r="E492" i="12"/>
  <c r="I480" i="14"/>
  <c r="F488" i="12"/>
  <c r="K476" i="14"/>
  <c r="Q476" i="14" s="1"/>
  <c r="D488" i="12"/>
  <c r="H476" i="14"/>
  <c r="G488" i="12"/>
  <c r="L476" i="14"/>
  <c r="R476" i="14" s="1"/>
  <c r="G241" i="14"/>
  <c r="B252" i="12"/>
  <c r="S476" i="14" l="1"/>
  <c r="T476" i="14" s="1"/>
  <c r="D489" i="12"/>
  <c r="H477" i="14"/>
  <c r="F489" i="12"/>
  <c r="K477" i="14"/>
  <c r="Q477" i="14" s="1"/>
  <c r="E493" i="12"/>
  <c r="I481" i="14"/>
  <c r="G489" i="12"/>
  <c r="L477" i="14"/>
  <c r="R477" i="14" s="1"/>
  <c r="F242" i="14"/>
  <c r="C252" i="12"/>
  <c r="S477" i="14" l="1"/>
  <c r="T477" i="14" s="1"/>
  <c r="F490" i="12"/>
  <c r="K478" i="14"/>
  <c r="Q478" i="14" s="1"/>
  <c r="E494" i="12"/>
  <c r="I482" i="14"/>
  <c r="D490" i="12"/>
  <c r="H478" i="14"/>
  <c r="G490" i="12"/>
  <c r="L478" i="14"/>
  <c r="R478" i="14" s="1"/>
  <c r="G242" i="14"/>
  <c r="B253" i="12"/>
  <c r="S478" i="14" l="1"/>
  <c r="T478" i="14" s="1"/>
  <c r="D491" i="12"/>
  <c r="H479" i="14"/>
  <c r="E495" i="12"/>
  <c r="I483" i="14"/>
  <c r="F491" i="12"/>
  <c r="K479" i="14"/>
  <c r="Q479" i="14" s="1"/>
  <c r="G491" i="12"/>
  <c r="L479" i="14"/>
  <c r="R479" i="14" s="1"/>
  <c r="F243" i="14"/>
  <c r="C253" i="12"/>
  <c r="S479" i="14" l="1"/>
  <c r="T479" i="14" s="1"/>
  <c r="E496" i="12"/>
  <c r="I484" i="14"/>
  <c r="D492" i="12"/>
  <c r="H480" i="14"/>
  <c r="F492" i="12"/>
  <c r="K480" i="14"/>
  <c r="Q480" i="14" s="1"/>
  <c r="G492" i="12"/>
  <c r="L480" i="14"/>
  <c r="R480" i="14" s="1"/>
  <c r="G243" i="14"/>
  <c r="B254" i="12"/>
  <c r="S480" i="14" l="1"/>
  <c r="T480" i="14" s="1"/>
  <c r="F493" i="12"/>
  <c r="K481" i="14"/>
  <c r="Q481" i="14" s="1"/>
  <c r="D493" i="12"/>
  <c r="H481" i="14"/>
  <c r="E497" i="12"/>
  <c r="I485" i="14"/>
  <c r="G493" i="12"/>
  <c r="L481" i="14"/>
  <c r="R481" i="14" s="1"/>
  <c r="F244" i="14"/>
  <c r="C254" i="12"/>
  <c r="S481" i="14" l="1"/>
  <c r="T481" i="14" s="1"/>
  <c r="D494" i="12"/>
  <c r="H482" i="14"/>
  <c r="E498" i="12"/>
  <c r="I486" i="14"/>
  <c r="F494" i="12"/>
  <c r="K482" i="14"/>
  <c r="Q482" i="14" s="1"/>
  <c r="G494" i="12"/>
  <c r="L482" i="14"/>
  <c r="R482" i="14" s="1"/>
  <c r="G244" i="14"/>
  <c r="B255" i="12"/>
  <c r="S482" i="14" l="1"/>
  <c r="T482" i="14" s="1"/>
  <c r="E499" i="12"/>
  <c r="I487" i="14"/>
  <c r="D495" i="12"/>
  <c r="H483" i="14"/>
  <c r="F495" i="12"/>
  <c r="K483" i="14"/>
  <c r="Q483" i="14" s="1"/>
  <c r="G495" i="12"/>
  <c r="L483" i="14"/>
  <c r="R483" i="14" s="1"/>
  <c r="F245" i="14"/>
  <c r="C255" i="12"/>
  <c r="S483" i="14" l="1"/>
  <c r="T483" i="14" s="1"/>
  <c r="F496" i="12"/>
  <c r="K484" i="14"/>
  <c r="Q484" i="14" s="1"/>
  <c r="D496" i="12"/>
  <c r="H484" i="14"/>
  <c r="E500" i="12"/>
  <c r="I488" i="14"/>
  <c r="G496" i="12"/>
  <c r="L484" i="14"/>
  <c r="R484" i="14" s="1"/>
  <c r="G245" i="14"/>
  <c r="B256" i="12"/>
  <c r="S484" i="14" l="1"/>
  <c r="T484" i="14" s="1"/>
  <c r="D497" i="12"/>
  <c r="H485" i="14"/>
  <c r="E501" i="12"/>
  <c r="I489" i="14"/>
  <c r="F497" i="12"/>
  <c r="K485" i="14"/>
  <c r="Q485" i="14" s="1"/>
  <c r="G497" i="12"/>
  <c r="L485" i="14"/>
  <c r="R485" i="14" s="1"/>
  <c r="F246" i="14"/>
  <c r="C256" i="12"/>
  <c r="S485" i="14" l="1"/>
  <c r="T485" i="14" s="1"/>
  <c r="D498" i="12"/>
  <c r="H486" i="14"/>
  <c r="F498" i="12"/>
  <c r="K486" i="14"/>
  <c r="Q486" i="14" s="1"/>
  <c r="E502" i="12"/>
  <c r="I490" i="14"/>
  <c r="G498" i="12"/>
  <c r="L486" i="14"/>
  <c r="R486" i="14" s="1"/>
  <c r="G246" i="14"/>
  <c r="B257" i="12"/>
  <c r="S486" i="14" l="1"/>
  <c r="T486" i="14" s="1"/>
  <c r="E503" i="12"/>
  <c r="I491" i="14"/>
  <c r="F499" i="12"/>
  <c r="K487" i="14"/>
  <c r="Q487" i="14" s="1"/>
  <c r="D499" i="12"/>
  <c r="H487" i="14"/>
  <c r="G499" i="12"/>
  <c r="L487" i="14"/>
  <c r="R487" i="14" s="1"/>
  <c r="F247" i="14"/>
  <c r="C257" i="12"/>
  <c r="S487" i="14" l="1"/>
  <c r="T487" i="14" s="1"/>
  <c r="D500" i="12"/>
  <c r="H488" i="14"/>
  <c r="F500" i="12"/>
  <c r="K488" i="14"/>
  <c r="Q488" i="14" s="1"/>
  <c r="E504" i="12"/>
  <c r="I492" i="14"/>
  <c r="G500" i="12"/>
  <c r="L488" i="14"/>
  <c r="R488" i="14" s="1"/>
  <c r="G247" i="14"/>
  <c r="B258" i="12"/>
  <c r="S488" i="14" l="1"/>
  <c r="T488" i="14" s="1"/>
  <c r="E505" i="12"/>
  <c r="I493" i="14"/>
  <c r="D501" i="12"/>
  <c r="H489" i="14"/>
  <c r="F501" i="12"/>
  <c r="K489" i="14"/>
  <c r="Q489" i="14" s="1"/>
  <c r="G501" i="12"/>
  <c r="L489" i="14"/>
  <c r="R489" i="14" s="1"/>
  <c r="F248" i="14"/>
  <c r="C258" i="12"/>
  <c r="S489" i="14" l="1"/>
  <c r="T489" i="14" s="1"/>
  <c r="D502" i="12"/>
  <c r="H490" i="14"/>
  <c r="E506" i="12"/>
  <c r="I494" i="14"/>
  <c r="F502" i="12"/>
  <c r="K490" i="14"/>
  <c r="Q490" i="14" s="1"/>
  <c r="G502" i="12"/>
  <c r="L490" i="14"/>
  <c r="R490" i="14" s="1"/>
  <c r="G248" i="14"/>
  <c r="B259" i="12"/>
  <c r="S490" i="14" l="1"/>
  <c r="T490" i="14" s="1"/>
  <c r="E507" i="12"/>
  <c r="I495" i="14"/>
  <c r="F503" i="12"/>
  <c r="K491" i="14"/>
  <c r="Q491" i="14" s="1"/>
  <c r="D503" i="12"/>
  <c r="H491" i="14"/>
  <c r="G503" i="12"/>
  <c r="L491" i="14"/>
  <c r="R491" i="14" s="1"/>
  <c r="F249" i="14"/>
  <c r="C259" i="12"/>
  <c r="S491" i="14" l="1"/>
  <c r="T491" i="14" s="1"/>
  <c r="F504" i="12"/>
  <c r="K492" i="14"/>
  <c r="Q492" i="14" s="1"/>
  <c r="D504" i="12"/>
  <c r="H492" i="14"/>
  <c r="E508" i="12"/>
  <c r="I496" i="14"/>
  <c r="G504" i="12"/>
  <c r="L492" i="14"/>
  <c r="R492" i="14" s="1"/>
  <c r="G249" i="14"/>
  <c r="B260" i="12"/>
  <c r="S492" i="14" l="1"/>
  <c r="T492" i="14" s="1"/>
  <c r="D505" i="12"/>
  <c r="H493" i="14"/>
  <c r="E509" i="12"/>
  <c r="I497" i="14"/>
  <c r="F505" i="12"/>
  <c r="K493" i="14"/>
  <c r="Q493" i="14" s="1"/>
  <c r="G505" i="12"/>
  <c r="L493" i="14"/>
  <c r="R493" i="14" s="1"/>
  <c r="F250" i="14"/>
  <c r="C260" i="12"/>
  <c r="S493" i="14" l="1"/>
  <c r="T493" i="14" s="1"/>
  <c r="E510" i="12"/>
  <c r="I498" i="14"/>
  <c r="F506" i="12"/>
  <c r="K494" i="14"/>
  <c r="Q494" i="14" s="1"/>
  <c r="D506" i="12"/>
  <c r="H494" i="14"/>
  <c r="G506" i="12"/>
  <c r="L494" i="14"/>
  <c r="R494" i="14" s="1"/>
  <c r="G250" i="14"/>
  <c r="B261" i="12"/>
  <c r="S494" i="14" l="1"/>
  <c r="T494" i="14" s="1"/>
  <c r="F507" i="12"/>
  <c r="K495" i="14"/>
  <c r="Q495" i="14" s="1"/>
  <c r="D507" i="12"/>
  <c r="H495" i="14"/>
  <c r="E511" i="12"/>
  <c r="I499" i="14"/>
  <c r="G507" i="12"/>
  <c r="L495" i="14"/>
  <c r="R495" i="14" s="1"/>
  <c r="F251" i="14"/>
  <c r="C261" i="12"/>
  <c r="S495" i="14" l="1"/>
  <c r="T495" i="14" s="1"/>
  <c r="D508" i="12"/>
  <c r="H496" i="14"/>
  <c r="E512" i="12"/>
  <c r="I500" i="14"/>
  <c r="F508" i="12"/>
  <c r="K496" i="14"/>
  <c r="Q496" i="14" s="1"/>
  <c r="G508" i="12"/>
  <c r="L496" i="14"/>
  <c r="R496" i="14" s="1"/>
  <c r="G251" i="14"/>
  <c r="B262" i="12"/>
  <c r="S496" i="14" l="1"/>
  <c r="T496" i="14" s="1"/>
  <c r="E513" i="12"/>
  <c r="I501" i="14"/>
  <c r="D509" i="12"/>
  <c r="H497" i="14"/>
  <c r="F509" i="12"/>
  <c r="K497" i="14"/>
  <c r="Q497" i="14" s="1"/>
  <c r="G509" i="12"/>
  <c r="L497" i="14"/>
  <c r="R497" i="14" s="1"/>
  <c r="F252" i="14"/>
  <c r="C262" i="12"/>
  <c r="S497" i="14" l="1"/>
  <c r="T497" i="14" s="1"/>
  <c r="F510" i="12"/>
  <c r="K498" i="14"/>
  <c r="Q498" i="14" s="1"/>
  <c r="D510" i="12"/>
  <c r="H498" i="14"/>
  <c r="E514" i="12"/>
  <c r="I502" i="14"/>
  <c r="G510" i="12"/>
  <c r="L498" i="14"/>
  <c r="R498" i="14" s="1"/>
  <c r="G252" i="14"/>
  <c r="B263" i="12"/>
  <c r="S498" i="14" l="1"/>
  <c r="T498" i="14" s="1"/>
  <c r="D511" i="12"/>
  <c r="H499" i="14"/>
  <c r="E515" i="12"/>
  <c r="I503" i="14"/>
  <c r="F511" i="12"/>
  <c r="K499" i="14"/>
  <c r="Q499" i="14" s="1"/>
  <c r="G511" i="12"/>
  <c r="L499" i="14"/>
  <c r="R499" i="14" s="1"/>
  <c r="F253" i="14"/>
  <c r="C263" i="12"/>
  <c r="S499" i="14" l="1"/>
  <c r="T499" i="14" s="1"/>
  <c r="F512" i="12"/>
  <c r="K500" i="14"/>
  <c r="Q500" i="14" s="1"/>
  <c r="E516" i="12"/>
  <c r="I504" i="14"/>
  <c r="D512" i="12"/>
  <c r="H500" i="14"/>
  <c r="G512" i="12"/>
  <c r="L500" i="14"/>
  <c r="R500" i="14" s="1"/>
  <c r="G253" i="14"/>
  <c r="B264" i="12"/>
  <c r="S500" i="14" l="1"/>
  <c r="T500" i="14" s="1"/>
  <c r="E517" i="12"/>
  <c r="I505" i="14"/>
  <c r="D513" i="12"/>
  <c r="H501" i="14"/>
  <c r="F513" i="12"/>
  <c r="K501" i="14"/>
  <c r="Q501" i="14" s="1"/>
  <c r="G513" i="12"/>
  <c r="L501" i="14"/>
  <c r="R501" i="14" s="1"/>
  <c r="F254" i="14"/>
  <c r="C264" i="12"/>
  <c r="S501" i="14" l="1"/>
  <c r="T501" i="14" s="1"/>
  <c r="D514" i="12"/>
  <c r="H502" i="14"/>
  <c r="E518" i="12"/>
  <c r="I506" i="14"/>
  <c r="F514" i="12"/>
  <c r="K502" i="14"/>
  <c r="Q502" i="14" s="1"/>
  <c r="G514" i="12"/>
  <c r="L502" i="14"/>
  <c r="R502" i="14" s="1"/>
  <c r="G254" i="14"/>
  <c r="B265" i="12"/>
  <c r="S502" i="14" l="1"/>
  <c r="T502" i="14" s="1"/>
  <c r="E519" i="12"/>
  <c r="I507" i="14"/>
  <c r="F515" i="12"/>
  <c r="K503" i="14"/>
  <c r="Q503" i="14" s="1"/>
  <c r="D515" i="12"/>
  <c r="H503" i="14"/>
  <c r="G515" i="12"/>
  <c r="L503" i="14"/>
  <c r="R503" i="14" s="1"/>
  <c r="F255" i="14"/>
  <c r="C265" i="12"/>
  <c r="S503" i="14" l="1"/>
  <c r="T503" i="14" s="1"/>
  <c r="D516" i="12"/>
  <c r="H504" i="14"/>
  <c r="F516" i="12"/>
  <c r="K504" i="14"/>
  <c r="Q504" i="14" s="1"/>
  <c r="E520" i="12"/>
  <c r="I508" i="14"/>
  <c r="G516" i="12"/>
  <c r="L504" i="14"/>
  <c r="R504" i="14" s="1"/>
  <c r="G255" i="14"/>
  <c r="B266" i="12"/>
  <c r="S504" i="14" l="1"/>
  <c r="T504" i="14" s="1"/>
  <c r="E521" i="12"/>
  <c r="I509" i="14"/>
  <c r="F517" i="12"/>
  <c r="K505" i="14"/>
  <c r="Q505" i="14" s="1"/>
  <c r="D517" i="12"/>
  <c r="H505" i="14"/>
  <c r="G517" i="12"/>
  <c r="L505" i="14"/>
  <c r="R505" i="14" s="1"/>
  <c r="F256" i="14"/>
  <c r="C266" i="12"/>
  <c r="S505" i="14" l="1"/>
  <c r="T505" i="14" s="1"/>
  <c r="E522" i="12"/>
  <c r="I510" i="14"/>
  <c r="F518" i="12"/>
  <c r="K506" i="14"/>
  <c r="Q506" i="14" s="1"/>
  <c r="D518" i="12"/>
  <c r="H506" i="14"/>
  <c r="G518" i="12"/>
  <c r="L506" i="14"/>
  <c r="R506" i="14" s="1"/>
  <c r="G256" i="14"/>
  <c r="B267" i="12"/>
  <c r="S506" i="14" l="1"/>
  <c r="T506" i="14" s="1"/>
  <c r="D519" i="12"/>
  <c r="H507" i="14"/>
  <c r="F519" i="12"/>
  <c r="K507" i="14"/>
  <c r="Q507" i="14" s="1"/>
  <c r="E523" i="12"/>
  <c r="I511" i="14"/>
  <c r="G519" i="12"/>
  <c r="L507" i="14"/>
  <c r="R507" i="14" s="1"/>
  <c r="F257" i="14"/>
  <c r="C267" i="12"/>
  <c r="S507" i="14" l="1"/>
  <c r="T507" i="14" s="1"/>
  <c r="F520" i="12"/>
  <c r="K508" i="14"/>
  <c r="Q508" i="14" s="1"/>
  <c r="E524" i="12"/>
  <c r="I512" i="14"/>
  <c r="D520" i="12"/>
  <c r="H508" i="14"/>
  <c r="G520" i="12"/>
  <c r="L508" i="14"/>
  <c r="R508" i="14" s="1"/>
  <c r="G257" i="14"/>
  <c r="B268" i="12"/>
  <c r="S508" i="14" l="1"/>
  <c r="T508" i="14" s="1"/>
  <c r="E525" i="12"/>
  <c r="I513" i="14"/>
  <c r="F521" i="12"/>
  <c r="K509" i="14"/>
  <c r="Q509" i="14" s="1"/>
  <c r="D521" i="12"/>
  <c r="H509" i="14"/>
  <c r="G521" i="12"/>
  <c r="L509" i="14"/>
  <c r="R509" i="14" s="1"/>
  <c r="F258" i="14"/>
  <c r="C268" i="12"/>
  <c r="S509" i="14" l="1"/>
  <c r="T509" i="14" s="1"/>
  <c r="F522" i="12"/>
  <c r="K510" i="14"/>
  <c r="Q510" i="14" s="1"/>
  <c r="D522" i="12"/>
  <c r="H510" i="14"/>
  <c r="E526" i="12"/>
  <c r="I514" i="14"/>
  <c r="G522" i="12"/>
  <c r="L510" i="14"/>
  <c r="R510" i="14" s="1"/>
  <c r="G258" i="14"/>
  <c r="B269" i="12"/>
  <c r="S510" i="14" l="1"/>
  <c r="T510" i="14" s="1"/>
  <c r="D523" i="12"/>
  <c r="H511" i="14"/>
  <c r="E527" i="12"/>
  <c r="I515" i="14"/>
  <c r="F523" i="12"/>
  <c r="K511" i="14"/>
  <c r="Q511" i="14" s="1"/>
  <c r="G523" i="12"/>
  <c r="L511" i="14"/>
  <c r="R511" i="14" s="1"/>
  <c r="F259" i="14"/>
  <c r="C269" i="12"/>
  <c r="S511" i="14" l="1"/>
  <c r="T511" i="14" s="1"/>
  <c r="E528" i="12"/>
  <c r="I516" i="14"/>
  <c r="D524" i="12"/>
  <c r="H512" i="14"/>
  <c r="F524" i="12"/>
  <c r="K512" i="14"/>
  <c r="Q512" i="14" s="1"/>
  <c r="G524" i="12"/>
  <c r="L512" i="14"/>
  <c r="R512" i="14" s="1"/>
  <c r="G259" i="14"/>
  <c r="B270" i="12"/>
  <c r="S512" i="14" l="1"/>
  <c r="T512" i="14" s="1"/>
  <c r="D525" i="12"/>
  <c r="H513" i="14"/>
  <c r="F525" i="12"/>
  <c r="K513" i="14"/>
  <c r="Q513" i="14" s="1"/>
  <c r="E529" i="12"/>
  <c r="I517" i="14"/>
  <c r="G525" i="12"/>
  <c r="L513" i="14"/>
  <c r="R513" i="14" s="1"/>
  <c r="F260" i="14"/>
  <c r="C270" i="12"/>
  <c r="S513" i="14" l="1"/>
  <c r="T513" i="14" s="1"/>
  <c r="F526" i="12"/>
  <c r="K514" i="14"/>
  <c r="Q514" i="14" s="1"/>
  <c r="E530" i="12"/>
  <c r="I518" i="14"/>
  <c r="D526" i="12"/>
  <c r="H514" i="14"/>
  <c r="G526" i="12"/>
  <c r="L514" i="14"/>
  <c r="R514" i="14" s="1"/>
  <c r="G260" i="14"/>
  <c r="B271" i="12"/>
  <c r="S514" i="14" l="1"/>
  <c r="T514" i="14" s="1"/>
  <c r="F527" i="12"/>
  <c r="K515" i="14"/>
  <c r="Q515" i="14" s="1"/>
  <c r="E531" i="12"/>
  <c r="I519" i="14"/>
  <c r="D527" i="12"/>
  <c r="H515" i="14"/>
  <c r="G527" i="12"/>
  <c r="L515" i="14"/>
  <c r="R515" i="14" s="1"/>
  <c r="F261" i="14"/>
  <c r="C271" i="12"/>
  <c r="S515" i="14" l="1"/>
  <c r="T515" i="14" s="1"/>
  <c r="D528" i="12"/>
  <c r="H516" i="14"/>
  <c r="E532" i="12"/>
  <c r="I520" i="14"/>
  <c r="F528" i="12"/>
  <c r="K516" i="14"/>
  <c r="Q516" i="14" s="1"/>
  <c r="G528" i="12"/>
  <c r="L516" i="14"/>
  <c r="R516" i="14" s="1"/>
  <c r="G261" i="14"/>
  <c r="B272" i="12"/>
  <c r="S516" i="14" l="1"/>
  <c r="T516" i="14" s="1"/>
  <c r="E533" i="12"/>
  <c r="I521" i="14"/>
  <c r="F529" i="12"/>
  <c r="K517" i="14"/>
  <c r="Q517" i="14" s="1"/>
  <c r="D529" i="12"/>
  <c r="H517" i="14"/>
  <c r="G529" i="12"/>
  <c r="L517" i="14"/>
  <c r="R517" i="14" s="1"/>
  <c r="F262" i="14"/>
  <c r="C272" i="12"/>
  <c r="S517" i="14" l="1"/>
  <c r="T517" i="14" s="1"/>
  <c r="F530" i="12"/>
  <c r="K518" i="14"/>
  <c r="Q518" i="14" s="1"/>
  <c r="D530" i="12"/>
  <c r="H518" i="14"/>
  <c r="E534" i="12"/>
  <c r="I522" i="14"/>
  <c r="G530" i="12"/>
  <c r="L518" i="14"/>
  <c r="R518" i="14" s="1"/>
  <c r="G262" i="14"/>
  <c r="B273" i="12"/>
  <c r="S518" i="14" l="1"/>
  <c r="T518" i="14" s="1"/>
  <c r="D531" i="12"/>
  <c r="H519" i="14"/>
  <c r="E535" i="12"/>
  <c r="I523" i="14"/>
  <c r="F531" i="12"/>
  <c r="K519" i="14"/>
  <c r="Q519" i="14" s="1"/>
  <c r="G531" i="12"/>
  <c r="L519" i="14"/>
  <c r="R519" i="14" s="1"/>
  <c r="F263" i="14"/>
  <c r="C273" i="12"/>
  <c r="S519" i="14" l="1"/>
  <c r="T519" i="14" s="1"/>
  <c r="D532" i="12"/>
  <c r="H520" i="14"/>
  <c r="F532" i="12"/>
  <c r="K520" i="14"/>
  <c r="Q520" i="14" s="1"/>
  <c r="E536" i="12"/>
  <c r="I524" i="14"/>
  <c r="G532" i="12"/>
  <c r="L520" i="14"/>
  <c r="R520" i="14" s="1"/>
  <c r="G263" i="14"/>
  <c r="B274" i="12"/>
  <c r="S520" i="14" l="1"/>
  <c r="T520" i="14" s="1"/>
  <c r="F533" i="12"/>
  <c r="K521" i="14"/>
  <c r="Q521" i="14" s="1"/>
  <c r="E537" i="12"/>
  <c r="I525" i="14"/>
  <c r="D533" i="12"/>
  <c r="H521" i="14"/>
  <c r="G533" i="12"/>
  <c r="L521" i="14"/>
  <c r="R521" i="14" s="1"/>
  <c r="F264" i="14"/>
  <c r="C274" i="12"/>
  <c r="S521" i="14" l="1"/>
  <c r="T521" i="14" s="1"/>
  <c r="E538" i="12"/>
  <c r="I526" i="14"/>
  <c r="F534" i="12"/>
  <c r="K522" i="14"/>
  <c r="Q522" i="14" s="1"/>
  <c r="D534" i="12"/>
  <c r="H522" i="14"/>
  <c r="G534" i="12"/>
  <c r="L522" i="14"/>
  <c r="R522" i="14" s="1"/>
  <c r="G264" i="14"/>
  <c r="B275" i="12"/>
  <c r="S522" i="14" l="1"/>
  <c r="T522" i="14" s="1"/>
  <c r="D535" i="12"/>
  <c r="H523" i="14"/>
  <c r="F535" i="12"/>
  <c r="K523" i="14"/>
  <c r="Q523" i="14" s="1"/>
  <c r="E539" i="12"/>
  <c r="I527" i="14"/>
  <c r="G535" i="12"/>
  <c r="L523" i="14"/>
  <c r="R523" i="14" s="1"/>
  <c r="F265" i="14"/>
  <c r="C275" i="12"/>
  <c r="S523" i="14" l="1"/>
  <c r="T523" i="14" s="1"/>
  <c r="F536" i="12"/>
  <c r="K524" i="14"/>
  <c r="Q524" i="14" s="1"/>
  <c r="E540" i="12"/>
  <c r="I528" i="14"/>
  <c r="D536" i="12"/>
  <c r="H524" i="14"/>
  <c r="G536" i="12"/>
  <c r="L524" i="14"/>
  <c r="R524" i="14" s="1"/>
  <c r="G265" i="14"/>
  <c r="B276" i="12"/>
  <c r="S524" i="14" l="1"/>
  <c r="T524" i="14" s="1"/>
  <c r="E541" i="12"/>
  <c r="I529" i="14"/>
  <c r="D537" i="12"/>
  <c r="H525" i="14"/>
  <c r="F537" i="12"/>
  <c r="K525" i="14"/>
  <c r="Q525" i="14" s="1"/>
  <c r="G537" i="12"/>
  <c r="L525" i="14"/>
  <c r="R525" i="14" s="1"/>
  <c r="F266" i="14"/>
  <c r="C276" i="12"/>
  <c r="S525" i="14" l="1"/>
  <c r="T525" i="14" s="1"/>
  <c r="F538" i="12"/>
  <c r="K526" i="14"/>
  <c r="Q526" i="14" s="1"/>
  <c r="D538" i="12"/>
  <c r="H526" i="14"/>
  <c r="E542" i="12"/>
  <c r="I530" i="14"/>
  <c r="G538" i="12"/>
  <c r="L526" i="14"/>
  <c r="R526" i="14" s="1"/>
  <c r="G266" i="14"/>
  <c r="B277" i="12"/>
  <c r="S526" i="14" l="1"/>
  <c r="T526" i="14" s="1"/>
  <c r="E543" i="12"/>
  <c r="I531" i="14"/>
  <c r="D539" i="12"/>
  <c r="H527" i="14"/>
  <c r="F539" i="12"/>
  <c r="K527" i="14"/>
  <c r="Q527" i="14" s="1"/>
  <c r="G539" i="12"/>
  <c r="L527" i="14"/>
  <c r="R527" i="14" s="1"/>
  <c r="F267" i="14"/>
  <c r="C277" i="12"/>
  <c r="S527" i="14" l="1"/>
  <c r="T527" i="14" s="1"/>
  <c r="D540" i="12"/>
  <c r="H528" i="14"/>
  <c r="F540" i="12"/>
  <c r="K528" i="14"/>
  <c r="Q528" i="14" s="1"/>
  <c r="E544" i="12"/>
  <c r="I532" i="14"/>
  <c r="G540" i="12"/>
  <c r="L528" i="14"/>
  <c r="R528" i="14" s="1"/>
  <c r="G267" i="14"/>
  <c r="B278" i="12"/>
  <c r="S528" i="14" l="1"/>
  <c r="T528" i="14" s="1"/>
  <c r="F541" i="12"/>
  <c r="K529" i="14"/>
  <c r="Q529" i="14" s="1"/>
  <c r="E545" i="12"/>
  <c r="I533" i="14"/>
  <c r="D541" i="12"/>
  <c r="H529" i="14"/>
  <c r="G541" i="12"/>
  <c r="L529" i="14"/>
  <c r="R529" i="14" s="1"/>
  <c r="F268" i="14"/>
  <c r="C278" i="12"/>
  <c r="S529" i="14" l="1"/>
  <c r="T529" i="14" s="1"/>
  <c r="D542" i="12"/>
  <c r="H530" i="14"/>
  <c r="E546" i="12"/>
  <c r="I534" i="14"/>
  <c r="F542" i="12"/>
  <c r="K530" i="14"/>
  <c r="Q530" i="14" s="1"/>
  <c r="G542" i="12"/>
  <c r="L530" i="14"/>
  <c r="R530" i="14" s="1"/>
  <c r="G268" i="14"/>
  <c r="B279" i="12"/>
  <c r="S530" i="14" l="1"/>
  <c r="T530" i="14" s="1"/>
  <c r="F543" i="12"/>
  <c r="K531" i="14"/>
  <c r="Q531" i="14" s="1"/>
  <c r="E547" i="12"/>
  <c r="I535" i="14"/>
  <c r="D543" i="12"/>
  <c r="H531" i="14"/>
  <c r="G543" i="12"/>
  <c r="L531" i="14"/>
  <c r="R531" i="14" s="1"/>
  <c r="F269" i="14"/>
  <c r="C279" i="12"/>
  <c r="S531" i="14" l="1"/>
  <c r="T531" i="14" s="1"/>
  <c r="E548" i="12"/>
  <c r="I536" i="14"/>
  <c r="D544" i="12"/>
  <c r="H532" i="14"/>
  <c r="F544" i="12"/>
  <c r="K532" i="14"/>
  <c r="Q532" i="14" s="1"/>
  <c r="G544" i="12"/>
  <c r="L532" i="14"/>
  <c r="R532" i="14" s="1"/>
  <c r="G269" i="14"/>
  <c r="B280" i="12"/>
  <c r="S532" i="14" l="1"/>
  <c r="T532" i="14" s="1"/>
  <c r="D545" i="12"/>
  <c r="H533" i="14"/>
  <c r="F545" i="12"/>
  <c r="K533" i="14"/>
  <c r="Q533" i="14" s="1"/>
  <c r="E549" i="12"/>
  <c r="I537" i="14"/>
  <c r="G545" i="12"/>
  <c r="L533" i="14"/>
  <c r="R533" i="14" s="1"/>
  <c r="F270" i="14"/>
  <c r="C280" i="12"/>
  <c r="S533" i="14" l="1"/>
  <c r="T533" i="14" s="1"/>
  <c r="F546" i="12"/>
  <c r="K534" i="14"/>
  <c r="Q534" i="14" s="1"/>
  <c r="E550" i="12"/>
  <c r="I538" i="14"/>
  <c r="D546" i="12"/>
  <c r="H534" i="14"/>
  <c r="G546" i="12"/>
  <c r="L534" i="14"/>
  <c r="R534" i="14" s="1"/>
  <c r="G270" i="14"/>
  <c r="B281" i="12"/>
  <c r="S534" i="14" l="1"/>
  <c r="T534" i="14" s="1"/>
  <c r="E551" i="12"/>
  <c r="I539" i="14"/>
  <c r="D547" i="12"/>
  <c r="H535" i="14"/>
  <c r="F547" i="12"/>
  <c r="K535" i="14"/>
  <c r="Q535" i="14" s="1"/>
  <c r="G547" i="12"/>
  <c r="L535" i="14"/>
  <c r="R535" i="14" s="1"/>
  <c r="F271" i="14"/>
  <c r="C281" i="12"/>
  <c r="S535" i="14" l="1"/>
  <c r="T535" i="14" s="1"/>
  <c r="F548" i="12"/>
  <c r="K536" i="14"/>
  <c r="Q536" i="14" s="1"/>
  <c r="D548" i="12"/>
  <c r="H536" i="14"/>
  <c r="E552" i="12"/>
  <c r="I540" i="14"/>
  <c r="G548" i="12"/>
  <c r="L536" i="14"/>
  <c r="R536" i="14" s="1"/>
  <c r="G271" i="14"/>
  <c r="B282" i="12"/>
  <c r="S536" i="14" l="1"/>
  <c r="T536" i="14" s="1"/>
  <c r="F549" i="12"/>
  <c r="K537" i="14"/>
  <c r="Q537" i="14" s="1"/>
  <c r="E553" i="12"/>
  <c r="I541" i="14"/>
  <c r="D549" i="12"/>
  <c r="H537" i="14"/>
  <c r="G549" i="12"/>
  <c r="L537" i="14"/>
  <c r="R537" i="14" s="1"/>
  <c r="F272" i="14"/>
  <c r="C282" i="12"/>
  <c r="S537" i="14" l="1"/>
  <c r="T537" i="14" s="1"/>
  <c r="E554" i="12"/>
  <c r="I542" i="14"/>
  <c r="D550" i="12"/>
  <c r="H538" i="14"/>
  <c r="F550" i="12"/>
  <c r="K538" i="14"/>
  <c r="Q538" i="14" s="1"/>
  <c r="G550" i="12"/>
  <c r="L538" i="14"/>
  <c r="R538" i="14" s="1"/>
  <c r="G272" i="14"/>
  <c r="B283" i="12"/>
  <c r="S538" i="14" l="1"/>
  <c r="T538" i="14" s="1"/>
  <c r="E555" i="12"/>
  <c r="I543" i="14"/>
  <c r="F551" i="12"/>
  <c r="K539" i="14"/>
  <c r="Q539" i="14" s="1"/>
  <c r="D551" i="12"/>
  <c r="H539" i="14"/>
  <c r="G551" i="12"/>
  <c r="L539" i="14"/>
  <c r="R539" i="14" s="1"/>
  <c r="F273" i="14"/>
  <c r="C283" i="12"/>
  <c r="S539" i="14" l="1"/>
  <c r="T539" i="14" s="1"/>
  <c r="F552" i="12"/>
  <c r="K540" i="14"/>
  <c r="Q540" i="14" s="1"/>
  <c r="D552" i="12"/>
  <c r="H540" i="14"/>
  <c r="E556" i="12"/>
  <c r="I544" i="14"/>
  <c r="G552" i="12"/>
  <c r="L540" i="14"/>
  <c r="R540" i="14" s="1"/>
  <c r="G273" i="14"/>
  <c r="B284" i="12"/>
  <c r="S540" i="14" l="1"/>
  <c r="T540" i="14" s="1"/>
  <c r="F553" i="12"/>
  <c r="K541" i="14"/>
  <c r="Q541" i="14" s="1"/>
  <c r="D553" i="12"/>
  <c r="H541" i="14"/>
  <c r="E557" i="12"/>
  <c r="I545" i="14"/>
  <c r="G553" i="12"/>
  <c r="L541" i="14"/>
  <c r="R541" i="14" s="1"/>
  <c r="F274" i="14"/>
  <c r="C284" i="12"/>
  <c r="S541" i="14" l="1"/>
  <c r="T541" i="14" s="1"/>
  <c r="E558" i="12"/>
  <c r="I546" i="14"/>
  <c r="D554" i="12"/>
  <c r="H542" i="14"/>
  <c r="F554" i="12"/>
  <c r="K542" i="14"/>
  <c r="Q542" i="14" s="1"/>
  <c r="G554" i="12"/>
  <c r="L542" i="14"/>
  <c r="R542" i="14" s="1"/>
  <c r="G274" i="14"/>
  <c r="B285" i="12"/>
  <c r="S542" i="14" l="1"/>
  <c r="T542" i="14" s="1"/>
  <c r="D555" i="12"/>
  <c r="H543" i="14"/>
  <c r="F555" i="12"/>
  <c r="K543" i="14"/>
  <c r="Q543" i="14" s="1"/>
  <c r="E559" i="12"/>
  <c r="I547" i="14"/>
  <c r="G555" i="12"/>
  <c r="L543" i="14"/>
  <c r="R543" i="14" s="1"/>
  <c r="F275" i="14"/>
  <c r="C285" i="12"/>
  <c r="S543" i="14" l="1"/>
  <c r="T543" i="14" s="1"/>
  <c r="D556" i="12"/>
  <c r="H544" i="14"/>
  <c r="F556" i="12"/>
  <c r="K544" i="14"/>
  <c r="Q544" i="14" s="1"/>
  <c r="E560" i="12"/>
  <c r="I548" i="14"/>
  <c r="G556" i="12"/>
  <c r="L544" i="14"/>
  <c r="R544" i="14" s="1"/>
  <c r="G275" i="14"/>
  <c r="B286" i="12"/>
  <c r="S544" i="14" l="1"/>
  <c r="T544" i="14" s="1"/>
  <c r="F557" i="12"/>
  <c r="K545" i="14"/>
  <c r="Q545" i="14" s="1"/>
  <c r="E561" i="12"/>
  <c r="I549" i="14"/>
  <c r="D557" i="12"/>
  <c r="H545" i="14"/>
  <c r="G557" i="12"/>
  <c r="L545" i="14"/>
  <c r="R545" i="14" s="1"/>
  <c r="F276" i="14"/>
  <c r="C286" i="12"/>
  <c r="S545" i="14" l="1"/>
  <c r="T545" i="14" s="1"/>
  <c r="E562" i="12"/>
  <c r="I550" i="14"/>
  <c r="D558" i="12"/>
  <c r="H546" i="14"/>
  <c r="F558" i="12"/>
  <c r="K546" i="14"/>
  <c r="Q546" i="14" s="1"/>
  <c r="G558" i="12"/>
  <c r="L546" i="14"/>
  <c r="R546" i="14" s="1"/>
  <c r="G276" i="14"/>
  <c r="B287" i="12"/>
  <c r="S546" i="14" l="1"/>
  <c r="T546" i="14" s="1"/>
  <c r="F559" i="12"/>
  <c r="K547" i="14"/>
  <c r="Q547" i="14" s="1"/>
  <c r="D559" i="12"/>
  <c r="H547" i="14"/>
  <c r="E563" i="12"/>
  <c r="I551" i="14"/>
  <c r="G559" i="12"/>
  <c r="L547" i="14"/>
  <c r="R547" i="14" s="1"/>
  <c r="F277" i="14"/>
  <c r="C287" i="12"/>
  <c r="S547" i="14" l="1"/>
  <c r="T547" i="14" s="1"/>
  <c r="E564" i="12"/>
  <c r="I552" i="14"/>
  <c r="F560" i="12"/>
  <c r="K548" i="14"/>
  <c r="Q548" i="14" s="1"/>
  <c r="D560" i="12"/>
  <c r="H548" i="14"/>
  <c r="G560" i="12"/>
  <c r="L548" i="14"/>
  <c r="R548" i="14" s="1"/>
  <c r="G277" i="14"/>
  <c r="B288" i="12"/>
  <c r="S548" i="14" l="1"/>
  <c r="T548" i="14" s="1"/>
  <c r="F561" i="12"/>
  <c r="K549" i="14"/>
  <c r="Q549" i="14" s="1"/>
  <c r="D561" i="12"/>
  <c r="H549" i="14"/>
  <c r="E565" i="12"/>
  <c r="I553" i="14"/>
  <c r="G561" i="12"/>
  <c r="L549" i="14"/>
  <c r="R549" i="14" s="1"/>
  <c r="F278" i="14"/>
  <c r="C288" i="12"/>
  <c r="S549" i="14" l="1"/>
  <c r="T549" i="14" s="1"/>
  <c r="D562" i="12"/>
  <c r="H550" i="14"/>
  <c r="E566" i="12"/>
  <c r="I554" i="14"/>
  <c r="F562" i="12"/>
  <c r="K550" i="14"/>
  <c r="Q550" i="14" s="1"/>
  <c r="G562" i="12"/>
  <c r="L550" i="14"/>
  <c r="R550" i="14" s="1"/>
  <c r="G278" i="14"/>
  <c r="B289" i="12"/>
  <c r="S550" i="14" l="1"/>
  <c r="T550" i="14" s="1"/>
  <c r="E567" i="12"/>
  <c r="I555" i="14"/>
  <c r="F563" i="12"/>
  <c r="K551" i="14"/>
  <c r="Q551" i="14" s="1"/>
  <c r="D563" i="12"/>
  <c r="H551" i="14"/>
  <c r="G563" i="12"/>
  <c r="L551" i="14"/>
  <c r="R551" i="14" s="1"/>
  <c r="F279" i="14"/>
  <c r="C289" i="12"/>
  <c r="S551" i="14" l="1"/>
  <c r="T551" i="14" s="1"/>
  <c r="F564" i="12"/>
  <c r="K552" i="14"/>
  <c r="Q552" i="14" s="1"/>
  <c r="D564" i="12"/>
  <c r="H552" i="14"/>
  <c r="E568" i="12"/>
  <c r="I556" i="14"/>
  <c r="G564" i="12"/>
  <c r="L552" i="14"/>
  <c r="R552" i="14" s="1"/>
  <c r="G279" i="14"/>
  <c r="B290" i="12"/>
  <c r="S552" i="14" l="1"/>
  <c r="T552" i="14" s="1"/>
  <c r="E569" i="12"/>
  <c r="I557" i="14"/>
  <c r="D565" i="12"/>
  <c r="H553" i="14"/>
  <c r="F565" i="12"/>
  <c r="K553" i="14"/>
  <c r="Q553" i="14" s="1"/>
  <c r="G565" i="12"/>
  <c r="L553" i="14"/>
  <c r="R553" i="14" s="1"/>
  <c r="F280" i="14"/>
  <c r="C290" i="12"/>
  <c r="S553" i="14" l="1"/>
  <c r="T553" i="14" s="1"/>
  <c r="F566" i="12"/>
  <c r="K554" i="14"/>
  <c r="Q554" i="14" s="1"/>
  <c r="D566" i="12"/>
  <c r="H554" i="14"/>
  <c r="E570" i="12"/>
  <c r="I558" i="14"/>
  <c r="G566" i="12"/>
  <c r="L554" i="14"/>
  <c r="R554" i="14" s="1"/>
  <c r="G280" i="14"/>
  <c r="B291" i="12"/>
  <c r="S554" i="14" l="1"/>
  <c r="T554" i="14" s="1"/>
  <c r="D567" i="12"/>
  <c r="H555" i="14"/>
  <c r="F567" i="12"/>
  <c r="K555" i="14"/>
  <c r="Q555" i="14" s="1"/>
  <c r="E571" i="12"/>
  <c r="I559" i="14"/>
  <c r="G567" i="12"/>
  <c r="L555" i="14"/>
  <c r="R555" i="14" s="1"/>
  <c r="F281" i="14"/>
  <c r="C291" i="12"/>
  <c r="S555" i="14" l="1"/>
  <c r="T555" i="14" s="1"/>
  <c r="F568" i="12"/>
  <c r="K556" i="14"/>
  <c r="Q556" i="14" s="1"/>
  <c r="E572" i="12"/>
  <c r="I560" i="14"/>
  <c r="D568" i="12"/>
  <c r="H556" i="14"/>
  <c r="G568" i="12"/>
  <c r="L556" i="14"/>
  <c r="R556" i="14" s="1"/>
  <c r="G281" i="14"/>
  <c r="B292" i="12"/>
  <c r="S556" i="14" l="1"/>
  <c r="T556" i="14" s="1"/>
  <c r="D569" i="12"/>
  <c r="H557" i="14"/>
  <c r="E573" i="12"/>
  <c r="I561" i="14"/>
  <c r="F569" i="12"/>
  <c r="K557" i="14"/>
  <c r="Q557" i="14" s="1"/>
  <c r="G569" i="12"/>
  <c r="L557" i="14"/>
  <c r="R557" i="14" s="1"/>
  <c r="F282" i="14"/>
  <c r="C292" i="12"/>
  <c r="S557" i="14" l="1"/>
  <c r="T557" i="14" s="1"/>
  <c r="E574" i="12"/>
  <c r="I562" i="14"/>
  <c r="F570" i="12"/>
  <c r="K558" i="14"/>
  <c r="Q558" i="14" s="1"/>
  <c r="D570" i="12"/>
  <c r="H558" i="14"/>
  <c r="G570" i="12"/>
  <c r="L558" i="14"/>
  <c r="R558" i="14" s="1"/>
  <c r="G282" i="14"/>
  <c r="B293" i="12"/>
  <c r="S558" i="14" l="1"/>
  <c r="T558" i="14" s="1"/>
  <c r="D571" i="12"/>
  <c r="H559" i="14"/>
  <c r="F571" i="12"/>
  <c r="K559" i="14"/>
  <c r="Q559" i="14" s="1"/>
  <c r="E575" i="12"/>
  <c r="I563" i="14"/>
  <c r="G571" i="12"/>
  <c r="L559" i="14"/>
  <c r="R559" i="14" s="1"/>
  <c r="F283" i="14"/>
  <c r="C293" i="12"/>
  <c r="S559" i="14" l="1"/>
  <c r="T559" i="14" s="1"/>
  <c r="E576" i="12"/>
  <c r="I564" i="14"/>
  <c r="F572" i="12"/>
  <c r="K560" i="14"/>
  <c r="Q560" i="14" s="1"/>
  <c r="D572" i="12"/>
  <c r="H560" i="14"/>
  <c r="G572" i="12"/>
  <c r="L560" i="14"/>
  <c r="R560" i="14" s="1"/>
  <c r="G283" i="14"/>
  <c r="B294" i="12"/>
  <c r="S560" i="14" l="1"/>
  <c r="T560" i="14" s="1"/>
  <c r="F573" i="12"/>
  <c r="K561" i="14"/>
  <c r="Q561" i="14" s="1"/>
  <c r="E577" i="12"/>
  <c r="I565" i="14"/>
  <c r="D573" i="12"/>
  <c r="H561" i="14"/>
  <c r="G573" i="12"/>
  <c r="L561" i="14"/>
  <c r="R561" i="14" s="1"/>
  <c r="F284" i="14"/>
  <c r="C294" i="12"/>
  <c r="S561" i="14" l="1"/>
  <c r="T561" i="14" s="1"/>
  <c r="D574" i="12"/>
  <c r="H562" i="14"/>
  <c r="E578" i="12"/>
  <c r="I566" i="14"/>
  <c r="F574" i="12"/>
  <c r="K562" i="14"/>
  <c r="Q562" i="14" s="1"/>
  <c r="G574" i="12"/>
  <c r="L562" i="14"/>
  <c r="R562" i="14" s="1"/>
  <c r="G284" i="14"/>
  <c r="B295" i="12"/>
  <c r="S562" i="14" l="1"/>
  <c r="T562" i="14" s="1"/>
  <c r="E579" i="12"/>
  <c r="I567" i="14"/>
  <c r="F575" i="12"/>
  <c r="K563" i="14"/>
  <c r="Q563" i="14" s="1"/>
  <c r="D575" i="12"/>
  <c r="H563" i="14"/>
  <c r="G575" i="12"/>
  <c r="L563" i="14"/>
  <c r="R563" i="14" s="1"/>
  <c r="F285" i="14"/>
  <c r="C295" i="12"/>
  <c r="S563" i="14" l="1"/>
  <c r="T563" i="14" s="1"/>
  <c r="F576" i="12"/>
  <c r="K564" i="14"/>
  <c r="Q564" i="14" s="1"/>
  <c r="D576" i="12"/>
  <c r="H564" i="14"/>
  <c r="E580" i="12"/>
  <c r="I568" i="14"/>
  <c r="G576" i="12"/>
  <c r="L564" i="14"/>
  <c r="R564" i="14" s="1"/>
  <c r="G285" i="14"/>
  <c r="B296" i="12"/>
  <c r="S564" i="14" l="1"/>
  <c r="T564" i="14" s="1"/>
  <c r="E581" i="12"/>
  <c r="I569" i="14"/>
  <c r="D577" i="12"/>
  <c r="H565" i="14"/>
  <c r="F577" i="12"/>
  <c r="K565" i="14"/>
  <c r="Q565" i="14" s="1"/>
  <c r="G577" i="12"/>
  <c r="L565" i="14"/>
  <c r="R565" i="14" s="1"/>
  <c r="F286" i="14"/>
  <c r="C296" i="12"/>
  <c r="S565" i="14" l="1"/>
  <c r="T565" i="14" s="1"/>
  <c r="D578" i="12"/>
  <c r="H566" i="14"/>
  <c r="F578" i="12"/>
  <c r="K566" i="14"/>
  <c r="Q566" i="14" s="1"/>
  <c r="E582" i="12"/>
  <c r="I570" i="14"/>
  <c r="G578" i="12"/>
  <c r="L566" i="14"/>
  <c r="R566" i="14" s="1"/>
  <c r="G286" i="14"/>
  <c r="B297" i="12"/>
  <c r="S566" i="14" l="1"/>
  <c r="T566" i="14" s="1"/>
  <c r="F579" i="12"/>
  <c r="K567" i="14"/>
  <c r="Q567" i="14" s="1"/>
  <c r="D579" i="12"/>
  <c r="H567" i="14"/>
  <c r="E583" i="12"/>
  <c r="I571" i="14"/>
  <c r="G579" i="12"/>
  <c r="L567" i="14"/>
  <c r="R567" i="14" s="1"/>
  <c r="F287" i="14"/>
  <c r="C297" i="12"/>
  <c r="S567" i="14" l="1"/>
  <c r="T567" i="14" s="1"/>
  <c r="E584" i="12"/>
  <c r="I572" i="14"/>
  <c r="F580" i="12"/>
  <c r="K568" i="14"/>
  <c r="Q568" i="14" s="1"/>
  <c r="D580" i="12"/>
  <c r="H568" i="14"/>
  <c r="G580" i="12"/>
  <c r="L568" i="14"/>
  <c r="R568" i="14" s="1"/>
  <c r="G287" i="14"/>
  <c r="B298" i="12"/>
  <c r="S568" i="14" l="1"/>
  <c r="T568" i="14" s="1"/>
  <c r="D581" i="12"/>
  <c r="H569" i="14"/>
  <c r="F581" i="12"/>
  <c r="K569" i="14"/>
  <c r="Q569" i="14" s="1"/>
  <c r="E585" i="12"/>
  <c r="I573" i="14"/>
  <c r="G581" i="12"/>
  <c r="L569" i="14"/>
  <c r="R569" i="14" s="1"/>
  <c r="F288" i="14"/>
  <c r="C298" i="12"/>
  <c r="S569" i="14" l="1"/>
  <c r="T569" i="14" s="1"/>
  <c r="F582" i="12"/>
  <c r="K570" i="14"/>
  <c r="Q570" i="14" s="1"/>
  <c r="E586" i="12"/>
  <c r="I574" i="14"/>
  <c r="D582" i="12"/>
  <c r="H570" i="14"/>
  <c r="G582" i="12"/>
  <c r="L570" i="14"/>
  <c r="R570" i="14" s="1"/>
  <c r="G288" i="14"/>
  <c r="B299" i="12"/>
  <c r="S570" i="14" l="1"/>
  <c r="T570" i="14" s="1"/>
  <c r="D583" i="12"/>
  <c r="H571" i="14"/>
  <c r="E587" i="12"/>
  <c r="I575" i="14"/>
  <c r="F583" i="12"/>
  <c r="K571" i="14"/>
  <c r="Q571" i="14" s="1"/>
  <c r="G583" i="12"/>
  <c r="L571" i="14"/>
  <c r="R571" i="14" s="1"/>
  <c r="F289" i="14"/>
  <c r="C299" i="12"/>
  <c r="S571" i="14" l="1"/>
  <c r="T571" i="14" s="1"/>
  <c r="E588" i="12"/>
  <c r="I576" i="14"/>
  <c r="F584" i="12"/>
  <c r="K572" i="14"/>
  <c r="Q572" i="14" s="1"/>
  <c r="D584" i="12"/>
  <c r="H572" i="14"/>
  <c r="G584" i="12"/>
  <c r="L572" i="14"/>
  <c r="R572" i="14" s="1"/>
  <c r="G289" i="14"/>
  <c r="B300" i="12"/>
  <c r="S572" i="14" l="1"/>
  <c r="T572" i="14" s="1"/>
  <c r="F585" i="12"/>
  <c r="K573" i="14"/>
  <c r="Q573" i="14" s="1"/>
  <c r="D585" i="12"/>
  <c r="H573" i="14"/>
  <c r="E589" i="12"/>
  <c r="I577" i="14"/>
  <c r="G585" i="12"/>
  <c r="L573" i="14"/>
  <c r="R573" i="14" s="1"/>
  <c r="F290" i="14"/>
  <c r="C300" i="12"/>
  <c r="S573" i="14" l="1"/>
  <c r="T573" i="14" s="1"/>
  <c r="D586" i="12"/>
  <c r="H574" i="14"/>
  <c r="E590" i="12"/>
  <c r="I578" i="14"/>
  <c r="F586" i="12"/>
  <c r="K574" i="14"/>
  <c r="Q574" i="14" s="1"/>
  <c r="G586" i="12"/>
  <c r="L574" i="14"/>
  <c r="R574" i="14" s="1"/>
  <c r="G290" i="14"/>
  <c r="B301" i="12"/>
  <c r="S574" i="14" l="1"/>
  <c r="T574" i="14" s="1"/>
  <c r="F587" i="12"/>
  <c r="K575" i="14"/>
  <c r="Q575" i="14" s="1"/>
  <c r="E591" i="12"/>
  <c r="I579" i="14"/>
  <c r="D587" i="12"/>
  <c r="H575" i="14"/>
  <c r="G587" i="12"/>
  <c r="L575" i="14"/>
  <c r="R575" i="14" s="1"/>
  <c r="F291" i="14"/>
  <c r="C301" i="12"/>
  <c r="S575" i="14" l="1"/>
  <c r="T575" i="14" s="1"/>
  <c r="F588" i="12"/>
  <c r="K576" i="14"/>
  <c r="Q576" i="14" s="1"/>
  <c r="D588" i="12"/>
  <c r="H576" i="14"/>
  <c r="E592" i="12"/>
  <c r="I580" i="14"/>
  <c r="G588" i="12"/>
  <c r="L576" i="14"/>
  <c r="R576" i="14" s="1"/>
  <c r="G291" i="14"/>
  <c r="B302" i="12"/>
  <c r="S576" i="14" l="1"/>
  <c r="T576" i="14" s="1"/>
  <c r="D589" i="12"/>
  <c r="H577" i="14"/>
  <c r="F589" i="12"/>
  <c r="K577" i="14"/>
  <c r="Q577" i="14" s="1"/>
  <c r="E593" i="12"/>
  <c r="I581" i="14"/>
  <c r="G589" i="12"/>
  <c r="L577" i="14"/>
  <c r="R577" i="14" s="1"/>
  <c r="F292" i="14"/>
  <c r="C302" i="12"/>
  <c r="S577" i="14" l="1"/>
  <c r="T577" i="14" s="1"/>
  <c r="F590" i="12"/>
  <c r="K578" i="14"/>
  <c r="Q578" i="14" s="1"/>
  <c r="E594" i="12"/>
  <c r="I582" i="14"/>
  <c r="D590" i="12"/>
  <c r="H578" i="14"/>
  <c r="G590" i="12"/>
  <c r="L578" i="14"/>
  <c r="R578" i="14" s="1"/>
  <c r="G292" i="14"/>
  <c r="B303" i="12"/>
  <c r="S578" i="14" l="1"/>
  <c r="T578" i="14" s="1"/>
  <c r="F591" i="12"/>
  <c r="K579" i="14"/>
  <c r="Q579" i="14" s="1"/>
  <c r="D591" i="12"/>
  <c r="H579" i="14"/>
  <c r="E595" i="12"/>
  <c r="I583" i="14"/>
  <c r="G591" i="12"/>
  <c r="L579" i="14"/>
  <c r="R579" i="14" s="1"/>
  <c r="F293" i="14"/>
  <c r="C303" i="12"/>
  <c r="S579" i="14" l="1"/>
  <c r="T579" i="14" s="1"/>
  <c r="D592" i="12"/>
  <c r="H580" i="14"/>
  <c r="E596" i="12"/>
  <c r="I584" i="14"/>
  <c r="F592" i="12"/>
  <c r="K580" i="14"/>
  <c r="Q580" i="14" s="1"/>
  <c r="G592" i="12"/>
  <c r="L580" i="14"/>
  <c r="R580" i="14" s="1"/>
  <c r="G293" i="14"/>
  <c r="B304" i="12"/>
  <c r="S580" i="14" l="1"/>
  <c r="T580" i="14" s="1"/>
  <c r="E597" i="12"/>
  <c r="I585" i="14"/>
  <c r="F593" i="12"/>
  <c r="K581" i="14"/>
  <c r="Q581" i="14" s="1"/>
  <c r="D593" i="12"/>
  <c r="H581" i="14"/>
  <c r="G593" i="12"/>
  <c r="L581" i="14"/>
  <c r="R581" i="14" s="1"/>
  <c r="F294" i="14"/>
  <c r="C304" i="12"/>
  <c r="S581" i="14" l="1"/>
  <c r="T581" i="14" s="1"/>
  <c r="D594" i="12"/>
  <c r="H582" i="14"/>
  <c r="F594" i="12"/>
  <c r="K582" i="14"/>
  <c r="Q582" i="14" s="1"/>
  <c r="E598" i="12"/>
  <c r="I586" i="14"/>
  <c r="G594" i="12"/>
  <c r="L582" i="14"/>
  <c r="R582" i="14" s="1"/>
  <c r="G294" i="14"/>
  <c r="B305" i="12"/>
  <c r="S582" i="14" l="1"/>
  <c r="T582" i="14" s="1"/>
  <c r="F595" i="12"/>
  <c r="K583" i="14"/>
  <c r="Q583" i="14" s="1"/>
  <c r="E599" i="12"/>
  <c r="I587" i="14"/>
  <c r="D595" i="12"/>
  <c r="H583" i="14"/>
  <c r="G595" i="12"/>
  <c r="L583" i="14"/>
  <c r="R583" i="14" s="1"/>
  <c r="F295" i="14"/>
  <c r="C305" i="12"/>
  <c r="S583" i="14" l="1"/>
  <c r="T583" i="14" s="1"/>
  <c r="E600" i="12"/>
  <c r="I588" i="14"/>
  <c r="D596" i="12"/>
  <c r="H584" i="14"/>
  <c r="F596" i="12"/>
  <c r="K584" i="14"/>
  <c r="Q584" i="14" s="1"/>
  <c r="G596" i="12"/>
  <c r="L584" i="14"/>
  <c r="R584" i="14" s="1"/>
  <c r="G295" i="14"/>
  <c r="B306" i="12"/>
  <c r="S584" i="14" l="1"/>
  <c r="T584" i="14" s="1"/>
  <c r="F597" i="12"/>
  <c r="K585" i="14"/>
  <c r="Q585" i="14" s="1"/>
  <c r="D597" i="12"/>
  <c r="H585" i="14"/>
  <c r="E601" i="12"/>
  <c r="I589" i="14"/>
  <c r="G597" i="12"/>
  <c r="L585" i="14"/>
  <c r="R585" i="14" s="1"/>
  <c r="F296" i="14"/>
  <c r="C306" i="12"/>
  <c r="S585" i="14" l="1"/>
  <c r="T585" i="14" s="1"/>
  <c r="D598" i="12"/>
  <c r="H586" i="14"/>
  <c r="F598" i="12"/>
  <c r="K586" i="14"/>
  <c r="Q586" i="14" s="1"/>
  <c r="E602" i="12"/>
  <c r="I590" i="14"/>
  <c r="G598" i="12"/>
  <c r="L586" i="14"/>
  <c r="R586" i="14" s="1"/>
  <c r="G296" i="14"/>
  <c r="B307" i="12"/>
  <c r="S586" i="14" l="1"/>
  <c r="T586" i="14" s="1"/>
  <c r="F599" i="12"/>
  <c r="K587" i="14"/>
  <c r="Q587" i="14" s="1"/>
  <c r="E603" i="12"/>
  <c r="I591" i="14"/>
  <c r="D599" i="12"/>
  <c r="H587" i="14"/>
  <c r="G599" i="12"/>
  <c r="L587" i="14"/>
  <c r="R587" i="14" s="1"/>
  <c r="F297" i="14"/>
  <c r="C307" i="12"/>
  <c r="S587" i="14" l="1"/>
  <c r="T587" i="14" s="1"/>
  <c r="E604" i="12"/>
  <c r="I592" i="14"/>
  <c r="F600" i="12"/>
  <c r="K588" i="14"/>
  <c r="Q588" i="14" s="1"/>
  <c r="D600" i="12"/>
  <c r="H588" i="14"/>
  <c r="G600" i="12"/>
  <c r="L588" i="14"/>
  <c r="R588" i="14" s="1"/>
  <c r="G297" i="14"/>
  <c r="B308" i="12"/>
  <c r="S588" i="14" l="1"/>
  <c r="T588" i="14" s="1"/>
  <c r="F601" i="12"/>
  <c r="K589" i="14"/>
  <c r="Q589" i="14" s="1"/>
  <c r="D601" i="12"/>
  <c r="H589" i="14"/>
  <c r="E605" i="12"/>
  <c r="I593" i="14"/>
  <c r="G601" i="12"/>
  <c r="L589" i="14"/>
  <c r="R589" i="14" s="1"/>
  <c r="F298" i="14"/>
  <c r="C308" i="12"/>
  <c r="S589" i="14" l="1"/>
  <c r="T589" i="14" s="1"/>
  <c r="D602" i="12"/>
  <c r="H590" i="14"/>
  <c r="F602" i="12"/>
  <c r="K590" i="14"/>
  <c r="Q590" i="14" s="1"/>
  <c r="E606" i="12"/>
  <c r="I594" i="14"/>
  <c r="G602" i="12"/>
  <c r="L590" i="14"/>
  <c r="R590" i="14" s="1"/>
  <c r="G298" i="14"/>
  <c r="B309" i="12"/>
  <c r="S590" i="14" l="1"/>
  <c r="T590" i="14" s="1"/>
  <c r="F603" i="12"/>
  <c r="K591" i="14"/>
  <c r="Q591" i="14" s="1"/>
  <c r="D603" i="12"/>
  <c r="H591" i="14"/>
  <c r="E607" i="12"/>
  <c r="I595" i="14"/>
  <c r="G603" i="12"/>
  <c r="L591" i="14"/>
  <c r="R591" i="14" s="1"/>
  <c r="F299" i="14"/>
  <c r="C309" i="12"/>
  <c r="S591" i="14" l="1"/>
  <c r="T591" i="14" s="1"/>
  <c r="D604" i="12"/>
  <c r="H592" i="14"/>
  <c r="E608" i="12"/>
  <c r="I596" i="14"/>
  <c r="F604" i="12"/>
  <c r="K592" i="14"/>
  <c r="Q592" i="14" s="1"/>
  <c r="G604" i="12"/>
  <c r="L592" i="14"/>
  <c r="R592" i="14" s="1"/>
  <c r="G299" i="14"/>
  <c r="B310" i="12"/>
  <c r="S592" i="14" l="1"/>
  <c r="T592" i="14" s="1"/>
  <c r="D605" i="12"/>
  <c r="H593" i="14"/>
  <c r="E609" i="12"/>
  <c r="I597" i="14"/>
  <c r="F605" i="12"/>
  <c r="K593" i="14"/>
  <c r="Q593" i="14" s="1"/>
  <c r="G605" i="12"/>
  <c r="L593" i="14"/>
  <c r="R593" i="14" s="1"/>
  <c r="F300" i="14"/>
  <c r="C310" i="12"/>
  <c r="S593" i="14" l="1"/>
  <c r="T593" i="14" s="1"/>
  <c r="E610" i="12"/>
  <c r="I598" i="14"/>
  <c r="F606" i="12"/>
  <c r="K594" i="14"/>
  <c r="Q594" i="14" s="1"/>
  <c r="D606" i="12"/>
  <c r="H594" i="14"/>
  <c r="G606" i="12"/>
  <c r="L594" i="14"/>
  <c r="R594" i="14" s="1"/>
  <c r="G300" i="14"/>
  <c r="B311" i="12"/>
  <c r="S594" i="14" l="1"/>
  <c r="T594" i="14" s="1"/>
  <c r="D607" i="12"/>
  <c r="H595" i="14"/>
  <c r="F607" i="12"/>
  <c r="K595" i="14"/>
  <c r="Q595" i="14" s="1"/>
  <c r="E611" i="12"/>
  <c r="I599" i="14"/>
  <c r="G607" i="12"/>
  <c r="L595" i="14"/>
  <c r="R595" i="14" s="1"/>
  <c r="F301" i="14"/>
  <c r="C311" i="12"/>
  <c r="S595" i="14" l="1"/>
  <c r="T595" i="14" s="1"/>
  <c r="E612" i="12"/>
  <c r="I600" i="14"/>
  <c r="F608" i="12"/>
  <c r="K596" i="14"/>
  <c r="Q596" i="14" s="1"/>
  <c r="D608" i="12"/>
  <c r="H596" i="14"/>
  <c r="G608" i="12"/>
  <c r="L596" i="14"/>
  <c r="R596" i="14" s="1"/>
  <c r="G301" i="14"/>
  <c r="B312" i="12"/>
  <c r="S596" i="14" l="1"/>
  <c r="T596" i="14" s="1"/>
  <c r="F609" i="12"/>
  <c r="K597" i="14"/>
  <c r="Q597" i="14" s="1"/>
  <c r="E613" i="12"/>
  <c r="I601" i="14"/>
  <c r="D609" i="12"/>
  <c r="H597" i="14"/>
  <c r="G609" i="12"/>
  <c r="L597" i="14"/>
  <c r="R597" i="14" s="1"/>
  <c r="F302" i="14"/>
  <c r="C312" i="12"/>
  <c r="S597" i="14" l="1"/>
  <c r="T597" i="14" s="1"/>
  <c r="D610" i="12"/>
  <c r="H598" i="14"/>
  <c r="E614" i="12"/>
  <c r="I602" i="14"/>
  <c r="F610" i="12"/>
  <c r="K598" i="14"/>
  <c r="Q598" i="14" s="1"/>
  <c r="G610" i="12"/>
  <c r="L598" i="14"/>
  <c r="R598" i="14" s="1"/>
  <c r="G302" i="14"/>
  <c r="B313" i="12"/>
  <c r="S598" i="14" l="1"/>
  <c r="T598" i="14" s="1"/>
  <c r="F611" i="12"/>
  <c r="K599" i="14"/>
  <c r="Q599" i="14" s="1"/>
  <c r="D611" i="12"/>
  <c r="H599" i="14"/>
  <c r="E615" i="12"/>
  <c r="I603" i="14"/>
  <c r="G611" i="12"/>
  <c r="L599" i="14"/>
  <c r="R599" i="14" s="1"/>
  <c r="F303" i="14"/>
  <c r="C313" i="12"/>
  <c r="S599" i="14" l="1"/>
  <c r="T599" i="14" s="1"/>
  <c r="D612" i="12"/>
  <c r="H600" i="14"/>
  <c r="F612" i="12"/>
  <c r="K600" i="14"/>
  <c r="Q600" i="14" s="1"/>
  <c r="E616" i="12"/>
  <c r="I604" i="14"/>
  <c r="G612" i="12"/>
  <c r="L600" i="14"/>
  <c r="R600" i="14" s="1"/>
  <c r="G303" i="14"/>
  <c r="B314" i="12"/>
  <c r="S600" i="14" l="1"/>
  <c r="T600" i="14" s="1"/>
  <c r="E617" i="12"/>
  <c r="I605" i="14"/>
  <c r="F613" i="12"/>
  <c r="K601" i="14"/>
  <c r="Q601" i="14" s="1"/>
  <c r="D613" i="12"/>
  <c r="H601" i="14"/>
  <c r="G613" i="12"/>
  <c r="L601" i="14"/>
  <c r="R601" i="14" s="1"/>
  <c r="F304" i="14"/>
  <c r="C314" i="12"/>
  <c r="S601" i="14" l="1"/>
  <c r="T601" i="14" s="1"/>
  <c r="D614" i="12"/>
  <c r="H602" i="14"/>
  <c r="F614" i="12"/>
  <c r="K602" i="14"/>
  <c r="Q602" i="14" s="1"/>
  <c r="E618" i="12"/>
  <c r="I606" i="14"/>
  <c r="G614" i="12"/>
  <c r="L602" i="14"/>
  <c r="R602" i="14" s="1"/>
  <c r="G304" i="14"/>
  <c r="B315" i="12"/>
  <c r="S602" i="14" l="1"/>
  <c r="T602" i="14" s="1"/>
  <c r="F615" i="12"/>
  <c r="K603" i="14"/>
  <c r="Q603" i="14" s="1"/>
  <c r="E619" i="12"/>
  <c r="I607" i="14"/>
  <c r="D615" i="12"/>
  <c r="H603" i="14"/>
  <c r="G615" i="12"/>
  <c r="L603" i="14"/>
  <c r="R603" i="14" s="1"/>
  <c r="F305" i="14"/>
  <c r="C315" i="12"/>
  <c r="S603" i="14" l="1"/>
  <c r="T603" i="14" s="1"/>
  <c r="D616" i="12"/>
  <c r="H604" i="14"/>
  <c r="E620" i="12"/>
  <c r="I608" i="14"/>
  <c r="F616" i="12"/>
  <c r="K604" i="14"/>
  <c r="Q604" i="14" s="1"/>
  <c r="G616" i="12"/>
  <c r="L604" i="14"/>
  <c r="R604" i="14" s="1"/>
  <c r="G305" i="14"/>
  <c r="B316" i="12"/>
  <c r="S604" i="14" l="1"/>
  <c r="T604" i="14" s="1"/>
  <c r="D617" i="12"/>
  <c r="H605" i="14"/>
  <c r="F617" i="12"/>
  <c r="K605" i="14"/>
  <c r="Q605" i="14" s="1"/>
  <c r="E621" i="12"/>
  <c r="I609" i="14"/>
  <c r="G617" i="12"/>
  <c r="L605" i="14"/>
  <c r="R605" i="14" s="1"/>
  <c r="F306" i="14"/>
  <c r="C316" i="12"/>
  <c r="S605" i="14" l="1"/>
  <c r="T605" i="14" s="1"/>
  <c r="F618" i="12"/>
  <c r="K606" i="14"/>
  <c r="Q606" i="14" s="1"/>
  <c r="E622" i="12"/>
  <c r="I610" i="14"/>
  <c r="D618" i="12"/>
  <c r="H606" i="14"/>
  <c r="G618" i="12"/>
  <c r="L606" i="14"/>
  <c r="R606" i="14" s="1"/>
  <c r="G306" i="14"/>
  <c r="B317" i="12"/>
  <c r="S606" i="14" l="1"/>
  <c r="T606" i="14" s="1"/>
  <c r="D619" i="12"/>
  <c r="H607" i="14"/>
  <c r="E623" i="12"/>
  <c r="I611" i="14"/>
  <c r="F619" i="12"/>
  <c r="K607" i="14"/>
  <c r="Q607" i="14" s="1"/>
  <c r="G619" i="12"/>
  <c r="L607" i="14"/>
  <c r="R607" i="14" s="1"/>
  <c r="F307" i="14"/>
  <c r="C317" i="12"/>
  <c r="S607" i="14" l="1"/>
  <c r="T607" i="14" s="1"/>
  <c r="D620" i="12"/>
  <c r="H608" i="14"/>
  <c r="E624" i="12"/>
  <c r="I612" i="14"/>
  <c r="F620" i="12"/>
  <c r="K608" i="14"/>
  <c r="Q608" i="14" s="1"/>
  <c r="G620" i="12"/>
  <c r="L608" i="14"/>
  <c r="R608" i="14" s="1"/>
  <c r="G307" i="14"/>
  <c r="B318" i="12"/>
  <c r="S608" i="14" l="1"/>
  <c r="T608" i="14" s="1"/>
  <c r="F621" i="12"/>
  <c r="K609" i="14"/>
  <c r="Q609" i="14" s="1"/>
  <c r="E625" i="12"/>
  <c r="I613" i="14"/>
  <c r="D621" i="12"/>
  <c r="H609" i="14"/>
  <c r="G621" i="12"/>
  <c r="L609" i="14"/>
  <c r="R609" i="14" s="1"/>
  <c r="F308" i="14"/>
  <c r="C318" i="12"/>
  <c r="S609" i="14" l="1"/>
  <c r="T609" i="14" s="1"/>
  <c r="D622" i="12"/>
  <c r="H610" i="14"/>
  <c r="E626" i="12"/>
  <c r="I614" i="14"/>
  <c r="F622" i="12"/>
  <c r="K610" i="14"/>
  <c r="Q610" i="14" s="1"/>
  <c r="G622" i="12"/>
  <c r="L610" i="14"/>
  <c r="R610" i="14" s="1"/>
  <c r="G308" i="14"/>
  <c r="B319" i="12"/>
  <c r="S610" i="14" l="1"/>
  <c r="T610" i="14" s="1"/>
  <c r="D623" i="12"/>
  <c r="H611" i="14"/>
  <c r="F623" i="12"/>
  <c r="K611" i="14"/>
  <c r="Q611" i="14" s="1"/>
  <c r="E627" i="12"/>
  <c r="I615" i="14"/>
  <c r="G623" i="12"/>
  <c r="L611" i="14"/>
  <c r="R611" i="14" s="1"/>
  <c r="F309" i="14"/>
  <c r="C319" i="12"/>
  <c r="S611" i="14" l="1"/>
  <c r="T611" i="14" s="1"/>
  <c r="E628" i="12"/>
  <c r="I616" i="14"/>
  <c r="F624" i="12"/>
  <c r="K612" i="14"/>
  <c r="Q612" i="14" s="1"/>
  <c r="D624" i="12"/>
  <c r="H612" i="14"/>
  <c r="G624" i="12"/>
  <c r="L612" i="14"/>
  <c r="R612" i="14" s="1"/>
  <c r="G309" i="14"/>
  <c r="B320" i="12"/>
  <c r="S612" i="14" l="1"/>
  <c r="T612" i="14" s="1"/>
  <c r="F625" i="12"/>
  <c r="K613" i="14"/>
  <c r="Q613" i="14" s="1"/>
  <c r="D625" i="12"/>
  <c r="H613" i="14"/>
  <c r="E629" i="12"/>
  <c r="I617" i="14"/>
  <c r="G625" i="12"/>
  <c r="L613" i="14"/>
  <c r="R613" i="14" s="1"/>
  <c r="F310" i="14"/>
  <c r="C320" i="12"/>
  <c r="S613" i="14" l="1"/>
  <c r="T613" i="14" s="1"/>
  <c r="F626" i="12"/>
  <c r="K614" i="14"/>
  <c r="Q614" i="14" s="1"/>
  <c r="E630" i="12"/>
  <c r="I618" i="14"/>
  <c r="D626" i="12"/>
  <c r="H614" i="14"/>
  <c r="G626" i="12"/>
  <c r="L614" i="14"/>
  <c r="R614" i="14" s="1"/>
  <c r="G310" i="14"/>
  <c r="B321" i="12"/>
  <c r="S614" i="14" l="1"/>
  <c r="T614" i="14" s="1"/>
  <c r="D627" i="12"/>
  <c r="H615" i="14"/>
  <c r="E631" i="12"/>
  <c r="I619" i="14"/>
  <c r="F627" i="12"/>
  <c r="K615" i="14"/>
  <c r="Q615" i="14" s="1"/>
  <c r="G627" i="12"/>
  <c r="L615" i="14"/>
  <c r="R615" i="14" s="1"/>
  <c r="F311" i="14"/>
  <c r="C321" i="12"/>
  <c r="S615" i="14" l="1"/>
  <c r="T615" i="14" s="1"/>
  <c r="F628" i="12"/>
  <c r="K616" i="14"/>
  <c r="Q616" i="14" s="1"/>
  <c r="E632" i="12"/>
  <c r="I620" i="14"/>
  <c r="D628" i="12"/>
  <c r="H616" i="14"/>
  <c r="G628" i="12"/>
  <c r="L616" i="14"/>
  <c r="R616" i="14" s="1"/>
  <c r="G311" i="14"/>
  <c r="B322" i="12"/>
  <c r="S616" i="14" l="1"/>
  <c r="T616" i="14" s="1"/>
  <c r="D629" i="12"/>
  <c r="H617" i="14"/>
  <c r="E633" i="12"/>
  <c r="I621" i="14"/>
  <c r="F629" i="12"/>
  <c r="K617" i="14"/>
  <c r="Q617" i="14" s="1"/>
  <c r="G629" i="12"/>
  <c r="L617" i="14"/>
  <c r="R617" i="14" s="1"/>
  <c r="F312" i="14"/>
  <c r="C322" i="12"/>
  <c r="S617" i="14" l="1"/>
  <c r="T617" i="14" s="1"/>
  <c r="E634" i="12"/>
  <c r="I622" i="14"/>
  <c r="D630" i="12"/>
  <c r="H618" i="14"/>
  <c r="F630" i="12"/>
  <c r="K618" i="14"/>
  <c r="Q618" i="14" s="1"/>
  <c r="G630" i="12"/>
  <c r="L618" i="14"/>
  <c r="R618" i="14" s="1"/>
  <c r="G312" i="14"/>
  <c r="B323" i="12"/>
  <c r="S618" i="14" l="1"/>
  <c r="T618" i="14" s="1"/>
  <c r="F631" i="12"/>
  <c r="K619" i="14"/>
  <c r="Q619" i="14" s="1"/>
  <c r="D631" i="12"/>
  <c r="H619" i="14"/>
  <c r="E635" i="12"/>
  <c r="I623" i="14"/>
  <c r="G631" i="12"/>
  <c r="L619" i="14"/>
  <c r="R619" i="14" s="1"/>
  <c r="F313" i="14"/>
  <c r="C323" i="12"/>
  <c r="S619" i="14" l="1"/>
  <c r="T619" i="14" s="1"/>
  <c r="D632" i="12"/>
  <c r="H620" i="14"/>
  <c r="E636" i="12"/>
  <c r="I624" i="14"/>
  <c r="F632" i="12"/>
  <c r="K620" i="14"/>
  <c r="Q620" i="14" s="1"/>
  <c r="G632" i="12"/>
  <c r="L620" i="14"/>
  <c r="R620" i="14" s="1"/>
  <c r="G313" i="14"/>
  <c r="B324" i="12"/>
  <c r="S620" i="14" l="1"/>
  <c r="T620" i="14" s="1"/>
  <c r="E637" i="12"/>
  <c r="I625" i="14"/>
  <c r="F633" i="12"/>
  <c r="K621" i="14"/>
  <c r="Q621" i="14" s="1"/>
  <c r="D633" i="12"/>
  <c r="H621" i="14"/>
  <c r="G633" i="12"/>
  <c r="L621" i="14"/>
  <c r="R621" i="14" s="1"/>
  <c r="F314" i="14"/>
  <c r="C324" i="12"/>
  <c r="S621" i="14" l="1"/>
  <c r="T621" i="14" s="1"/>
  <c r="F634" i="12"/>
  <c r="K622" i="14"/>
  <c r="Q622" i="14" s="1"/>
  <c r="D634" i="12"/>
  <c r="H622" i="14"/>
  <c r="E638" i="12"/>
  <c r="I626" i="14"/>
  <c r="G634" i="12"/>
  <c r="L622" i="14"/>
  <c r="R622" i="14" s="1"/>
  <c r="G314" i="14"/>
  <c r="B325" i="12"/>
  <c r="S622" i="14" l="1"/>
  <c r="T622" i="14" s="1"/>
  <c r="D635" i="12"/>
  <c r="H623" i="14"/>
  <c r="E639" i="12"/>
  <c r="I627" i="14"/>
  <c r="F635" i="12"/>
  <c r="K623" i="14"/>
  <c r="Q623" i="14" s="1"/>
  <c r="G635" i="12"/>
  <c r="L623" i="14"/>
  <c r="R623" i="14" s="1"/>
  <c r="F315" i="14"/>
  <c r="C325" i="12"/>
  <c r="S623" i="14" l="1"/>
  <c r="T623" i="14" s="1"/>
  <c r="D636" i="12"/>
  <c r="H624" i="14"/>
  <c r="F636" i="12"/>
  <c r="K624" i="14"/>
  <c r="Q624" i="14" s="1"/>
  <c r="E640" i="12"/>
  <c r="I628" i="14"/>
  <c r="G636" i="12"/>
  <c r="L624" i="14"/>
  <c r="R624" i="14" s="1"/>
  <c r="G315" i="14"/>
  <c r="B326" i="12"/>
  <c r="S624" i="14" l="1"/>
  <c r="T624" i="14" s="1"/>
  <c r="F637" i="12"/>
  <c r="K625" i="14"/>
  <c r="Q625" i="14" s="1"/>
  <c r="D637" i="12"/>
  <c r="H625" i="14"/>
  <c r="E641" i="12"/>
  <c r="I629" i="14"/>
  <c r="G637" i="12"/>
  <c r="L625" i="14"/>
  <c r="R625" i="14" s="1"/>
  <c r="F316" i="14"/>
  <c r="C326" i="12"/>
  <c r="S625" i="14" l="1"/>
  <c r="T625" i="14" s="1"/>
  <c r="E642" i="12"/>
  <c r="I630" i="14"/>
  <c r="D638" i="12"/>
  <c r="H626" i="14"/>
  <c r="F638" i="12"/>
  <c r="K626" i="14"/>
  <c r="Q626" i="14" s="1"/>
  <c r="G638" i="12"/>
  <c r="L626" i="14"/>
  <c r="R626" i="14" s="1"/>
  <c r="G316" i="14"/>
  <c r="B327" i="12"/>
  <c r="S626" i="14" l="1"/>
  <c r="T626" i="14" s="1"/>
  <c r="D639" i="12"/>
  <c r="H627" i="14"/>
  <c r="F639" i="12"/>
  <c r="K627" i="14"/>
  <c r="Q627" i="14" s="1"/>
  <c r="E643" i="12"/>
  <c r="I631" i="14"/>
  <c r="G639" i="12"/>
  <c r="L627" i="14"/>
  <c r="R627" i="14" s="1"/>
  <c r="F317" i="14"/>
  <c r="C327" i="12"/>
  <c r="S627" i="14" l="1"/>
  <c r="T627" i="14" s="1"/>
  <c r="F640" i="12"/>
  <c r="K628" i="14"/>
  <c r="Q628" i="14" s="1"/>
  <c r="E644" i="12"/>
  <c r="I632" i="14"/>
  <c r="D640" i="12"/>
  <c r="H628" i="14"/>
  <c r="G640" i="12"/>
  <c r="L628" i="14"/>
  <c r="R628" i="14" s="1"/>
  <c r="G317" i="14"/>
  <c r="B328" i="12"/>
  <c r="S628" i="14" l="1"/>
  <c r="T628" i="14" s="1"/>
  <c r="D641" i="12"/>
  <c r="H629" i="14"/>
  <c r="E645" i="12"/>
  <c r="I633" i="14"/>
  <c r="F641" i="12"/>
  <c r="K629" i="14"/>
  <c r="Q629" i="14" s="1"/>
  <c r="G641" i="12"/>
  <c r="L629" i="14"/>
  <c r="R629" i="14" s="1"/>
  <c r="F318" i="14"/>
  <c r="C328" i="12"/>
  <c r="S629" i="14" l="1"/>
  <c r="T629" i="14" s="1"/>
  <c r="E646" i="12"/>
  <c r="I634" i="14"/>
  <c r="F642" i="12"/>
  <c r="K630" i="14"/>
  <c r="Q630" i="14" s="1"/>
  <c r="D642" i="12"/>
  <c r="H630" i="14"/>
  <c r="G642" i="12"/>
  <c r="L630" i="14"/>
  <c r="R630" i="14" s="1"/>
  <c r="G318" i="14"/>
  <c r="B329" i="12"/>
  <c r="S630" i="14" l="1"/>
  <c r="T630" i="14" s="1"/>
  <c r="E647" i="12"/>
  <c r="I635" i="14"/>
  <c r="F643" i="12"/>
  <c r="K631" i="14"/>
  <c r="Q631" i="14" s="1"/>
  <c r="D643" i="12"/>
  <c r="H631" i="14"/>
  <c r="G643" i="12"/>
  <c r="L631" i="14"/>
  <c r="R631" i="14" s="1"/>
  <c r="F319" i="14"/>
  <c r="C329" i="12"/>
  <c r="S631" i="14" l="1"/>
  <c r="T631" i="14" s="1"/>
  <c r="F644" i="12"/>
  <c r="K632" i="14"/>
  <c r="Q632" i="14" s="1"/>
  <c r="E648" i="12"/>
  <c r="I636" i="14"/>
  <c r="D644" i="12"/>
  <c r="H632" i="14"/>
  <c r="G644" i="12"/>
  <c r="L632" i="14"/>
  <c r="R632" i="14" s="1"/>
  <c r="G319" i="14"/>
  <c r="B330" i="12"/>
  <c r="S632" i="14" l="1"/>
  <c r="T632" i="14" s="1"/>
  <c r="E649" i="12"/>
  <c r="I637" i="14"/>
  <c r="D645" i="12"/>
  <c r="H633" i="14"/>
  <c r="F645" i="12"/>
  <c r="K633" i="14"/>
  <c r="Q633" i="14" s="1"/>
  <c r="G645" i="12"/>
  <c r="L633" i="14"/>
  <c r="R633" i="14" s="1"/>
  <c r="F320" i="14"/>
  <c r="C330" i="12"/>
  <c r="S633" i="14" l="1"/>
  <c r="T633" i="14" s="1"/>
  <c r="D646" i="12"/>
  <c r="H634" i="14"/>
  <c r="F646" i="12"/>
  <c r="K634" i="14"/>
  <c r="Q634" i="14" s="1"/>
  <c r="E650" i="12"/>
  <c r="I638" i="14"/>
  <c r="G646" i="12"/>
  <c r="L634" i="14"/>
  <c r="R634" i="14" s="1"/>
  <c r="G320" i="14"/>
  <c r="B331" i="12"/>
  <c r="S634" i="14" l="1"/>
  <c r="T634" i="14" s="1"/>
  <c r="F647" i="12"/>
  <c r="K635" i="14"/>
  <c r="Q635" i="14" s="1"/>
  <c r="D647" i="12"/>
  <c r="H635" i="14"/>
  <c r="E651" i="12"/>
  <c r="I639" i="14"/>
  <c r="G647" i="12"/>
  <c r="L635" i="14"/>
  <c r="R635" i="14" s="1"/>
  <c r="F321" i="14"/>
  <c r="C331" i="12"/>
  <c r="S635" i="14" l="1"/>
  <c r="T635" i="14" s="1"/>
  <c r="E652" i="12"/>
  <c r="I640" i="14"/>
  <c r="D648" i="12"/>
  <c r="H636" i="14"/>
  <c r="F648" i="12"/>
  <c r="K636" i="14"/>
  <c r="Q636" i="14" s="1"/>
  <c r="G648" i="12"/>
  <c r="L636" i="14"/>
  <c r="R636" i="14" s="1"/>
  <c r="G321" i="14"/>
  <c r="B332" i="12"/>
  <c r="S636" i="14" l="1"/>
  <c r="T636" i="14" s="1"/>
  <c r="D649" i="12"/>
  <c r="H637" i="14"/>
  <c r="F649" i="12"/>
  <c r="K637" i="14"/>
  <c r="Q637" i="14" s="1"/>
  <c r="E653" i="12"/>
  <c r="I641" i="14"/>
  <c r="G649" i="12"/>
  <c r="L637" i="14"/>
  <c r="R637" i="14" s="1"/>
  <c r="F322" i="14"/>
  <c r="C332" i="12"/>
  <c r="S637" i="14" l="1"/>
  <c r="T637" i="14" s="1"/>
  <c r="D650" i="12"/>
  <c r="H638" i="14"/>
  <c r="E654" i="12"/>
  <c r="I642" i="14"/>
  <c r="F650" i="12"/>
  <c r="K638" i="14"/>
  <c r="Q638" i="14" s="1"/>
  <c r="G650" i="12"/>
  <c r="L638" i="14"/>
  <c r="R638" i="14" s="1"/>
  <c r="G322" i="14"/>
  <c r="B333" i="12"/>
  <c r="S638" i="14" l="1"/>
  <c r="T638" i="14" s="1"/>
  <c r="E655" i="12"/>
  <c r="I643" i="14"/>
  <c r="F651" i="12"/>
  <c r="K639" i="14"/>
  <c r="Q639" i="14" s="1"/>
  <c r="D651" i="12"/>
  <c r="H639" i="14"/>
  <c r="G651" i="12"/>
  <c r="L639" i="14"/>
  <c r="R639" i="14" s="1"/>
  <c r="F323" i="14"/>
  <c r="C333" i="12"/>
  <c r="S639" i="14" l="1"/>
  <c r="T639" i="14" s="1"/>
  <c r="F652" i="12"/>
  <c r="K640" i="14"/>
  <c r="Q640" i="14" s="1"/>
  <c r="D652" i="12"/>
  <c r="H640" i="14"/>
  <c r="E656" i="12"/>
  <c r="I644" i="14"/>
  <c r="G652" i="12"/>
  <c r="L640" i="14"/>
  <c r="R640" i="14" s="1"/>
  <c r="G323" i="14"/>
  <c r="B334" i="12"/>
  <c r="S640" i="14" l="1"/>
  <c r="T640" i="14" s="1"/>
  <c r="D653" i="12"/>
  <c r="H641" i="14"/>
  <c r="E657" i="12"/>
  <c r="I645" i="14"/>
  <c r="F653" i="12"/>
  <c r="K641" i="14"/>
  <c r="Q641" i="14" s="1"/>
  <c r="G653" i="12"/>
  <c r="L641" i="14"/>
  <c r="R641" i="14" s="1"/>
  <c r="F324" i="14"/>
  <c r="C334" i="12"/>
  <c r="S641" i="14" l="1"/>
  <c r="T641" i="14" s="1"/>
  <c r="E658" i="12"/>
  <c r="I646" i="14"/>
  <c r="F654" i="12"/>
  <c r="K642" i="14"/>
  <c r="Q642" i="14" s="1"/>
  <c r="D654" i="12"/>
  <c r="H642" i="14"/>
  <c r="G654" i="12"/>
  <c r="L642" i="14"/>
  <c r="R642" i="14" s="1"/>
  <c r="G324" i="14"/>
  <c r="B335" i="12"/>
  <c r="S642" i="14" l="1"/>
  <c r="T642" i="14" s="1"/>
  <c r="D655" i="12"/>
  <c r="H643" i="14"/>
  <c r="F655" i="12"/>
  <c r="K643" i="14"/>
  <c r="Q643" i="14" s="1"/>
  <c r="E659" i="12"/>
  <c r="I647" i="14"/>
  <c r="G655" i="12"/>
  <c r="L643" i="14"/>
  <c r="R643" i="14" s="1"/>
  <c r="F325" i="14"/>
  <c r="C335" i="12"/>
  <c r="S643" i="14" l="1"/>
  <c r="T643" i="14" s="1"/>
  <c r="F656" i="12"/>
  <c r="K644" i="14"/>
  <c r="Q644" i="14" s="1"/>
  <c r="D656" i="12"/>
  <c r="H644" i="14"/>
  <c r="E660" i="12"/>
  <c r="I648" i="14"/>
  <c r="G656" i="12"/>
  <c r="L644" i="14"/>
  <c r="R644" i="14" s="1"/>
  <c r="G325" i="14"/>
  <c r="B336" i="12"/>
  <c r="S644" i="14" l="1"/>
  <c r="T644" i="14" s="1"/>
  <c r="D657" i="12"/>
  <c r="H645" i="14"/>
  <c r="E661" i="12"/>
  <c r="I649" i="14"/>
  <c r="F657" i="12"/>
  <c r="K645" i="14"/>
  <c r="Q645" i="14" s="1"/>
  <c r="G657" i="12"/>
  <c r="L645" i="14"/>
  <c r="R645" i="14" s="1"/>
  <c r="F326" i="14"/>
  <c r="C336" i="12"/>
  <c r="S645" i="14" l="1"/>
  <c r="T645" i="14" s="1"/>
  <c r="E662" i="12"/>
  <c r="I650" i="14"/>
  <c r="F658" i="12"/>
  <c r="K646" i="14"/>
  <c r="Q646" i="14" s="1"/>
  <c r="D658" i="12"/>
  <c r="H646" i="14"/>
  <c r="G658" i="12"/>
  <c r="L646" i="14"/>
  <c r="R646" i="14" s="1"/>
  <c r="G326" i="14"/>
  <c r="B337" i="12"/>
  <c r="S646" i="14" l="1"/>
  <c r="T646" i="14" s="1"/>
  <c r="D659" i="12"/>
  <c r="H647" i="14"/>
  <c r="F659" i="12"/>
  <c r="K647" i="14"/>
  <c r="Q647" i="14" s="1"/>
  <c r="E663" i="12"/>
  <c r="I651" i="14"/>
  <c r="G659" i="12"/>
  <c r="L647" i="14"/>
  <c r="R647" i="14" s="1"/>
  <c r="F327" i="14"/>
  <c r="C337" i="12"/>
  <c r="S647" i="14" l="1"/>
  <c r="T647" i="14" s="1"/>
  <c r="F660" i="12"/>
  <c r="K648" i="14"/>
  <c r="Q648" i="14" s="1"/>
  <c r="E664" i="12"/>
  <c r="I652" i="14"/>
  <c r="D660" i="12"/>
  <c r="H648" i="14"/>
  <c r="G660" i="12"/>
  <c r="L648" i="14"/>
  <c r="R648" i="14" s="1"/>
  <c r="G327" i="14"/>
  <c r="B338" i="12"/>
  <c r="S648" i="14" l="1"/>
  <c r="T648" i="14" s="1"/>
  <c r="E665" i="12"/>
  <c r="I653" i="14"/>
  <c r="D661" i="12"/>
  <c r="H649" i="14"/>
  <c r="F661" i="12"/>
  <c r="K649" i="14"/>
  <c r="Q649" i="14" s="1"/>
  <c r="G661" i="12"/>
  <c r="L649" i="14"/>
  <c r="R649" i="14" s="1"/>
  <c r="F328" i="14"/>
  <c r="C338" i="12"/>
  <c r="S649" i="14" l="1"/>
  <c r="T649" i="14" s="1"/>
  <c r="D662" i="12"/>
  <c r="H650" i="14"/>
  <c r="F662" i="12"/>
  <c r="K650" i="14"/>
  <c r="Q650" i="14" s="1"/>
  <c r="E666" i="12"/>
  <c r="I654" i="14"/>
  <c r="G662" i="12"/>
  <c r="L650" i="14"/>
  <c r="R650" i="14" s="1"/>
  <c r="G328" i="14"/>
  <c r="B339" i="12"/>
  <c r="S650" i="14" l="1"/>
  <c r="T650" i="14" s="1"/>
  <c r="F663" i="12"/>
  <c r="K651" i="14"/>
  <c r="Q651" i="14" s="1"/>
  <c r="E667" i="12"/>
  <c r="I655" i="14"/>
  <c r="D663" i="12"/>
  <c r="H651" i="14"/>
  <c r="G663" i="12"/>
  <c r="L651" i="14"/>
  <c r="R651" i="14" s="1"/>
  <c r="F329" i="14"/>
  <c r="C339" i="12"/>
  <c r="S651" i="14" l="1"/>
  <c r="T651" i="14" s="1"/>
  <c r="E668" i="12"/>
  <c r="I656" i="14"/>
  <c r="D664" i="12"/>
  <c r="H652" i="14"/>
  <c r="F664" i="12"/>
  <c r="K652" i="14"/>
  <c r="Q652" i="14" s="1"/>
  <c r="G664" i="12"/>
  <c r="L652" i="14"/>
  <c r="R652" i="14" s="1"/>
  <c r="G329" i="14"/>
  <c r="B340" i="12"/>
  <c r="S652" i="14" l="1"/>
  <c r="T652" i="14" s="1"/>
  <c r="D665" i="12"/>
  <c r="H653" i="14"/>
  <c r="F665" i="12"/>
  <c r="K653" i="14"/>
  <c r="Q653" i="14" s="1"/>
  <c r="E669" i="12"/>
  <c r="I657" i="14"/>
  <c r="G665" i="12"/>
  <c r="L653" i="14"/>
  <c r="R653" i="14" s="1"/>
  <c r="F330" i="14"/>
  <c r="C340" i="12"/>
  <c r="S653" i="14" l="1"/>
  <c r="T653" i="14" s="1"/>
  <c r="F666" i="12"/>
  <c r="K654" i="14"/>
  <c r="Q654" i="14" s="1"/>
  <c r="D666" i="12"/>
  <c r="H654" i="14"/>
  <c r="E670" i="12"/>
  <c r="I658" i="14"/>
  <c r="G666" i="12"/>
  <c r="L654" i="14"/>
  <c r="R654" i="14" s="1"/>
  <c r="G330" i="14"/>
  <c r="B341" i="12"/>
  <c r="S654" i="14" l="1"/>
  <c r="T654" i="14" s="1"/>
  <c r="E671" i="12"/>
  <c r="I659" i="14"/>
  <c r="D667" i="12"/>
  <c r="H655" i="14"/>
  <c r="F667" i="12"/>
  <c r="K655" i="14"/>
  <c r="Q655" i="14" s="1"/>
  <c r="G667" i="12"/>
  <c r="L655" i="14"/>
  <c r="R655" i="14" s="1"/>
  <c r="F331" i="14"/>
  <c r="C341" i="12"/>
  <c r="S655" i="14" l="1"/>
  <c r="T655" i="14" s="1"/>
  <c r="D668" i="12"/>
  <c r="H656" i="14"/>
  <c r="F668" i="12"/>
  <c r="K656" i="14"/>
  <c r="Q656" i="14" s="1"/>
  <c r="E672" i="12"/>
  <c r="I660" i="14"/>
  <c r="G668" i="12"/>
  <c r="L656" i="14"/>
  <c r="R656" i="14" s="1"/>
  <c r="G331" i="14"/>
  <c r="B342" i="12"/>
  <c r="S656" i="14" l="1"/>
  <c r="T656" i="14" s="1"/>
  <c r="E673" i="12"/>
  <c r="I661" i="14"/>
  <c r="F669" i="12"/>
  <c r="K657" i="14"/>
  <c r="Q657" i="14" s="1"/>
  <c r="D669" i="12"/>
  <c r="H657" i="14"/>
  <c r="G669" i="12"/>
  <c r="L657" i="14"/>
  <c r="R657" i="14" s="1"/>
  <c r="F332" i="14"/>
  <c r="C342" i="12"/>
  <c r="S657" i="14" l="1"/>
  <c r="T657" i="14" s="1"/>
  <c r="F670" i="12"/>
  <c r="K658" i="14"/>
  <c r="Q658" i="14" s="1"/>
  <c r="D670" i="12"/>
  <c r="H658" i="14"/>
  <c r="E674" i="12"/>
  <c r="I662" i="14"/>
  <c r="G670" i="12"/>
  <c r="L658" i="14"/>
  <c r="R658" i="14" s="1"/>
  <c r="G332" i="14"/>
  <c r="B343" i="12"/>
  <c r="S658" i="14" l="1"/>
  <c r="T658" i="14" s="1"/>
  <c r="D671" i="12"/>
  <c r="H659" i="14"/>
  <c r="E675" i="12"/>
  <c r="I663" i="14"/>
  <c r="F671" i="12"/>
  <c r="K659" i="14"/>
  <c r="Q659" i="14" s="1"/>
  <c r="G671" i="12"/>
  <c r="L659" i="14"/>
  <c r="R659" i="14" s="1"/>
  <c r="F333" i="14"/>
  <c r="C343" i="12"/>
  <c r="S659" i="14" l="1"/>
  <c r="T659" i="14" s="1"/>
  <c r="E676" i="12"/>
  <c r="I664" i="14"/>
  <c r="F672" i="12"/>
  <c r="K660" i="14"/>
  <c r="Q660" i="14" s="1"/>
  <c r="D672" i="12"/>
  <c r="H660" i="14"/>
  <c r="G672" i="12"/>
  <c r="L660" i="14"/>
  <c r="R660" i="14" s="1"/>
  <c r="G333" i="14"/>
  <c r="B344" i="12"/>
  <c r="S660" i="14" l="1"/>
  <c r="T660" i="14" s="1"/>
  <c r="F673" i="12"/>
  <c r="K661" i="14"/>
  <c r="Q661" i="14" s="1"/>
  <c r="D673" i="12"/>
  <c r="H661" i="14"/>
  <c r="E677" i="12"/>
  <c r="I665" i="14"/>
  <c r="G673" i="12"/>
  <c r="L661" i="14"/>
  <c r="R661" i="14" s="1"/>
  <c r="F334" i="14"/>
  <c r="C344" i="12"/>
  <c r="S661" i="14" l="1"/>
  <c r="T661" i="14" s="1"/>
  <c r="F674" i="12"/>
  <c r="K662" i="14"/>
  <c r="Q662" i="14" s="1"/>
  <c r="E678" i="12"/>
  <c r="I666" i="14"/>
  <c r="D674" i="12"/>
  <c r="H662" i="14"/>
  <c r="G674" i="12"/>
  <c r="L662" i="14"/>
  <c r="R662" i="14" s="1"/>
  <c r="G334" i="14"/>
  <c r="B345" i="12"/>
  <c r="S662" i="14" l="1"/>
  <c r="T662" i="14" s="1"/>
  <c r="E679" i="12"/>
  <c r="I667" i="14"/>
  <c r="F675" i="12"/>
  <c r="K663" i="14"/>
  <c r="Q663" i="14" s="1"/>
  <c r="D675" i="12"/>
  <c r="H663" i="14"/>
  <c r="G675" i="12"/>
  <c r="L663" i="14"/>
  <c r="R663" i="14" s="1"/>
  <c r="F335" i="14"/>
  <c r="C345" i="12"/>
  <c r="S663" i="14" l="1"/>
  <c r="T663" i="14" s="1"/>
  <c r="F676" i="12"/>
  <c r="K664" i="14"/>
  <c r="Q664" i="14" s="1"/>
  <c r="D676" i="12"/>
  <c r="H664" i="14"/>
  <c r="E680" i="12"/>
  <c r="I668" i="14"/>
  <c r="G676" i="12"/>
  <c r="L664" i="14"/>
  <c r="R664" i="14" s="1"/>
  <c r="G335" i="14"/>
  <c r="B346" i="12"/>
  <c r="S664" i="14" l="1"/>
  <c r="T664" i="14" s="1"/>
  <c r="D677" i="12"/>
  <c r="H665" i="14"/>
  <c r="F677" i="12"/>
  <c r="K665" i="14"/>
  <c r="Q665" i="14" s="1"/>
  <c r="E681" i="12"/>
  <c r="I669" i="14"/>
  <c r="G677" i="12"/>
  <c r="L665" i="14"/>
  <c r="R665" i="14" s="1"/>
  <c r="F336" i="14"/>
  <c r="C346" i="12"/>
  <c r="S665" i="14" l="1"/>
  <c r="T665" i="14" s="1"/>
  <c r="F678" i="12"/>
  <c r="K666" i="14"/>
  <c r="Q666" i="14" s="1"/>
  <c r="E682" i="12"/>
  <c r="I670" i="14"/>
  <c r="D678" i="12"/>
  <c r="H666" i="14"/>
  <c r="G678" i="12"/>
  <c r="L666" i="14"/>
  <c r="R666" i="14" s="1"/>
  <c r="G336" i="14"/>
  <c r="B347" i="12"/>
  <c r="S666" i="14" l="1"/>
  <c r="T666" i="14" s="1"/>
  <c r="D679" i="12"/>
  <c r="H667" i="14"/>
  <c r="F679" i="12"/>
  <c r="K667" i="14"/>
  <c r="Q667" i="14" s="1"/>
  <c r="E683" i="12"/>
  <c r="I671" i="14"/>
  <c r="G679" i="12"/>
  <c r="L667" i="14"/>
  <c r="R667" i="14" s="1"/>
  <c r="F337" i="14"/>
  <c r="C347" i="12"/>
  <c r="S667" i="14" l="1"/>
  <c r="T667" i="14" s="1"/>
  <c r="E684" i="12"/>
  <c r="I672" i="14"/>
  <c r="F680" i="12"/>
  <c r="K668" i="14"/>
  <c r="Q668" i="14" s="1"/>
  <c r="D680" i="12"/>
  <c r="H668" i="14"/>
  <c r="G680" i="12"/>
  <c r="L668" i="14"/>
  <c r="R668" i="14" s="1"/>
  <c r="G337" i="14"/>
  <c r="B348" i="12"/>
  <c r="S668" i="14" l="1"/>
  <c r="T668" i="14" s="1"/>
  <c r="F681" i="12"/>
  <c r="K669" i="14"/>
  <c r="Q669" i="14" s="1"/>
  <c r="D681" i="12"/>
  <c r="H669" i="14"/>
  <c r="E685" i="12"/>
  <c r="I673" i="14"/>
  <c r="G681" i="12"/>
  <c r="L669" i="14"/>
  <c r="R669" i="14" s="1"/>
  <c r="F338" i="14"/>
  <c r="C348" i="12"/>
  <c r="S669" i="14" l="1"/>
  <c r="T669" i="14" s="1"/>
  <c r="D682" i="12"/>
  <c r="H670" i="14"/>
  <c r="E686" i="12"/>
  <c r="I674" i="14"/>
  <c r="F682" i="12"/>
  <c r="K670" i="14"/>
  <c r="Q670" i="14" s="1"/>
  <c r="G682" i="12"/>
  <c r="L670" i="14"/>
  <c r="R670" i="14" s="1"/>
  <c r="G338" i="14"/>
  <c r="B349" i="12"/>
  <c r="S670" i="14" l="1"/>
  <c r="T670" i="14" s="1"/>
  <c r="F683" i="12"/>
  <c r="K671" i="14"/>
  <c r="Q671" i="14" s="1"/>
  <c r="E687" i="12"/>
  <c r="I675" i="14"/>
  <c r="D683" i="12"/>
  <c r="H671" i="14"/>
  <c r="G683" i="12"/>
  <c r="L671" i="14"/>
  <c r="R671" i="14" s="1"/>
  <c r="F339" i="14"/>
  <c r="C349" i="12"/>
  <c r="S671" i="14" l="1"/>
  <c r="T671" i="14" s="1"/>
  <c r="E688" i="12"/>
  <c r="I676" i="14"/>
  <c r="D684" i="12"/>
  <c r="H672" i="14"/>
  <c r="F684" i="12"/>
  <c r="K672" i="14"/>
  <c r="Q672" i="14" s="1"/>
  <c r="G684" i="12"/>
  <c r="L672" i="14"/>
  <c r="R672" i="14" s="1"/>
  <c r="G339" i="14"/>
  <c r="B350" i="12"/>
  <c r="S672" i="14" l="1"/>
  <c r="T672" i="14" s="1"/>
  <c r="D685" i="12"/>
  <c r="H673" i="14"/>
  <c r="F685" i="12"/>
  <c r="K673" i="14"/>
  <c r="Q673" i="14" s="1"/>
  <c r="E689" i="12"/>
  <c r="I677" i="14"/>
  <c r="G685" i="12"/>
  <c r="L673" i="14"/>
  <c r="R673" i="14" s="1"/>
  <c r="F340" i="14"/>
  <c r="C350" i="12"/>
  <c r="S673" i="14" l="1"/>
  <c r="T673" i="14" s="1"/>
  <c r="E690" i="12"/>
  <c r="I678" i="14"/>
  <c r="D686" i="12"/>
  <c r="H674" i="14"/>
  <c r="F686" i="12"/>
  <c r="K674" i="14"/>
  <c r="Q674" i="14" s="1"/>
  <c r="G686" i="12"/>
  <c r="L674" i="14"/>
  <c r="R674" i="14" s="1"/>
  <c r="G340" i="14"/>
  <c r="B351" i="12"/>
  <c r="S674" i="14" l="1"/>
  <c r="T674" i="14" s="1"/>
  <c r="D687" i="12"/>
  <c r="H675" i="14"/>
  <c r="E691" i="12"/>
  <c r="I679" i="14"/>
  <c r="F687" i="12"/>
  <c r="K675" i="14"/>
  <c r="Q675" i="14" s="1"/>
  <c r="G687" i="12"/>
  <c r="L675" i="14"/>
  <c r="R675" i="14" s="1"/>
  <c r="F341" i="14"/>
  <c r="C351" i="12"/>
  <c r="S675" i="14" l="1"/>
  <c r="T675" i="14" s="1"/>
  <c r="E692" i="12"/>
  <c r="I680" i="14"/>
  <c r="F688" i="12"/>
  <c r="K676" i="14"/>
  <c r="Q676" i="14" s="1"/>
  <c r="D688" i="12"/>
  <c r="H676" i="14"/>
  <c r="G688" i="12"/>
  <c r="L676" i="14"/>
  <c r="R676" i="14" s="1"/>
  <c r="G341" i="14"/>
  <c r="B352" i="12"/>
  <c r="S676" i="14" l="1"/>
  <c r="T676" i="14" s="1"/>
  <c r="F689" i="12"/>
  <c r="K677" i="14"/>
  <c r="Q677" i="14" s="1"/>
  <c r="D689" i="12"/>
  <c r="H677" i="14"/>
  <c r="E693" i="12"/>
  <c r="I681" i="14"/>
  <c r="G689" i="12"/>
  <c r="L677" i="14"/>
  <c r="R677" i="14" s="1"/>
  <c r="F342" i="14"/>
  <c r="C352" i="12"/>
  <c r="S677" i="14" l="1"/>
  <c r="T677" i="14" s="1"/>
  <c r="E694" i="12"/>
  <c r="I682" i="14"/>
  <c r="D690" i="12"/>
  <c r="H678" i="14"/>
  <c r="F690" i="12"/>
  <c r="K678" i="14"/>
  <c r="Q678" i="14" s="1"/>
  <c r="G690" i="12"/>
  <c r="L678" i="14"/>
  <c r="R678" i="14" s="1"/>
  <c r="G342" i="14"/>
  <c r="B353" i="12"/>
  <c r="S678" i="14" l="1"/>
  <c r="T678" i="14" s="1"/>
  <c r="F691" i="12"/>
  <c r="K679" i="14"/>
  <c r="Q679" i="14" s="1"/>
  <c r="D691" i="12"/>
  <c r="H679" i="14"/>
  <c r="E695" i="12"/>
  <c r="I683" i="14"/>
  <c r="G691" i="12"/>
  <c r="L679" i="14"/>
  <c r="R679" i="14" s="1"/>
  <c r="F343" i="14"/>
  <c r="C353" i="12"/>
  <c r="S679" i="14" l="1"/>
  <c r="T679" i="14" s="1"/>
  <c r="D692" i="12"/>
  <c r="H680" i="14"/>
  <c r="E696" i="12"/>
  <c r="I684" i="14"/>
  <c r="F692" i="12"/>
  <c r="K680" i="14"/>
  <c r="Q680" i="14" s="1"/>
  <c r="G692" i="12"/>
  <c r="L680" i="14"/>
  <c r="R680" i="14" s="1"/>
  <c r="G343" i="14"/>
  <c r="B354" i="12"/>
  <c r="S680" i="14" l="1"/>
  <c r="T680" i="14" s="1"/>
  <c r="D693" i="12"/>
  <c r="H681" i="14"/>
  <c r="F693" i="12"/>
  <c r="K681" i="14"/>
  <c r="Q681" i="14" s="1"/>
  <c r="E697" i="12"/>
  <c r="I685" i="14"/>
  <c r="G693" i="12"/>
  <c r="L681" i="14"/>
  <c r="R681" i="14" s="1"/>
  <c r="F344" i="14"/>
  <c r="C354" i="12"/>
  <c r="S681" i="14" l="1"/>
  <c r="T681" i="14" s="1"/>
  <c r="E698" i="12"/>
  <c r="I686" i="14"/>
  <c r="F694" i="12"/>
  <c r="K682" i="14"/>
  <c r="Q682" i="14" s="1"/>
  <c r="D694" i="12"/>
  <c r="H682" i="14"/>
  <c r="G694" i="12"/>
  <c r="L682" i="14"/>
  <c r="R682" i="14" s="1"/>
  <c r="G344" i="14"/>
  <c r="B355" i="12"/>
  <c r="S682" i="14" l="1"/>
  <c r="T682" i="14" s="1"/>
  <c r="D695" i="12"/>
  <c r="H683" i="14"/>
  <c r="F695" i="12"/>
  <c r="K683" i="14"/>
  <c r="Q683" i="14" s="1"/>
  <c r="E699" i="12"/>
  <c r="I687" i="14"/>
  <c r="G695" i="12"/>
  <c r="L683" i="14"/>
  <c r="R683" i="14" s="1"/>
  <c r="F345" i="14"/>
  <c r="C355" i="12"/>
  <c r="S683" i="14" l="1"/>
  <c r="T683" i="14" s="1"/>
  <c r="F696" i="12"/>
  <c r="K684" i="14"/>
  <c r="Q684" i="14" s="1"/>
  <c r="E700" i="12"/>
  <c r="I688" i="14"/>
  <c r="D696" i="12"/>
  <c r="H684" i="14"/>
  <c r="G696" i="12"/>
  <c r="L684" i="14"/>
  <c r="R684" i="14" s="1"/>
  <c r="G345" i="14"/>
  <c r="B356" i="12"/>
  <c r="S684" i="14" l="1"/>
  <c r="T684" i="14" s="1"/>
  <c r="F697" i="12"/>
  <c r="K685" i="14"/>
  <c r="Q685" i="14" s="1"/>
  <c r="D697" i="12"/>
  <c r="H685" i="14"/>
  <c r="E701" i="12"/>
  <c r="I689" i="14"/>
  <c r="G697" i="12"/>
  <c r="L685" i="14"/>
  <c r="R685" i="14" s="1"/>
  <c r="F346" i="14"/>
  <c r="C356" i="12"/>
  <c r="S685" i="14" l="1"/>
  <c r="T685" i="14" s="1"/>
  <c r="D698" i="12"/>
  <c r="H686" i="14"/>
  <c r="E702" i="12"/>
  <c r="I690" i="14"/>
  <c r="F698" i="12"/>
  <c r="K686" i="14"/>
  <c r="Q686" i="14" s="1"/>
  <c r="G698" i="12"/>
  <c r="L686" i="14"/>
  <c r="R686" i="14" s="1"/>
  <c r="G346" i="14"/>
  <c r="B357" i="12"/>
  <c r="S686" i="14" l="1"/>
  <c r="T686" i="14" s="1"/>
  <c r="F699" i="12"/>
  <c r="K687" i="14"/>
  <c r="Q687" i="14" s="1"/>
  <c r="E703" i="12"/>
  <c r="I691" i="14"/>
  <c r="D699" i="12"/>
  <c r="H687" i="14"/>
  <c r="G699" i="12"/>
  <c r="L687" i="14"/>
  <c r="R687" i="14" s="1"/>
  <c r="F347" i="14"/>
  <c r="C357" i="12"/>
  <c r="S687" i="14" l="1"/>
  <c r="T687" i="14" s="1"/>
  <c r="E704" i="12"/>
  <c r="I692" i="14"/>
  <c r="D700" i="12"/>
  <c r="H688" i="14"/>
  <c r="F700" i="12"/>
  <c r="K688" i="14"/>
  <c r="Q688" i="14" s="1"/>
  <c r="G700" i="12"/>
  <c r="L688" i="14"/>
  <c r="R688" i="14" s="1"/>
  <c r="G347" i="14"/>
  <c r="B358" i="12"/>
  <c r="S688" i="14" l="1"/>
  <c r="T688" i="14" s="1"/>
  <c r="D701" i="12"/>
  <c r="H689" i="14"/>
  <c r="F701" i="12"/>
  <c r="K689" i="14"/>
  <c r="Q689" i="14" s="1"/>
  <c r="E705" i="12"/>
  <c r="I693" i="14"/>
  <c r="G701" i="12"/>
  <c r="L689" i="14"/>
  <c r="R689" i="14" s="1"/>
  <c r="F348" i="14"/>
  <c r="C358" i="12"/>
  <c r="S689" i="14" l="1"/>
  <c r="T689" i="14" s="1"/>
  <c r="D702" i="12"/>
  <c r="H690" i="14"/>
  <c r="F702" i="12"/>
  <c r="K690" i="14"/>
  <c r="Q690" i="14" s="1"/>
  <c r="E706" i="12"/>
  <c r="I694" i="14"/>
  <c r="G702" i="12"/>
  <c r="L690" i="14"/>
  <c r="R690" i="14" s="1"/>
  <c r="G348" i="14"/>
  <c r="B359" i="12"/>
  <c r="S690" i="14" l="1"/>
  <c r="T690" i="14" s="1"/>
  <c r="F703" i="12"/>
  <c r="K691" i="14"/>
  <c r="Q691" i="14" s="1"/>
  <c r="E707" i="12"/>
  <c r="I695" i="14"/>
  <c r="D703" i="12"/>
  <c r="H691" i="14"/>
  <c r="G703" i="12"/>
  <c r="L691" i="14"/>
  <c r="R691" i="14" s="1"/>
  <c r="F349" i="14"/>
  <c r="C359" i="12"/>
  <c r="S691" i="14" l="1"/>
  <c r="T691" i="14" s="1"/>
  <c r="E708" i="12"/>
  <c r="I696" i="14"/>
  <c r="F704" i="12"/>
  <c r="K692" i="14"/>
  <c r="Q692" i="14" s="1"/>
  <c r="D704" i="12"/>
  <c r="H692" i="14"/>
  <c r="G704" i="12"/>
  <c r="L692" i="14"/>
  <c r="R692" i="14" s="1"/>
  <c r="G349" i="14"/>
  <c r="B360" i="12"/>
  <c r="S692" i="14" l="1"/>
  <c r="T692" i="14" s="1"/>
  <c r="F705" i="12"/>
  <c r="K693" i="14"/>
  <c r="Q693" i="14" s="1"/>
  <c r="D705" i="12"/>
  <c r="H693" i="14"/>
  <c r="E709" i="12"/>
  <c r="I697" i="14"/>
  <c r="G705" i="12"/>
  <c r="L693" i="14"/>
  <c r="R693" i="14" s="1"/>
  <c r="F350" i="14"/>
  <c r="C360" i="12"/>
  <c r="S693" i="14" l="1"/>
  <c r="T693" i="14" s="1"/>
  <c r="D706" i="12"/>
  <c r="H694" i="14"/>
  <c r="F706" i="12"/>
  <c r="K694" i="14"/>
  <c r="Q694" i="14" s="1"/>
  <c r="E710" i="12"/>
  <c r="I698" i="14"/>
  <c r="G706" i="12"/>
  <c r="L694" i="14"/>
  <c r="R694" i="14" s="1"/>
  <c r="G350" i="14"/>
  <c r="B361" i="12"/>
  <c r="S694" i="14" l="1"/>
  <c r="T694" i="14" s="1"/>
  <c r="F707" i="12"/>
  <c r="K695" i="14"/>
  <c r="Q695" i="14" s="1"/>
  <c r="D707" i="12"/>
  <c r="H695" i="14"/>
  <c r="E711" i="12"/>
  <c r="I699" i="14"/>
  <c r="G707" i="12"/>
  <c r="L695" i="14"/>
  <c r="R695" i="14" s="1"/>
  <c r="F351" i="14"/>
  <c r="C361" i="12"/>
  <c r="S695" i="14" l="1"/>
  <c r="T695" i="14" s="1"/>
  <c r="F708" i="12"/>
  <c r="K696" i="14"/>
  <c r="Q696" i="14" s="1"/>
  <c r="D708" i="12"/>
  <c r="H696" i="14"/>
  <c r="E712" i="12"/>
  <c r="I700" i="14"/>
  <c r="G708" i="12"/>
  <c r="L696" i="14"/>
  <c r="R696" i="14" s="1"/>
  <c r="G351" i="14"/>
  <c r="B362" i="12"/>
  <c r="S696" i="14" l="1"/>
  <c r="T696" i="14" s="1"/>
  <c r="D709" i="12"/>
  <c r="H697" i="14"/>
  <c r="E713" i="12"/>
  <c r="I701" i="14"/>
  <c r="F709" i="12"/>
  <c r="K697" i="14"/>
  <c r="Q697" i="14" s="1"/>
  <c r="G709" i="12"/>
  <c r="L697" i="14"/>
  <c r="R697" i="14" s="1"/>
  <c r="F352" i="14"/>
  <c r="C362" i="12"/>
  <c r="S697" i="14" l="1"/>
  <c r="T697" i="14" s="1"/>
  <c r="E714" i="12"/>
  <c r="I702" i="14"/>
  <c r="F710" i="12"/>
  <c r="K698" i="14"/>
  <c r="Q698" i="14" s="1"/>
  <c r="D710" i="12"/>
  <c r="H698" i="14"/>
  <c r="G710" i="12"/>
  <c r="L698" i="14"/>
  <c r="R698" i="14" s="1"/>
  <c r="G352" i="14"/>
  <c r="B363" i="12"/>
  <c r="S698" i="14" l="1"/>
  <c r="T698" i="14" s="1"/>
  <c r="F711" i="12"/>
  <c r="K699" i="14"/>
  <c r="Q699" i="14" s="1"/>
  <c r="D711" i="12"/>
  <c r="H699" i="14"/>
  <c r="E715" i="12"/>
  <c r="I703" i="14"/>
  <c r="G711" i="12"/>
  <c r="L699" i="14"/>
  <c r="R699" i="14" s="1"/>
  <c r="F353" i="14"/>
  <c r="C363" i="12"/>
  <c r="S699" i="14" l="1"/>
  <c r="T699" i="14" s="1"/>
  <c r="D712" i="12"/>
  <c r="H700" i="14"/>
  <c r="F712" i="12"/>
  <c r="K700" i="14"/>
  <c r="Q700" i="14" s="1"/>
  <c r="E716" i="12"/>
  <c r="I704" i="14"/>
  <c r="G712" i="12"/>
  <c r="L700" i="14"/>
  <c r="R700" i="14" s="1"/>
  <c r="G353" i="14"/>
  <c r="B364" i="12"/>
  <c r="S700" i="14" l="1"/>
  <c r="T700" i="14" s="1"/>
  <c r="F713" i="12"/>
  <c r="K701" i="14"/>
  <c r="Q701" i="14" s="1"/>
  <c r="E717" i="12"/>
  <c r="I705" i="14"/>
  <c r="D713" i="12"/>
  <c r="H701" i="14"/>
  <c r="G713" i="12"/>
  <c r="L701" i="14"/>
  <c r="R701" i="14" s="1"/>
  <c r="F354" i="14"/>
  <c r="C364" i="12"/>
  <c r="S701" i="14" l="1"/>
  <c r="T701" i="14" s="1"/>
  <c r="E718" i="12"/>
  <c r="I706" i="14"/>
  <c r="D714" i="12"/>
  <c r="H702" i="14"/>
  <c r="F714" i="12"/>
  <c r="K702" i="14"/>
  <c r="Q702" i="14" s="1"/>
  <c r="G714" i="12"/>
  <c r="L702" i="14"/>
  <c r="R702" i="14" s="1"/>
  <c r="G354" i="14"/>
  <c r="B365" i="12"/>
  <c r="S702" i="14" l="1"/>
  <c r="T702" i="14" s="1"/>
  <c r="D715" i="12"/>
  <c r="H703" i="14"/>
  <c r="E719" i="12"/>
  <c r="I707" i="14"/>
  <c r="F715" i="12"/>
  <c r="K703" i="14"/>
  <c r="Q703" i="14" s="1"/>
  <c r="G715" i="12"/>
  <c r="L703" i="14"/>
  <c r="R703" i="14" s="1"/>
  <c r="F355" i="14"/>
  <c r="C365" i="12"/>
  <c r="S703" i="14" l="1"/>
  <c r="T703" i="14" s="1"/>
  <c r="F716" i="12"/>
  <c r="K704" i="14"/>
  <c r="Q704" i="14" s="1"/>
  <c r="E720" i="12"/>
  <c r="I708" i="14"/>
  <c r="D716" i="12"/>
  <c r="H704" i="14"/>
  <c r="G716" i="12"/>
  <c r="L704" i="14"/>
  <c r="R704" i="14" s="1"/>
  <c r="G355" i="14"/>
  <c r="B366" i="12"/>
  <c r="S704" i="14" l="1"/>
  <c r="T704" i="14" s="1"/>
  <c r="E721" i="12"/>
  <c r="I709" i="14"/>
  <c r="D717" i="12"/>
  <c r="H705" i="14"/>
  <c r="F717" i="12"/>
  <c r="K705" i="14"/>
  <c r="Q705" i="14" s="1"/>
  <c r="G717" i="12"/>
  <c r="L705" i="14"/>
  <c r="R705" i="14" s="1"/>
  <c r="F356" i="14"/>
  <c r="C366" i="12"/>
  <c r="S705" i="14" l="1"/>
  <c r="T705" i="14" s="1"/>
  <c r="D718" i="12"/>
  <c r="H706" i="14"/>
  <c r="F718" i="12"/>
  <c r="K706" i="14"/>
  <c r="Q706" i="14" s="1"/>
  <c r="E722" i="12"/>
  <c r="I710" i="14"/>
  <c r="G718" i="12"/>
  <c r="L706" i="14"/>
  <c r="R706" i="14" s="1"/>
  <c r="G356" i="14"/>
  <c r="B367" i="12"/>
  <c r="S706" i="14" l="1"/>
  <c r="T706" i="14" s="1"/>
  <c r="F719" i="12"/>
  <c r="K707" i="14"/>
  <c r="Q707" i="14" s="1"/>
  <c r="E723" i="12"/>
  <c r="I711" i="14"/>
  <c r="D719" i="12"/>
  <c r="H707" i="14"/>
  <c r="G719" i="12"/>
  <c r="L707" i="14"/>
  <c r="R707" i="14" s="1"/>
  <c r="F357" i="14"/>
  <c r="C367" i="12"/>
  <c r="S707" i="14" l="1"/>
  <c r="T707" i="14" s="1"/>
  <c r="E724" i="12"/>
  <c r="I712" i="14"/>
  <c r="D720" i="12"/>
  <c r="H708" i="14"/>
  <c r="F720" i="12"/>
  <c r="K708" i="14"/>
  <c r="Q708" i="14" s="1"/>
  <c r="G720" i="12"/>
  <c r="L708" i="14"/>
  <c r="R708" i="14" s="1"/>
  <c r="G357" i="14"/>
  <c r="B368" i="12"/>
  <c r="S708" i="14" l="1"/>
  <c r="T708" i="14" s="1"/>
  <c r="D721" i="12"/>
  <c r="H709" i="14"/>
  <c r="F721" i="12"/>
  <c r="K709" i="14"/>
  <c r="Q709" i="14" s="1"/>
  <c r="E725" i="12"/>
  <c r="I713" i="14"/>
  <c r="G721" i="12"/>
  <c r="L709" i="14"/>
  <c r="R709" i="14" s="1"/>
  <c r="F358" i="14"/>
  <c r="C368" i="12"/>
  <c r="S709" i="14" l="1"/>
  <c r="T709" i="14" s="1"/>
  <c r="F722" i="12"/>
  <c r="K710" i="14"/>
  <c r="Q710" i="14" s="1"/>
  <c r="D722" i="12"/>
  <c r="H710" i="14"/>
  <c r="E726" i="12"/>
  <c r="I714" i="14"/>
  <c r="G722" i="12"/>
  <c r="L710" i="14"/>
  <c r="R710" i="14" s="1"/>
  <c r="G358" i="14"/>
  <c r="B369" i="12"/>
  <c r="S710" i="14" l="1"/>
  <c r="T710" i="14" s="1"/>
  <c r="D723" i="12"/>
  <c r="H711" i="14"/>
  <c r="E727" i="12"/>
  <c r="I715" i="14"/>
  <c r="F723" i="12"/>
  <c r="K711" i="14"/>
  <c r="Q711" i="14" s="1"/>
  <c r="G723" i="12"/>
  <c r="L711" i="14"/>
  <c r="R711" i="14" s="1"/>
  <c r="F359" i="14"/>
  <c r="C369" i="12"/>
  <c r="S711" i="14" l="1"/>
  <c r="T711" i="14" s="1"/>
  <c r="F724" i="12"/>
  <c r="K712" i="14"/>
  <c r="Q712" i="14" s="1"/>
  <c r="E728" i="12"/>
  <c r="I716" i="14"/>
  <c r="D724" i="12"/>
  <c r="H712" i="14"/>
  <c r="G724" i="12"/>
  <c r="L712" i="14"/>
  <c r="R712" i="14" s="1"/>
  <c r="G359" i="14"/>
  <c r="B370" i="12"/>
  <c r="S712" i="14" l="1"/>
  <c r="T712" i="14" s="1"/>
  <c r="F725" i="12"/>
  <c r="K713" i="14"/>
  <c r="Q713" i="14" s="1"/>
  <c r="D725" i="12"/>
  <c r="H713" i="14"/>
  <c r="E729" i="12"/>
  <c r="I717" i="14"/>
  <c r="G725" i="12"/>
  <c r="L713" i="14"/>
  <c r="R713" i="14" s="1"/>
  <c r="F360" i="14"/>
  <c r="C370" i="12"/>
  <c r="S713" i="14" l="1"/>
  <c r="T713" i="14" s="1"/>
  <c r="D726" i="12"/>
  <c r="H714" i="14"/>
  <c r="E730" i="12"/>
  <c r="I718" i="14"/>
  <c r="F726" i="12"/>
  <c r="K714" i="14"/>
  <c r="Q714" i="14" s="1"/>
  <c r="G726" i="12"/>
  <c r="L714" i="14"/>
  <c r="R714" i="14" s="1"/>
  <c r="G360" i="14"/>
  <c r="B371" i="12"/>
  <c r="S714" i="14" l="1"/>
  <c r="T714" i="14" s="1"/>
  <c r="F727" i="12"/>
  <c r="K715" i="14"/>
  <c r="Q715" i="14" s="1"/>
  <c r="E731" i="12"/>
  <c r="I719" i="14"/>
  <c r="D727" i="12"/>
  <c r="H715" i="14"/>
  <c r="G727" i="12"/>
  <c r="L715" i="14"/>
  <c r="R715" i="14" s="1"/>
  <c r="F361" i="14"/>
  <c r="C371" i="12"/>
  <c r="S715" i="14" l="1"/>
  <c r="T715" i="14" s="1"/>
  <c r="E732" i="12"/>
  <c r="I720" i="14"/>
  <c r="D728" i="12"/>
  <c r="H716" i="14"/>
  <c r="F728" i="12"/>
  <c r="K716" i="14"/>
  <c r="Q716" i="14" s="1"/>
  <c r="G728" i="12"/>
  <c r="L716" i="14"/>
  <c r="R716" i="14" s="1"/>
  <c r="G361" i="14"/>
  <c r="B372" i="12"/>
  <c r="S716" i="14" l="1"/>
  <c r="T716" i="14" s="1"/>
  <c r="D729" i="12"/>
  <c r="H717" i="14"/>
  <c r="E733" i="12"/>
  <c r="I721" i="14"/>
  <c r="F729" i="12"/>
  <c r="K717" i="14"/>
  <c r="Q717" i="14" s="1"/>
  <c r="G729" i="12"/>
  <c r="L717" i="14"/>
  <c r="R717" i="14" s="1"/>
  <c r="F362" i="14"/>
  <c r="C372" i="12"/>
  <c r="S717" i="14" l="1"/>
  <c r="T717" i="14" s="1"/>
  <c r="F730" i="12"/>
  <c r="K718" i="14"/>
  <c r="Q718" i="14" s="1"/>
  <c r="D730" i="12"/>
  <c r="H718" i="14"/>
  <c r="E734" i="12"/>
  <c r="I722" i="14"/>
  <c r="G730" i="12"/>
  <c r="L718" i="14"/>
  <c r="R718" i="14" s="1"/>
  <c r="G362" i="14"/>
  <c r="B373" i="12"/>
  <c r="S718" i="14" l="1"/>
  <c r="T718" i="14" s="1"/>
  <c r="D731" i="12"/>
  <c r="H719" i="14"/>
  <c r="E735" i="12"/>
  <c r="I723" i="14"/>
  <c r="F731" i="12"/>
  <c r="K719" i="14"/>
  <c r="Q719" i="14" s="1"/>
  <c r="G731" i="12"/>
  <c r="L719" i="14"/>
  <c r="R719" i="14" s="1"/>
  <c r="F363" i="14"/>
  <c r="C373" i="12"/>
  <c r="S719" i="14" l="1"/>
  <c r="T719" i="14" s="1"/>
  <c r="E736" i="12"/>
  <c r="I724" i="14"/>
  <c r="F732" i="12"/>
  <c r="K720" i="14"/>
  <c r="Q720" i="14" s="1"/>
  <c r="D732" i="12"/>
  <c r="H720" i="14"/>
  <c r="G732" i="12"/>
  <c r="L720" i="14"/>
  <c r="R720" i="14" s="1"/>
  <c r="G363" i="14"/>
  <c r="B374" i="12"/>
  <c r="S720" i="14" l="1"/>
  <c r="T720" i="14" s="1"/>
  <c r="D733" i="12"/>
  <c r="H721" i="14"/>
  <c r="F733" i="12"/>
  <c r="K721" i="14"/>
  <c r="Q721" i="14" s="1"/>
  <c r="E737" i="12"/>
  <c r="I725" i="14"/>
  <c r="G733" i="12"/>
  <c r="L721" i="14"/>
  <c r="R721" i="14" s="1"/>
  <c r="F364" i="14"/>
  <c r="C374" i="12"/>
  <c r="S721" i="14" l="1"/>
  <c r="T721" i="14" s="1"/>
  <c r="F734" i="12"/>
  <c r="K722" i="14"/>
  <c r="Q722" i="14" s="1"/>
  <c r="E738" i="12"/>
  <c r="I726" i="14"/>
  <c r="D734" i="12"/>
  <c r="H722" i="14"/>
  <c r="G734" i="12"/>
  <c r="L722" i="14"/>
  <c r="R722" i="14" s="1"/>
  <c r="G364" i="14"/>
  <c r="B375" i="12"/>
  <c r="S722" i="14" l="1"/>
  <c r="T722" i="14" s="1"/>
  <c r="E739" i="12"/>
  <c r="I727" i="14"/>
  <c r="D735" i="12"/>
  <c r="H723" i="14"/>
  <c r="F735" i="12"/>
  <c r="K723" i="14"/>
  <c r="Q723" i="14" s="1"/>
  <c r="G735" i="12"/>
  <c r="L723" i="14"/>
  <c r="R723" i="14" s="1"/>
  <c r="F365" i="14"/>
  <c r="C375" i="12"/>
  <c r="S723" i="14" l="1"/>
  <c r="T723" i="14" s="1"/>
  <c r="F736" i="12"/>
  <c r="K724" i="14"/>
  <c r="Q724" i="14" s="1"/>
  <c r="D736" i="12"/>
  <c r="H724" i="14"/>
  <c r="E740" i="12"/>
  <c r="I728" i="14"/>
  <c r="G736" i="12"/>
  <c r="L724" i="14"/>
  <c r="R724" i="14" s="1"/>
  <c r="G365" i="14"/>
  <c r="B376" i="12"/>
  <c r="S724" i="14" l="1"/>
  <c r="T724" i="14" s="1"/>
  <c r="D737" i="12"/>
  <c r="H725" i="14"/>
  <c r="E741" i="12"/>
  <c r="I729" i="14"/>
  <c r="F737" i="12"/>
  <c r="K725" i="14"/>
  <c r="Q725" i="14" s="1"/>
  <c r="G737" i="12"/>
  <c r="L725" i="14"/>
  <c r="R725" i="14" s="1"/>
  <c r="F366" i="14"/>
  <c r="C376" i="12"/>
  <c r="S725" i="14" l="1"/>
  <c r="T725" i="14" s="1"/>
  <c r="E742" i="12"/>
  <c r="I730" i="14"/>
  <c r="D738" i="12"/>
  <c r="H726" i="14"/>
  <c r="F738" i="12"/>
  <c r="K726" i="14"/>
  <c r="Q726" i="14" s="1"/>
  <c r="G738" i="12"/>
  <c r="L726" i="14"/>
  <c r="R726" i="14" s="1"/>
  <c r="G366" i="14"/>
  <c r="B377" i="12"/>
  <c r="S726" i="14" l="1"/>
  <c r="T726" i="14" s="1"/>
  <c r="F739" i="12"/>
  <c r="K727" i="14"/>
  <c r="Q727" i="14" s="1"/>
  <c r="D739" i="12"/>
  <c r="H727" i="14"/>
  <c r="E743" i="12"/>
  <c r="I731" i="14"/>
  <c r="G739" i="12"/>
  <c r="L727" i="14"/>
  <c r="R727" i="14" s="1"/>
  <c r="F367" i="14"/>
  <c r="C377" i="12"/>
  <c r="S727" i="14" l="1"/>
  <c r="T727" i="14" s="1"/>
  <c r="D740" i="12"/>
  <c r="H728" i="14"/>
  <c r="E744" i="12"/>
  <c r="I732" i="14"/>
  <c r="F740" i="12"/>
  <c r="K728" i="14"/>
  <c r="Q728" i="14" s="1"/>
  <c r="G740" i="12"/>
  <c r="L728" i="14"/>
  <c r="R728" i="14" s="1"/>
  <c r="G367" i="14"/>
  <c r="B378" i="12"/>
  <c r="S728" i="14" l="1"/>
  <c r="T728" i="14" s="1"/>
  <c r="E745" i="12"/>
  <c r="I733" i="14"/>
  <c r="D741" i="12"/>
  <c r="H729" i="14"/>
  <c r="F741" i="12"/>
  <c r="K729" i="14"/>
  <c r="Q729" i="14" s="1"/>
  <c r="G741" i="12"/>
  <c r="L729" i="14"/>
  <c r="R729" i="14" s="1"/>
  <c r="F368" i="14"/>
  <c r="C378" i="12"/>
  <c r="S729" i="14" l="1"/>
  <c r="T729" i="14" s="1"/>
  <c r="D742" i="12"/>
  <c r="H730" i="14"/>
  <c r="F742" i="12"/>
  <c r="K730" i="14"/>
  <c r="Q730" i="14" s="1"/>
  <c r="E746" i="12"/>
  <c r="I734" i="14"/>
  <c r="G742" i="12"/>
  <c r="L730" i="14"/>
  <c r="R730" i="14" s="1"/>
  <c r="G368" i="14"/>
  <c r="B379" i="12"/>
  <c r="S730" i="14" l="1"/>
  <c r="T730" i="14" s="1"/>
  <c r="F743" i="12"/>
  <c r="K731" i="14"/>
  <c r="Q731" i="14" s="1"/>
  <c r="E747" i="12"/>
  <c r="I735" i="14"/>
  <c r="D743" i="12"/>
  <c r="H731" i="14"/>
  <c r="G743" i="12"/>
  <c r="L731" i="14"/>
  <c r="R731" i="14" s="1"/>
  <c r="F369" i="14"/>
  <c r="C379" i="12"/>
  <c r="S731" i="14" l="1"/>
  <c r="T731" i="14" s="1"/>
  <c r="E748" i="12"/>
  <c r="I736" i="14"/>
  <c r="D744" i="12"/>
  <c r="H732" i="14"/>
  <c r="F744" i="12"/>
  <c r="K732" i="14"/>
  <c r="Q732" i="14" s="1"/>
  <c r="G744" i="12"/>
  <c r="L732" i="14"/>
  <c r="R732" i="14" s="1"/>
  <c r="G369" i="14"/>
  <c r="B380" i="12"/>
  <c r="S732" i="14" l="1"/>
  <c r="T732" i="14" s="1"/>
  <c r="F745" i="12"/>
  <c r="K733" i="14"/>
  <c r="Q733" i="14" s="1"/>
  <c r="D745" i="12"/>
  <c r="H733" i="14"/>
  <c r="E749" i="12"/>
  <c r="I737" i="14"/>
  <c r="G745" i="12"/>
  <c r="L733" i="14"/>
  <c r="R733" i="14" s="1"/>
  <c r="F370" i="14"/>
  <c r="C380" i="12"/>
  <c r="S733" i="14" l="1"/>
  <c r="T733" i="14" s="1"/>
  <c r="E750" i="12"/>
  <c r="I738" i="14"/>
  <c r="D746" i="12"/>
  <c r="H734" i="14"/>
  <c r="F746" i="12"/>
  <c r="K734" i="14"/>
  <c r="Q734" i="14" s="1"/>
  <c r="G746" i="12"/>
  <c r="L734" i="14"/>
  <c r="R734" i="14" s="1"/>
  <c r="G370" i="14"/>
  <c r="B381" i="12"/>
  <c r="S734" i="14" l="1"/>
  <c r="T734" i="14" s="1"/>
  <c r="F747" i="12"/>
  <c r="K735" i="14"/>
  <c r="Q735" i="14" s="1"/>
  <c r="D747" i="12"/>
  <c r="H735" i="14"/>
  <c r="E751" i="12"/>
  <c r="I739" i="14"/>
  <c r="G747" i="12"/>
  <c r="L735" i="14"/>
  <c r="R735" i="14" s="1"/>
  <c r="F371" i="14"/>
  <c r="C381" i="12"/>
  <c r="S735" i="14" l="1"/>
  <c r="T735" i="14" s="1"/>
  <c r="F748" i="12"/>
  <c r="K736" i="14"/>
  <c r="Q736" i="14" s="1"/>
  <c r="D748" i="12"/>
  <c r="H736" i="14"/>
  <c r="E752" i="12"/>
  <c r="I740" i="14"/>
  <c r="G748" i="12"/>
  <c r="L736" i="14"/>
  <c r="R736" i="14" s="1"/>
  <c r="G371" i="14"/>
  <c r="B382" i="12"/>
  <c r="S736" i="14" l="1"/>
  <c r="T736" i="14" s="1"/>
  <c r="E753" i="12"/>
  <c r="I741" i="14"/>
  <c r="D749" i="12"/>
  <c r="H737" i="14"/>
  <c r="F749" i="12"/>
  <c r="K737" i="14"/>
  <c r="Q737" i="14" s="1"/>
  <c r="G749" i="12"/>
  <c r="L737" i="14"/>
  <c r="R737" i="14" s="1"/>
  <c r="F372" i="14"/>
  <c r="C382" i="12"/>
  <c r="S737" i="14" l="1"/>
  <c r="T737" i="14" s="1"/>
  <c r="D750" i="12"/>
  <c r="H738" i="14"/>
  <c r="F750" i="12"/>
  <c r="K738" i="14"/>
  <c r="Q738" i="14" s="1"/>
  <c r="E754" i="12"/>
  <c r="I742" i="14"/>
  <c r="G750" i="12"/>
  <c r="L738" i="14"/>
  <c r="R738" i="14" s="1"/>
  <c r="G372" i="14"/>
  <c r="B383" i="12"/>
  <c r="S738" i="14" l="1"/>
  <c r="T738" i="14" s="1"/>
  <c r="F751" i="12"/>
  <c r="K739" i="14"/>
  <c r="Q739" i="14" s="1"/>
  <c r="D751" i="12"/>
  <c r="H739" i="14"/>
  <c r="E755" i="12"/>
  <c r="I743" i="14"/>
  <c r="G751" i="12"/>
  <c r="L739" i="14"/>
  <c r="R739" i="14" s="1"/>
  <c r="F373" i="14"/>
  <c r="C383" i="12"/>
  <c r="S739" i="14" l="1"/>
  <c r="T739" i="14" s="1"/>
  <c r="D752" i="12"/>
  <c r="H740" i="14"/>
  <c r="E756" i="12"/>
  <c r="I744" i="14"/>
  <c r="F752" i="12"/>
  <c r="K740" i="14"/>
  <c r="Q740" i="14" s="1"/>
  <c r="G752" i="12"/>
  <c r="L740" i="14"/>
  <c r="R740" i="14" s="1"/>
  <c r="G373" i="14"/>
  <c r="B384" i="12"/>
  <c r="S740" i="14" l="1"/>
  <c r="T740" i="14" s="1"/>
  <c r="F753" i="12"/>
  <c r="K741" i="14"/>
  <c r="Q741" i="14" s="1"/>
  <c r="D753" i="12"/>
  <c r="H741" i="14"/>
  <c r="E757" i="12"/>
  <c r="I745" i="14"/>
  <c r="G753" i="12"/>
  <c r="L741" i="14"/>
  <c r="R741" i="14" s="1"/>
  <c r="F374" i="14"/>
  <c r="C384" i="12"/>
  <c r="S741" i="14" l="1"/>
  <c r="T741" i="14" s="1"/>
  <c r="D754" i="12"/>
  <c r="H742" i="14"/>
  <c r="F754" i="12"/>
  <c r="K742" i="14"/>
  <c r="Q742" i="14" s="1"/>
  <c r="E758" i="12"/>
  <c r="I746" i="14"/>
  <c r="G754" i="12"/>
  <c r="L742" i="14"/>
  <c r="R742" i="14" s="1"/>
  <c r="G374" i="14"/>
  <c r="B385" i="12"/>
  <c r="S742" i="14" l="1"/>
  <c r="T742" i="14" s="1"/>
  <c r="F755" i="12"/>
  <c r="K743" i="14"/>
  <c r="Q743" i="14" s="1"/>
  <c r="E759" i="12"/>
  <c r="I747" i="14"/>
  <c r="D755" i="12"/>
  <c r="H743" i="14"/>
  <c r="G755" i="12"/>
  <c r="L743" i="14"/>
  <c r="R743" i="14" s="1"/>
  <c r="F375" i="14"/>
  <c r="C385" i="12"/>
  <c r="S743" i="14" l="1"/>
  <c r="T743" i="14" s="1"/>
  <c r="D756" i="12"/>
  <c r="H744" i="14"/>
  <c r="E760" i="12"/>
  <c r="I748" i="14"/>
  <c r="F756" i="12"/>
  <c r="K744" i="14"/>
  <c r="Q744" i="14" s="1"/>
  <c r="G756" i="12"/>
  <c r="L744" i="14"/>
  <c r="R744" i="14" s="1"/>
  <c r="G375" i="14"/>
  <c r="B386" i="12"/>
  <c r="S744" i="14" l="1"/>
  <c r="T744" i="14" s="1"/>
  <c r="D757" i="12"/>
  <c r="H745" i="14"/>
  <c r="F757" i="12"/>
  <c r="K745" i="14"/>
  <c r="Q745" i="14" s="1"/>
  <c r="E761" i="12"/>
  <c r="I749" i="14"/>
  <c r="G757" i="12"/>
  <c r="L745" i="14"/>
  <c r="R745" i="14" s="1"/>
  <c r="F376" i="14"/>
  <c r="C386" i="12"/>
  <c r="S745" i="14" l="1"/>
  <c r="T745" i="14" s="1"/>
  <c r="E762" i="12"/>
  <c r="I750" i="14"/>
  <c r="F758" i="12"/>
  <c r="K746" i="14"/>
  <c r="Q746" i="14" s="1"/>
  <c r="D758" i="12"/>
  <c r="H746" i="14"/>
  <c r="G758" i="12"/>
  <c r="L746" i="14"/>
  <c r="R746" i="14" s="1"/>
  <c r="G376" i="14"/>
  <c r="B387" i="12"/>
  <c r="S746" i="14" l="1"/>
  <c r="T746" i="14" s="1"/>
  <c r="F759" i="12"/>
  <c r="K747" i="14"/>
  <c r="Q747" i="14" s="1"/>
  <c r="D759" i="12"/>
  <c r="H747" i="14"/>
  <c r="E763" i="12"/>
  <c r="I751" i="14"/>
  <c r="G759" i="12"/>
  <c r="L747" i="14"/>
  <c r="R747" i="14" s="1"/>
  <c r="F377" i="14"/>
  <c r="C387" i="12"/>
  <c r="S747" i="14" l="1"/>
  <c r="T747" i="14" s="1"/>
  <c r="F760" i="12"/>
  <c r="K748" i="14"/>
  <c r="Q748" i="14" s="1"/>
  <c r="E764" i="12"/>
  <c r="I752" i="14"/>
  <c r="D760" i="12"/>
  <c r="H748" i="14"/>
  <c r="G760" i="12"/>
  <c r="L748" i="14"/>
  <c r="R748" i="14" s="1"/>
  <c r="G377" i="14"/>
  <c r="B388" i="12"/>
  <c r="S748" i="14" l="1"/>
  <c r="T748" i="14" s="1"/>
  <c r="E765" i="12"/>
  <c r="I753" i="14"/>
  <c r="F761" i="12"/>
  <c r="K749" i="14"/>
  <c r="Q749" i="14" s="1"/>
  <c r="D761" i="12"/>
  <c r="H749" i="14"/>
  <c r="G761" i="12"/>
  <c r="L749" i="14"/>
  <c r="R749" i="14" s="1"/>
  <c r="F378" i="14"/>
  <c r="C388" i="12"/>
  <c r="S749" i="14" l="1"/>
  <c r="T749" i="14" s="1"/>
  <c r="F762" i="12"/>
  <c r="K750" i="14"/>
  <c r="Q750" i="14" s="1"/>
  <c r="D762" i="12"/>
  <c r="H750" i="14"/>
  <c r="E766" i="12"/>
  <c r="I754" i="14"/>
  <c r="G762" i="12"/>
  <c r="L750" i="14"/>
  <c r="R750" i="14" s="1"/>
  <c r="G378" i="14"/>
  <c r="B389" i="12"/>
  <c r="S750" i="14" l="1"/>
  <c r="T750" i="14" s="1"/>
  <c r="D763" i="12"/>
  <c r="H751" i="14"/>
  <c r="E767" i="12"/>
  <c r="I755" i="14"/>
  <c r="F763" i="12"/>
  <c r="K751" i="14"/>
  <c r="Q751" i="14" s="1"/>
  <c r="G763" i="12"/>
  <c r="L751" i="14"/>
  <c r="R751" i="14" s="1"/>
  <c r="F379" i="14"/>
  <c r="C389" i="12"/>
  <c r="S751" i="14" l="1"/>
  <c r="T751" i="14" s="1"/>
  <c r="F764" i="12"/>
  <c r="K752" i="14"/>
  <c r="Q752" i="14" s="1"/>
  <c r="E768" i="12"/>
  <c r="I756" i="14"/>
  <c r="D764" i="12"/>
  <c r="H752" i="14"/>
  <c r="G764" i="12"/>
  <c r="L752" i="14"/>
  <c r="R752" i="14" s="1"/>
  <c r="G379" i="14"/>
  <c r="B390" i="12"/>
  <c r="S752" i="14" l="1"/>
  <c r="T752" i="14" s="1"/>
  <c r="F765" i="12"/>
  <c r="K753" i="14"/>
  <c r="Q753" i="14" s="1"/>
  <c r="D765" i="12"/>
  <c r="H753" i="14"/>
  <c r="E769" i="12"/>
  <c r="I757" i="14"/>
  <c r="G765" i="12"/>
  <c r="L753" i="14"/>
  <c r="R753" i="14" s="1"/>
  <c r="F380" i="14"/>
  <c r="C390" i="12"/>
  <c r="S753" i="14" l="1"/>
  <c r="T753" i="14" s="1"/>
  <c r="D766" i="12"/>
  <c r="H754" i="14"/>
  <c r="E770" i="12"/>
  <c r="I758" i="14"/>
  <c r="F766" i="12"/>
  <c r="K754" i="14"/>
  <c r="Q754" i="14" s="1"/>
  <c r="G766" i="12"/>
  <c r="L754" i="14"/>
  <c r="R754" i="14" s="1"/>
  <c r="G380" i="14"/>
  <c r="B391" i="12"/>
  <c r="S754" i="14" l="1"/>
  <c r="T754" i="14" s="1"/>
  <c r="F767" i="12"/>
  <c r="K755" i="14"/>
  <c r="Q755" i="14" s="1"/>
  <c r="D767" i="12"/>
  <c r="H755" i="14"/>
  <c r="E771" i="12"/>
  <c r="I759" i="14"/>
  <c r="G767" i="12"/>
  <c r="L755" i="14"/>
  <c r="R755" i="14" s="1"/>
  <c r="F381" i="14"/>
  <c r="C391" i="12"/>
  <c r="S755" i="14" l="1"/>
  <c r="T755" i="14" s="1"/>
  <c r="D768" i="12"/>
  <c r="H756" i="14"/>
  <c r="E772" i="12"/>
  <c r="I760" i="14"/>
  <c r="F768" i="12"/>
  <c r="K756" i="14"/>
  <c r="Q756" i="14" s="1"/>
  <c r="G768" i="12"/>
  <c r="L756" i="14"/>
  <c r="R756" i="14" s="1"/>
  <c r="G381" i="14"/>
  <c r="B392" i="12"/>
  <c r="S756" i="14" l="1"/>
  <c r="T756" i="14" s="1"/>
  <c r="F769" i="12"/>
  <c r="K757" i="14"/>
  <c r="Q757" i="14" s="1"/>
  <c r="E773" i="12"/>
  <c r="I761" i="14"/>
  <c r="D769" i="12"/>
  <c r="H757" i="14"/>
  <c r="G769" i="12"/>
  <c r="L757" i="14"/>
  <c r="R757" i="14" s="1"/>
  <c r="F382" i="14"/>
  <c r="C392" i="12"/>
  <c r="S757" i="14" l="1"/>
  <c r="T757" i="14" s="1"/>
  <c r="F770" i="12"/>
  <c r="K758" i="14"/>
  <c r="Q758" i="14" s="1"/>
  <c r="D770" i="12"/>
  <c r="H758" i="14"/>
  <c r="E774" i="12"/>
  <c r="I762" i="14"/>
  <c r="G770" i="12"/>
  <c r="L758" i="14"/>
  <c r="R758" i="14" s="1"/>
  <c r="G382" i="14"/>
  <c r="B393" i="12"/>
  <c r="S758" i="14" l="1"/>
  <c r="T758" i="14" s="1"/>
  <c r="D771" i="12"/>
  <c r="H759" i="14"/>
  <c r="E775" i="12"/>
  <c r="I763" i="14"/>
  <c r="F771" i="12"/>
  <c r="K759" i="14"/>
  <c r="Q759" i="14" s="1"/>
  <c r="G771" i="12"/>
  <c r="L759" i="14"/>
  <c r="R759" i="14" s="1"/>
  <c r="F383" i="14"/>
  <c r="C393" i="12"/>
  <c r="S759" i="14" l="1"/>
  <c r="T759" i="14" s="1"/>
  <c r="F772" i="12"/>
  <c r="K760" i="14"/>
  <c r="Q760" i="14" s="1"/>
  <c r="E776" i="12"/>
  <c r="I764" i="14"/>
  <c r="D772" i="12"/>
  <c r="H760" i="14"/>
  <c r="G772" i="12"/>
  <c r="L760" i="14"/>
  <c r="R760" i="14" s="1"/>
  <c r="G383" i="14"/>
  <c r="B394" i="12"/>
  <c r="S760" i="14" l="1"/>
  <c r="T760" i="14" s="1"/>
  <c r="F773" i="12"/>
  <c r="K761" i="14"/>
  <c r="Q761" i="14" s="1"/>
  <c r="D773" i="12"/>
  <c r="H761" i="14"/>
  <c r="E777" i="12"/>
  <c r="I765" i="14"/>
  <c r="G773" i="12"/>
  <c r="L761" i="14"/>
  <c r="R761" i="14" s="1"/>
  <c r="F384" i="14"/>
  <c r="C394" i="12"/>
  <c r="S761" i="14" l="1"/>
  <c r="T761" i="14" s="1"/>
  <c r="E778" i="12"/>
  <c r="I766" i="14"/>
  <c r="F774" i="12"/>
  <c r="K762" i="14"/>
  <c r="Q762" i="14" s="1"/>
  <c r="D774" i="12"/>
  <c r="H762" i="14"/>
  <c r="G774" i="12"/>
  <c r="L762" i="14"/>
  <c r="R762" i="14" s="1"/>
  <c r="G384" i="14"/>
  <c r="B395" i="12"/>
  <c r="S762" i="14" l="1"/>
  <c r="T762" i="14" s="1"/>
  <c r="D775" i="12"/>
  <c r="H763" i="14"/>
  <c r="F775" i="12"/>
  <c r="K763" i="14"/>
  <c r="Q763" i="14" s="1"/>
  <c r="E779" i="12"/>
  <c r="I767" i="14"/>
  <c r="G775" i="12"/>
  <c r="L763" i="14"/>
  <c r="R763" i="14" s="1"/>
  <c r="F385" i="14"/>
  <c r="C395" i="12"/>
  <c r="S763" i="14" l="1"/>
  <c r="T763" i="14" s="1"/>
  <c r="F776" i="12"/>
  <c r="K764" i="14"/>
  <c r="Q764" i="14" s="1"/>
  <c r="E780" i="12"/>
  <c r="I768" i="14"/>
  <c r="D776" i="12"/>
  <c r="H764" i="14"/>
  <c r="G776" i="12"/>
  <c r="L764" i="14"/>
  <c r="R764" i="14" s="1"/>
  <c r="G385" i="14"/>
  <c r="B396" i="12"/>
  <c r="S764" i="14" l="1"/>
  <c r="T764" i="14" s="1"/>
  <c r="E781" i="12"/>
  <c r="I769" i="14"/>
  <c r="F777" i="12"/>
  <c r="K765" i="14"/>
  <c r="Q765" i="14" s="1"/>
  <c r="D777" i="12"/>
  <c r="H765" i="14"/>
  <c r="G777" i="12"/>
  <c r="L765" i="14"/>
  <c r="R765" i="14" s="1"/>
  <c r="F386" i="14"/>
  <c r="C396" i="12"/>
  <c r="S765" i="14" l="1"/>
  <c r="T765" i="14" s="1"/>
  <c r="D778" i="12"/>
  <c r="H766" i="14"/>
  <c r="F778" i="12"/>
  <c r="K766" i="14"/>
  <c r="Q766" i="14" s="1"/>
  <c r="E782" i="12"/>
  <c r="I770" i="14"/>
  <c r="G778" i="12"/>
  <c r="L766" i="14"/>
  <c r="R766" i="14" s="1"/>
  <c r="G386" i="14"/>
  <c r="B397" i="12"/>
  <c r="S766" i="14" l="1"/>
  <c r="T766" i="14" s="1"/>
  <c r="F779" i="12"/>
  <c r="K767" i="14"/>
  <c r="Q767" i="14" s="1"/>
  <c r="E783" i="12"/>
  <c r="I771" i="14"/>
  <c r="D779" i="12"/>
  <c r="H767" i="14"/>
  <c r="G779" i="12"/>
  <c r="L767" i="14"/>
  <c r="R767" i="14" s="1"/>
  <c r="F387" i="14"/>
  <c r="C397" i="12"/>
  <c r="S767" i="14" l="1"/>
  <c r="T767" i="14" s="1"/>
  <c r="F780" i="12"/>
  <c r="K768" i="14"/>
  <c r="Q768" i="14" s="1"/>
  <c r="E784" i="12"/>
  <c r="I772" i="14"/>
  <c r="D780" i="12"/>
  <c r="H768" i="14"/>
  <c r="G780" i="12"/>
  <c r="L768" i="14"/>
  <c r="R768" i="14" s="1"/>
  <c r="G387" i="14"/>
  <c r="B398" i="12"/>
  <c r="S768" i="14" l="1"/>
  <c r="T768" i="14" s="1"/>
  <c r="D781" i="12"/>
  <c r="H769" i="14"/>
  <c r="E785" i="12"/>
  <c r="I773" i="14"/>
  <c r="F781" i="12"/>
  <c r="K769" i="14"/>
  <c r="Q769" i="14" s="1"/>
  <c r="G781" i="12"/>
  <c r="L769" i="14"/>
  <c r="R769" i="14" s="1"/>
  <c r="F388" i="14"/>
  <c r="C398" i="12"/>
  <c r="S769" i="14" l="1"/>
  <c r="T769" i="14" s="1"/>
  <c r="E786" i="12"/>
  <c r="I774" i="14"/>
  <c r="F782" i="12"/>
  <c r="K770" i="14"/>
  <c r="Q770" i="14" s="1"/>
  <c r="D782" i="12"/>
  <c r="H770" i="14"/>
  <c r="G782" i="12"/>
  <c r="L770" i="14"/>
  <c r="R770" i="14" s="1"/>
  <c r="G388" i="14"/>
  <c r="B399" i="12"/>
  <c r="S770" i="14" l="1"/>
  <c r="T770" i="14" s="1"/>
  <c r="D783" i="12"/>
  <c r="H771" i="14"/>
  <c r="F783" i="12"/>
  <c r="K771" i="14"/>
  <c r="Q771" i="14" s="1"/>
  <c r="E787" i="12"/>
  <c r="I775" i="14"/>
  <c r="G783" i="12"/>
  <c r="L771" i="14"/>
  <c r="R771" i="14" s="1"/>
  <c r="F389" i="14"/>
  <c r="C399" i="12"/>
  <c r="S771" i="14" l="1"/>
  <c r="T771" i="14" s="1"/>
  <c r="F784" i="12"/>
  <c r="K772" i="14"/>
  <c r="Q772" i="14" s="1"/>
  <c r="D784" i="12"/>
  <c r="H772" i="14"/>
  <c r="E788" i="12"/>
  <c r="I776" i="14"/>
  <c r="G784" i="12"/>
  <c r="L772" i="14"/>
  <c r="R772" i="14" s="1"/>
  <c r="G389" i="14"/>
  <c r="B400" i="12"/>
  <c r="S772" i="14" l="1"/>
  <c r="T772" i="14" s="1"/>
  <c r="D785" i="12"/>
  <c r="H773" i="14"/>
  <c r="E789" i="12"/>
  <c r="I777" i="14"/>
  <c r="F785" i="12"/>
  <c r="K773" i="14"/>
  <c r="Q773" i="14" s="1"/>
  <c r="G785" i="12"/>
  <c r="L773" i="14"/>
  <c r="R773" i="14" s="1"/>
  <c r="F390" i="14"/>
  <c r="C400" i="12"/>
  <c r="S773" i="14" l="1"/>
  <c r="T773" i="14" s="1"/>
  <c r="E790" i="12"/>
  <c r="I778" i="14"/>
  <c r="F786" i="12"/>
  <c r="K774" i="14"/>
  <c r="Q774" i="14" s="1"/>
  <c r="D786" i="12"/>
  <c r="H774" i="14"/>
  <c r="G786" i="12"/>
  <c r="L774" i="14"/>
  <c r="R774" i="14" s="1"/>
  <c r="G390" i="14"/>
  <c r="B401" i="12"/>
  <c r="S774" i="14" l="1"/>
  <c r="T774" i="14" s="1"/>
  <c r="F787" i="12"/>
  <c r="K775" i="14"/>
  <c r="Q775" i="14" s="1"/>
  <c r="D787" i="12"/>
  <c r="H775" i="14"/>
  <c r="E791" i="12"/>
  <c r="I779" i="14"/>
  <c r="G787" i="12"/>
  <c r="L775" i="14"/>
  <c r="R775" i="14" s="1"/>
  <c r="F391" i="14"/>
  <c r="C401" i="12"/>
  <c r="S775" i="14" l="1"/>
  <c r="T775" i="14" s="1"/>
  <c r="D788" i="12"/>
  <c r="H776" i="14"/>
  <c r="E792" i="12"/>
  <c r="I780" i="14"/>
  <c r="F788" i="12"/>
  <c r="K776" i="14"/>
  <c r="Q776" i="14" s="1"/>
  <c r="G788" i="12"/>
  <c r="L776" i="14"/>
  <c r="R776" i="14" s="1"/>
  <c r="G391" i="14"/>
  <c r="B402" i="12"/>
  <c r="S776" i="14" l="1"/>
  <c r="T776" i="14" s="1"/>
  <c r="E793" i="12"/>
  <c r="I781" i="14"/>
  <c r="F789" i="12"/>
  <c r="K777" i="14"/>
  <c r="Q777" i="14" s="1"/>
  <c r="D789" i="12"/>
  <c r="H777" i="14"/>
  <c r="G789" i="12"/>
  <c r="L777" i="14"/>
  <c r="R777" i="14" s="1"/>
  <c r="F392" i="14"/>
  <c r="C402" i="12"/>
  <c r="S777" i="14" l="1"/>
  <c r="T777" i="14" s="1"/>
  <c r="F790" i="12"/>
  <c r="K778" i="14"/>
  <c r="Q778" i="14" s="1"/>
  <c r="D790" i="12"/>
  <c r="H778" i="14"/>
  <c r="E794" i="12"/>
  <c r="I782" i="14"/>
  <c r="G790" i="12"/>
  <c r="L778" i="14"/>
  <c r="R778" i="14" s="1"/>
  <c r="G392" i="14"/>
  <c r="B403" i="12"/>
  <c r="S778" i="14" l="1"/>
  <c r="T778" i="14" s="1"/>
  <c r="D791" i="12"/>
  <c r="H779" i="14"/>
  <c r="E795" i="12"/>
  <c r="I783" i="14"/>
  <c r="F791" i="12"/>
  <c r="K779" i="14"/>
  <c r="Q779" i="14" s="1"/>
  <c r="G791" i="12"/>
  <c r="L779" i="14"/>
  <c r="R779" i="14" s="1"/>
  <c r="F393" i="14"/>
  <c r="C403" i="12"/>
  <c r="S779" i="14" l="1"/>
  <c r="T779" i="14" s="1"/>
  <c r="E796" i="12"/>
  <c r="I784" i="14"/>
  <c r="F792" i="12"/>
  <c r="K780" i="14"/>
  <c r="Q780" i="14" s="1"/>
  <c r="D792" i="12"/>
  <c r="H780" i="14"/>
  <c r="G792" i="12"/>
  <c r="L780" i="14"/>
  <c r="R780" i="14" s="1"/>
  <c r="G393" i="14"/>
  <c r="B404" i="12"/>
  <c r="S780" i="14" l="1"/>
  <c r="T780" i="14" s="1"/>
  <c r="F793" i="12"/>
  <c r="K781" i="14"/>
  <c r="Q781" i="14" s="1"/>
  <c r="D793" i="12"/>
  <c r="H781" i="14"/>
  <c r="E797" i="12"/>
  <c r="I785" i="14"/>
  <c r="G793" i="12"/>
  <c r="L781" i="14"/>
  <c r="R781" i="14" s="1"/>
  <c r="F394" i="14"/>
  <c r="C404" i="12"/>
  <c r="S781" i="14" l="1"/>
  <c r="T781" i="14" s="1"/>
  <c r="D794" i="12"/>
  <c r="H782" i="14"/>
  <c r="E798" i="12"/>
  <c r="I786" i="14"/>
  <c r="F794" i="12"/>
  <c r="K782" i="14"/>
  <c r="Q782" i="14" s="1"/>
  <c r="G794" i="12"/>
  <c r="L782" i="14"/>
  <c r="R782" i="14" s="1"/>
  <c r="G394" i="14"/>
  <c r="B405" i="12"/>
  <c r="S782" i="14" l="1"/>
  <c r="T782" i="14" s="1"/>
  <c r="E799" i="12"/>
  <c r="I787" i="14"/>
  <c r="F795" i="12"/>
  <c r="K783" i="14"/>
  <c r="Q783" i="14" s="1"/>
  <c r="D795" i="12"/>
  <c r="H783" i="14"/>
  <c r="G795" i="12"/>
  <c r="L783" i="14"/>
  <c r="R783" i="14" s="1"/>
  <c r="F395" i="14"/>
  <c r="C405" i="12"/>
  <c r="S783" i="14" l="1"/>
  <c r="T783" i="14" s="1"/>
  <c r="D796" i="12"/>
  <c r="H784" i="14"/>
  <c r="F796" i="12"/>
  <c r="K784" i="14"/>
  <c r="Q784" i="14" s="1"/>
  <c r="E800" i="12"/>
  <c r="I788" i="14"/>
  <c r="G796" i="12"/>
  <c r="L784" i="14"/>
  <c r="R784" i="14" s="1"/>
  <c r="G395" i="14"/>
  <c r="B406" i="12"/>
  <c r="S784" i="14" l="1"/>
  <c r="T784" i="14" s="1"/>
  <c r="F797" i="12"/>
  <c r="K785" i="14"/>
  <c r="Q785" i="14" s="1"/>
  <c r="D797" i="12"/>
  <c r="H785" i="14"/>
  <c r="E801" i="12"/>
  <c r="I789" i="14"/>
  <c r="G797" i="12"/>
  <c r="L785" i="14"/>
  <c r="R785" i="14" s="1"/>
  <c r="F396" i="14"/>
  <c r="C406" i="12"/>
  <c r="S785" i="14" l="1"/>
  <c r="T785" i="14" s="1"/>
  <c r="D798" i="12"/>
  <c r="H786" i="14"/>
  <c r="E802" i="12"/>
  <c r="I790" i="14"/>
  <c r="F798" i="12"/>
  <c r="K786" i="14"/>
  <c r="Q786" i="14" s="1"/>
  <c r="G798" i="12"/>
  <c r="L786" i="14"/>
  <c r="R786" i="14" s="1"/>
  <c r="G396" i="14"/>
  <c r="B407" i="12"/>
  <c r="S786" i="14" l="1"/>
  <c r="T786" i="14" s="1"/>
  <c r="E803" i="12"/>
  <c r="I791" i="14"/>
  <c r="D799" i="12"/>
  <c r="H787" i="14"/>
  <c r="F799" i="12"/>
  <c r="K787" i="14"/>
  <c r="Q787" i="14" s="1"/>
  <c r="G799" i="12"/>
  <c r="L787" i="14"/>
  <c r="R787" i="14" s="1"/>
  <c r="F397" i="14"/>
  <c r="C407" i="12"/>
  <c r="S787" i="14" l="1"/>
  <c r="T787" i="14" s="1"/>
  <c r="F800" i="12"/>
  <c r="K788" i="14"/>
  <c r="Q788" i="14" s="1"/>
  <c r="D800" i="12"/>
  <c r="H788" i="14"/>
  <c r="E804" i="12"/>
  <c r="I792" i="14"/>
  <c r="G800" i="12"/>
  <c r="L788" i="14"/>
  <c r="R788" i="14" s="1"/>
  <c r="G397" i="14"/>
  <c r="B408" i="12"/>
  <c r="S788" i="14" l="1"/>
  <c r="T788" i="14" s="1"/>
  <c r="D801" i="12"/>
  <c r="H789" i="14"/>
  <c r="E805" i="12"/>
  <c r="I793" i="14"/>
  <c r="F801" i="12"/>
  <c r="K789" i="14"/>
  <c r="Q789" i="14" s="1"/>
  <c r="G801" i="12"/>
  <c r="L789" i="14"/>
  <c r="R789" i="14" s="1"/>
  <c r="F398" i="14"/>
  <c r="C408" i="12"/>
  <c r="S789" i="14" l="1"/>
  <c r="T789" i="14" s="1"/>
  <c r="E806" i="12"/>
  <c r="I794" i="14"/>
  <c r="D802" i="12"/>
  <c r="H790" i="14"/>
  <c r="F802" i="12"/>
  <c r="K790" i="14"/>
  <c r="Q790" i="14" s="1"/>
  <c r="G802" i="12"/>
  <c r="L790" i="14"/>
  <c r="R790" i="14" s="1"/>
  <c r="G398" i="14"/>
  <c r="B409" i="12"/>
  <c r="S790" i="14" l="1"/>
  <c r="T790" i="14" s="1"/>
  <c r="F803" i="12"/>
  <c r="K791" i="14"/>
  <c r="Q791" i="14" s="1"/>
  <c r="D803" i="12"/>
  <c r="H791" i="14"/>
  <c r="E807" i="12"/>
  <c r="I795" i="14"/>
  <c r="G803" i="12"/>
  <c r="L791" i="14"/>
  <c r="R791" i="14" s="1"/>
  <c r="F399" i="14"/>
  <c r="C409" i="12"/>
  <c r="S791" i="14" l="1"/>
  <c r="T791" i="14" s="1"/>
  <c r="D804" i="12"/>
  <c r="H792" i="14"/>
  <c r="E808" i="12"/>
  <c r="I796" i="14"/>
  <c r="F804" i="12"/>
  <c r="K792" i="14"/>
  <c r="Q792" i="14" s="1"/>
  <c r="G804" i="12"/>
  <c r="L792" i="14"/>
  <c r="R792" i="14" s="1"/>
  <c r="G399" i="14"/>
  <c r="B410" i="12"/>
  <c r="S792" i="14" l="1"/>
  <c r="T792" i="14" s="1"/>
  <c r="E809" i="12"/>
  <c r="I797" i="14"/>
  <c r="D805" i="12"/>
  <c r="H793" i="14"/>
  <c r="F805" i="12"/>
  <c r="K793" i="14"/>
  <c r="Q793" i="14" s="1"/>
  <c r="G805" i="12"/>
  <c r="L793" i="14"/>
  <c r="R793" i="14" s="1"/>
  <c r="F400" i="14"/>
  <c r="C410" i="12"/>
  <c r="S793" i="14" l="1"/>
  <c r="T793" i="14" s="1"/>
  <c r="F806" i="12"/>
  <c r="K794" i="14"/>
  <c r="Q794" i="14" s="1"/>
  <c r="D806" i="12"/>
  <c r="H794" i="14"/>
  <c r="E810" i="12"/>
  <c r="I798" i="14"/>
  <c r="G806" i="12"/>
  <c r="L794" i="14"/>
  <c r="R794" i="14" s="1"/>
  <c r="G400" i="14"/>
  <c r="B411" i="12"/>
  <c r="S794" i="14" l="1"/>
  <c r="T794" i="14" s="1"/>
  <c r="D807" i="12"/>
  <c r="H795" i="14"/>
  <c r="E811" i="12"/>
  <c r="I799" i="14"/>
  <c r="F807" i="12"/>
  <c r="K795" i="14"/>
  <c r="Q795" i="14" s="1"/>
  <c r="G807" i="12"/>
  <c r="L795" i="14"/>
  <c r="R795" i="14" s="1"/>
  <c r="F401" i="14"/>
  <c r="C411" i="12"/>
  <c r="S795" i="14" l="1"/>
  <c r="T795" i="14" s="1"/>
  <c r="E812" i="12"/>
  <c r="I800" i="14"/>
  <c r="F808" i="12"/>
  <c r="K796" i="14"/>
  <c r="Q796" i="14" s="1"/>
  <c r="D808" i="12"/>
  <c r="H796" i="14"/>
  <c r="G808" i="12"/>
  <c r="L796" i="14"/>
  <c r="R796" i="14" s="1"/>
  <c r="G401" i="14"/>
  <c r="B412" i="12"/>
  <c r="S796" i="14" l="1"/>
  <c r="T796" i="14" s="1"/>
  <c r="D809" i="12"/>
  <c r="H797" i="14"/>
  <c r="F809" i="12"/>
  <c r="K797" i="14"/>
  <c r="Q797" i="14" s="1"/>
  <c r="E813" i="12"/>
  <c r="I801" i="14"/>
  <c r="G809" i="12"/>
  <c r="L797" i="14"/>
  <c r="R797" i="14" s="1"/>
  <c r="F402" i="14"/>
  <c r="C412" i="12"/>
  <c r="S797" i="14" l="1"/>
  <c r="T797" i="14" s="1"/>
  <c r="D810" i="12"/>
  <c r="H798" i="14"/>
  <c r="F810" i="12"/>
  <c r="K798" i="14"/>
  <c r="Q798" i="14" s="1"/>
  <c r="E814" i="12"/>
  <c r="I802" i="14"/>
  <c r="G810" i="12"/>
  <c r="L798" i="14"/>
  <c r="R798" i="14" s="1"/>
  <c r="G402" i="14"/>
  <c r="B413" i="12"/>
  <c r="S798" i="14" l="1"/>
  <c r="T798" i="14" s="1"/>
  <c r="E815" i="12"/>
  <c r="I803" i="14"/>
  <c r="F811" i="12"/>
  <c r="K799" i="14"/>
  <c r="Q799" i="14" s="1"/>
  <c r="D811" i="12"/>
  <c r="H799" i="14"/>
  <c r="G811" i="12"/>
  <c r="L799" i="14"/>
  <c r="R799" i="14" s="1"/>
  <c r="F403" i="14"/>
  <c r="C413" i="12"/>
  <c r="S799" i="14" l="1"/>
  <c r="T799" i="14" s="1"/>
  <c r="D812" i="12"/>
  <c r="H800" i="14"/>
  <c r="F812" i="12"/>
  <c r="K800" i="14"/>
  <c r="Q800" i="14" s="1"/>
  <c r="E816" i="12"/>
  <c r="I804" i="14"/>
  <c r="G812" i="12"/>
  <c r="L800" i="14"/>
  <c r="R800" i="14" s="1"/>
  <c r="G403" i="14"/>
  <c r="B414" i="12"/>
  <c r="S800" i="14" l="1"/>
  <c r="T800" i="14" s="1"/>
  <c r="E817" i="12"/>
  <c r="I805" i="14"/>
  <c r="F813" i="12"/>
  <c r="K801" i="14"/>
  <c r="Q801" i="14" s="1"/>
  <c r="D813" i="12"/>
  <c r="H801" i="14"/>
  <c r="G813" i="12"/>
  <c r="L801" i="14"/>
  <c r="R801" i="14" s="1"/>
  <c r="F404" i="14"/>
  <c r="C414" i="12"/>
  <c r="S801" i="14" l="1"/>
  <c r="T801" i="14" s="1"/>
  <c r="F814" i="12"/>
  <c r="K802" i="14"/>
  <c r="Q802" i="14" s="1"/>
  <c r="D814" i="12"/>
  <c r="H802" i="14"/>
  <c r="E818" i="12"/>
  <c r="I806" i="14"/>
  <c r="G814" i="12"/>
  <c r="L802" i="14"/>
  <c r="R802" i="14" s="1"/>
  <c r="G404" i="14"/>
  <c r="B415" i="12"/>
  <c r="S802" i="14" l="1"/>
  <c r="T802" i="14" s="1"/>
  <c r="D815" i="12"/>
  <c r="H803" i="14"/>
  <c r="E819" i="12"/>
  <c r="I807" i="14"/>
  <c r="F815" i="12"/>
  <c r="K803" i="14"/>
  <c r="Q803" i="14" s="1"/>
  <c r="G815" i="12"/>
  <c r="L803" i="14"/>
  <c r="R803" i="14" s="1"/>
  <c r="F405" i="14"/>
  <c r="C415" i="12"/>
  <c r="S803" i="14" l="1"/>
  <c r="T803" i="14" s="1"/>
  <c r="E820" i="12"/>
  <c r="I808" i="14"/>
  <c r="D816" i="12"/>
  <c r="H804" i="14"/>
  <c r="F816" i="12"/>
  <c r="K804" i="14"/>
  <c r="Q804" i="14" s="1"/>
  <c r="G816" i="12"/>
  <c r="L804" i="14"/>
  <c r="R804" i="14" s="1"/>
  <c r="G405" i="14"/>
  <c r="B416" i="12"/>
  <c r="S804" i="14" l="1"/>
  <c r="T804" i="14" s="1"/>
  <c r="F817" i="12"/>
  <c r="K805" i="14"/>
  <c r="Q805" i="14" s="1"/>
  <c r="D817" i="12"/>
  <c r="H805" i="14"/>
  <c r="E821" i="12"/>
  <c r="I809" i="14"/>
  <c r="G817" i="12"/>
  <c r="L805" i="14"/>
  <c r="R805" i="14" s="1"/>
  <c r="F406" i="14"/>
  <c r="C416" i="12"/>
  <c r="S805" i="14" l="1"/>
  <c r="T805" i="14" s="1"/>
  <c r="E822" i="12"/>
  <c r="I810" i="14"/>
  <c r="D818" i="12"/>
  <c r="H806" i="14"/>
  <c r="F818" i="12"/>
  <c r="K806" i="14"/>
  <c r="Q806" i="14" s="1"/>
  <c r="G818" i="12"/>
  <c r="L806" i="14"/>
  <c r="R806" i="14" s="1"/>
  <c r="G406" i="14"/>
  <c r="B417" i="12"/>
  <c r="S806" i="14" l="1"/>
  <c r="T806" i="14" s="1"/>
  <c r="F819" i="12"/>
  <c r="K807" i="14"/>
  <c r="Q807" i="14" s="1"/>
  <c r="D819" i="12"/>
  <c r="H807" i="14"/>
  <c r="E823" i="12"/>
  <c r="I811" i="14"/>
  <c r="G819" i="12"/>
  <c r="L807" i="14"/>
  <c r="R807" i="14" s="1"/>
  <c r="F407" i="14"/>
  <c r="C417" i="12"/>
  <c r="S807" i="14" l="1"/>
  <c r="T807" i="14" s="1"/>
  <c r="D820" i="12"/>
  <c r="H808" i="14"/>
  <c r="E824" i="12"/>
  <c r="I812" i="14"/>
  <c r="F820" i="12"/>
  <c r="K808" i="14"/>
  <c r="Q808" i="14" s="1"/>
  <c r="G820" i="12"/>
  <c r="L808" i="14"/>
  <c r="R808" i="14" s="1"/>
  <c r="G407" i="14"/>
  <c r="B418" i="12"/>
  <c r="S808" i="14" l="1"/>
  <c r="T808" i="14" s="1"/>
  <c r="E825" i="12"/>
  <c r="I813" i="14"/>
  <c r="F821" i="12"/>
  <c r="K809" i="14"/>
  <c r="Q809" i="14" s="1"/>
  <c r="D821" i="12"/>
  <c r="H809" i="14"/>
  <c r="G821" i="12"/>
  <c r="L809" i="14"/>
  <c r="R809" i="14" s="1"/>
  <c r="F408" i="14"/>
  <c r="C418" i="12"/>
  <c r="S809" i="14" l="1"/>
  <c r="T809" i="14" s="1"/>
  <c r="E826" i="12"/>
  <c r="I814" i="14"/>
  <c r="D822" i="12"/>
  <c r="H810" i="14"/>
  <c r="F822" i="12"/>
  <c r="K810" i="14"/>
  <c r="Q810" i="14" s="1"/>
  <c r="G822" i="12"/>
  <c r="L810" i="14"/>
  <c r="R810" i="14" s="1"/>
  <c r="G408" i="14"/>
  <c r="B419" i="12"/>
  <c r="S810" i="14" l="1"/>
  <c r="T810" i="14" s="1"/>
  <c r="D823" i="12"/>
  <c r="H811" i="14"/>
  <c r="E827" i="12"/>
  <c r="I815" i="14"/>
  <c r="F823" i="12"/>
  <c r="K811" i="14"/>
  <c r="Q811" i="14" s="1"/>
  <c r="G823" i="12"/>
  <c r="L811" i="14"/>
  <c r="R811" i="14" s="1"/>
  <c r="F409" i="14"/>
  <c r="C419" i="12"/>
  <c r="S811" i="14" l="1"/>
  <c r="T811" i="14" s="1"/>
  <c r="E828" i="12"/>
  <c r="I816" i="14"/>
  <c r="F824" i="12"/>
  <c r="K812" i="14"/>
  <c r="Q812" i="14" s="1"/>
  <c r="D824" i="12"/>
  <c r="H812" i="14"/>
  <c r="G824" i="12"/>
  <c r="L812" i="14"/>
  <c r="R812" i="14" s="1"/>
  <c r="G409" i="14"/>
  <c r="B420" i="12"/>
  <c r="S812" i="14" l="1"/>
  <c r="T812" i="14" s="1"/>
  <c r="F825" i="12"/>
  <c r="K813" i="14"/>
  <c r="Q813" i="14" s="1"/>
  <c r="E829" i="12"/>
  <c r="I817" i="14"/>
  <c r="D825" i="12"/>
  <c r="H813" i="14"/>
  <c r="G825" i="12"/>
  <c r="L813" i="14"/>
  <c r="R813" i="14" s="1"/>
  <c r="F410" i="14"/>
  <c r="C420" i="12"/>
  <c r="S813" i="14" l="1"/>
  <c r="T813" i="14" s="1"/>
  <c r="D826" i="12"/>
  <c r="H814" i="14"/>
  <c r="E830" i="12"/>
  <c r="I818" i="14"/>
  <c r="F826" i="12"/>
  <c r="K814" i="14"/>
  <c r="Q814" i="14" s="1"/>
  <c r="G826" i="12"/>
  <c r="L814" i="14"/>
  <c r="R814" i="14" s="1"/>
  <c r="G410" i="14"/>
  <c r="B421" i="12"/>
  <c r="S814" i="14" l="1"/>
  <c r="T814" i="14" s="1"/>
  <c r="E831" i="12"/>
  <c r="I819" i="14"/>
  <c r="F827" i="12"/>
  <c r="K815" i="14"/>
  <c r="Q815" i="14" s="1"/>
  <c r="D827" i="12"/>
  <c r="H815" i="14"/>
  <c r="G827" i="12"/>
  <c r="L815" i="14"/>
  <c r="R815" i="14" s="1"/>
  <c r="F411" i="14"/>
  <c r="C421" i="12"/>
  <c r="S815" i="14" l="1"/>
  <c r="T815" i="14" s="1"/>
  <c r="F828" i="12"/>
  <c r="K816" i="14"/>
  <c r="Q816" i="14" s="1"/>
  <c r="D828" i="12"/>
  <c r="H816" i="14"/>
  <c r="E832" i="12"/>
  <c r="I820" i="14"/>
  <c r="G828" i="12"/>
  <c r="L816" i="14"/>
  <c r="R816" i="14" s="1"/>
  <c r="G411" i="14"/>
  <c r="B422" i="12"/>
  <c r="S816" i="14" l="1"/>
  <c r="T816" i="14" s="1"/>
  <c r="D829" i="12"/>
  <c r="H817" i="14"/>
  <c r="E833" i="12"/>
  <c r="I821" i="14"/>
  <c r="F829" i="12"/>
  <c r="K817" i="14"/>
  <c r="Q817" i="14" s="1"/>
  <c r="G829" i="12"/>
  <c r="L817" i="14"/>
  <c r="R817" i="14" s="1"/>
  <c r="F412" i="14"/>
  <c r="C422" i="12"/>
  <c r="S817" i="14" l="1"/>
  <c r="T817" i="14" s="1"/>
  <c r="E834" i="12"/>
  <c r="I822" i="14"/>
  <c r="F830" i="12"/>
  <c r="K818" i="14"/>
  <c r="Q818" i="14" s="1"/>
  <c r="D830" i="12"/>
  <c r="H818" i="14"/>
  <c r="G830" i="12"/>
  <c r="L818" i="14"/>
  <c r="R818" i="14" s="1"/>
  <c r="G412" i="14"/>
  <c r="B423" i="12"/>
  <c r="S818" i="14" l="1"/>
  <c r="T818" i="14" s="1"/>
  <c r="D831" i="12"/>
  <c r="H819" i="14"/>
  <c r="F831" i="12"/>
  <c r="K819" i="14"/>
  <c r="Q819" i="14" s="1"/>
  <c r="E835" i="12"/>
  <c r="I823" i="14"/>
  <c r="G831" i="12"/>
  <c r="L819" i="14"/>
  <c r="R819" i="14" s="1"/>
  <c r="F413" i="14"/>
  <c r="C423" i="12"/>
  <c r="S819" i="14" l="1"/>
  <c r="T819" i="14" s="1"/>
  <c r="F832" i="12"/>
  <c r="K820" i="14"/>
  <c r="Q820" i="14" s="1"/>
  <c r="D832" i="12"/>
  <c r="H820" i="14"/>
  <c r="E836" i="12"/>
  <c r="I824" i="14"/>
  <c r="G832" i="12"/>
  <c r="L820" i="14"/>
  <c r="R820" i="14" s="1"/>
  <c r="G413" i="14"/>
  <c r="B424" i="12"/>
  <c r="S820" i="14" l="1"/>
  <c r="T820" i="14" s="1"/>
  <c r="D833" i="12"/>
  <c r="H821" i="14"/>
  <c r="E837" i="12"/>
  <c r="I825" i="14"/>
  <c r="F833" i="12"/>
  <c r="K821" i="14"/>
  <c r="Q821" i="14" s="1"/>
  <c r="G833" i="12"/>
  <c r="L821" i="14"/>
  <c r="R821" i="14" s="1"/>
  <c r="F414" i="14"/>
  <c r="C424" i="12"/>
  <c r="S821" i="14" l="1"/>
  <c r="T821" i="14" s="1"/>
  <c r="E838" i="12"/>
  <c r="I826" i="14"/>
  <c r="D834" i="12"/>
  <c r="H822" i="14"/>
  <c r="F834" i="12"/>
  <c r="K822" i="14"/>
  <c r="Q822" i="14" s="1"/>
  <c r="G834" i="12"/>
  <c r="L822" i="14"/>
  <c r="R822" i="14" s="1"/>
  <c r="G414" i="14"/>
  <c r="B425" i="12"/>
  <c r="S822" i="14" l="1"/>
  <c r="T822" i="14" s="1"/>
  <c r="D835" i="12"/>
  <c r="H823" i="14"/>
  <c r="F835" i="12"/>
  <c r="K823" i="14"/>
  <c r="Q823" i="14" s="1"/>
  <c r="E839" i="12"/>
  <c r="I827" i="14"/>
  <c r="G835" i="12"/>
  <c r="L823" i="14"/>
  <c r="R823" i="14" s="1"/>
  <c r="F415" i="14"/>
  <c r="C425" i="12"/>
  <c r="S823" i="14" l="1"/>
  <c r="T823" i="14" s="1"/>
  <c r="F836" i="12"/>
  <c r="K824" i="14"/>
  <c r="Q824" i="14" s="1"/>
  <c r="E840" i="12"/>
  <c r="I828" i="14"/>
  <c r="D836" i="12"/>
  <c r="H824" i="14"/>
  <c r="G836" i="12"/>
  <c r="L824" i="14"/>
  <c r="R824" i="14" s="1"/>
  <c r="G415" i="14"/>
  <c r="B426" i="12"/>
  <c r="S824" i="14" l="1"/>
  <c r="T824" i="14" s="1"/>
  <c r="D837" i="12"/>
  <c r="H825" i="14"/>
  <c r="E841" i="12"/>
  <c r="I829" i="14"/>
  <c r="F837" i="12"/>
  <c r="K825" i="14"/>
  <c r="Q825" i="14" s="1"/>
  <c r="G837" i="12"/>
  <c r="L825" i="14"/>
  <c r="R825" i="14" s="1"/>
  <c r="F416" i="14"/>
  <c r="C426" i="12"/>
  <c r="S825" i="14" l="1"/>
  <c r="T825" i="14" s="1"/>
  <c r="E842" i="12"/>
  <c r="I830" i="14"/>
  <c r="F838" i="12"/>
  <c r="K826" i="14"/>
  <c r="Q826" i="14" s="1"/>
  <c r="D838" i="12"/>
  <c r="H826" i="14"/>
  <c r="G838" i="12"/>
  <c r="L826" i="14"/>
  <c r="R826" i="14" s="1"/>
  <c r="G416" i="14"/>
  <c r="B427" i="12"/>
  <c r="S826" i="14" l="1"/>
  <c r="T826" i="14" s="1"/>
  <c r="F839" i="12"/>
  <c r="K827" i="14"/>
  <c r="Q827" i="14" s="1"/>
  <c r="E843" i="12"/>
  <c r="I831" i="14"/>
  <c r="D839" i="12"/>
  <c r="H827" i="14"/>
  <c r="G839" i="12"/>
  <c r="L827" i="14"/>
  <c r="R827" i="14" s="1"/>
  <c r="F417" i="14"/>
  <c r="C427" i="12"/>
  <c r="S827" i="14" l="1"/>
  <c r="T827" i="14" s="1"/>
  <c r="D840" i="12"/>
  <c r="H828" i="14"/>
  <c r="E844" i="12"/>
  <c r="I832" i="14"/>
  <c r="F840" i="12"/>
  <c r="K828" i="14"/>
  <c r="Q828" i="14" s="1"/>
  <c r="G840" i="12"/>
  <c r="L828" i="14"/>
  <c r="R828" i="14" s="1"/>
  <c r="G417" i="14"/>
  <c r="B428" i="12"/>
  <c r="S828" i="14" l="1"/>
  <c r="T828" i="14" s="1"/>
  <c r="E845" i="12"/>
  <c r="I833" i="14"/>
  <c r="F841" i="12"/>
  <c r="K829" i="14"/>
  <c r="Q829" i="14" s="1"/>
  <c r="D841" i="12"/>
  <c r="H829" i="14"/>
  <c r="G841" i="12"/>
  <c r="L829" i="14"/>
  <c r="R829" i="14" s="1"/>
  <c r="F418" i="14"/>
  <c r="C428" i="12"/>
  <c r="S829" i="14" l="1"/>
  <c r="T829" i="14" s="1"/>
  <c r="F842" i="12"/>
  <c r="K830" i="14"/>
  <c r="Q830" i="14" s="1"/>
  <c r="D842" i="12"/>
  <c r="H830" i="14"/>
  <c r="E846" i="12"/>
  <c r="I834" i="14"/>
  <c r="G842" i="12"/>
  <c r="L830" i="14"/>
  <c r="R830" i="14" s="1"/>
  <c r="G418" i="14"/>
  <c r="B429" i="12"/>
  <c r="S830" i="14" l="1"/>
  <c r="T830" i="14" s="1"/>
  <c r="D843" i="12"/>
  <c r="H831" i="14"/>
  <c r="E847" i="12"/>
  <c r="I835" i="14"/>
  <c r="F843" i="12"/>
  <c r="K831" i="14"/>
  <c r="Q831" i="14" s="1"/>
  <c r="G843" i="12"/>
  <c r="L831" i="14"/>
  <c r="R831" i="14" s="1"/>
  <c r="F419" i="14"/>
  <c r="C429" i="12"/>
  <c r="S831" i="14" l="1"/>
  <c r="T831" i="14" s="1"/>
  <c r="E848" i="12"/>
  <c r="I836" i="14"/>
  <c r="F844" i="12"/>
  <c r="K832" i="14"/>
  <c r="Q832" i="14" s="1"/>
  <c r="D844" i="12"/>
  <c r="H832" i="14"/>
  <c r="G844" i="12"/>
  <c r="L832" i="14"/>
  <c r="R832" i="14" s="1"/>
  <c r="G419" i="14"/>
  <c r="B430" i="12"/>
  <c r="S832" i="14" l="1"/>
  <c r="T832" i="14" s="1"/>
  <c r="F845" i="12"/>
  <c r="K833" i="14"/>
  <c r="Q833" i="14" s="1"/>
  <c r="E849" i="12"/>
  <c r="I837" i="14"/>
  <c r="D845" i="12"/>
  <c r="H833" i="14"/>
  <c r="G845" i="12"/>
  <c r="L833" i="14"/>
  <c r="R833" i="14" s="1"/>
  <c r="F420" i="14"/>
  <c r="C430" i="12"/>
  <c r="S833" i="14" l="1"/>
  <c r="T833" i="14" s="1"/>
  <c r="E850" i="12"/>
  <c r="I838" i="14"/>
  <c r="D846" i="12"/>
  <c r="H834" i="14"/>
  <c r="F846" i="12"/>
  <c r="K834" i="14"/>
  <c r="Q834" i="14" s="1"/>
  <c r="G846" i="12"/>
  <c r="L834" i="14"/>
  <c r="R834" i="14" s="1"/>
  <c r="G420" i="14"/>
  <c r="B431" i="12"/>
  <c r="S834" i="14" l="1"/>
  <c r="T834" i="14" s="1"/>
  <c r="D847" i="12"/>
  <c r="H835" i="14"/>
  <c r="F847" i="12"/>
  <c r="K835" i="14"/>
  <c r="Q835" i="14" s="1"/>
  <c r="E851" i="12"/>
  <c r="I839" i="14"/>
  <c r="G847" i="12"/>
  <c r="L835" i="14"/>
  <c r="R835" i="14" s="1"/>
  <c r="F421" i="14"/>
  <c r="C431" i="12"/>
  <c r="S835" i="14" l="1"/>
  <c r="T835" i="14" s="1"/>
  <c r="F848" i="12"/>
  <c r="K836" i="14"/>
  <c r="Q836" i="14" s="1"/>
  <c r="D848" i="12"/>
  <c r="H836" i="14"/>
  <c r="E852" i="12"/>
  <c r="I840" i="14"/>
  <c r="G848" i="12"/>
  <c r="L836" i="14"/>
  <c r="R836" i="14" s="1"/>
  <c r="G421" i="14"/>
  <c r="B432" i="12"/>
  <c r="S836" i="14" l="1"/>
  <c r="T836" i="14" s="1"/>
  <c r="F849" i="12"/>
  <c r="K837" i="14"/>
  <c r="Q837" i="14" s="1"/>
  <c r="E853" i="12"/>
  <c r="I841" i="14"/>
  <c r="D849" i="12"/>
  <c r="H837" i="14"/>
  <c r="G849" i="12"/>
  <c r="L837" i="14"/>
  <c r="R837" i="14" s="1"/>
  <c r="F422" i="14"/>
  <c r="C432" i="12"/>
  <c r="S837" i="14" l="1"/>
  <c r="T837" i="14" s="1"/>
  <c r="D850" i="12"/>
  <c r="H838" i="14"/>
  <c r="E854" i="12"/>
  <c r="I842" i="14"/>
  <c r="F850" i="12"/>
  <c r="K838" i="14"/>
  <c r="Q838" i="14" s="1"/>
  <c r="G850" i="12"/>
  <c r="L838" i="14"/>
  <c r="R838" i="14" s="1"/>
  <c r="G422" i="14"/>
  <c r="B433" i="12"/>
  <c r="S838" i="14" l="1"/>
  <c r="T838" i="14" s="1"/>
  <c r="F851" i="12"/>
  <c r="K839" i="14"/>
  <c r="Q839" i="14" s="1"/>
  <c r="D851" i="12"/>
  <c r="H839" i="14"/>
  <c r="E855" i="12"/>
  <c r="I843" i="14"/>
  <c r="G851" i="12"/>
  <c r="L839" i="14"/>
  <c r="R839" i="14" s="1"/>
  <c r="F423" i="14"/>
  <c r="C433" i="12"/>
  <c r="S839" i="14" l="1"/>
  <c r="T839" i="14" s="1"/>
  <c r="E856" i="12"/>
  <c r="I844" i="14"/>
  <c r="D852" i="12"/>
  <c r="H840" i="14"/>
  <c r="F852" i="12"/>
  <c r="K840" i="14"/>
  <c r="Q840" i="14" s="1"/>
  <c r="G852" i="12"/>
  <c r="L840" i="14"/>
  <c r="R840" i="14" s="1"/>
  <c r="G423" i="14"/>
  <c r="B434" i="12"/>
  <c r="S840" i="14" l="1"/>
  <c r="T840" i="14" s="1"/>
  <c r="D853" i="12"/>
  <c r="H841" i="14"/>
  <c r="F853" i="12"/>
  <c r="K841" i="14"/>
  <c r="Q841" i="14" s="1"/>
  <c r="E857" i="12"/>
  <c r="I845" i="14"/>
  <c r="G853" i="12"/>
  <c r="L841" i="14"/>
  <c r="R841" i="14" s="1"/>
  <c r="F424" i="14"/>
  <c r="C434" i="12"/>
  <c r="S841" i="14" l="1"/>
  <c r="T841" i="14" s="1"/>
  <c r="D854" i="12"/>
  <c r="H842" i="14"/>
  <c r="F854" i="12"/>
  <c r="K842" i="14"/>
  <c r="Q842" i="14" s="1"/>
  <c r="E858" i="12"/>
  <c r="I846" i="14"/>
  <c r="G854" i="12"/>
  <c r="L842" i="14"/>
  <c r="R842" i="14" s="1"/>
  <c r="G424" i="14"/>
  <c r="B435" i="12"/>
  <c r="S842" i="14" l="1"/>
  <c r="T842" i="14" s="1"/>
  <c r="F855" i="12"/>
  <c r="K843" i="14"/>
  <c r="Q843" i="14" s="1"/>
  <c r="D855" i="12"/>
  <c r="H843" i="14"/>
  <c r="E859" i="12"/>
  <c r="I847" i="14"/>
  <c r="G855" i="12"/>
  <c r="L843" i="14"/>
  <c r="R843" i="14" s="1"/>
  <c r="F425" i="14"/>
  <c r="C435" i="12"/>
  <c r="S843" i="14" l="1"/>
  <c r="T843" i="14" s="1"/>
  <c r="E860" i="12"/>
  <c r="I848" i="14"/>
  <c r="F856" i="12"/>
  <c r="K844" i="14"/>
  <c r="Q844" i="14" s="1"/>
  <c r="D856" i="12"/>
  <c r="H844" i="14"/>
  <c r="G856" i="12"/>
  <c r="L844" i="14"/>
  <c r="R844" i="14" s="1"/>
  <c r="G425" i="14"/>
  <c r="B436" i="12"/>
  <c r="S844" i="14" l="1"/>
  <c r="T844" i="14" s="1"/>
  <c r="D857" i="12"/>
  <c r="H845" i="14"/>
  <c r="F857" i="12"/>
  <c r="K845" i="14"/>
  <c r="Q845" i="14" s="1"/>
  <c r="E861" i="12"/>
  <c r="I849" i="14"/>
  <c r="G857" i="12"/>
  <c r="L845" i="14"/>
  <c r="R845" i="14" s="1"/>
  <c r="F426" i="14"/>
  <c r="C436" i="12"/>
  <c r="S845" i="14" l="1"/>
  <c r="T845" i="14" s="1"/>
  <c r="F858" i="12"/>
  <c r="K846" i="14"/>
  <c r="Q846" i="14" s="1"/>
  <c r="D858" i="12"/>
  <c r="H846" i="14"/>
  <c r="E862" i="12"/>
  <c r="I850" i="14"/>
  <c r="G858" i="12"/>
  <c r="L846" i="14"/>
  <c r="R846" i="14" s="1"/>
  <c r="G426" i="14"/>
  <c r="B437" i="12"/>
  <c r="S846" i="14" l="1"/>
  <c r="T846" i="14" s="1"/>
  <c r="E863" i="12"/>
  <c r="I851" i="14"/>
  <c r="D859" i="12"/>
  <c r="H847" i="14"/>
  <c r="F859" i="12"/>
  <c r="K847" i="14"/>
  <c r="Q847" i="14" s="1"/>
  <c r="G859" i="12"/>
  <c r="L847" i="14"/>
  <c r="R847" i="14" s="1"/>
  <c r="F427" i="14"/>
  <c r="C437" i="12"/>
  <c r="S847" i="14" l="1"/>
  <c r="T847" i="14" s="1"/>
  <c r="F860" i="12"/>
  <c r="K848" i="14"/>
  <c r="Q848" i="14" s="1"/>
  <c r="D860" i="12"/>
  <c r="H848" i="14"/>
  <c r="E864" i="12"/>
  <c r="I852" i="14"/>
  <c r="G860" i="12"/>
  <c r="L848" i="14"/>
  <c r="R848" i="14" s="1"/>
  <c r="G427" i="14"/>
  <c r="B438" i="12"/>
  <c r="S848" i="14" l="1"/>
  <c r="T848" i="14" s="1"/>
  <c r="D861" i="12"/>
  <c r="H849" i="14"/>
  <c r="F861" i="12"/>
  <c r="K849" i="14"/>
  <c r="Q849" i="14" s="1"/>
  <c r="E865" i="12"/>
  <c r="I853" i="14"/>
  <c r="G861" i="12"/>
  <c r="L849" i="14"/>
  <c r="R849" i="14" s="1"/>
  <c r="F428" i="14"/>
  <c r="C438" i="12"/>
  <c r="S849" i="14" l="1"/>
  <c r="T849" i="14" s="1"/>
  <c r="E866" i="12"/>
  <c r="I854" i="14"/>
  <c r="F862" i="12"/>
  <c r="K850" i="14"/>
  <c r="Q850" i="14" s="1"/>
  <c r="D862" i="12"/>
  <c r="H850" i="14"/>
  <c r="G862" i="12"/>
  <c r="L850" i="14"/>
  <c r="R850" i="14" s="1"/>
  <c r="G428" i="14"/>
  <c r="B439" i="12"/>
  <c r="S850" i="14" l="1"/>
  <c r="T850" i="14" s="1"/>
  <c r="F863" i="12"/>
  <c r="K851" i="14"/>
  <c r="Q851" i="14" s="1"/>
  <c r="D863" i="12"/>
  <c r="H851" i="14"/>
  <c r="E867" i="12"/>
  <c r="I855" i="14"/>
  <c r="G863" i="12"/>
  <c r="L851" i="14"/>
  <c r="R851" i="14" s="1"/>
  <c r="F429" i="14"/>
  <c r="C439" i="12"/>
  <c r="S851" i="14" l="1"/>
  <c r="T851" i="14" s="1"/>
  <c r="F864" i="12"/>
  <c r="K852" i="14"/>
  <c r="Q852" i="14" s="1"/>
  <c r="D864" i="12"/>
  <c r="H852" i="14"/>
  <c r="E868" i="12"/>
  <c r="I856" i="14"/>
  <c r="G864" i="12"/>
  <c r="L852" i="14"/>
  <c r="R852" i="14" s="1"/>
  <c r="G429" i="14"/>
  <c r="B440" i="12"/>
  <c r="S852" i="14" l="1"/>
  <c r="T852" i="14" s="1"/>
  <c r="D865" i="12"/>
  <c r="H853" i="14"/>
  <c r="E869" i="12"/>
  <c r="I857" i="14"/>
  <c r="F865" i="12"/>
  <c r="K853" i="14"/>
  <c r="Q853" i="14" s="1"/>
  <c r="G865" i="12"/>
  <c r="L853" i="14"/>
  <c r="R853" i="14" s="1"/>
  <c r="F430" i="14"/>
  <c r="C440" i="12"/>
  <c r="S853" i="14" l="1"/>
  <c r="T853" i="14" s="1"/>
  <c r="E870" i="12"/>
  <c r="I858" i="14"/>
  <c r="F866" i="12"/>
  <c r="K854" i="14"/>
  <c r="Q854" i="14" s="1"/>
  <c r="D866" i="12"/>
  <c r="H854" i="14"/>
  <c r="G866" i="12"/>
  <c r="L854" i="14"/>
  <c r="R854" i="14" s="1"/>
  <c r="G430" i="14"/>
  <c r="B441" i="12"/>
  <c r="S854" i="14" l="1"/>
  <c r="T854" i="14" s="1"/>
  <c r="E871" i="12"/>
  <c r="I859" i="14"/>
  <c r="F867" i="12"/>
  <c r="K855" i="14"/>
  <c r="Q855" i="14" s="1"/>
  <c r="D867" i="12"/>
  <c r="H855" i="14"/>
  <c r="G867" i="12"/>
  <c r="L855" i="14"/>
  <c r="R855" i="14" s="1"/>
  <c r="F431" i="14"/>
  <c r="C441" i="12"/>
  <c r="S855" i="14" l="1"/>
  <c r="T855" i="14" s="1"/>
  <c r="D868" i="12"/>
  <c r="H856" i="14"/>
  <c r="F868" i="12"/>
  <c r="K856" i="14"/>
  <c r="Q856" i="14" s="1"/>
  <c r="E872" i="12"/>
  <c r="I860" i="14"/>
  <c r="G868" i="12"/>
  <c r="L856" i="14"/>
  <c r="R856" i="14" s="1"/>
  <c r="G431" i="14"/>
  <c r="B442" i="12"/>
  <c r="S856" i="14" l="1"/>
  <c r="T856" i="14" s="1"/>
  <c r="F869" i="12"/>
  <c r="K857" i="14"/>
  <c r="Q857" i="14" s="1"/>
  <c r="E873" i="12"/>
  <c r="I861" i="14"/>
  <c r="D869" i="12"/>
  <c r="H857" i="14"/>
  <c r="G869" i="12"/>
  <c r="L857" i="14"/>
  <c r="R857" i="14" s="1"/>
  <c r="F432" i="14"/>
  <c r="C442" i="12"/>
  <c r="S857" i="14" l="1"/>
  <c r="T857" i="14" s="1"/>
  <c r="E874" i="12"/>
  <c r="I862" i="14"/>
  <c r="D870" i="12"/>
  <c r="H858" i="14"/>
  <c r="F870" i="12"/>
  <c r="K858" i="14"/>
  <c r="Q858" i="14" s="1"/>
  <c r="G870" i="12"/>
  <c r="L858" i="14"/>
  <c r="R858" i="14" s="1"/>
  <c r="G432" i="14"/>
  <c r="B443" i="12"/>
  <c r="S858" i="14" l="1"/>
  <c r="T858" i="14" s="1"/>
  <c r="F871" i="12"/>
  <c r="K859" i="14"/>
  <c r="Q859" i="14" s="1"/>
  <c r="D871" i="12"/>
  <c r="H859" i="14"/>
  <c r="E875" i="12"/>
  <c r="I863" i="14"/>
  <c r="G871" i="12"/>
  <c r="L859" i="14"/>
  <c r="R859" i="14" s="1"/>
  <c r="F433" i="14"/>
  <c r="C443" i="12"/>
  <c r="S859" i="14" l="1"/>
  <c r="T859" i="14" s="1"/>
  <c r="E876" i="12"/>
  <c r="I864" i="14"/>
  <c r="D872" i="12"/>
  <c r="H860" i="14"/>
  <c r="F872" i="12"/>
  <c r="K860" i="14"/>
  <c r="Q860" i="14" s="1"/>
  <c r="G872" i="12"/>
  <c r="L860" i="14"/>
  <c r="R860" i="14" s="1"/>
  <c r="G433" i="14"/>
  <c r="B444" i="12"/>
  <c r="S860" i="14" l="1"/>
  <c r="T860" i="14" s="1"/>
  <c r="F873" i="12"/>
  <c r="K861" i="14"/>
  <c r="Q861" i="14" s="1"/>
  <c r="D873" i="12"/>
  <c r="H861" i="14"/>
  <c r="E877" i="12"/>
  <c r="I865" i="14"/>
  <c r="G873" i="12"/>
  <c r="L861" i="14"/>
  <c r="R861" i="14" s="1"/>
  <c r="F434" i="14"/>
  <c r="C444" i="12"/>
  <c r="S861" i="14" l="1"/>
  <c r="T861" i="14" s="1"/>
  <c r="D874" i="12"/>
  <c r="H862" i="14"/>
  <c r="E878" i="12"/>
  <c r="I866" i="14"/>
  <c r="F874" i="12"/>
  <c r="K862" i="14"/>
  <c r="Q862" i="14" s="1"/>
  <c r="G874" i="12"/>
  <c r="L862" i="14"/>
  <c r="R862" i="14" s="1"/>
  <c r="G434" i="14"/>
  <c r="B445" i="12"/>
  <c r="S862" i="14" l="1"/>
  <c r="T862" i="14" s="1"/>
  <c r="F875" i="12"/>
  <c r="K863" i="14"/>
  <c r="Q863" i="14" s="1"/>
  <c r="E879" i="12"/>
  <c r="I867" i="14"/>
  <c r="D875" i="12"/>
  <c r="H863" i="14"/>
  <c r="G875" i="12"/>
  <c r="L863" i="14"/>
  <c r="R863" i="14" s="1"/>
  <c r="F435" i="14"/>
  <c r="C445" i="12"/>
  <c r="S863" i="14" l="1"/>
  <c r="T863" i="14" s="1"/>
  <c r="D876" i="12"/>
  <c r="H864" i="14"/>
  <c r="E880" i="12"/>
  <c r="I868" i="14"/>
  <c r="F876" i="12"/>
  <c r="K864" i="14"/>
  <c r="Q864" i="14" s="1"/>
  <c r="G876" i="12"/>
  <c r="L864" i="14"/>
  <c r="R864" i="14" s="1"/>
  <c r="G435" i="14"/>
  <c r="B446" i="12"/>
  <c r="S864" i="14" l="1"/>
  <c r="T864" i="14" s="1"/>
  <c r="E881" i="12"/>
  <c r="I869" i="14"/>
  <c r="F877" i="12"/>
  <c r="K865" i="14"/>
  <c r="Q865" i="14" s="1"/>
  <c r="D877" i="12"/>
  <c r="H865" i="14"/>
  <c r="G877" i="12"/>
  <c r="L865" i="14"/>
  <c r="R865" i="14" s="1"/>
  <c r="F436" i="14"/>
  <c r="C446" i="12"/>
  <c r="S865" i="14" l="1"/>
  <c r="T865" i="14" s="1"/>
  <c r="F878" i="12"/>
  <c r="K866" i="14"/>
  <c r="Q866" i="14" s="1"/>
  <c r="D878" i="12"/>
  <c r="H866" i="14"/>
  <c r="E882" i="12"/>
  <c r="I870" i="14"/>
  <c r="G878" i="12"/>
  <c r="L866" i="14"/>
  <c r="R866" i="14" s="1"/>
  <c r="G436" i="14"/>
  <c r="B447" i="12"/>
  <c r="S866" i="14" l="1"/>
  <c r="T866" i="14" s="1"/>
  <c r="D879" i="12"/>
  <c r="H867" i="14"/>
  <c r="F879" i="12"/>
  <c r="K867" i="14"/>
  <c r="Q867" i="14" s="1"/>
  <c r="E883" i="12"/>
  <c r="I871" i="14"/>
  <c r="G879" i="12"/>
  <c r="L867" i="14"/>
  <c r="R867" i="14" s="1"/>
  <c r="F437" i="14"/>
  <c r="C447" i="12"/>
  <c r="S867" i="14" l="1"/>
  <c r="T867" i="14" s="1"/>
  <c r="E884" i="12"/>
  <c r="I872" i="14"/>
  <c r="F880" i="12"/>
  <c r="K868" i="14"/>
  <c r="Q868" i="14" s="1"/>
  <c r="D880" i="12"/>
  <c r="H868" i="14"/>
  <c r="G880" i="12"/>
  <c r="L868" i="14"/>
  <c r="R868" i="14" s="1"/>
  <c r="G437" i="14"/>
  <c r="B448" i="12"/>
  <c r="S868" i="14" l="1"/>
  <c r="T868" i="14" s="1"/>
  <c r="D881" i="12"/>
  <c r="H869" i="14"/>
  <c r="E885" i="12"/>
  <c r="I873" i="14"/>
  <c r="F881" i="12"/>
  <c r="K869" i="14"/>
  <c r="Q869" i="14" s="1"/>
  <c r="G881" i="12"/>
  <c r="L869" i="14"/>
  <c r="R869" i="14" s="1"/>
  <c r="F438" i="14"/>
  <c r="C448" i="12"/>
  <c r="S869" i="14" l="1"/>
  <c r="T869" i="14" s="1"/>
  <c r="E886" i="12"/>
  <c r="I874" i="14"/>
  <c r="D882" i="12"/>
  <c r="H870" i="14"/>
  <c r="F882" i="12"/>
  <c r="K870" i="14"/>
  <c r="Q870" i="14" s="1"/>
  <c r="G882" i="12"/>
  <c r="L870" i="14"/>
  <c r="R870" i="14" s="1"/>
  <c r="G438" i="14"/>
  <c r="B449" i="12"/>
  <c r="S870" i="14" l="1"/>
  <c r="T870" i="14" s="1"/>
  <c r="D883" i="12"/>
  <c r="H871" i="14"/>
  <c r="F883" i="12"/>
  <c r="K871" i="14"/>
  <c r="Q871" i="14" s="1"/>
  <c r="E887" i="12"/>
  <c r="I875" i="14"/>
  <c r="G883" i="12"/>
  <c r="L871" i="14"/>
  <c r="R871" i="14" s="1"/>
  <c r="F439" i="14"/>
  <c r="C449" i="12"/>
  <c r="S871" i="14" l="1"/>
  <c r="T871" i="14" s="1"/>
  <c r="F884" i="12"/>
  <c r="K872" i="14"/>
  <c r="Q872" i="14" s="1"/>
  <c r="E888" i="12"/>
  <c r="I876" i="14"/>
  <c r="D884" i="12"/>
  <c r="H872" i="14"/>
  <c r="G884" i="12"/>
  <c r="L872" i="14"/>
  <c r="R872" i="14" s="1"/>
  <c r="G439" i="14"/>
  <c r="B450" i="12"/>
  <c r="S872" i="14" l="1"/>
  <c r="T872" i="14" s="1"/>
  <c r="E889" i="12"/>
  <c r="I877" i="14"/>
  <c r="D885" i="12"/>
  <c r="H873" i="14"/>
  <c r="K873" i="14"/>
  <c r="Q873" i="14" s="1"/>
  <c r="F885" i="12"/>
  <c r="L873" i="14"/>
  <c r="R873" i="14" s="1"/>
  <c r="G885" i="12"/>
  <c r="F440" i="14"/>
  <c r="C450" i="12"/>
  <c r="S873" i="14" l="1"/>
  <c r="T873" i="14" s="1"/>
  <c r="E890" i="12"/>
  <c r="I878" i="14"/>
  <c r="F886" i="12"/>
  <c r="K874" i="14"/>
  <c r="Q874" i="14" s="1"/>
  <c r="D886" i="12"/>
  <c r="H874" i="14"/>
  <c r="L874" i="14"/>
  <c r="R874" i="14" s="1"/>
  <c r="G886" i="12"/>
  <c r="G440" i="14"/>
  <c r="B451" i="12"/>
  <c r="S874" i="14" l="1"/>
  <c r="T874" i="14" s="1"/>
  <c r="D887" i="12"/>
  <c r="H875" i="14"/>
  <c r="F887" i="12"/>
  <c r="K875" i="14"/>
  <c r="Q875" i="14" s="1"/>
  <c r="E891" i="12"/>
  <c r="I879" i="14"/>
  <c r="G887" i="12"/>
  <c r="L875" i="14"/>
  <c r="R875" i="14" s="1"/>
  <c r="F441" i="14"/>
  <c r="C451" i="12"/>
  <c r="S875" i="14" l="1"/>
  <c r="T875" i="14" s="1"/>
  <c r="E892" i="12"/>
  <c r="I880" i="14"/>
  <c r="D888" i="12"/>
  <c r="H876" i="14"/>
  <c r="F888" i="12"/>
  <c r="K876" i="14"/>
  <c r="Q876" i="14" s="1"/>
  <c r="L876" i="14"/>
  <c r="R876" i="14" s="1"/>
  <c r="G888" i="12"/>
  <c r="G441" i="14"/>
  <c r="B452" i="12"/>
  <c r="S876" i="14" l="1"/>
  <c r="T876" i="14" s="1"/>
  <c r="E893" i="12"/>
  <c r="I881" i="14"/>
  <c r="D889" i="12"/>
  <c r="H877" i="14"/>
  <c r="F889" i="12"/>
  <c r="K877" i="14"/>
  <c r="Q877" i="14" s="1"/>
  <c r="G889" i="12"/>
  <c r="L877" i="14"/>
  <c r="R877" i="14" s="1"/>
  <c r="F442" i="14"/>
  <c r="C452" i="12"/>
  <c r="S877" i="14" l="1"/>
  <c r="T877" i="14" s="1"/>
  <c r="F890" i="12"/>
  <c r="K878" i="14"/>
  <c r="Q878" i="14" s="1"/>
  <c r="D890" i="12"/>
  <c r="H878" i="14"/>
  <c r="E894" i="12"/>
  <c r="I882" i="14"/>
  <c r="G890" i="12"/>
  <c r="L878" i="14"/>
  <c r="R878" i="14" s="1"/>
  <c r="G442" i="14"/>
  <c r="B453" i="12"/>
  <c r="S878" i="14" l="1"/>
  <c r="T878" i="14" s="1"/>
  <c r="D891" i="12"/>
  <c r="H879" i="14"/>
  <c r="E895" i="12"/>
  <c r="I883" i="14"/>
  <c r="F891" i="12"/>
  <c r="K879" i="14"/>
  <c r="Q879" i="14" s="1"/>
  <c r="G891" i="12"/>
  <c r="L879" i="14"/>
  <c r="R879" i="14" s="1"/>
  <c r="F443" i="14"/>
  <c r="C453" i="12"/>
  <c r="S879" i="14" l="1"/>
  <c r="T879" i="14" s="1"/>
  <c r="D892" i="12"/>
  <c r="H880" i="14"/>
  <c r="E896" i="12"/>
  <c r="I884" i="14"/>
  <c r="F892" i="12"/>
  <c r="K880" i="14"/>
  <c r="Q880" i="14" s="1"/>
  <c r="G892" i="12"/>
  <c r="L880" i="14"/>
  <c r="R880" i="14" s="1"/>
  <c r="G443" i="14"/>
  <c r="B454" i="12"/>
  <c r="S880" i="14" l="1"/>
  <c r="T880" i="14" s="1"/>
  <c r="E897" i="12"/>
  <c r="I885" i="14"/>
  <c r="F893" i="12"/>
  <c r="K881" i="14"/>
  <c r="Q881" i="14" s="1"/>
  <c r="D893" i="12"/>
  <c r="H881" i="14"/>
  <c r="G893" i="12"/>
  <c r="L881" i="14"/>
  <c r="R881" i="14" s="1"/>
  <c r="F444" i="14"/>
  <c r="C454" i="12"/>
  <c r="S881" i="14" l="1"/>
  <c r="T881" i="14" s="1"/>
  <c r="E898" i="12"/>
  <c r="I886" i="14"/>
  <c r="F894" i="12"/>
  <c r="K882" i="14"/>
  <c r="Q882" i="14" s="1"/>
  <c r="D894" i="12"/>
  <c r="H882" i="14"/>
  <c r="G894" i="12"/>
  <c r="L882" i="14"/>
  <c r="R882" i="14" s="1"/>
  <c r="G444" i="14"/>
  <c r="B455" i="12"/>
  <c r="S882" i="14" l="1"/>
  <c r="T882" i="14" s="1"/>
  <c r="D895" i="12"/>
  <c r="H883" i="14"/>
  <c r="F895" i="12"/>
  <c r="K883" i="14"/>
  <c r="Q883" i="14" s="1"/>
  <c r="E899" i="12"/>
  <c r="I887" i="14"/>
  <c r="G895" i="12"/>
  <c r="L883" i="14"/>
  <c r="R883" i="14" s="1"/>
  <c r="F445" i="14"/>
  <c r="C455" i="12"/>
  <c r="S883" i="14" l="1"/>
  <c r="T883" i="14" s="1"/>
  <c r="D896" i="12"/>
  <c r="H884" i="14"/>
  <c r="F896" i="12"/>
  <c r="K884" i="14"/>
  <c r="Q884" i="14" s="1"/>
  <c r="E900" i="12"/>
  <c r="I888" i="14"/>
  <c r="G896" i="12"/>
  <c r="L884" i="14"/>
  <c r="R884" i="14" s="1"/>
  <c r="G445" i="14"/>
  <c r="B456" i="12"/>
  <c r="S884" i="14" l="1"/>
  <c r="T884" i="14" s="1"/>
  <c r="E901" i="12"/>
  <c r="I889" i="14"/>
  <c r="F897" i="12"/>
  <c r="K885" i="14"/>
  <c r="Q885" i="14" s="1"/>
  <c r="D897" i="12"/>
  <c r="H885" i="14"/>
  <c r="G897" i="12"/>
  <c r="L885" i="14"/>
  <c r="R885" i="14" s="1"/>
  <c r="F446" i="14"/>
  <c r="C456" i="12"/>
  <c r="S885" i="14" l="1"/>
  <c r="T885" i="14" s="1"/>
  <c r="F898" i="12"/>
  <c r="K886" i="14"/>
  <c r="Q886" i="14" s="1"/>
  <c r="E902" i="12"/>
  <c r="I890" i="14"/>
  <c r="D898" i="12"/>
  <c r="H886" i="14"/>
  <c r="G898" i="12"/>
  <c r="L886" i="14"/>
  <c r="R886" i="14" s="1"/>
  <c r="G446" i="14"/>
  <c r="B457" i="12"/>
  <c r="S886" i="14" l="1"/>
  <c r="T886" i="14" s="1"/>
  <c r="D899" i="12"/>
  <c r="H887" i="14"/>
  <c r="E903" i="12"/>
  <c r="I891" i="14"/>
  <c r="F899" i="12"/>
  <c r="K887" i="14"/>
  <c r="Q887" i="14" s="1"/>
  <c r="G899" i="12"/>
  <c r="L887" i="14"/>
  <c r="R887" i="14" s="1"/>
  <c r="F447" i="14"/>
  <c r="C457" i="12"/>
  <c r="S887" i="14" l="1"/>
  <c r="T887" i="14" s="1"/>
  <c r="F900" i="12"/>
  <c r="K888" i="14"/>
  <c r="Q888" i="14" s="1"/>
  <c r="E904" i="12"/>
  <c r="I892" i="14"/>
  <c r="D900" i="12"/>
  <c r="H888" i="14"/>
  <c r="G900" i="12"/>
  <c r="L888" i="14"/>
  <c r="R888" i="14" s="1"/>
  <c r="G447" i="14"/>
  <c r="B458" i="12"/>
  <c r="S888" i="14" l="1"/>
  <c r="T888" i="14" s="1"/>
  <c r="F901" i="12"/>
  <c r="K889" i="14"/>
  <c r="Q889" i="14" s="1"/>
  <c r="E905" i="12"/>
  <c r="I893" i="14"/>
  <c r="D901" i="12"/>
  <c r="H889" i="14"/>
  <c r="G901" i="12"/>
  <c r="L889" i="14"/>
  <c r="R889" i="14" s="1"/>
  <c r="F448" i="14"/>
  <c r="C458" i="12"/>
  <c r="S889" i="14" l="1"/>
  <c r="T889" i="14" s="1"/>
  <c r="E906" i="12"/>
  <c r="I894" i="14"/>
  <c r="F902" i="12"/>
  <c r="K890" i="14"/>
  <c r="Q890" i="14" s="1"/>
  <c r="D902" i="12"/>
  <c r="H890" i="14"/>
  <c r="G902" i="12"/>
  <c r="L890" i="14"/>
  <c r="R890" i="14" s="1"/>
  <c r="G448" i="14"/>
  <c r="B459" i="12"/>
  <c r="S890" i="14" l="1"/>
  <c r="T890" i="14" s="1"/>
  <c r="D903" i="12"/>
  <c r="H891" i="14"/>
  <c r="F903" i="12"/>
  <c r="K891" i="14"/>
  <c r="Q891" i="14" s="1"/>
  <c r="E907" i="12"/>
  <c r="I895" i="14"/>
  <c r="G903" i="12"/>
  <c r="L891" i="14"/>
  <c r="R891" i="14" s="1"/>
  <c r="F449" i="14"/>
  <c r="C459" i="12"/>
  <c r="S891" i="14" l="1"/>
  <c r="T891" i="14" s="1"/>
  <c r="F904" i="12"/>
  <c r="K892" i="14"/>
  <c r="Q892" i="14" s="1"/>
  <c r="E908" i="12"/>
  <c r="I896" i="14"/>
  <c r="D904" i="12"/>
  <c r="H892" i="14"/>
  <c r="G904" i="12"/>
  <c r="L892" i="14"/>
  <c r="R892" i="14" s="1"/>
  <c r="G449" i="14"/>
  <c r="B460" i="12"/>
  <c r="S892" i="14" l="1"/>
  <c r="T892" i="14" s="1"/>
  <c r="F905" i="12"/>
  <c r="K893" i="14"/>
  <c r="Q893" i="14" s="1"/>
  <c r="E909" i="12"/>
  <c r="I897" i="14"/>
  <c r="D905" i="12"/>
  <c r="H893" i="14"/>
  <c r="G905" i="12"/>
  <c r="L893" i="14"/>
  <c r="R893" i="14" s="1"/>
  <c r="F450" i="14"/>
  <c r="C460" i="12"/>
  <c r="S893" i="14" l="1"/>
  <c r="T893" i="14" s="1"/>
  <c r="E910" i="12"/>
  <c r="I898" i="14"/>
  <c r="D906" i="12"/>
  <c r="H894" i="14"/>
  <c r="F906" i="12"/>
  <c r="K894" i="14"/>
  <c r="Q894" i="14" s="1"/>
  <c r="G906" i="12"/>
  <c r="L894" i="14"/>
  <c r="R894" i="14" s="1"/>
  <c r="G450" i="14"/>
  <c r="B461" i="12"/>
  <c r="S894" i="14" l="1"/>
  <c r="T894" i="14" s="1"/>
  <c r="D907" i="12"/>
  <c r="H895" i="14"/>
  <c r="F907" i="12"/>
  <c r="K895" i="14"/>
  <c r="Q895" i="14" s="1"/>
  <c r="E911" i="12"/>
  <c r="I899" i="14"/>
  <c r="G907" i="12"/>
  <c r="L895" i="14"/>
  <c r="R895" i="14" s="1"/>
  <c r="F451" i="14"/>
  <c r="C461" i="12"/>
  <c r="S895" i="14" l="1"/>
  <c r="T895" i="14" s="1"/>
  <c r="F908" i="12"/>
  <c r="K896" i="14"/>
  <c r="Q896" i="14" s="1"/>
  <c r="E912" i="12"/>
  <c r="I900" i="14"/>
  <c r="D908" i="12"/>
  <c r="H896" i="14"/>
  <c r="G908" i="12"/>
  <c r="L896" i="14"/>
  <c r="R896" i="14" s="1"/>
  <c r="G451" i="14"/>
  <c r="B462" i="12"/>
  <c r="S896" i="14" l="1"/>
  <c r="T896" i="14" s="1"/>
  <c r="D909" i="12"/>
  <c r="H897" i="14"/>
  <c r="E913" i="12"/>
  <c r="I901" i="14"/>
  <c r="F909" i="12"/>
  <c r="K897" i="14"/>
  <c r="Q897" i="14" s="1"/>
  <c r="G909" i="12"/>
  <c r="L897" i="14"/>
  <c r="R897" i="14" s="1"/>
  <c r="F452" i="14"/>
  <c r="C462" i="12"/>
  <c r="S897" i="14" l="1"/>
  <c r="T897" i="14" s="1"/>
  <c r="E914" i="12"/>
  <c r="I902" i="14"/>
  <c r="D910" i="12"/>
  <c r="H898" i="14"/>
  <c r="F910" i="12"/>
  <c r="K898" i="14"/>
  <c r="Q898" i="14" s="1"/>
  <c r="G910" i="12"/>
  <c r="L898" i="14"/>
  <c r="R898" i="14" s="1"/>
  <c r="G452" i="14"/>
  <c r="B463" i="12"/>
  <c r="S898" i="14" l="1"/>
  <c r="T898" i="14" s="1"/>
  <c r="E915" i="12"/>
  <c r="I903" i="14"/>
  <c r="D911" i="12"/>
  <c r="H899" i="14"/>
  <c r="F911" i="12"/>
  <c r="K899" i="14"/>
  <c r="Q899" i="14" s="1"/>
  <c r="G911" i="12"/>
  <c r="L899" i="14"/>
  <c r="R899" i="14" s="1"/>
  <c r="F453" i="14"/>
  <c r="C463" i="12"/>
  <c r="S899" i="14" l="1"/>
  <c r="T899" i="14" s="1"/>
  <c r="F912" i="12"/>
  <c r="K900" i="14"/>
  <c r="Q900" i="14" s="1"/>
  <c r="D912" i="12"/>
  <c r="H900" i="14"/>
  <c r="E916" i="12"/>
  <c r="I904" i="14"/>
  <c r="G912" i="12"/>
  <c r="L900" i="14"/>
  <c r="R900" i="14" s="1"/>
  <c r="G453" i="14"/>
  <c r="B464" i="12"/>
  <c r="S900" i="14" l="1"/>
  <c r="T900" i="14" s="1"/>
  <c r="D913" i="12"/>
  <c r="H901" i="14"/>
  <c r="F913" i="12"/>
  <c r="K901" i="14"/>
  <c r="Q901" i="14" s="1"/>
  <c r="E917" i="12"/>
  <c r="I905" i="14"/>
  <c r="G913" i="12"/>
  <c r="L901" i="14"/>
  <c r="R901" i="14" s="1"/>
  <c r="F454" i="14"/>
  <c r="C464" i="12"/>
  <c r="S901" i="14" l="1"/>
  <c r="T901" i="14" s="1"/>
  <c r="E918" i="12"/>
  <c r="I906" i="14"/>
  <c r="F914" i="12"/>
  <c r="K902" i="14"/>
  <c r="Q902" i="14" s="1"/>
  <c r="D914" i="12"/>
  <c r="H902" i="14"/>
  <c r="G914" i="12"/>
  <c r="L902" i="14"/>
  <c r="R902" i="14" s="1"/>
  <c r="G454" i="14"/>
  <c r="B465" i="12"/>
  <c r="S902" i="14" l="1"/>
  <c r="T902" i="14" s="1"/>
  <c r="E919" i="12"/>
  <c r="I907" i="14"/>
  <c r="D915" i="12"/>
  <c r="H903" i="14"/>
  <c r="F915" i="12"/>
  <c r="K903" i="14"/>
  <c r="Q903" i="14" s="1"/>
  <c r="G915" i="12"/>
  <c r="L903" i="14"/>
  <c r="R903" i="14" s="1"/>
  <c r="F455" i="14"/>
  <c r="C465" i="12"/>
  <c r="S903" i="14" l="1"/>
  <c r="T903" i="14" s="1"/>
  <c r="D916" i="12"/>
  <c r="H904" i="14"/>
  <c r="F916" i="12"/>
  <c r="K904" i="14"/>
  <c r="Q904" i="14" s="1"/>
  <c r="E920" i="12"/>
  <c r="I908" i="14"/>
  <c r="G916" i="12"/>
  <c r="L904" i="14"/>
  <c r="R904" i="14" s="1"/>
  <c r="G455" i="14"/>
  <c r="B466" i="12"/>
  <c r="S904" i="14" l="1"/>
  <c r="T904" i="14" s="1"/>
  <c r="F917" i="12"/>
  <c r="K905" i="14"/>
  <c r="Q905" i="14" s="1"/>
  <c r="E921" i="12"/>
  <c r="I909" i="14"/>
  <c r="D917" i="12"/>
  <c r="H905" i="14"/>
  <c r="G917" i="12"/>
  <c r="L905" i="14"/>
  <c r="R905" i="14" s="1"/>
  <c r="F456" i="14"/>
  <c r="C466" i="12"/>
  <c r="S905" i="14" l="1"/>
  <c r="T905" i="14" s="1"/>
  <c r="E922" i="12"/>
  <c r="I910" i="14"/>
  <c r="D918" i="12"/>
  <c r="H906" i="14"/>
  <c r="F918" i="12"/>
  <c r="K906" i="14"/>
  <c r="Q906" i="14" s="1"/>
  <c r="G918" i="12"/>
  <c r="L906" i="14"/>
  <c r="R906" i="14" s="1"/>
  <c r="G456" i="14"/>
  <c r="B467" i="12"/>
  <c r="S906" i="14" l="1"/>
  <c r="T906" i="14" s="1"/>
  <c r="D919" i="12"/>
  <c r="H907" i="14"/>
  <c r="E923" i="12"/>
  <c r="I911" i="14"/>
  <c r="F919" i="12"/>
  <c r="K907" i="14"/>
  <c r="Q907" i="14" s="1"/>
  <c r="G919" i="12"/>
  <c r="L907" i="14"/>
  <c r="R907" i="14" s="1"/>
  <c r="F457" i="14"/>
  <c r="C467" i="12"/>
  <c r="S907" i="14" l="1"/>
  <c r="T907" i="14" s="1"/>
  <c r="F920" i="12"/>
  <c r="K908" i="14"/>
  <c r="Q908" i="14" s="1"/>
  <c r="E924" i="12"/>
  <c r="I912" i="14"/>
  <c r="D920" i="12"/>
  <c r="H908" i="14"/>
  <c r="G920" i="12"/>
  <c r="L908" i="14"/>
  <c r="R908" i="14" s="1"/>
  <c r="G457" i="14"/>
  <c r="B468" i="12"/>
  <c r="S908" i="14" l="1"/>
  <c r="T908" i="14" s="1"/>
  <c r="E925" i="12"/>
  <c r="I913" i="14"/>
  <c r="D921" i="12"/>
  <c r="H909" i="14"/>
  <c r="F921" i="12"/>
  <c r="K909" i="14"/>
  <c r="Q909" i="14" s="1"/>
  <c r="G921" i="12"/>
  <c r="L909" i="14"/>
  <c r="R909" i="14" s="1"/>
  <c r="F458" i="14"/>
  <c r="C468" i="12"/>
  <c r="S909" i="14" l="1"/>
  <c r="T909" i="14" s="1"/>
  <c r="D922" i="12"/>
  <c r="H910" i="14"/>
  <c r="F922" i="12"/>
  <c r="K910" i="14"/>
  <c r="Q910" i="14" s="1"/>
  <c r="E926" i="12"/>
  <c r="I914" i="14"/>
  <c r="G922" i="12"/>
  <c r="L910" i="14"/>
  <c r="R910" i="14" s="1"/>
  <c r="G458" i="14"/>
  <c r="B469" i="12"/>
  <c r="S910" i="14" l="1"/>
  <c r="T910" i="14" s="1"/>
  <c r="D923" i="12"/>
  <c r="H911" i="14"/>
  <c r="F923" i="12"/>
  <c r="K911" i="14"/>
  <c r="Q911" i="14" s="1"/>
  <c r="E927" i="12"/>
  <c r="I915" i="14"/>
  <c r="G923" i="12"/>
  <c r="L911" i="14"/>
  <c r="R911" i="14" s="1"/>
  <c r="F459" i="14"/>
  <c r="C469" i="12"/>
  <c r="S911" i="14" l="1"/>
  <c r="T911" i="14" s="1"/>
  <c r="F924" i="12"/>
  <c r="K912" i="14"/>
  <c r="Q912" i="14" s="1"/>
  <c r="E928" i="12"/>
  <c r="I916" i="14"/>
  <c r="D924" i="12"/>
  <c r="H912" i="14"/>
  <c r="G924" i="12"/>
  <c r="L912" i="14"/>
  <c r="R912" i="14" s="1"/>
  <c r="G459" i="14"/>
  <c r="B470" i="12"/>
  <c r="S912" i="14" l="1"/>
  <c r="T912" i="14" s="1"/>
  <c r="E929" i="12"/>
  <c r="I917" i="14"/>
  <c r="D925" i="12"/>
  <c r="H913" i="14"/>
  <c r="F925" i="12"/>
  <c r="K913" i="14"/>
  <c r="Q913" i="14" s="1"/>
  <c r="G925" i="12"/>
  <c r="L913" i="14"/>
  <c r="R913" i="14" s="1"/>
  <c r="F460" i="14"/>
  <c r="C470" i="12"/>
  <c r="S913" i="14" l="1"/>
  <c r="T913" i="14" s="1"/>
  <c r="D926" i="12"/>
  <c r="H914" i="14"/>
  <c r="F926" i="12"/>
  <c r="K914" i="14"/>
  <c r="Q914" i="14" s="1"/>
  <c r="E930" i="12"/>
  <c r="I918" i="14"/>
  <c r="G926" i="12"/>
  <c r="L914" i="14"/>
  <c r="R914" i="14" s="1"/>
  <c r="G460" i="14"/>
  <c r="B471" i="12"/>
  <c r="S914" i="14" l="1"/>
  <c r="T914" i="14" s="1"/>
  <c r="E931" i="12"/>
  <c r="I919" i="14"/>
  <c r="F927" i="12"/>
  <c r="K915" i="14"/>
  <c r="Q915" i="14" s="1"/>
  <c r="D927" i="12"/>
  <c r="H915" i="14"/>
  <c r="G927" i="12"/>
  <c r="L915" i="14"/>
  <c r="R915" i="14" s="1"/>
  <c r="F461" i="14"/>
  <c r="C471" i="12"/>
  <c r="S915" i="14" l="1"/>
  <c r="T915" i="14" s="1"/>
  <c r="F928" i="12"/>
  <c r="K916" i="14"/>
  <c r="Q916" i="14" s="1"/>
  <c r="E932" i="12"/>
  <c r="I920" i="14"/>
  <c r="D928" i="12"/>
  <c r="H916" i="14"/>
  <c r="G928" i="12"/>
  <c r="L916" i="14"/>
  <c r="R916" i="14" s="1"/>
  <c r="G461" i="14"/>
  <c r="B472" i="12"/>
  <c r="S916" i="14" l="1"/>
  <c r="T916" i="14" s="1"/>
  <c r="D929" i="12"/>
  <c r="H917" i="14"/>
  <c r="E933" i="12"/>
  <c r="I921" i="14"/>
  <c r="F929" i="12"/>
  <c r="K917" i="14"/>
  <c r="Q917" i="14" s="1"/>
  <c r="G929" i="12"/>
  <c r="L917" i="14"/>
  <c r="R917" i="14" s="1"/>
  <c r="F462" i="14"/>
  <c r="C472" i="12"/>
  <c r="S917" i="14" l="1"/>
  <c r="T917" i="14" s="1"/>
  <c r="E934" i="12"/>
  <c r="I922" i="14"/>
  <c r="F930" i="12"/>
  <c r="K918" i="14"/>
  <c r="Q918" i="14" s="1"/>
  <c r="D930" i="12"/>
  <c r="H918" i="14"/>
  <c r="G930" i="12"/>
  <c r="L918" i="14"/>
  <c r="R918" i="14" s="1"/>
  <c r="G462" i="14"/>
  <c r="B473" i="12"/>
  <c r="S918" i="14" l="1"/>
  <c r="T918" i="14" s="1"/>
  <c r="D931" i="12"/>
  <c r="H919" i="14"/>
  <c r="F931" i="12"/>
  <c r="K919" i="14"/>
  <c r="Q919" i="14" s="1"/>
  <c r="E935" i="12"/>
  <c r="I923" i="14"/>
  <c r="G931" i="12"/>
  <c r="L919" i="14"/>
  <c r="R919" i="14" s="1"/>
  <c r="F463" i="14"/>
  <c r="C473" i="12"/>
  <c r="S919" i="14" l="1"/>
  <c r="T919" i="14" s="1"/>
  <c r="F932" i="12"/>
  <c r="K920" i="14"/>
  <c r="Q920" i="14" s="1"/>
  <c r="E936" i="12"/>
  <c r="I924" i="14"/>
  <c r="D932" i="12"/>
  <c r="H920" i="14"/>
  <c r="G932" i="12"/>
  <c r="L920" i="14"/>
  <c r="R920" i="14" s="1"/>
  <c r="G463" i="14"/>
  <c r="B474" i="12"/>
  <c r="S920" i="14" l="1"/>
  <c r="T920" i="14" s="1"/>
  <c r="E937" i="12"/>
  <c r="I925" i="14"/>
  <c r="D933" i="12"/>
  <c r="H921" i="14"/>
  <c r="F933" i="12"/>
  <c r="K921" i="14"/>
  <c r="Q921" i="14" s="1"/>
  <c r="G933" i="12"/>
  <c r="L921" i="14"/>
  <c r="R921" i="14" s="1"/>
  <c r="F464" i="14"/>
  <c r="C474" i="12"/>
  <c r="S921" i="14" l="1"/>
  <c r="T921" i="14" s="1"/>
  <c r="F934" i="12"/>
  <c r="K922" i="14"/>
  <c r="Q922" i="14" s="1"/>
  <c r="E938" i="12"/>
  <c r="I926" i="14"/>
  <c r="D934" i="12"/>
  <c r="H922" i="14"/>
  <c r="G934" i="12"/>
  <c r="L922" i="14"/>
  <c r="R922" i="14" s="1"/>
  <c r="G464" i="14"/>
  <c r="B475" i="12"/>
  <c r="S922" i="14" l="1"/>
  <c r="T922" i="14" s="1"/>
  <c r="D935" i="12"/>
  <c r="H923" i="14"/>
  <c r="E939" i="12"/>
  <c r="I927" i="14"/>
  <c r="F935" i="12"/>
  <c r="K923" i="14"/>
  <c r="Q923" i="14" s="1"/>
  <c r="G935" i="12"/>
  <c r="L923" i="14"/>
  <c r="R923" i="14" s="1"/>
  <c r="F465" i="14"/>
  <c r="C475" i="12"/>
  <c r="S923" i="14" l="1"/>
  <c r="T923" i="14" s="1"/>
  <c r="E940" i="12"/>
  <c r="I928" i="14"/>
  <c r="F936" i="12"/>
  <c r="K924" i="14"/>
  <c r="Q924" i="14" s="1"/>
  <c r="D936" i="12"/>
  <c r="H924" i="14"/>
  <c r="G936" i="12"/>
  <c r="L924" i="14"/>
  <c r="R924" i="14" s="1"/>
  <c r="G465" i="14"/>
  <c r="B476" i="12"/>
  <c r="S924" i="14" l="1"/>
  <c r="T924" i="14" s="1"/>
  <c r="D937" i="12"/>
  <c r="H925" i="14"/>
  <c r="F937" i="12"/>
  <c r="K925" i="14"/>
  <c r="Q925" i="14" s="1"/>
  <c r="E941" i="12"/>
  <c r="I929" i="14"/>
  <c r="G937" i="12"/>
  <c r="L925" i="14"/>
  <c r="R925" i="14" s="1"/>
  <c r="F466" i="14"/>
  <c r="C476" i="12"/>
  <c r="S925" i="14" l="1"/>
  <c r="T925" i="14" s="1"/>
  <c r="D938" i="12"/>
  <c r="H926" i="14"/>
  <c r="E942" i="12"/>
  <c r="I930" i="14"/>
  <c r="F938" i="12"/>
  <c r="K926" i="14"/>
  <c r="Q926" i="14" s="1"/>
  <c r="G938" i="12"/>
  <c r="L926" i="14"/>
  <c r="R926" i="14" s="1"/>
  <c r="G466" i="14"/>
  <c r="B477" i="12"/>
  <c r="S926" i="14" l="1"/>
  <c r="T926" i="14" s="1"/>
  <c r="F939" i="12"/>
  <c r="K927" i="14"/>
  <c r="Q927" i="14" s="1"/>
  <c r="E943" i="12"/>
  <c r="I931" i="14"/>
  <c r="D939" i="12"/>
  <c r="H927" i="14"/>
  <c r="G939" i="12"/>
  <c r="L927" i="14"/>
  <c r="R927" i="14" s="1"/>
  <c r="F467" i="14"/>
  <c r="C477" i="12"/>
  <c r="S927" i="14" l="1"/>
  <c r="T927" i="14" s="1"/>
  <c r="E944" i="12"/>
  <c r="I932" i="14"/>
  <c r="D940" i="12"/>
  <c r="H928" i="14"/>
  <c r="F940" i="12"/>
  <c r="K928" i="14"/>
  <c r="Q928" i="14" s="1"/>
  <c r="G940" i="12"/>
  <c r="L928" i="14"/>
  <c r="R928" i="14" s="1"/>
  <c r="G467" i="14"/>
  <c r="B478" i="12"/>
  <c r="S928" i="14" l="1"/>
  <c r="T928" i="14" s="1"/>
  <c r="E945" i="12"/>
  <c r="I933" i="14"/>
  <c r="D941" i="12"/>
  <c r="H929" i="14"/>
  <c r="F941" i="12"/>
  <c r="K929" i="14"/>
  <c r="Q929" i="14" s="1"/>
  <c r="G941" i="12"/>
  <c r="L929" i="14"/>
  <c r="R929" i="14" s="1"/>
  <c r="F468" i="14"/>
  <c r="C478" i="12"/>
  <c r="S929" i="14" l="1"/>
  <c r="T929" i="14" s="1"/>
  <c r="F942" i="12"/>
  <c r="K930" i="14"/>
  <c r="Q930" i="14" s="1"/>
  <c r="D942" i="12"/>
  <c r="H930" i="14"/>
  <c r="E946" i="12"/>
  <c r="I934" i="14"/>
  <c r="G942" i="12"/>
  <c r="L930" i="14"/>
  <c r="R930" i="14" s="1"/>
  <c r="G468" i="14"/>
  <c r="B479" i="12"/>
  <c r="S930" i="14" l="1"/>
  <c r="T930" i="14" s="1"/>
  <c r="D943" i="12"/>
  <c r="H931" i="14"/>
  <c r="E947" i="12"/>
  <c r="I935" i="14"/>
  <c r="F943" i="12"/>
  <c r="K931" i="14"/>
  <c r="Q931" i="14" s="1"/>
  <c r="G943" i="12"/>
  <c r="L931" i="14"/>
  <c r="R931" i="14" s="1"/>
  <c r="F469" i="14"/>
  <c r="C479" i="12"/>
  <c r="S931" i="14" l="1"/>
  <c r="T931" i="14" s="1"/>
  <c r="E948" i="12"/>
  <c r="I936" i="14"/>
  <c r="D944" i="12"/>
  <c r="H932" i="14"/>
  <c r="F944" i="12"/>
  <c r="K932" i="14"/>
  <c r="Q932" i="14" s="1"/>
  <c r="G944" i="12"/>
  <c r="L932" i="14"/>
  <c r="R932" i="14" s="1"/>
  <c r="G469" i="14"/>
  <c r="B480" i="12"/>
  <c r="S932" i="14" l="1"/>
  <c r="T932" i="14" s="1"/>
  <c r="F945" i="12"/>
  <c r="K933" i="14"/>
  <c r="Q933" i="14" s="1"/>
  <c r="D945" i="12"/>
  <c r="H933" i="14"/>
  <c r="E949" i="12"/>
  <c r="I937" i="14"/>
  <c r="G945" i="12"/>
  <c r="L933" i="14"/>
  <c r="R933" i="14" s="1"/>
  <c r="F470" i="14"/>
  <c r="C480" i="12"/>
  <c r="S933" i="14" l="1"/>
  <c r="T933" i="14" s="1"/>
  <c r="E950" i="12"/>
  <c r="I938" i="14"/>
  <c r="D946" i="12"/>
  <c r="H934" i="14"/>
  <c r="F946" i="12"/>
  <c r="K934" i="14"/>
  <c r="Q934" i="14" s="1"/>
  <c r="G946" i="12"/>
  <c r="L934" i="14"/>
  <c r="R934" i="14" s="1"/>
  <c r="G470" i="14"/>
  <c r="B481" i="12"/>
  <c r="S934" i="14" l="1"/>
  <c r="T934" i="14" s="1"/>
  <c r="D947" i="12"/>
  <c r="H935" i="14"/>
  <c r="F947" i="12"/>
  <c r="K935" i="14"/>
  <c r="Q935" i="14" s="1"/>
  <c r="E951" i="12"/>
  <c r="I939" i="14"/>
  <c r="G947" i="12"/>
  <c r="L935" i="14"/>
  <c r="R935" i="14" s="1"/>
  <c r="F471" i="14"/>
  <c r="C481" i="12"/>
  <c r="S935" i="14" l="1"/>
  <c r="T935" i="14" s="1"/>
  <c r="F948" i="12"/>
  <c r="K936" i="14"/>
  <c r="Q936" i="14" s="1"/>
  <c r="E952" i="12"/>
  <c r="I940" i="14"/>
  <c r="D948" i="12"/>
  <c r="H936" i="14"/>
  <c r="G948" i="12"/>
  <c r="L936" i="14"/>
  <c r="R936" i="14" s="1"/>
  <c r="G471" i="14"/>
  <c r="B482" i="12"/>
  <c r="S936" i="14" l="1"/>
  <c r="T936" i="14" s="1"/>
  <c r="F949" i="12"/>
  <c r="K937" i="14"/>
  <c r="Q937" i="14" s="1"/>
  <c r="E953" i="12"/>
  <c r="I941" i="14"/>
  <c r="D949" i="12"/>
  <c r="H937" i="14"/>
  <c r="G949" i="12"/>
  <c r="L937" i="14"/>
  <c r="R937" i="14" s="1"/>
  <c r="F472" i="14"/>
  <c r="C482" i="12"/>
  <c r="S937" i="14" l="1"/>
  <c r="T937" i="14" s="1"/>
  <c r="E954" i="12"/>
  <c r="I942" i="14"/>
  <c r="F950" i="12"/>
  <c r="K938" i="14"/>
  <c r="Q938" i="14" s="1"/>
  <c r="D950" i="12"/>
  <c r="H938" i="14"/>
  <c r="G950" i="12"/>
  <c r="L938" i="14"/>
  <c r="R938" i="14" s="1"/>
  <c r="G472" i="14"/>
  <c r="B483" i="12"/>
  <c r="S938" i="14" l="1"/>
  <c r="T938" i="14" s="1"/>
  <c r="F951" i="12"/>
  <c r="K939" i="14"/>
  <c r="Q939" i="14" s="1"/>
  <c r="D951" i="12"/>
  <c r="H939" i="14"/>
  <c r="E955" i="12"/>
  <c r="I943" i="14"/>
  <c r="G951" i="12"/>
  <c r="L939" i="14"/>
  <c r="R939" i="14" s="1"/>
  <c r="F473" i="14"/>
  <c r="C483" i="12"/>
  <c r="S939" i="14" l="1"/>
  <c r="T939" i="14" s="1"/>
  <c r="D952" i="12"/>
  <c r="H940" i="14"/>
  <c r="E956" i="12"/>
  <c r="I944" i="14"/>
  <c r="F952" i="12"/>
  <c r="K940" i="14"/>
  <c r="Q940" i="14" s="1"/>
  <c r="G952" i="12"/>
  <c r="L940" i="14"/>
  <c r="R940" i="14" s="1"/>
  <c r="G473" i="14"/>
  <c r="B484" i="12"/>
  <c r="S940" i="14" l="1"/>
  <c r="T940" i="14" s="1"/>
  <c r="F953" i="12"/>
  <c r="K941" i="14"/>
  <c r="Q941" i="14" s="1"/>
  <c r="E957" i="12"/>
  <c r="I945" i="14"/>
  <c r="D953" i="12"/>
  <c r="H941" i="14"/>
  <c r="G953" i="12"/>
  <c r="L941" i="14"/>
  <c r="R941" i="14" s="1"/>
  <c r="F474" i="14"/>
  <c r="C484" i="12"/>
  <c r="S941" i="14" l="1"/>
  <c r="T941" i="14" s="1"/>
  <c r="E958" i="12"/>
  <c r="I946" i="14"/>
  <c r="D954" i="12"/>
  <c r="H942" i="14"/>
  <c r="F954" i="12"/>
  <c r="K942" i="14"/>
  <c r="Q942" i="14" s="1"/>
  <c r="G954" i="12"/>
  <c r="L942" i="14"/>
  <c r="R942" i="14" s="1"/>
  <c r="G474" i="14"/>
  <c r="B485" i="12"/>
  <c r="S942" i="14" l="1"/>
  <c r="T942" i="14" s="1"/>
  <c r="D955" i="12"/>
  <c r="H943" i="14"/>
  <c r="F955" i="12"/>
  <c r="K943" i="14"/>
  <c r="Q943" i="14" s="1"/>
  <c r="E959" i="12"/>
  <c r="I947" i="14"/>
  <c r="G955" i="12"/>
  <c r="L943" i="14"/>
  <c r="R943" i="14" s="1"/>
  <c r="F475" i="14"/>
  <c r="C485" i="12"/>
  <c r="S943" i="14" l="1"/>
  <c r="T943" i="14" s="1"/>
  <c r="E960" i="12"/>
  <c r="I948" i="14"/>
  <c r="F956" i="12"/>
  <c r="K944" i="14"/>
  <c r="Q944" i="14" s="1"/>
  <c r="D956" i="12"/>
  <c r="H944" i="14"/>
  <c r="G956" i="12"/>
  <c r="L944" i="14"/>
  <c r="R944" i="14" s="1"/>
  <c r="G475" i="14"/>
  <c r="B486" i="12"/>
  <c r="S944" i="14" l="1"/>
  <c r="T944" i="14" s="1"/>
  <c r="D957" i="12"/>
  <c r="H945" i="14"/>
  <c r="F957" i="12"/>
  <c r="K945" i="14"/>
  <c r="Q945" i="14" s="1"/>
  <c r="E961" i="12"/>
  <c r="I949" i="14"/>
  <c r="G957" i="12"/>
  <c r="L945" i="14"/>
  <c r="R945" i="14" s="1"/>
  <c r="F476" i="14"/>
  <c r="C486" i="12"/>
  <c r="S945" i="14" l="1"/>
  <c r="T945" i="14" s="1"/>
  <c r="F958" i="12"/>
  <c r="K946" i="14"/>
  <c r="Q946" i="14" s="1"/>
  <c r="D958" i="12"/>
  <c r="H946" i="14"/>
  <c r="E962" i="12"/>
  <c r="I950" i="14"/>
  <c r="G958" i="12"/>
  <c r="L946" i="14"/>
  <c r="R946" i="14" s="1"/>
  <c r="G476" i="14"/>
  <c r="B487" i="12"/>
  <c r="S946" i="14" l="1"/>
  <c r="T946" i="14" s="1"/>
  <c r="D959" i="12"/>
  <c r="H947" i="14"/>
  <c r="E963" i="12"/>
  <c r="I951" i="14"/>
  <c r="F959" i="12"/>
  <c r="K947" i="14"/>
  <c r="Q947" i="14" s="1"/>
  <c r="G959" i="12"/>
  <c r="L947" i="14"/>
  <c r="R947" i="14" s="1"/>
  <c r="F477" i="14"/>
  <c r="C487" i="12"/>
  <c r="S947" i="14" l="1"/>
  <c r="T947" i="14" s="1"/>
  <c r="E964" i="12"/>
  <c r="I952" i="14"/>
  <c r="F960" i="12"/>
  <c r="K948" i="14"/>
  <c r="Q948" i="14" s="1"/>
  <c r="D960" i="12"/>
  <c r="H948" i="14"/>
  <c r="G960" i="12"/>
  <c r="L948" i="14"/>
  <c r="R948" i="14" s="1"/>
  <c r="G477" i="14"/>
  <c r="B488" i="12"/>
  <c r="S948" i="14" l="1"/>
  <c r="T948" i="14" s="1"/>
  <c r="F961" i="12"/>
  <c r="K949" i="14"/>
  <c r="Q949" i="14" s="1"/>
  <c r="D961" i="12"/>
  <c r="H949" i="14"/>
  <c r="E965" i="12"/>
  <c r="I953" i="14"/>
  <c r="G961" i="12"/>
  <c r="L949" i="14"/>
  <c r="R949" i="14" s="1"/>
  <c r="F478" i="14"/>
  <c r="C488" i="12"/>
  <c r="S949" i="14" l="1"/>
  <c r="T949" i="14" s="1"/>
  <c r="E966" i="12"/>
  <c r="I954" i="14"/>
  <c r="D962" i="12"/>
  <c r="H950" i="14"/>
  <c r="F962" i="12"/>
  <c r="K950" i="14"/>
  <c r="Q950" i="14" s="1"/>
  <c r="G962" i="12"/>
  <c r="L950" i="14"/>
  <c r="R950" i="14" s="1"/>
  <c r="G478" i="14"/>
  <c r="B489" i="12"/>
  <c r="S950" i="14" l="1"/>
  <c r="T950" i="14" s="1"/>
  <c r="E967" i="12"/>
  <c r="I955" i="14"/>
  <c r="F963" i="12"/>
  <c r="K951" i="14"/>
  <c r="Q951" i="14" s="1"/>
  <c r="D963" i="12"/>
  <c r="H951" i="14"/>
  <c r="G963" i="12"/>
  <c r="L951" i="14"/>
  <c r="R951" i="14" s="1"/>
  <c r="F479" i="14"/>
  <c r="C489" i="12"/>
  <c r="S951" i="14" l="1"/>
  <c r="T951" i="14" s="1"/>
  <c r="E968" i="12"/>
  <c r="I956" i="14"/>
  <c r="F964" i="12"/>
  <c r="K952" i="14"/>
  <c r="Q952" i="14" s="1"/>
  <c r="D964" i="12"/>
  <c r="H952" i="14"/>
  <c r="G964" i="12"/>
  <c r="L952" i="14"/>
  <c r="R952" i="14" s="1"/>
  <c r="G479" i="14"/>
  <c r="B490" i="12"/>
  <c r="S952" i="14" l="1"/>
  <c r="T952" i="14" s="1"/>
  <c r="F965" i="12"/>
  <c r="K953" i="14"/>
  <c r="Q953" i="14" s="1"/>
  <c r="D965" i="12"/>
  <c r="H953" i="14"/>
  <c r="E969" i="12"/>
  <c r="I957" i="14"/>
  <c r="G965" i="12"/>
  <c r="L953" i="14"/>
  <c r="R953" i="14" s="1"/>
  <c r="F480" i="14"/>
  <c r="C490" i="12"/>
  <c r="S953" i="14" l="1"/>
  <c r="T953" i="14" s="1"/>
  <c r="D966" i="12"/>
  <c r="H954" i="14"/>
  <c r="E970" i="12"/>
  <c r="I958" i="14"/>
  <c r="F966" i="12"/>
  <c r="K954" i="14"/>
  <c r="Q954" i="14" s="1"/>
  <c r="G966" i="12"/>
  <c r="L954" i="14"/>
  <c r="R954" i="14" s="1"/>
  <c r="G480" i="14"/>
  <c r="B491" i="12"/>
  <c r="S954" i="14" l="1"/>
  <c r="T954" i="14" s="1"/>
  <c r="E971" i="12"/>
  <c r="I959" i="14"/>
  <c r="F967" i="12"/>
  <c r="K955" i="14"/>
  <c r="Q955" i="14" s="1"/>
  <c r="D967" i="12"/>
  <c r="H955" i="14"/>
  <c r="G967" i="12"/>
  <c r="L955" i="14"/>
  <c r="R955" i="14" s="1"/>
  <c r="F481" i="14"/>
  <c r="C491" i="12"/>
  <c r="S955" i="14" l="1"/>
  <c r="T955" i="14" s="1"/>
  <c r="D968" i="12"/>
  <c r="H956" i="14"/>
  <c r="F968" i="12"/>
  <c r="K956" i="14"/>
  <c r="Q956" i="14" s="1"/>
  <c r="E972" i="12"/>
  <c r="I960" i="14"/>
  <c r="G968" i="12"/>
  <c r="L956" i="14"/>
  <c r="R956" i="14" s="1"/>
  <c r="G481" i="14"/>
  <c r="B492" i="12"/>
  <c r="S956" i="14" l="1"/>
  <c r="T956" i="14" s="1"/>
  <c r="F969" i="12"/>
  <c r="K957" i="14"/>
  <c r="Q957" i="14" s="1"/>
  <c r="E973" i="12"/>
  <c r="I961" i="14"/>
  <c r="D969" i="12"/>
  <c r="H957" i="14"/>
  <c r="G969" i="12"/>
  <c r="L957" i="14"/>
  <c r="R957" i="14" s="1"/>
  <c r="F482" i="14"/>
  <c r="C492" i="12"/>
  <c r="S957" i="14" l="1"/>
  <c r="T957" i="14" s="1"/>
  <c r="D970" i="12"/>
  <c r="H958" i="14"/>
  <c r="E974" i="12"/>
  <c r="I962" i="14"/>
  <c r="F970" i="12"/>
  <c r="K958" i="14"/>
  <c r="Q958" i="14" s="1"/>
  <c r="G970" i="12"/>
  <c r="L958" i="14"/>
  <c r="R958" i="14" s="1"/>
  <c r="G482" i="14"/>
  <c r="B493" i="12"/>
  <c r="S958" i="14" l="1"/>
  <c r="T958" i="14" s="1"/>
  <c r="E975" i="12"/>
  <c r="I963" i="14"/>
  <c r="F971" i="12"/>
  <c r="K959" i="14"/>
  <c r="Q959" i="14" s="1"/>
  <c r="D971" i="12"/>
  <c r="H959" i="14"/>
  <c r="G971" i="12"/>
  <c r="L959" i="14"/>
  <c r="R959" i="14" s="1"/>
  <c r="F483" i="14"/>
  <c r="C493" i="12"/>
  <c r="S959" i="14" l="1"/>
  <c r="T959" i="14" s="1"/>
  <c r="F972" i="12"/>
  <c r="K960" i="14"/>
  <c r="Q960" i="14" s="1"/>
  <c r="E976" i="12"/>
  <c r="I964" i="14"/>
  <c r="D972" i="12"/>
  <c r="H960" i="14"/>
  <c r="G972" i="12"/>
  <c r="L960" i="14"/>
  <c r="R960" i="14" s="1"/>
  <c r="G483" i="14"/>
  <c r="B494" i="12"/>
  <c r="S960" i="14" l="1"/>
  <c r="T960" i="14" s="1"/>
  <c r="D973" i="12"/>
  <c r="H961" i="14"/>
  <c r="E977" i="12"/>
  <c r="I965" i="14"/>
  <c r="F973" i="12"/>
  <c r="K961" i="14"/>
  <c r="Q961" i="14" s="1"/>
  <c r="G973" i="12"/>
  <c r="L961" i="14"/>
  <c r="R961" i="14" s="1"/>
  <c r="F484" i="14"/>
  <c r="C494" i="12"/>
  <c r="S961" i="14" l="1"/>
  <c r="T961" i="14" s="1"/>
  <c r="F974" i="12"/>
  <c r="K962" i="14"/>
  <c r="Q962" i="14" s="1"/>
  <c r="E978" i="12"/>
  <c r="I966" i="14"/>
  <c r="D974" i="12"/>
  <c r="H962" i="14"/>
  <c r="G974" i="12"/>
  <c r="L962" i="14"/>
  <c r="R962" i="14" s="1"/>
  <c r="G484" i="14"/>
  <c r="B495" i="12"/>
  <c r="S962" i="14" l="1"/>
  <c r="T962" i="14" s="1"/>
  <c r="D975" i="12"/>
  <c r="H963" i="14"/>
  <c r="E979" i="12"/>
  <c r="I967" i="14"/>
  <c r="F975" i="12"/>
  <c r="K963" i="14"/>
  <c r="Q963" i="14" s="1"/>
  <c r="G975" i="12"/>
  <c r="L963" i="14"/>
  <c r="R963" i="14" s="1"/>
  <c r="F485" i="14"/>
  <c r="C495" i="12"/>
  <c r="S963" i="14" l="1"/>
  <c r="T963" i="14" s="1"/>
  <c r="D976" i="12"/>
  <c r="H964" i="14"/>
  <c r="E980" i="12"/>
  <c r="I968" i="14"/>
  <c r="F976" i="12"/>
  <c r="K964" i="14"/>
  <c r="Q964" i="14" s="1"/>
  <c r="G976" i="12"/>
  <c r="L964" i="14"/>
  <c r="R964" i="14" s="1"/>
  <c r="G485" i="14"/>
  <c r="B496" i="12"/>
  <c r="S964" i="14" l="1"/>
  <c r="T964" i="14" s="1"/>
  <c r="F977" i="12"/>
  <c r="K965" i="14"/>
  <c r="Q965" i="14" s="1"/>
  <c r="E981" i="12"/>
  <c r="I969" i="14"/>
  <c r="D977" i="12"/>
  <c r="H965" i="14"/>
  <c r="G977" i="12"/>
  <c r="L965" i="14"/>
  <c r="R965" i="14" s="1"/>
  <c r="F486" i="14"/>
  <c r="C496" i="12"/>
  <c r="S965" i="14" l="1"/>
  <c r="T965" i="14" s="1"/>
  <c r="E982" i="12"/>
  <c r="I970" i="14"/>
  <c r="D978" i="12"/>
  <c r="H966" i="14"/>
  <c r="F978" i="12"/>
  <c r="K966" i="14"/>
  <c r="Q966" i="14" s="1"/>
  <c r="G978" i="12"/>
  <c r="L966" i="14"/>
  <c r="R966" i="14" s="1"/>
  <c r="G486" i="14"/>
  <c r="B497" i="12"/>
  <c r="S966" i="14" l="1"/>
  <c r="T966" i="14" s="1"/>
  <c r="D979" i="12"/>
  <c r="H967" i="14"/>
  <c r="F979" i="12"/>
  <c r="K967" i="14"/>
  <c r="Q967" i="14" s="1"/>
  <c r="E983" i="12"/>
  <c r="I971" i="14"/>
  <c r="G979" i="12"/>
  <c r="L967" i="14"/>
  <c r="R967" i="14" s="1"/>
  <c r="F487" i="14"/>
  <c r="C497" i="12"/>
  <c r="S967" i="14" l="1"/>
  <c r="T967" i="14" s="1"/>
  <c r="F980" i="12"/>
  <c r="K968" i="14"/>
  <c r="Q968" i="14" s="1"/>
  <c r="E984" i="12"/>
  <c r="I972" i="14"/>
  <c r="D980" i="12"/>
  <c r="H968" i="14"/>
  <c r="G980" i="12"/>
  <c r="L968" i="14"/>
  <c r="R968" i="14" s="1"/>
  <c r="G487" i="14"/>
  <c r="B498" i="12"/>
  <c r="S968" i="14" l="1"/>
  <c r="T968" i="14" s="1"/>
  <c r="E985" i="12"/>
  <c r="I973" i="14"/>
  <c r="D981" i="12"/>
  <c r="H969" i="14"/>
  <c r="F981" i="12"/>
  <c r="K969" i="14"/>
  <c r="Q969" i="14" s="1"/>
  <c r="G981" i="12"/>
  <c r="L969" i="14"/>
  <c r="R969" i="14" s="1"/>
  <c r="F488" i="14"/>
  <c r="C498" i="12"/>
  <c r="S969" i="14" l="1"/>
  <c r="T969" i="14" s="1"/>
  <c r="D982" i="12"/>
  <c r="H970" i="14"/>
  <c r="E986" i="12"/>
  <c r="I974" i="14"/>
  <c r="F982" i="12"/>
  <c r="K970" i="14"/>
  <c r="Q970" i="14" s="1"/>
  <c r="G982" i="12"/>
  <c r="L970" i="14"/>
  <c r="R970" i="14" s="1"/>
  <c r="G488" i="14"/>
  <c r="B499" i="12"/>
  <c r="S970" i="14" l="1"/>
  <c r="T970" i="14" s="1"/>
  <c r="E987" i="12"/>
  <c r="I975" i="14"/>
  <c r="F983" i="12"/>
  <c r="K971" i="14"/>
  <c r="Q971" i="14" s="1"/>
  <c r="D983" i="12"/>
  <c r="H971" i="14"/>
  <c r="G983" i="12"/>
  <c r="L971" i="14"/>
  <c r="R971" i="14" s="1"/>
  <c r="F489" i="14"/>
  <c r="C499" i="12"/>
  <c r="S971" i="14" l="1"/>
  <c r="T971" i="14" s="1"/>
  <c r="F984" i="12"/>
  <c r="K972" i="14"/>
  <c r="Q972" i="14" s="1"/>
  <c r="D984" i="12"/>
  <c r="H972" i="14"/>
  <c r="E988" i="12"/>
  <c r="I976" i="14"/>
  <c r="G984" i="12"/>
  <c r="L972" i="14"/>
  <c r="R972" i="14" s="1"/>
  <c r="G489" i="14"/>
  <c r="B500" i="12"/>
  <c r="S972" i="14" l="1"/>
  <c r="T972" i="14" s="1"/>
  <c r="E989" i="12"/>
  <c r="I977" i="14"/>
  <c r="D985" i="12"/>
  <c r="H973" i="14"/>
  <c r="F985" i="12"/>
  <c r="K973" i="14"/>
  <c r="Q973" i="14" s="1"/>
  <c r="G985" i="12"/>
  <c r="L973" i="14"/>
  <c r="R973" i="14" s="1"/>
  <c r="F490" i="14"/>
  <c r="C500" i="12"/>
  <c r="S973" i="14" l="1"/>
  <c r="T973" i="14" s="1"/>
  <c r="D986" i="12"/>
  <c r="H974" i="14"/>
  <c r="F986" i="12"/>
  <c r="K974" i="14"/>
  <c r="Q974" i="14" s="1"/>
  <c r="E990" i="12"/>
  <c r="I978" i="14"/>
  <c r="G986" i="12"/>
  <c r="L974" i="14"/>
  <c r="R974" i="14" s="1"/>
  <c r="G490" i="14"/>
  <c r="B501" i="12"/>
  <c r="S974" i="14" l="1"/>
  <c r="T974" i="14" s="1"/>
  <c r="F987" i="12"/>
  <c r="K975" i="14"/>
  <c r="Q975" i="14" s="1"/>
  <c r="D987" i="12"/>
  <c r="H975" i="14"/>
  <c r="E991" i="12"/>
  <c r="I979" i="14"/>
  <c r="G987" i="12"/>
  <c r="L975" i="14"/>
  <c r="R975" i="14" s="1"/>
  <c r="F491" i="14"/>
  <c r="C501" i="12"/>
  <c r="S975" i="14" l="1"/>
  <c r="T975" i="14" s="1"/>
  <c r="E992" i="12"/>
  <c r="I980" i="14"/>
  <c r="D988" i="12"/>
  <c r="H976" i="14"/>
  <c r="F988" i="12"/>
  <c r="K976" i="14"/>
  <c r="Q976" i="14" s="1"/>
  <c r="G988" i="12"/>
  <c r="L976" i="14"/>
  <c r="R976" i="14" s="1"/>
  <c r="G491" i="14"/>
  <c r="B502" i="12"/>
  <c r="S976" i="14" l="1"/>
  <c r="T976" i="14" s="1"/>
  <c r="D989" i="12"/>
  <c r="H977" i="14"/>
  <c r="F989" i="12"/>
  <c r="K977" i="14"/>
  <c r="Q977" i="14" s="1"/>
  <c r="E993" i="12"/>
  <c r="I981" i="14"/>
  <c r="G989" i="12"/>
  <c r="L977" i="14"/>
  <c r="R977" i="14" s="1"/>
  <c r="F492" i="14"/>
  <c r="C502" i="12"/>
  <c r="S977" i="14" l="1"/>
  <c r="T977" i="14" s="1"/>
  <c r="E994" i="12"/>
  <c r="I982" i="14"/>
  <c r="F990" i="12"/>
  <c r="K978" i="14"/>
  <c r="Q978" i="14" s="1"/>
  <c r="D990" i="12"/>
  <c r="H978" i="14"/>
  <c r="G990" i="12"/>
  <c r="L978" i="14"/>
  <c r="R978" i="14" s="1"/>
  <c r="G492" i="14"/>
  <c r="B503" i="12"/>
  <c r="S978" i="14" l="1"/>
  <c r="T978" i="14" s="1"/>
  <c r="E995" i="12"/>
  <c r="I983" i="14"/>
  <c r="D991" i="12"/>
  <c r="H979" i="14"/>
  <c r="F991" i="12"/>
  <c r="K979" i="14"/>
  <c r="Q979" i="14" s="1"/>
  <c r="G991" i="12"/>
  <c r="L979" i="14"/>
  <c r="R979" i="14" s="1"/>
  <c r="F493" i="14"/>
  <c r="C503" i="12"/>
  <c r="S979" i="14" l="1"/>
  <c r="T979" i="14" s="1"/>
  <c r="D992" i="12"/>
  <c r="H980" i="14"/>
  <c r="F992" i="12"/>
  <c r="K980" i="14"/>
  <c r="Q980" i="14" s="1"/>
  <c r="E996" i="12"/>
  <c r="I984" i="14"/>
  <c r="G992" i="12"/>
  <c r="L980" i="14"/>
  <c r="R980" i="14" s="1"/>
  <c r="G493" i="14"/>
  <c r="B504" i="12"/>
  <c r="S980" i="14" l="1"/>
  <c r="T980" i="14" s="1"/>
  <c r="F993" i="12"/>
  <c r="K981" i="14"/>
  <c r="Q981" i="14" s="1"/>
  <c r="D993" i="12"/>
  <c r="H981" i="14"/>
  <c r="E997" i="12"/>
  <c r="I985" i="14"/>
  <c r="G993" i="12"/>
  <c r="L981" i="14"/>
  <c r="R981" i="14" s="1"/>
  <c r="F494" i="14"/>
  <c r="C504" i="12"/>
  <c r="S981" i="14" l="1"/>
  <c r="T981" i="14" s="1"/>
  <c r="D994" i="12"/>
  <c r="H982" i="14"/>
  <c r="E998" i="12"/>
  <c r="I986" i="14"/>
  <c r="F994" i="12"/>
  <c r="K982" i="14"/>
  <c r="Q982" i="14" s="1"/>
  <c r="G994" i="12"/>
  <c r="L982" i="14"/>
  <c r="R982" i="14" s="1"/>
  <c r="G494" i="14"/>
  <c r="B505" i="12"/>
  <c r="S982" i="14" l="1"/>
  <c r="T982" i="14" s="1"/>
  <c r="E999" i="12"/>
  <c r="I987" i="14"/>
  <c r="F995" i="12"/>
  <c r="K983" i="14"/>
  <c r="Q983" i="14" s="1"/>
  <c r="D995" i="12"/>
  <c r="H983" i="14"/>
  <c r="G995" i="12"/>
  <c r="L983" i="14"/>
  <c r="R983" i="14" s="1"/>
  <c r="F495" i="14"/>
  <c r="C505" i="12"/>
  <c r="S983" i="14" l="1"/>
  <c r="T983" i="14" s="1"/>
  <c r="F996" i="12"/>
  <c r="K984" i="14"/>
  <c r="Q984" i="14" s="1"/>
  <c r="E1000" i="12"/>
  <c r="I988" i="14"/>
  <c r="D996" i="12"/>
  <c r="H984" i="14"/>
  <c r="G996" i="12"/>
  <c r="L984" i="14"/>
  <c r="R984" i="14" s="1"/>
  <c r="G495" i="14"/>
  <c r="B506" i="12"/>
  <c r="S984" i="14" l="1"/>
  <c r="T984" i="14" s="1"/>
  <c r="E1001" i="12"/>
  <c r="I989" i="14"/>
  <c r="D997" i="12"/>
  <c r="H985" i="14"/>
  <c r="F997" i="12"/>
  <c r="K985" i="14"/>
  <c r="Q985" i="14" s="1"/>
  <c r="G997" i="12"/>
  <c r="L985" i="14"/>
  <c r="R985" i="14" s="1"/>
  <c r="F496" i="14"/>
  <c r="C506" i="12"/>
  <c r="S985" i="14" l="1"/>
  <c r="T985" i="14" s="1"/>
  <c r="D998" i="12"/>
  <c r="H986" i="14"/>
  <c r="E1002" i="12"/>
  <c r="I990" i="14"/>
  <c r="F998" i="12"/>
  <c r="K986" i="14"/>
  <c r="Q986" i="14" s="1"/>
  <c r="G998" i="12"/>
  <c r="L986" i="14"/>
  <c r="R986" i="14" s="1"/>
  <c r="G496" i="14"/>
  <c r="B507" i="12"/>
  <c r="S986" i="14" l="1"/>
  <c r="T986" i="14" s="1"/>
  <c r="F999" i="12"/>
  <c r="K987" i="14"/>
  <c r="Q987" i="14" s="1"/>
  <c r="E1003" i="12"/>
  <c r="I991" i="14"/>
  <c r="D999" i="12"/>
  <c r="H987" i="14"/>
  <c r="G999" i="12"/>
  <c r="L987" i="14"/>
  <c r="R987" i="14" s="1"/>
  <c r="F497" i="14"/>
  <c r="C507" i="12"/>
  <c r="S987" i="14" l="1"/>
  <c r="T987" i="14" s="1"/>
  <c r="E1004" i="12"/>
  <c r="I992" i="14"/>
  <c r="D1000" i="12"/>
  <c r="H988" i="14"/>
  <c r="F1000" i="12"/>
  <c r="K988" i="14"/>
  <c r="Q988" i="14" s="1"/>
  <c r="G1000" i="12"/>
  <c r="L988" i="14"/>
  <c r="R988" i="14" s="1"/>
  <c r="G497" i="14"/>
  <c r="B508" i="12"/>
  <c r="S988" i="14" l="1"/>
  <c r="T988" i="14" s="1"/>
  <c r="D1001" i="12"/>
  <c r="H989" i="14"/>
  <c r="F1001" i="12"/>
  <c r="K989" i="14"/>
  <c r="Q989" i="14" s="1"/>
  <c r="E1005" i="12"/>
  <c r="I993" i="14"/>
  <c r="G1001" i="12"/>
  <c r="L989" i="14"/>
  <c r="R989" i="14" s="1"/>
  <c r="F498" i="14"/>
  <c r="C508" i="12"/>
  <c r="S989" i="14" l="1"/>
  <c r="T989" i="14" s="1"/>
  <c r="F1002" i="12"/>
  <c r="K990" i="14"/>
  <c r="Q990" i="14" s="1"/>
  <c r="D1002" i="12"/>
  <c r="H990" i="14"/>
  <c r="E1006" i="12"/>
  <c r="I994" i="14"/>
  <c r="G1002" i="12"/>
  <c r="L990" i="14"/>
  <c r="R990" i="14" s="1"/>
  <c r="G498" i="14"/>
  <c r="B509" i="12"/>
  <c r="S990" i="14" l="1"/>
  <c r="T990" i="14" s="1"/>
  <c r="D1003" i="12"/>
  <c r="H991" i="14"/>
  <c r="E1007" i="12"/>
  <c r="I995" i="14"/>
  <c r="F1003" i="12"/>
  <c r="K991" i="14"/>
  <c r="Q991" i="14" s="1"/>
  <c r="G1003" i="12"/>
  <c r="L991" i="14"/>
  <c r="R991" i="14" s="1"/>
  <c r="F499" i="14"/>
  <c r="C509" i="12"/>
  <c r="S991" i="14" l="1"/>
  <c r="T991" i="14" s="1"/>
  <c r="F1004" i="12"/>
  <c r="K992" i="14"/>
  <c r="Q992" i="14" s="1"/>
  <c r="D1004" i="12"/>
  <c r="H992" i="14"/>
  <c r="E1008" i="12"/>
  <c r="I996" i="14"/>
  <c r="G1004" i="12"/>
  <c r="L992" i="14"/>
  <c r="R992" i="14" s="1"/>
  <c r="G499" i="14"/>
  <c r="B510" i="12"/>
  <c r="S992" i="14" l="1"/>
  <c r="T992" i="14" s="1"/>
  <c r="F1005" i="12"/>
  <c r="K993" i="14"/>
  <c r="Q993" i="14" s="1"/>
  <c r="E1009" i="12"/>
  <c r="I997" i="14"/>
  <c r="D1005" i="12"/>
  <c r="H993" i="14"/>
  <c r="G1005" i="12"/>
  <c r="L993" i="14"/>
  <c r="R993" i="14" s="1"/>
  <c r="F500" i="14"/>
  <c r="C510" i="12"/>
  <c r="S993" i="14" l="1"/>
  <c r="T993" i="14" s="1"/>
  <c r="E1010" i="12"/>
  <c r="I998" i="14"/>
  <c r="D1006" i="12"/>
  <c r="H994" i="14"/>
  <c r="F1006" i="12"/>
  <c r="K994" i="14"/>
  <c r="Q994" i="14" s="1"/>
  <c r="G1006" i="12"/>
  <c r="L994" i="14"/>
  <c r="R994" i="14" s="1"/>
  <c r="G500" i="14"/>
  <c r="B511" i="12"/>
  <c r="S994" i="14" l="1"/>
  <c r="T994" i="14" s="1"/>
  <c r="D1007" i="12"/>
  <c r="H995" i="14"/>
  <c r="E1011" i="12"/>
  <c r="I999" i="14"/>
  <c r="F1007" i="12"/>
  <c r="K995" i="14"/>
  <c r="Q995" i="14" s="1"/>
  <c r="G1007" i="12"/>
  <c r="L995" i="14"/>
  <c r="R995" i="14" s="1"/>
  <c r="F501" i="14"/>
  <c r="C511" i="12"/>
  <c r="S995" i="14" l="1"/>
  <c r="T995" i="14" s="1"/>
  <c r="E1012" i="12"/>
  <c r="I1000" i="14"/>
  <c r="F1008" i="12"/>
  <c r="K996" i="14"/>
  <c r="Q996" i="14" s="1"/>
  <c r="D1008" i="12"/>
  <c r="H996" i="14"/>
  <c r="G1008" i="12"/>
  <c r="L996" i="14"/>
  <c r="R996" i="14" s="1"/>
  <c r="G501" i="14"/>
  <c r="B512" i="12"/>
  <c r="S996" i="14" l="1"/>
  <c r="T996" i="14" s="1"/>
  <c r="E1013" i="12"/>
  <c r="I1001" i="14"/>
  <c r="D1009" i="12"/>
  <c r="H997" i="14"/>
  <c r="F1009" i="12"/>
  <c r="K997" i="14"/>
  <c r="Q997" i="14" s="1"/>
  <c r="G1009" i="12"/>
  <c r="L997" i="14"/>
  <c r="R997" i="14" s="1"/>
  <c r="F502" i="14"/>
  <c r="C512" i="12"/>
  <c r="S997" i="14" l="1"/>
  <c r="T997" i="14" s="1"/>
  <c r="D1010" i="12"/>
  <c r="H998" i="14"/>
  <c r="F1010" i="12"/>
  <c r="K998" i="14"/>
  <c r="Q998" i="14" s="1"/>
  <c r="E1014" i="12"/>
  <c r="I1002" i="14"/>
  <c r="G1010" i="12"/>
  <c r="L998" i="14"/>
  <c r="R998" i="14" s="1"/>
  <c r="G502" i="14"/>
  <c r="B513" i="12"/>
  <c r="S998" i="14" l="1"/>
  <c r="T998" i="14" s="1"/>
  <c r="F1011" i="12"/>
  <c r="K999" i="14"/>
  <c r="Q999" i="14" s="1"/>
  <c r="D1011" i="12"/>
  <c r="H999" i="14"/>
  <c r="E1015" i="12"/>
  <c r="I1003" i="14"/>
  <c r="G1011" i="12"/>
  <c r="L999" i="14"/>
  <c r="R999" i="14" s="1"/>
  <c r="F503" i="14"/>
  <c r="C513" i="12"/>
  <c r="S999" i="14" l="1"/>
  <c r="T999" i="14" s="1"/>
  <c r="E1016" i="12"/>
  <c r="I1004" i="14"/>
  <c r="D1012" i="12"/>
  <c r="H1000" i="14"/>
  <c r="F1012" i="12"/>
  <c r="K1000" i="14"/>
  <c r="Q1000" i="14" s="1"/>
  <c r="G1012" i="12"/>
  <c r="L1000" i="14"/>
  <c r="R1000" i="14" s="1"/>
  <c r="G503" i="14"/>
  <c r="B514" i="12"/>
  <c r="S1000" i="14" l="1"/>
  <c r="T1000" i="14" s="1"/>
  <c r="D1013" i="12"/>
  <c r="H1001" i="14"/>
  <c r="F1013" i="12"/>
  <c r="K1001" i="14"/>
  <c r="Q1001" i="14" s="1"/>
  <c r="E1017" i="12"/>
  <c r="I1005" i="14"/>
  <c r="G1013" i="12"/>
  <c r="L1001" i="14"/>
  <c r="R1001" i="14" s="1"/>
  <c r="F504" i="14"/>
  <c r="C514" i="12"/>
  <c r="S1001" i="14" l="1"/>
  <c r="T1001" i="14" s="1"/>
  <c r="F1014" i="12"/>
  <c r="K1002" i="14"/>
  <c r="Q1002" i="14" s="1"/>
  <c r="E1018" i="12"/>
  <c r="I1006" i="14"/>
  <c r="D1014" i="12"/>
  <c r="H1002" i="14"/>
  <c r="G1014" i="12"/>
  <c r="L1002" i="14"/>
  <c r="R1002" i="14" s="1"/>
  <c r="G504" i="14"/>
  <c r="B515" i="12"/>
  <c r="S1002" i="14" l="1"/>
  <c r="T1002" i="14" s="1"/>
  <c r="F1015" i="12"/>
  <c r="K1003" i="14"/>
  <c r="Q1003" i="14" s="1"/>
  <c r="E1019" i="12"/>
  <c r="I1007" i="14"/>
  <c r="D1015" i="12"/>
  <c r="H1003" i="14"/>
  <c r="G1015" i="12"/>
  <c r="L1003" i="14"/>
  <c r="R1003" i="14" s="1"/>
  <c r="F505" i="14"/>
  <c r="C515" i="12"/>
  <c r="S1003" i="14" l="1"/>
  <c r="T1003" i="14" s="1"/>
  <c r="E1020" i="12"/>
  <c r="I1008" i="14"/>
  <c r="D1016" i="12"/>
  <c r="H1004" i="14"/>
  <c r="F1016" i="12"/>
  <c r="K1004" i="14"/>
  <c r="Q1004" i="14" s="1"/>
  <c r="G1016" i="12"/>
  <c r="L1004" i="14"/>
  <c r="R1004" i="14" s="1"/>
  <c r="G505" i="14"/>
  <c r="B516" i="12"/>
  <c r="S1004" i="14" l="1"/>
  <c r="T1004" i="14" s="1"/>
  <c r="F1017" i="12"/>
  <c r="K1005" i="14"/>
  <c r="Q1005" i="14" s="1"/>
  <c r="D1017" i="12"/>
  <c r="H1005" i="14"/>
  <c r="E1021" i="12"/>
  <c r="I1009" i="14"/>
  <c r="G1017" i="12"/>
  <c r="L1005" i="14"/>
  <c r="R1005" i="14" s="1"/>
  <c r="F506" i="14"/>
  <c r="C516" i="12"/>
  <c r="S1005" i="14" l="1"/>
  <c r="T1005" i="14" s="1"/>
  <c r="D1018" i="12"/>
  <c r="H1006" i="14"/>
  <c r="F1018" i="12"/>
  <c r="K1006" i="14"/>
  <c r="Q1006" i="14" s="1"/>
  <c r="E1022" i="12"/>
  <c r="I1010" i="14"/>
  <c r="G1018" i="12"/>
  <c r="L1006" i="14"/>
  <c r="R1006" i="14" s="1"/>
  <c r="G506" i="14"/>
  <c r="B517" i="12"/>
  <c r="S1006" i="14" l="1"/>
  <c r="T1006" i="14" s="1"/>
  <c r="F1019" i="12"/>
  <c r="K1007" i="14"/>
  <c r="Q1007" i="14" s="1"/>
  <c r="E1023" i="12"/>
  <c r="I1011" i="14"/>
  <c r="D1019" i="12"/>
  <c r="H1007" i="14"/>
  <c r="G1019" i="12"/>
  <c r="L1007" i="14"/>
  <c r="R1007" i="14" s="1"/>
  <c r="F507" i="14"/>
  <c r="C517" i="12"/>
  <c r="S1007" i="14" l="1"/>
  <c r="T1007" i="14" s="1"/>
  <c r="E1024" i="12"/>
  <c r="I1012" i="14"/>
  <c r="D1020" i="12"/>
  <c r="H1008" i="14"/>
  <c r="F1020" i="12"/>
  <c r="K1008" i="14"/>
  <c r="Q1008" i="14" s="1"/>
  <c r="G1020" i="12"/>
  <c r="L1008" i="14"/>
  <c r="R1008" i="14" s="1"/>
  <c r="G507" i="14"/>
  <c r="B518" i="12"/>
  <c r="S1008" i="14" l="1"/>
  <c r="T1008" i="14" s="1"/>
  <c r="F1021" i="12"/>
  <c r="K1009" i="14"/>
  <c r="Q1009" i="14" s="1"/>
  <c r="D1021" i="12"/>
  <c r="H1009" i="14"/>
  <c r="E1025" i="12"/>
  <c r="I1013" i="14"/>
  <c r="G1021" i="12"/>
  <c r="L1009" i="14"/>
  <c r="R1009" i="14" s="1"/>
  <c r="F508" i="14"/>
  <c r="C518" i="12"/>
  <c r="S1009" i="14" l="1"/>
  <c r="T1009" i="14" s="1"/>
  <c r="D1022" i="12"/>
  <c r="H1010" i="14"/>
  <c r="E1026" i="12"/>
  <c r="I1014" i="14"/>
  <c r="F1022" i="12"/>
  <c r="K1010" i="14"/>
  <c r="Q1010" i="14" s="1"/>
  <c r="G1022" i="12"/>
  <c r="L1010" i="14"/>
  <c r="R1010" i="14" s="1"/>
  <c r="G508" i="14"/>
  <c r="B519" i="12"/>
  <c r="S1010" i="14" l="1"/>
  <c r="T1010" i="14" s="1"/>
  <c r="E1027" i="12"/>
  <c r="I1015" i="14"/>
  <c r="F1023" i="12"/>
  <c r="K1011" i="14"/>
  <c r="Q1011" i="14" s="1"/>
  <c r="D1023" i="12"/>
  <c r="H1011" i="14"/>
  <c r="G1023" i="12"/>
  <c r="L1011" i="14"/>
  <c r="R1011" i="14" s="1"/>
  <c r="F509" i="14"/>
  <c r="C519" i="12"/>
  <c r="S1011" i="14" l="1"/>
  <c r="T1011" i="14" s="1"/>
  <c r="D1024" i="12"/>
  <c r="H1012" i="14"/>
  <c r="F1024" i="12"/>
  <c r="K1012" i="14"/>
  <c r="Q1012" i="14" s="1"/>
  <c r="E1028" i="12"/>
  <c r="I1016" i="14"/>
  <c r="G1024" i="12"/>
  <c r="L1012" i="14"/>
  <c r="R1012" i="14" s="1"/>
  <c r="G509" i="14"/>
  <c r="B520" i="12"/>
  <c r="S1012" i="14" l="1"/>
  <c r="T1012" i="14" s="1"/>
  <c r="F1025" i="12"/>
  <c r="K1013" i="14"/>
  <c r="Q1013" i="14" s="1"/>
  <c r="E1029" i="12"/>
  <c r="I1017" i="14"/>
  <c r="D1025" i="12"/>
  <c r="H1013" i="14"/>
  <c r="G1025" i="12"/>
  <c r="L1013" i="14"/>
  <c r="R1013" i="14" s="1"/>
  <c r="F510" i="14"/>
  <c r="C520" i="12"/>
  <c r="S1013" i="14" l="1"/>
  <c r="T1013" i="14" s="1"/>
  <c r="E1030" i="12"/>
  <c r="I1018" i="14"/>
  <c r="D1026" i="12"/>
  <c r="H1014" i="14"/>
  <c r="F1026" i="12"/>
  <c r="K1014" i="14"/>
  <c r="Q1014" i="14" s="1"/>
  <c r="G1026" i="12"/>
  <c r="L1014" i="14"/>
  <c r="R1014" i="14" s="1"/>
  <c r="G510" i="14"/>
  <c r="B521" i="12"/>
  <c r="S1014" i="14" l="1"/>
  <c r="T1014" i="14" s="1"/>
  <c r="F1027" i="12"/>
  <c r="K1015" i="14"/>
  <c r="Q1015" i="14" s="1"/>
  <c r="D1027" i="12"/>
  <c r="H1015" i="14"/>
  <c r="E1031" i="12"/>
  <c r="I1019" i="14"/>
  <c r="G1027" i="12"/>
  <c r="L1015" i="14"/>
  <c r="R1015" i="14" s="1"/>
  <c r="F511" i="14"/>
  <c r="C521" i="12"/>
  <c r="S1015" i="14" l="1"/>
  <c r="T1015" i="14" s="1"/>
  <c r="D1028" i="12"/>
  <c r="H1016" i="14"/>
  <c r="E1032" i="12"/>
  <c r="I1020" i="14"/>
  <c r="F1028" i="12"/>
  <c r="K1016" i="14"/>
  <c r="Q1016" i="14" s="1"/>
  <c r="G1028" i="12"/>
  <c r="L1016" i="14"/>
  <c r="R1016" i="14" s="1"/>
  <c r="G511" i="14"/>
  <c r="B522" i="12"/>
  <c r="S1016" i="14" l="1"/>
  <c r="T1016" i="14" s="1"/>
  <c r="E1033" i="12"/>
  <c r="I1021" i="14"/>
  <c r="D1029" i="12"/>
  <c r="H1017" i="14"/>
  <c r="F1029" i="12"/>
  <c r="K1017" i="14"/>
  <c r="Q1017" i="14" s="1"/>
  <c r="G1029" i="12"/>
  <c r="L1017" i="14"/>
  <c r="R1017" i="14" s="1"/>
  <c r="F512" i="14"/>
  <c r="C522" i="12"/>
  <c r="S1017" i="14" l="1"/>
  <c r="T1017" i="14" s="1"/>
  <c r="D1030" i="12"/>
  <c r="H1018" i="14"/>
  <c r="F1030" i="12"/>
  <c r="K1018" i="14"/>
  <c r="Q1018" i="14" s="1"/>
  <c r="E1034" i="12"/>
  <c r="I1022" i="14"/>
  <c r="G1030" i="12"/>
  <c r="L1018" i="14"/>
  <c r="R1018" i="14" s="1"/>
  <c r="G512" i="14"/>
  <c r="B523" i="12"/>
  <c r="S1018" i="14" l="1"/>
  <c r="T1018" i="14" s="1"/>
  <c r="D1031" i="12"/>
  <c r="H1019" i="14"/>
  <c r="E1035" i="12"/>
  <c r="I1023" i="14"/>
  <c r="F1031" i="12"/>
  <c r="K1019" i="14"/>
  <c r="Q1019" i="14" s="1"/>
  <c r="G1031" i="12"/>
  <c r="L1019" i="14"/>
  <c r="R1019" i="14" s="1"/>
  <c r="F513" i="14"/>
  <c r="C523" i="12"/>
  <c r="S1019" i="14" l="1"/>
  <c r="T1019" i="14" s="1"/>
  <c r="F1032" i="12"/>
  <c r="K1020" i="14"/>
  <c r="Q1020" i="14" s="1"/>
  <c r="E1036" i="12"/>
  <c r="I1024" i="14"/>
  <c r="D1032" i="12"/>
  <c r="H1020" i="14"/>
  <c r="G1032" i="12"/>
  <c r="L1020" i="14"/>
  <c r="R1020" i="14" s="1"/>
  <c r="G513" i="14"/>
  <c r="B524" i="12"/>
  <c r="S1020" i="14" l="1"/>
  <c r="T1020" i="14" s="1"/>
  <c r="E1037" i="12"/>
  <c r="I1025" i="14"/>
  <c r="D1033" i="12"/>
  <c r="H1021" i="14"/>
  <c r="F1033" i="12"/>
  <c r="K1021" i="14"/>
  <c r="Q1021" i="14" s="1"/>
  <c r="G1033" i="12"/>
  <c r="L1021" i="14"/>
  <c r="R1021" i="14" s="1"/>
  <c r="F514" i="14"/>
  <c r="C524" i="12"/>
  <c r="S1021" i="14" l="1"/>
  <c r="T1021" i="14" s="1"/>
  <c r="D1034" i="12"/>
  <c r="H1022" i="14"/>
  <c r="F1034" i="12"/>
  <c r="K1022" i="14"/>
  <c r="Q1022" i="14" s="1"/>
  <c r="E1038" i="12"/>
  <c r="I1026" i="14"/>
  <c r="G1034" i="12"/>
  <c r="L1022" i="14"/>
  <c r="R1022" i="14" s="1"/>
  <c r="G514" i="14"/>
  <c r="B525" i="12"/>
  <c r="S1022" i="14" l="1"/>
  <c r="T1022" i="14" s="1"/>
  <c r="F1035" i="12"/>
  <c r="K1023" i="14"/>
  <c r="Q1023" i="14" s="1"/>
  <c r="E1039" i="12"/>
  <c r="I1027" i="14"/>
  <c r="D1035" i="12"/>
  <c r="H1023" i="14"/>
  <c r="G1035" i="12"/>
  <c r="L1023" i="14"/>
  <c r="R1023" i="14" s="1"/>
  <c r="F515" i="14"/>
  <c r="C525" i="12"/>
  <c r="S1023" i="14" l="1"/>
  <c r="T1023" i="14" s="1"/>
  <c r="E1040" i="12"/>
  <c r="I1028" i="14"/>
  <c r="D1036" i="12"/>
  <c r="H1024" i="14"/>
  <c r="F1036" i="12"/>
  <c r="K1024" i="14"/>
  <c r="Q1024" i="14" s="1"/>
  <c r="G1036" i="12"/>
  <c r="L1024" i="14"/>
  <c r="R1024" i="14" s="1"/>
  <c r="G515" i="14"/>
  <c r="B526" i="12"/>
  <c r="S1024" i="14" l="1"/>
  <c r="T1024" i="14" s="1"/>
  <c r="F1037" i="12"/>
  <c r="K1025" i="14"/>
  <c r="Q1025" i="14" s="1"/>
  <c r="D1037" i="12"/>
  <c r="H1025" i="14"/>
  <c r="E1041" i="12"/>
  <c r="I1029" i="14"/>
  <c r="G1037" i="12"/>
  <c r="L1025" i="14"/>
  <c r="R1025" i="14" s="1"/>
  <c r="F516" i="14"/>
  <c r="C526" i="12"/>
  <c r="S1025" i="14" l="1"/>
  <c r="T1025" i="14" s="1"/>
  <c r="D1038" i="12"/>
  <c r="H1026" i="14"/>
  <c r="E1042" i="12"/>
  <c r="I1030" i="14"/>
  <c r="F1038" i="12"/>
  <c r="K1026" i="14"/>
  <c r="Q1026" i="14" s="1"/>
  <c r="G1038" i="12"/>
  <c r="L1026" i="14"/>
  <c r="R1026" i="14" s="1"/>
  <c r="G516" i="14"/>
  <c r="B527" i="12"/>
  <c r="S1026" i="14" l="1"/>
  <c r="T1026" i="14" s="1"/>
  <c r="E1043" i="12"/>
  <c r="I1031" i="14"/>
  <c r="D1039" i="12"/>
  <c r="H1027" i="14"/>
  <c r="F1039" i="12"/>
  <c r="K1027" i="14"/>
  <c r="Q1027" i="14" s="1"/>
  <c r="G1039" i="12"/>
  <c r="L1027" i="14"/>
  <c r="R1027" i="14" s="1"/>
  <c r="F517" i="14"/>
  <c r="C527" i="12"/>
  <c r="S1027" i="14" l="1"/>
  <c r="T1027" i="14" s="1"/>
  <c r="F1040" i="12"/>
  <c r="K1028" i="14"/>
  <c r="Q1028" i="14" s="1"/>
  <c r="E1044" i="12"/>
  <c r="I1032" i="14"/>
  <c r="D1040" i="12"/>
  <c r="H1028" i="14"/>
  <c r="G1040" i="12"/>
  <c r="L1028" i="14"/>
  <c r="R1028" i="14" s="1"/>
  <c r="G517" i="14"/>
  <c r="B528" i="12"/>
  <c r="S1028" i="14" l="1"/>
  <c r="T1028" i="14" s="1"/>
  <c r="E1045" i="12"/>
  <c r="I1033" i="14"/>
  <c r="D1041" i="12"/>
  <c r="H1029" i="14"/>
  <c r="F1041" i="12"/>
  <c r="K1029" i="14"/>
  <c r="Q1029" i="14" s="1"/>
  <c r="G1041" i="12"/>
  <c r="L1029" i="14"/>
  <c r="R1029" i="14" s="1"/>
  <c r="F518" i="14"/>
  <c r="C528" i="12"/>
  <c r="S1029" i="14" l="1"/>
  <c r="T1029" i="14" s="1"/>
  <c r="F1042" i="12"/>
  <c r="K1030" i="14"/>
  <c r="Q1030" i="14" s="1"/>
  <c r="E1046" i="12"/>
  <c r="I1034" i="14"/>
  <c r="D1042" i="12"/>
  <c r="H1030" i="14"/>
  <c r="G1042" i="12"/>
  <c r="L1030" i="14"/>
  <c r="R1030" i="14" s="1"/>
  <c r="G518" i="14"/>
  <c r="B529" i="12"/>
  <c r="S1030" i="14" l="1"/>
  <c r="T1030" i="14" s="1"/>
  <c r="E1047" i="12"/>
  <c r="I1035" i="14"/>
  <c r="D1043" i="12"/>
  <c r="H1031" i="14"/>
  <c r="F1043" i="12"/>
  <c r="K1031" i="14"/>
  <c r="Q1031" i="14" s="1"/>
  <c r="G1043" i="12"/>
  <c r="L1031" i="14"/>
  <c r="R1031" i="14" s="1"/>
  <c r="F519" i="14"/>
  <c r="C529" i="12"/>
  <c r="S1031" i="14" l="1"/>
  <c r="T1031" i="14" s="1"/>
  <c r="D1044" i="12"/>
  <c r="H1032" i="14"/>
  <c r="E1048" i="12"/>
  <c r="I1036" i="14"/>
  <c r="F1044" i="12"/>
  <c r="K1032" i="14"/>
  <c r="Q1032" i="14" s="1"/>
  <c r="G1044" i="12"/>
  <c r="L1032" i="14"/>
  <c r="R1032" i="14" s="1"/>
  <c r="G519" i="14"/>
  <c r="B530" i="12"/>
  <c r="S1032" i="14" l="1"/>
  <c r="T1032" i="14" s="1"/>
  <c r="F1045" i="12"/>
  <c r="K1033" i="14"/>
  <c r="Q1033" i="14" s="1"/>
  <c r="E1049" i="12"/>
  <c r="I1037" i="14"/>
  <c r="D1045" i="12"/>
  <c r="H1033" i="14"/>
  <c r="G1045" i="12"/>
  <c r="L1033" i="14"/>
  <c r="R1033" i="14" s="1"/>
  <c r="F520" i="14"/>
  <c r="C530" i="12"/>
  <c r="S1033" i="14" l="1"/>
  <c r="T1033" i="14" s="1"/>
  <c r="E1050" i="12"/>
  <c r="I1038" i="14"/>
  <c r="D1046" i="12"/>
  <c r="H1034" i="14"/>
  <c r="F1046" i="12"/>
  <c r="K1034" i="14"/>
  <c r="Q1034" i="14" s="1"/>
  <c r="G1046" i="12"/>
  <c r="L1034" i="14"/>
  <c r="R1034" i="14" s="1"/>
  <c r="G520" i="14"/>
  <c r="B531" i="12"/>
  <c r="S1034" i="14" l="1"/>
  <c r="T1034" i="14" s="1"/>
  <c r="F1047" i="12"/>
  <c r="K1035" i="14"/>
  <c r="Q1035" i="14" s="1"/>
  <c r="D1047" i="12"/>
  <c r="H1035" i="14"/>
  <c r="E1051" i="12"/>
  <c r="I1039" i="14"/>
  <c r="G1047" i="12"/>
  <c r="L1035" i="14"/>
  <c r="R1035" i="14" s="1"/>
  <c r="F521" i="14"/>
  <c r="C531" i="12"/>
  <c r="S1035" i="14" l="1"/>
  <c r="T1035" i="14" s="1"/>
  <c r="E1052" i="12"/>
  <c r="I1040" i="14"/>
  <c r="F1048" i="12"/>
  <c r="K1036" i="14"/>
  <c r="Q1036" i="14" s="1"/>
  <c r="D1048" i="12"/>
  <c r="H1036" i="14"/>
  <c r="G1048" i="12"/>
  <c r="L1036" i="14"/>
  <c r="R1036" i="14" s="1"/>
  <c r="G521" i="14"/>
  <c r="B532" i="12"/>
  <c r="S1036" i="14" l="1"/>
  <c r="T1036" i="14" s="1"/>
  <c r="F1049" i="12"/>
  <c r="K1037" i="14"/>
  <c r="Q1037" i="14" s="1"/>
  <c r="D1049" i="12"/>
  <c r="H1037" i="14"/>
  <c r="E1053" i="12"/>
  <c r="I1041" i="14"/>
  <c r="G1049" i="12"/>
  <c r="L1037" i="14"/>
  <c r="R1037" i="14" s="1"/>
  <c r="F522" i="14"/>
  <c r="C532" i="12"/>
  <c r="S1037" i="14" l="1"/>
  <c r="T1037" i="14" s="1"/>
  <c r="D1050" i="12"/>
  <c r="H1038" i="14"/>
  <c r="E1054" i="12"/>
  <c r="I1042" i="14"/>
  <c r="F1050" i="12"/>
  <c r="K1038" i="14"/>
  <c r="Q1038" i="14" s="1"/>
  <c r="G1050" i="12"/>
  <c r="L1038" i="14"/>
  <c r="R1038" i="14" s="1"/>
  <c r="G522" i="14"/>
  <c r="B533" i="12"/>
  <c r="S1038" i="14" l="1"/>
  <c r="T1038" i="14" s="1"/>
  <c r="E1055" i="12"/>
  <c r="I1043" i="14"/>
  <c r="F1051" i="12"/>
  <c r="K1039" i="14"/>
  <c r="Q1039" i="14" s="1"/>
  <c r="D1051" i="12"/>
  <c r="H1039" i="14"/>
  <c r="G1051" i="12"/>
  <c r="L1039" i="14"/>
  <c r="R1039" i="14" s="1"/>
  <c r="F523" i="14"/>
  <c r="C533" i="12"/>
  <c r="S1039" i="14" l="1"/>
  <c r="T1039" i="14" s="1"/>
  <c r="F1052" i="12"/>
  <c r="K1040" i="14"/>
  <c r="Q1040" i="14" s="1"/>
  <c r="D1052" i="12"/>
  <c r="H1040" i="14"/>
  <c r="E1056" i="12"/>
  <c r="I1044" i="14"/>
  <c r="G1052" i="12"/>
  <c r="L1040" i="14"/>
  <c r="R1040" i="14" s="1"/>
  <c r="G523" i="14"/>
  <c r="B534" i="12"/>
  <c r="S1040" i="14" l="1"/>
  <c r="T1040" i="14" s="1"/>
  <c r="D1053" i="12"/>
  <c r="H1041" i="14"/>
  <c r="E1057" i="12"/>
  <c r="I1045" i="14"/>
  <c r="F1053" i="12"/>
  <c r="K1041" i="14"/>
  <c r="Q1041" i="14" s="1"/>
  <c r="G1053" i="12"/>
  <c r="L1041" i="14"/>
  <c r="R1041" i="14" s="1"/>
  <c r="F524" i="14"/>
  <c r="C534" i="12"/>
  <c r="S1041" i="14" l="1"/>
  <c r="T1041" i="14" s="1"/>
  <c r="E1058" i="12"/>
  <c r="I1046" i="14"/>
  <c r="D1054" i="12"/>
  <c r="H1042" i="14"/>
  <c r="F1054" i="12"/>
  <c r="K1042" i="14"/>
  <c r="Q1042" i="14" s="1"/>
  <c r="G1054" i="12"/>
  <c r="L1042" i="14"/>
  <c r="R1042" i="14" s="1"/>
  <c r="G524" i="14"/>
  <c r="B535" i="12"/>
  <c r="S1042" i="14" l="1"/>
  <c r="T1042" i="14" s="1"/>
  <c r="D1055" i="12"/>
  <c r="H1043" i="14"/>
  <c r="F1055" i="12"/>
  <c r="K1043" i="14"/>
  <c r="Q1043" i="14" s="1"/>
  <c r="E1059" i="12"/>
  <c r="I1047" i="14"/>
  <c r="G1055" i="12"/>
  <c r="L1043" i="14"/>
  <c r="R1043" i="14" s="1"/>
  <c r="F525" i="14"/>
  <c r="C535" i="12"/>
  <c r="S1043" i="14" l="1"/>
  <c r="T1043" i="14" s="1"/>
  <c r="E1060" i="12"/>
  <c r="I1048" i="14"/>
  <c r="F1056" i="12"/>
  <c r="K1044" i="14"/>
  <c r="Q1044" i="14" s="1"/>
  <c r="D1056" i="12"/>
  <c r="H1044" i="14"/>
  <c r="G1056" i="12"/>
  <c r="L1044" i="14"/>
  <c r="R1044" i="14" s="1"/>
  <c r="G525" i="14"/>
  <c r="B536" i="12"/>
  <c r="S1044" i="14" l="1"/>
  <c r="T1044" i="14" s="1"/>
  <c r="F1057" i="12"/>
  <c r="K1045" i="14"/>
  <c r="Q1045" i="14" s="1"/>
  <c r="D1057" i="12"/>
  <c r="H1045" i="14"/>
  <c r="E1061" i="12"/>
  <c r="I1049" i="14"/>
  <c r="G1057" i="12"/>
  <c r="L1045" i="14"/>
  <c r="R1045" i="14" s="1"/>
  <c r="F526" i="14"/>
  <c r="C536" i="12"/>
  <c r="S1045" i="14" l="1"/>
  <c r="T1045" i="14" s="1"/>
  <c r="D1058" i="12"/>
  <c r="H1046" i="14"/>
  <c r="E1062" i="12"/>
  <c r="I1050" i="14"/>
  <c r="F1058" i="12"/>
  <c r="K1046" i="14"/>
  <c r="Q1046" i="14" s="1"/>
  <c r="G1058" i="12"/>
  <c r="L1046" i="14"/>
  <c r="R1046" i="14" s="1"/>
  <c r="G526" i="14"/>
  <c r="B537" i="12"/>
  <c r="S1046" i="14" l="1"/>
  <c r="T1046" i="14" s="1"/>
  <c r="F1059" i="12"/>
  <c r="K1047" i="14"/>
  <c r="Q1047" i="14" s="1"/>
  <c r="E1063" i="12"/>
  <c r="I1051" i="14"/>
  <c r="D1059" i="12"/>
  <c r="H1047" i="14"/>
  <c r="G1059" i="12"/>
  <c r="L1047" i="14"/>
  <c r="R1047" i="14" s="1"/>
  <c r="F527" i="14"/>
  <c r="C537" i="12"/>
  <c r="S1047" i="14" l="1"/>
  <c r="T1047" i="14" s="1"/>
  <c r="F1060" i="12"/>
  <c r="K1048" i="14"/>
  <c r="Q1048" i="14" s="1"/>
  <c r="D1060" i="12"/>
  <c r="H1048" i="14"/>
  <c r="E1064" i="12"/>
  <c r="I1052" i="14"/>
  <c r="G1060" i="12"/>
  <c r="L1048" i="14"/>
  <c r="R1048" i="14" s="1"/>
  <c r="G527" i="14"/>
  <c r="B538" i="12"/>
  <c r="S1048" i="14" l="1"/>
  <c r="T1048" i="14" s="1"/>
  <c r="D1061" i="12"/>
  <c r="H1049" i="14"/>
  <c r="F1061" i="12"/>
  <c r="K1049" i="14"/>
  <c r="Q1049" i="14" s="1"/>
  <c r="E1065" i="12"/>
  <c r="I1053" i="14"/>
  <c r="G1061" i="12"/>
  <c r="L1049" i="14"/>
  <c r="R1049" i="14" s="1"/>
  <c r="F528" i="14"/>
  <c r="C538" i="12"/>
  <c r="S1049" i="14" l="1"/>
  <c r="T1049" i="14" s="1"/>
  <c r="F1062" i="12"/>
  <c r="K1050" i="14"/>
  <c r="Q1050" i="14" s="1"/>
  <c r="D1062" i="12"/>
  <c r="H1050" i="14"/>
  <c r="E1066" i="12"/>
  <c r="I1054" i="14"/>
  <c r="G1062" i="12"/>
  <c r="L1050" i="14"/>
  <c r="R1050" i="14" s="1"/>
  <c r="G528" i="14"/>
  <c r="B539" i="12"/>
  <c r="S1050" i="14" l="1"/>
  <c r="T1050" i="14" s="1"/>
  <c r="E1067" i="12"/>
  <c r="I1055" i="14"/>
  <c r="D1063" i="12"/>
  <c r="H1051" i="14"/>
  <c r="F1063" i="12"/>
  <c r="K1051" i="14"/>
  <c r="Q1051" i="14" s="1"/>
  <c r="G1063" i="12"/>
  <c r="L1051" i="14"/>
  <c r="R1051" i="14" s="1"/>
  <c r="F529" i="14"/>
  <c r="C539" i="12"/>
  <c r="S1051" i="14" l="1"/>
  <c r="T1051" i="14" s="1"/>
  <c r="D1064" i="12"/>
  <c r="H1052" i="14"/>
  <c r="F1064" i="12"/>
  <c r="K1052" i="14"/>
  <c r="Q1052" i="14" s="1"/>
  <c r="E1068" i="12"/>
  <c r="I1056" i="14"/>
  <c r="G1064" i="12"/>
  <c r="L1052" i="14"/>
  <c r="R1052" i="14" s="1"/>
  <c r="G529" i="14"/>
  <c r="B540" i="12"/>
  <c r="S1052" i="14" l="1"/>
  <c r="T1052" i="14" s="1"/>
  <c r="F1065" i="12"/>
  <c r="K1053" i="14"/>
  <c r="Q1053" i="14" s="1"/>
  <c r="D1065" i="12"/>
  <c r="H1053" i="14"/>
  <c r="E1069" i="12"/>
  <c r="I1057" i="14"/>
  <c r="G1065" i="12"/>
  <c r="L1053" i="14"/>
  <c r="R1053" i="14" s="1"/>
  <c r="F530" i="14"/>
  <c r="C540" i="12"/>
  <c r="S1053" i="14" l="1"/>
  <c r="T1053" i="14" s="1"/>
  <c r="D1066" i="12"/>
  <c r="H1054" i="14"/>
  <c r="E1070" i="12"/>
  <c r="I1058" i="14"/>
  <c r="F1066" i="12"/>
  <c r="K1054" i="14"/>
  <c r="Q1054" i="14" s="1"/>
  <c r="G1066" i="12"/>
  <c r="L1054" i="14"/>
  <c r="R1054" i="14" s="1"/>
  <c r="G530" i="14"/>
  <c r="B541" i="12"/>
  <c r="S1054" i="14" l="1"/>
  <c r="T1054" i="14" s="1"/>
  <c r="F1067" i="12"/>
  <c r="K1055" i="14"/>
  <c r="Q1055" i="14" s="1"/>
  <c r="E1071" i="12"/>
  <c r="I1059" i="14"/>
  <c r="D1067" i="12"/>
  <c r="H1055" i="14"/>
  <c r="G1067" i="12"/>
  <c r="L1055" i="14"/>
  <c r="R1055" i="14" s="1"/>
  <c r="F531" i="14"/>
  <c r="C541" i="12"/>
  <c r="S1055" i="14" l="1"/>
  <c r="T1055" i="14" s="1"/>
  <c r="F1068" i="12"/>
  <c r="K1056" i="14"/>
  <c r="Q1056" i="14" s="1"/>
  <c r="D1068" i="12"/>
  <c r="H1056" i="14"/>
  <c r="E1072" i="12"/>
  <c r="I1060" i="14"/>
  <c r="G1068" i="12"/>
  <c r="L1056" i="14"/>
  <c r="R1056" i="14" s="1"/>
  <c r="G531" i="14"/>
  <c r="B542" i="12"/>
  <c r="S1056" i="14" l="1"/>
  <c r="T1056" i="14" s="1"/>
  <c r="E1073" i="12"/>
  <c r="I1061" i="14"/>
  <c r="K1057" i="14"/>
  <c r="Q1057" i="14" s="1"/>
  <c r="F1069" i="12"/>
  <c r="D1069" i="12"/>
  <c r="H1057" i="14"/>
  <c r="G1069" i="12"/>
  <c r="L1057" i="14"/>
  <c r="R1057" i="14" s="1"/>
  <c r="F532" i="14"/>
  <c r="C542" i="12"/>
  <c r="S1057" i="14" l="1"/>
  <c r="T1057" i="14" s="1"/>
  <c r="D1070" i="12"/>
  <c r="H1058" i="14"/>
  <c r="F1070" i="12"/>
  <c r="K1058" i="14"/>
  <c r="Q1058" i="14" s="1"/>
  <c r="E1074" i="12"/>
  <c r="I1062" i="14"/>
  <c r="G1070" i="12"/>
  <c r="L1058" i="14"/>
  <c r="R1058" i="14" s="1"/>
  <c r="G532" i="14"/>
  <c r="B543" i="12"/>
  <c r="S1058" i="14" l="1"/>
  <c r="T1058" i="14" s="1"/>
  <c r="F1071" i="12"/>
  <c r="K1059" i="14"/>
  <c r="Q1059" i="14" s="1"/>
  <c r="E1075" i="12"/>
  <c r="I1063" i="14"/>
  <c r="D1071" i="12"/>
  <c r="H1059" i="14"/>
  <c r="G1071" i="12"/>
  <c r="L1059" i="14"/>
  <c r="R1059" i="14" s="1"/>
  <c r="F533" i="14"/>
  <c r="C543" i="12"/>
  <c r="S1059" i="14" l="1"/>
  <c r="T1059" i="14" s="1"/>
  <c r="E1076" i="12"/>
  <c r="I1064" i="14"/>
  <c r="F1072" i="12"/>
  <c r="K1060" i="14"/>
  <c r="Q1060" i="14" s="1"/>
  <c r="D1072" i="12"/>
  <c r="H1060" i="14"/>
  <c r="G1072" i="12"/>
  <c r="L1060" i="14"/>
  <c r="R1060" i="14" s="1"/>
  <c r="G533" i="14"/>
  <c r="B544" i="12"/>
  <c r="S1060" i="14" l="1"/>
  <c r="T1060" i="14" s="1"/>
  <c r="D1073" i="12"/>
  <c r="H1061" i="14"/>
  <c r="F1073" i="12"/>
  <c r="K1061" i="14"/>
  <c r="Q1061" i="14" s="1"/>
  <c r="E1077" i="12"/>
  <c r="I1065" i="14"/>
  <c r="G1073" i="12"/>
  <c r="L1061" i="14"/>
  <c r="R1061" i="14" s="1"/>
  <c r="F534" i="14"/>
  <c r="C544" i="12"/>
  <c r="S1061" i="14" l="1"/>
  <c r="T1061" i="14" s="1"/>
  <c r="F1074" i="12"/>
  <c r="K1062" i="14"/>
  <c r="Q1062" i="14" s="1"/>
  <c r="E1078" i="12"/>
  <c r="I1066" i="14"/>
  <c r="D1074" i="12"/>
  <c r="H1062" i="14"/>
  <c r="G1074" i="12"/>
  <c r="L1062" i="14"/>
  <c r="R1062" i="14" s="1"/>
  <c r="G534" i="14"/>
  <c r="B545" i="12"/>
  <c r="S1062" i="14" l="1"/>
  <c r="T1062" i="14" s="1"/>
  <c r="E1079" i="12"/>
  <c r="I1067" i="14"/>
  <c r="F1075" i="12"/>
  <c r="K1063" i="14"/>
  <c r="Q1063" i="14" s="1"/>
  <c r="D1075" i="12"/>
  <c r="H1063" i="14"/>
  <c r="G1075" i="12"/>
  <c r="L1063" i="14"/>
  <c r="R1063" i="14" s="1"/>
  <c r="F535" i="14"/>
  <c r="C545" i="12"/>
  <c r="S1063" i="14" l="1"/>
  <c r="T1063" i="14" s="1"/>
  <c r="D1076" i="12"/>
  <c r="H1064" i="14"/>
  <c r="E1080" i="12"/>
  <c r="I1068" i="14"/>
  <c r="F1076" i="12"/>
  <c r="K1064" i="14"/>
  <c r="Q1064" i="14" s="1"/>
  <c r="G1076" i="12"/>
  <c r="L1064" i="14"/>
  <c r="R1064" i="14" s="1"/>
  <c r="G535" i="14"/>
  <c r="B546" i="12"/>
  <c r="S1064" i="14" l="1"/>
  <c r="T1064" i="14" s="1"/>
  <c r="E1081" i="12"/>
  <c r="I1069" i="14"/>
  <c r="F1077" i="12"/>
  <c r="K1065" i="14"/>
  <c r="Q1065" i="14" s="1"/>
  <c r="D1077" i="12"/>
  <c r="H1065" i="14"/>
  <c r="G1077" i="12"/>
  <c r="L1065" i="14"/>
  <c r="R1065" i="14" s="1"/>
  <c r="F536" i="14"/>
  <c r="C546" i="12"/>
  <c r="S1065" i="14" l="1"/>
  <c r="T1065" i="14" s="1"/>
  <c r="D1078" i="12"/>
  <c r="H1066" i="14"/>
  <c r="F1078" i="12"/>
  <c r="K1066" i="14"/>
  <c r="Q1066" i="14" s="1"/>
  <c r="E1082" i="12"/>
  <c r="I1070" i="14"/>
  <c r="G1078" i="12"/>
  <c r="L1066" i="14"/>
  <c r="R1066" i="14" s="1"/>
  <c r="G536" i="14"/>
  <c r="B547" i="12"/>
  <c r="S1066" i="14" l="1"/>
  <c r="T1066" i="14" s="1"/>
  <c r="F1079" i="12"/>
  <c r="K1067" i="14"/>
  <c r="Q1067" i="14" s="1"/>
  <c r="E1083" i="12"/>
  <c r="I1071" i="14"/>
  <c r="D1079" i="12"/>
  <c r="H1067" i="14"/>
  <c r="G1079" i="12"/>
  <c r="L1067" i="14"/>
  <c r="R1067" i="14" s="1"/>
  <c r="F537" i="14"/>
  <c r="C547" i="12"/>
  <c r="S1067" i="14" l="1"/>
  <c r="T1067" i="14" s="1"/>
  <c r="E1084" i="12"/>
  <c r="I1072" i="14"/>
  <c r="F1080" i="12"/>
  <c r="K1068" i="14"/>
  <c r="Q1068" i="14" s="1"/>
  <c r="D1080" i="12"/>
  <c r="H1068" i="14"/>
  <c r="G1080" i="12"/>
  <c r="L1068" i="14"/>
  <c r="R1068" i="14" s="1"/>
  <c r="G537" i="14"/>
  <c r="B548" i="12"/>
  <c r="S1068" i="14" l="1"/>
  <c r="T1068" i="14" s="1"/>
  <c r="D1081" i="12"/>
  <c r="H1069" i="14"/>
  <c r="F1081" i="12"/>
  <c r="K1069" i="14"/>
  <c r="Q1069" i="14" s="1"/>
  <c r="E1085" i="12"/>
  <c r="I1073" i="14"/>
  <c r="G1081" i="12"/>
  <c r="L1069" i="14"/>
  <c r="R1069" i="14" s="1"/>
  <c r="F538" i="14"/>
  <c r="C548" i="12"/>
  <c r="S1069" i="14" l="1"/>
  <c r="T1069" i="14" s="1"/>
  <c r="F1082" i="12"/>
  <c r="K1070" i="14"/>
  <c r="Q1070" i="14" s="1"/>
  <c r="E1086" i="12"/>
  <c r="I1074" i="14"/>
  <c r="D1082" i="12"/>
  <c r="H1070" i="14"/>
  <c r="G1082" i="12"/>
  <c r="L1070" i="14"/>
  <c r="R1070" i="14" s="1"/>
  <c r="G538" i="14"/>
  <c r="B549" i="12"/>
  <c r="S1070" i="14" l="1"/>
  <c r="T1070" i="14" s="1"/>
  <c r="E1087" i="12"/>
  <c r="I1075" i="14"/>
  <c r="F1083" i="12"/>
  <c r="K1071" i="14"/>
  <c r="Q1071" i="14" s="1"/>
  <c r="D1083" i="12"/>
  <c r="H1071" i="14"/>
  <c r="G1083" i="12"/>
  <c r="L1071" i="14"/>
  <c r="R1071" i="14" s="1"/>
  <c r="F539" i="14"/>
  <c r="C549" i="12"/>
  <c r="S1071" i="14" l="1"/>
  <c r="T1071" i="14" s="1"/>
  <c r="F1084" i="12"/>
  <c r="K1072" i="14"/>
  <c r="Q1072" i="14" s="1"/>
  <c r="D1084" i="12"/>
  <c r="H1072" i="14"/>
  <c r="E1088" i="12"/>
  <c r="I1076" i="14"/>
  <c r="G1084" i="12"/>
  <c r="L1072" i="14"/>
  <c r="R1072" i="14" s="1"/>
  <c r="G539" i="14"/>
  <c r="B550" i="12"/>
  <c r="S1072" i="14" l="1"/>
  <c r="T1072" i="14" s="1"/>
  <c r="E1089" i="12"/>
  <c r="I1077" i="14"/>
  <c r="D1085" i="12"/>
  <c r="H1073" i="14"/>
  <c r="F1085" i="12"/>
  <c r="K1073" i="14"/>
  <c r="Q1073" i="14" s="1"/>
  <c r="G1085" i="12"/>
  <c r="L1073" i="14"/>
  <c r="R1073" i="14" s="1"/>
  <c r="F540" i="14"/>
  <c r="C550" i="12"/>
  <c r="S1073" i="14" l="1"/>
  <c r="T1073" i="14" s="1"/>
  <c r="D1086" i="12"/>
  <c r="H1074" i="14"/>
  <c r="F1086" i="12"/>
  <c r="K1074" i="14"/>
  <c r="Q1074" i="14" s="1"/>
  <c r="E1090" i="12"/>
  <c r="I1078" i="14"/>
  <c r="G1086" i="12"/>
  <c r="L1074" i="14"/>
  <c r="R1074" i="14" s="1"/>
  <c r="G540" i="14"/>
  <c r="B551" i="12"/>
  <c r="S1074" i="14" l="1"/>
  <c r="T1074" i="14" s="1"/>
  <c r="F1087" i="12"/>
  <c r="K1075" i="14"/>
  <c r="Q1075" i="14" s="1"/>
  <c r="E1091" i="12"/>
  <c r="I1079" i="14"/>
  <c r="D1087" i="12"/>
  <c r="H1075" i="14"/>
  <c r="G1087" i="12"/>
  <c r="L1075" i="14"/>
  <c r="R1075" i="14" s="1"/>
  <c r="F541" i="14"/>
  <c r="C551" i="12"/>
  <c r="S1075" i="14" l="1"/>
  <c r="T1075" i="14" s="1"/>
  <c r="D1088" i="12"/>
  <c r="H1076" i="14"/>
  <c r="E1092" i="12"/>
  <c r="I1080" i="14"/>
  <c r="F1088" i="12"/>
  <c r="K1076" i="14"/>
  <c r="Q1076" i="14" s="1"/>
  <c r="G1088" i="12"/>
  <c r="L1076" i="14"/>
  <c r="R1076" i="14" s="1"/>
  <c r="G541" i="14"/>
  <c r="B552" i="12"/>
  <c r="S1076" i="14" l="1"/>
  <c r="T1076" i="14" s="1"/>
  <c r="F1089" i="12"/>
  <c r="K1077" i="14"/>
  <c r="Q1077" i="14" s="1"/>
  <c r="D1089" i="12"/>
  <c r="H1077" i="14"/>
  <c r="E1093" i="12"/>
  <c r="I1081" i="14"/>
  <c r="G1089" i="12"/>
  <c r="L1077" i="14"/>
  <c r="R1077" i="14" s="1"/>
  <c r="F542" i="14"/>
  <c r="C552" i="12"/>
  <c r="S1077" i="14" l="1"/>
  <c r="T1077" i="14" s="1"/>
  <c r="E1094" i="12"/>
  <c r="I1082" i="14"/>
  <c r="D1090" i="12"/>
  <c r="H1078" i="14"/>
  <c r="F1090" i="12"/>
  <c r="K1078" i="14"/>
  <c r="Q1078" i="14" s="1"/>
  <c r="G1090" i="12"/>
  <c r="L1078" i="14"/>
  <c r="R1078" i="14" s="1"/>
  <c r="G542" i="14"/>
  <c r="B553" i="12"/>
  <c r="S1078" i="14" l="1"/>
  <c r="T1078" i="14" s="1"/>
  <c r="D1091" i="12"/>
  <c r="H1079" i="14"/>
  <c r="F1091" i="12"/>
  <c r="K1079" i="14"/>
  <c r="Q1079" i="14" s="1"/>
  <c r="E1095" i="12"/>
  <c r="I1083" i="14"/>
  <c r="G1091" i="12"/>
  <c r="L1079" i="14"/>
  <c r="R1079" i="14" s="1"/>
  <c r="F543" i="14"/>
  <c r="C553" i="12"/>
  <c r="S1079" i="14" l="1"/>
  <c r="T1079" i="14" s="1"/>
  <c r="D1092" i="12"/>
  <c r="H1080" i="14"/>
  <c r="E1096" i="12"/>
  <c r="I1084" i="14"/>
  <c r="F1092" i="12"/>
  <c r="K1080" i="14"/>
  <c r="Q1080" i="14" s="1"/>
  <c r="G1092" i="12"/>
  <c r="L1080" i="14"/>
  <c r="R1080" i="14" s="1"/>
  <c r="G543" i="14"/>
  <c r="B554" i="12"/>
  <c r="S1080" i="14" l="1"/>
  <c r="T1080" i="14" s="1"/>
  <c r="E1097" i="12"/>
  <c r="I1085" i="14"/>
  <c r="F1093" i="12"/>
  <c r="K1081" i="14"/>
  <c r="Q1081" i="14" s="1"/>
  <c r="D1093" i="12"/>
  <c r="H1081" i="14"/>
  <c r="G1093" i="12"/>
  <c r="L1081" i="14"/>
  <c r="R1081" i="14" s="1"/>
  <c r="F544" i="14"/>
  <c r="C554" i="12"/>
  <c r="S1081" i="14" l="1"/>
  <c r="T1081" i="14" s="1"/>
  <c r="F1094" i="12"/>
  <c r="K1082" i="14"/>
  <c r="Q1082" i="14" s="1"/>
  <c r="D1094" i="12"/>
  <c r="H1082" i="14"/>
  <c r="E1098" i="12"/>
  <c r="I1086" i="14"/>
  <c r="G1094" i="12"/>
  <c r="L1082" i="14"/>
  <c r="R1082" i="14" s="1"/>
  <c r="G544" i="14"/>
  <c r="B555" i="12"/>
  <c r="S1082" i="14" l="1"/>
  <c r="T1082" i="14" s="1"/>
  <c r="D1095" i="12"/>
  <c r="H1083" i="14"/>
  <c r="E1099" i="12"/>
  <c r="I1087" i="14"/>
  <c r="F1095" i="12"/>
  <c r="K1083" i="14"/>
  <c r="Q1083" i="14" s="1"/>
  <c r="G1095" i="12"/>
  <c r="L1083" i="14"/>
  <c r="R1083" i="14" s="1"/>
  <c r="F545" i="14"/>
  <c r="C555" i="12"/>
  <c r="S1083" i="14" l="1"/>
  <c r="T1083" i="14" s="1"/>
  <c r="E1100" i="12"/>
  <c r="I1088" i="14"/>
  <c r="F1096" i="12"/>
  <c r="K1084" i="14"/>
  <c r="Q1084" i="14" s="1"/>
  <c r="D1096" i="12"/>
  <c r="H1084" i="14"/>
  <c r="G1096" i="12"/>
  <c r="L1084" i="14"/>
  <c r="R1084" i="14" s="1"/>
  <c r="G545" i="14"/>
  <c r="B556" i="12"/>
  <c r="S1084" i="14" l="1"/>
  <c r="T1084" i="14" s="1"/>
  <c r="D1097" i="12"/>
  <c r="H1085" i="14"/>
  <c r="F1097" i="12"/>
  <c r="K1085" i="14"/>
  <c r="Q1085" i="14" s="1"/>
  <c r="E1101" i="12"/>
  <c r="I1089" i="14"/>
  <c r="G1097" i="12"/>
  <c r="L1085" i="14"/>
  <c r="R1085" i="14" s="1"/>
  <c r="F546" i="14"/>
  <c r="C556" i="12"/>
  <c r="S1085" i="14" l="1"/>
  <c r="T1085" i="14" s="1"/>
  <c r="F1098" i="12"/>
  <c r="K1086" i="14"/>
  <c r="Q1086" i="14" s="1"/>
  <c r="D1098" i="12"/>
  <c r="H1086" i="14"/>
  <c r="E1102" i="12"/>
  <c r="I1090" i="14"/>
  <c r="G1098" i="12"/>
  <c r="L1086" i="14"/>
  <c r="R1086" i="14" s="1"/>
  <c r="G546" i="14"/>
  <c r="B557" i="12"/>
  <c r="S1086" i="14" l="1"/>
  <c r="T1086" i="14" s="1"/>
  <c r="E1103" i="12"/>
  <c r="I1091" i="14"/>
  <c r="D1099" i="12"/>
  <c r="H1087" i="14"/>
  <c r="F1099" i="12"/>
  <c r="K1087" i="14"/>
  <c r="Q1087" i="14" s="1"/>
  <c r="G1099" i="12"/>
  <c r="L1087" i="14"/>
  <c r="R1087" i="14" s="1"/>
  <c r="F547" i="14"/>
  <c r="C557" i="12"/>
  <c r="S1087" i="14" l="1"/>
  <c r="T1087" i="14" s="1"/>
  <c r="D1100" i="12"/>
  <c r="H1088" i="14"/>
  <c r="F1100" i="12"/>
  <c r="K1088" i="14"/>
  <c r="Q1088" i="14" s="1"/>
  <c r="E1104" i="12"/>
  <c r="I1092" i="14"/>
  <c r="G1100" i="12"/>
  <c r="L1088" i="14"/>
  <c r="R1088" i="14" s="1"/>
  <c r="G547" i="14"/>
  <c r="B558" i="12"/>
  <c r="S1088" i="14" l="1"/>
  <c r="T1088" i="14" s="1"/>
  <c r="F1101" i="12"/>
  <c r="K1089" i="14"/>
  <c r="Q1089" i="14" s="1"/>
  <c r="E1105" i="12"/>
  <c r="I1093" i="14"/>
  <c r="D1101" i="12"/>
  <c r="H1089" i="14"/>
  <c r="G1101" i="12"/>
  <c r="L1089" i="14"/>
  <c r="R1089" i="14" s="1"/>
  <c r="F548" i="14"/>
  <c r="C558" i="12"/>
  <c r="S1089" i="14" l="1"/>
  <c r="T1089" i="14" s="1"/>
  <c r="D1102" i="12"/>
  <c r="H1090" i="14"/>
  <c r="E1106" i="12"/>
  <c r="I1094" i="14"/>
  <c r="F1102" i="12"/>
  <c r="K1090" i="14"/>
  <c r="Q1090" i="14" s="1"/>
  <c r="G1102" i="12"/>
  <c r="L1090" i="14"/>
  <c r="R1090" i="14" s="1"/>
  <c r="G548" i="14"/>
  <c r="B559" i="12"/>
  <c r="S1090" i="14" l="1"/>
  <c r="T1090" i="14" s="1"/>
  <c r="D1103" i="12"/>
  <c r="H1091" i="14"/>
  <c r="F1103" i="12"/>
  <c r="K1091" i="14"/>
  <c r="Q1091" i="14" s="1"/>
  <c r="E1107" i="12"/>
  <c r="I1095" i="14"/>
  <c r="G1103" i="12"/>
  <c r="L1091" i="14"/>
  <c r="R1091" i="14" s="1"/>
  <c r="F549" i="14"/>
  <c r="C559" i="12"/>
  <c r="S1091" i="14" l="1"/>
  <c r="T1091" i="14" s="1"/>
  <c r="E1108" i="12"/>
  <c r="I1096" i="14"/>
  <c r="D1104" i="12"/>
  <c r="H1092" i="14"/>
  <c r="F1104" i="12"/>
  <c r="K1092" i="14"/>
  <c r="Q1092" i="14" s="1"/>
  <c r="G1104" i="12"/>
  <c r="L1092" i="14"/>
  <c r="R1092" i="14" s="1"/>
  <c r="G549" i="14"/>
  <c r="B560" i="12"/>
  <c r="S1092" i="14" l="1"/>
  <c r="T1092" i="14" s="1"/>
  <c r="F1105" i="12"/>
  <c r="K1093" i="14"/>
  <c r="Q1093" i="14" s="1"/>
  <c r="D1105" i="12"/>
  <c r="H1093" i="14"/>
  <c r="E1109" i="12"/>
  <c r="I1097" i="14"/>
  <c r="G1105" i="12"/>
  <c r="L1093" i="14"/>
  <c r="R1093" i="14" s="1"/>
  <c r="F550" i="14"/>
  <c r="C560" i="12"/>
  <c r="S1093" i="14" l="1"/>
  <c r="T1093" i="14" s="1"/>
  <c r="D1106" i="12"/>
  <c r="H1094" i="14"/>
  <c r="E1110" i="12"/>
  <c r="I1098" i="14"/>
  <c r="F1106" i="12"/>
  <c r="K1094" i="14"/>
  <c r="Q1094" i="14" s="1"/>
  <c r="G1106" i="12"/>
  <c r="L1094" i="14"/>
  <c r="R1094" i="14" s="1"/>
  <c r="G550" i="14"/>
  <c r="B561" i="12"/>
  <c r="S1094" i="14" l="1"/>
  <c r="T1094" i="14" s="1"/>
  <c r="E1111" i="12"/>
  <c r="I1099" i="14"/>
  <c r="F1107" i="12"/>
  <c r="K1095" i="14"/>
  <c r="Q1095" i="14" s="1"/>
  <c r="D1107" i="12"/>
  <c r="H1095" i="14"/>
  <c r="G1107" i="12"/>
  <c r="L1095" i="14"/>
  <c r="R1095" i="14" s="1"/>
  <c r="F551" i="14"/>
  <c r="C561" i="12"/>
  <c r="S1095" i="14" l="1"/>
  <c r="T1095" i="14" s="1"/>
  <c r="D1108" i="12"/>
  <c r="H1096" i="14"/>
  <c r="F1108" i="12"/>
  <c r="K1096" i="14"/>
  <c r="Q1096" i="14" s="1"/>
  <c r="E1112" i="12"/>
  <c r="I1100" i="14"/>
  <c r="G1108" i="12"/>
  <c r="L1096" i="14"/>
  <c r="R1096" i="14" s="1"/>
  <c r="G551" i="14"/>
  <c r="B562" i="12"/>
  <c r="S1096" i="14" l="1"/>
  <c r="T1096" i="14" s="1"/>
  <c r="F1109" i="12"/>
  <c r="K1097" i="14"/>
  <c r="Q1097" i="14" s="1"/>
  <c r="D1109" i="12"/>
  <c r="H1097" i="14"/>
  <c r="E1113" i="12"/>
  <c r="I1101" i="14"/>
  <c r="G1109" i="12"/>
  <c r="L1097" i="14"/>
  <c r="R1097" i="14" s="1"/>
  <c r="F552" i="14"/>
  <c r="C562" i="12"/>
  <c r="S1097" i="14" l="1"/>
  <c r="T1097" i="14" s="1"/>
  <c r="F1110" i="12"/>
  <c r="K1098" i="14"/>
  <c r="Q1098" i="14" s="1"/>
  <c r="E1114" i="12"/>
  <c r="I1102" i="14"/>
  <c r="D1110" i="12"/>
  <c r="H1098" i="14"/>
  <c r="G1110" i="12"/>
  <c r="L1098" i="14"/>
  <c r="R1098" i="14" s="1"/>
  <c r="G552" i="14"/>
  <c r="B563" i="12"/>
  <c r="S1098" i="14" l="1"/>
  <c r="T1098" i="14" s="1"/>
  <c r="D1111" i="12"/>
  <c r="H1099" i="14"/>
  <c r="E1115" i="12"/>
  <c r="I1103" i="14"/>
  <c r="F1111" i="12"/>
  <c r="K1099" i="14"/>
  <c r="Q1099" i="14" s="1"/>
  <c r="G1111" i="12"/>
  <c r="L1099" i="14"/>
  <c r="R1099" i="14" s="1"/>
  <c r="F553" i="14"/>
  <c r="C563" i="12"/>
  <c r="S1099" i="14" l="1"/>
  <c r="T1099" i="14" s="1"/>
  <c r="F1112" i="12"/>
  <c r="K1100" i="14"/>
  <c r="Q1100" i="14" s="1"/>
  <c r="E1116" i="12"/>
  <c r="I1104" i="14"/>
  <c r="D1112" i="12"/>
  <c r="H1100" i="14"/>
  <c r="G1112" i="12"/>
  <c r="L1100" i="14"/>
  <c r="R1100" i="14" s="1"/>
  <c r="G553" i="14"/>
  <c r="B564" i="12"/>
  <c r="S1100" i="14" l="1"/>
  <c r="T1100" i="14" s="1"/>
  <c r="E1117" i="12"/>
  <c r="I1105" i="14"/>
  <c r="D1113" i="12"/>
  <c r="H1101" i="14"/>
  <c r="F1113" i="12"/>
  <c r="K1101" i="14"/>
  <c r="Q1101" i="14" s="1"/>
  <c r="G1113" i="12"/>
  <c r="L1101" i="14"/>
  <c r="R1101" i="14" s="1"/>
  <c r="F554" i="14"/>
  <c r="C564" i="12"/>
  <c r="S1101" i="14" l="1"/>
  <c r="T1101" i="14" s="1"/>
  <c r="D1114" i="12"/>
  <c r="H1102" i="14"/>
  <c r="F1114" i="12"/>
  <c r="K1102" i="14"/>
  <c r="Q1102" i="14" s="1"/>
  <c r="E1118" i="12"/>
  <c r="I1106" i="14"/>
  <c r="G1114" i="12"/>
  <c r="L1102" i="14"/>
  <c r="R1102" i="14" s="1"/>
  <c r="G554" i="14"/>
  <c r="B565" i="12"/>
  <c r="S1102" i="14" l="1"/>
  <c r="T1102" i="14" s="1"/>
  <c r="F1115" i="12"/>
  <c r="K1103" i="14"/>
  <c r="Q1103" i="14" s="1"/>
  <c r="E1119" i="12"/>
  <c r="I1107" i="14"/>
  <c r="D1115" i="12"/>
  <c r="H1103" i="14"/>
  <c r="G1115" i="12"/>
  <c r="L1103" i="14"/>
  <c r="R1103" i="14" s="1"/>
  <c r="F555" i="14"/>
  <c r="C565" i="12"/>
  <c r="S1103" i="14" l="1"/>
  <c r="T1103" i="14" s="1"/>
  <c r="E1120" i="12"/>
  <c r="I1108" i="14"/>
  <c r="D1116" i="12"/>
  <c r="H1104" i="14"/>
  <c r="F1116" i="12"/>
  <c r="K1104" i="14"/>
  <c r="Q1104" i="14" s="1"/>
  <c r="G1116" i="12"/>
  <c r="L1104" i="14"/>
  <c r="R1104" i="14" s="1"/>
  <c r="G555" i="14"/>
  <c r="B566" i="12"/>
  <c r="S1104" i="14" l="1"/>
  <c r="T1104" i="14" s="1"/>
  <c r="E1121" i="12"/>
  <c r="I1109" i="14"/>
  <c r="D1117" i="12"/>
  <c r="H1105" i="14"/>
  <c r="F1117" i="12"/>
  <c r="K1105" i="14"/>
  <c r="Q1105" i="14" s="1"/>
  <c r="G1117" i="12"/>
  <c r="L1105" i="14"/>
  <c r="R1105" i="14" s="1"/>
  <c r="F556" i="14"/>
  <c r="C566" i="12"/>
  <c r="S1105" i="14" l="1"/>
  <c r="T1105" i="14" s="1"/>
  <c r="D1118" i="12"/>
  <c r="H1106" i="14"/>
  <c r="F1118" i="12"/>
  <c r="K1106" i="14"/>
  <c r="Q1106" i="14" s="1"/>
  <c r="E1122" i="12"/>
  <c r="I1110" i="14"/>
  <c r="G1118" i="12"/>
  <c r="L1106" i="14"/>
  <c r="R1106" i="14" s="1"/>
  <c r="G556" i="14"/>
  <c r="B567" i="12"/>
  <c r="S1106" i="14" l="1"/>
  <c r="T1106" i="14" s="1"/>
  <c r="E1123" i="12"/>
  <c r="I1111" i="14"/>
  <c r="F1119" i="12"/>
  <c r="K1107" i="14"/>
  <c r="Q1107" i="14" s="1"/>
  <c r="D1119" i="12"/>
  <c r="H1107" i="14"/>
  <c r="G1119" i="12"/>
  <c r="L1107" i="14"/>
  <c r="R1107" i="14" s="1"/>
  <c r="F557" i="14"/>
  <c r="C567" i="12"/>
  <c r="S1107" i="14" l="1"/>
  <c r="T1107" i="14" s="1"/>
  <c r="E1124" i="12"/>
  <c r="I1112" i="14"/>
  <c r="F1120" i="12"/>
  <c r="K1108" i="14"/>
  <c r="Q1108" i="14" s="1"/>
  <c r="D1120" i="12"/>
  <c r="H1108" i="14"/>
  <c r="G1120" i="12"/>
  <c r="L1108" i="14"/>
  <c r="R1108" i="14" s="1"/>
  <c r="G557" i="14"/>
  <c r="B568" i="12"/>
  <c r="S1108" i="14" l="1"/>
  <c r="T1108" i="14" s="1"/>
  <c r="D1121" i="12"/>
  <c r="H1109" i="14"/>
  <c r="F1121" i="12"/>
  <c r="K1109" i="14"/>
  <c r="Q1109" i="14" s="1"/>
  <c r="E1125" i="12"/>
  <c r="I1113" i="14"/>
  <c r="G1121" i="12"/>
  <c r="L1109" i="14"/>
  <c r="R1109" i="14" s="1"/>
  <c r="F558" i="14"/>
  <c r="C568" i="12"/>
  <c r="S1109" i="14" l="1"/>
  <c r="T1109" i="14" s="1"/>
  <c r="F1122" i="12"/>
  <c r="K1110" i="14"/>
  <c r="Q1110" i="14" s="1"/>
  <c r="E1126" i="12"/>
  <c r="I1114" i="14"/>
  <c r="D1122" i="12"/>
  <c r="H1110" i="14"/>
  <c r="G1122" i="12"/>
  <c r="L1110" i="14"/>
  <c r="R1110" i="14" s="1"/>
  <c r="G558" i="14"/>
  <c r="B569" i="12"/>
  <c r="S1110" i="14" l="1"/>
  <c r="T1110" i="14" s="1"/>
  <c r="D1123" i="12"/>
  <c r="H1111" i="14"/>
  <c r="E1127" i="12"/>
  <c r="I1115" i="14"/>
  <c r="F1123" i="12"/>
  <c r="K1111" i="14"/>
  <c r="Q1111" i="14" s="1"/>
  <c r="G1123" i="12"/>
  <c r="L1111" i="14"/>
  <c r="R1111" i="14" s="1"/>
  <c r="F559" i="14"/>
  <c r="C569" i="12"/>
  <c r="S1111" i="14" l="1"/>
  <c r="T1111" i="14" s="1"/>
  <c r="E1128" i="12"/>
  <c r="I1116" i="14"/>
  <c r="F1124" i="12"/>
  <c r="K1112" i="14"/>
  <c r="Q1112" i="14" s="1"/>
  <c r="D1124" i="12"/>
  <c r="H1112" i="14"/>
  <c r="G1124" i="12"/>
  <c r="L1112" i="14"/>
  <c r="R1112" i="14" s="1"/>
  <c r="G559" i="14"/>
  <c r="B570" i="12"/>
  <c r="S1112" i="14" l="1"/>
  <c r="T1112" i="14" s="1"/>
  <c r="D1125" i="12"/>
  <c r="H1113" i="14"/>
  <c r="F1125" i="12"/>
  <c r="K1113" i="14"/>
  <c r="Q1113" i="14" s="1"/>
  <c r="E1129" i="12"/>
  <c r="I1117" i="14"/>
  <c r="G1125" i="12"/>
  <c r="L1113" i="14"/>
  <c r="R1113" i="14" s="1"/>
  <c r="F560" i="14"/>
  <c r="C570" i="12"/>
  <c r="S1113" i="14" l="1"/>
  <c r="T1113" i="14" s="1"/>
  <c r="E1130" i="12"/>
  <c r="I1118" i="14"/>
  <c r="F1126" i="12"/>
  <c r="K1114" i="14"/>
  <c r="Q1114" i="14" s="1"/>
  <c r="D1126" i="12"/>
  <c r="H1114" i="14"/>
  <c r="G1126" i="12"/>
  <c r="L1114" i="14"/>
  <c r="R1114" i="14" s="1"/>
  <c r="G560" i="14"/>
  <c r="B571" i="12"/>
  <c r="S1114" i="14" l="1"/>
  <c r="T1114" i="14" s="1"/>
  <c r="F1127" i="12"/>
  <c r="K1115" i="14"/>
  <c r="Q1115" i="14" s="1"/>
  <c r="E1131" i="12"/>
  <c r="I1119" i="14"/>
  <c r="D1127" i="12"/>
  <c r="H1115" i="14"/>
  <c r="G1127" i="12"/>
  <c r="L1115" i="14"/>
  <c r="R1115" i="14" s="1"/>
  <c r="F561" i="14"/>
  <c r="C571" i="12"/>
  <c r="S1115" i="14" l="1"/>
  <c r="T1115" i="14" s="1"/>
  <c r="D1128" i="12"/>
  <c r="H1116" i="14"/>
  <c r="E1132" i="12"/>
  <c r="I1120" i="14"/>
  <c r="F1128" i="12"/>
  <c r="K1116" i="14"/>
  <c r="Q1116" i="14" s="1"/>
  <c r="G1128" i="12"/>
  <c r="L1116" i="14"/>
  <c r="R1116" i="14" s="1"/>
  <c r="G561" i="14"/>
  <c r="B572" i="12"/>
  <c r="S1116" i="14" l="1"/>
  <c r="T1116" i="14" s="1"/>
  <c r="F1129" i="12"/>
  <c r="K1117" i="14"/>
  <c r="Q1117" i="14" s="1"/>
  <c r="E1133" i="12"/>
  <c r="I1121" i="14"/>
  <c r="D1129" i="12"/>
  <c r="H1117" i="14"/>
  <c r="G1129" i="12"/>
  <c r="L1117" i="14"/>
  <c r="R1117" i="14" s="1"/>
  <c r="F562" i="14"/>
  <c r="C572" i="12"/>
  <c r="S1117" i="14" l="1"/>
  <c r="T1117" i="14" s="1"/>
  <c r="E1134" i="12"/>
  <c r="I1122" i="14"/>
  <c r="D1130" i="12"/>
  <c r="H1118" i="14"/>
  <c r="F1130" i="12"/>
  <c r="K1118" i="14"/>
  <c r="Q1118" i="14" s="1"/>
  <c r="G1130" i="12"/>
  <c r="L1118" i="14"/>
  <c r="R1118" i="14" s="1"/>
  <c r="G562" i="14"/>
  <c r="B573" i="12"/>
  <c r="S1118" i="14" l="1"/>
  <c r="T1118" i="14" s="1"/>
  <c r="F1131" i="12"/>
  <c r="K1119" i="14"/>
  <c r="Q1119" i="14" s="1"/>
  <c r="D1131" i="12"/>
  <c r="H1119" i="14"/>
  <c r="E1135" i="12"/>
  <c r="I1123" i="14"/>
  <c r="G1131" i="12"/>
  <c r="L1119" i="14"/>
  <c r="R1119" i="14" s="1"/>
  <c r="F563" i="14"/>
  <c r="C573" i="12"/>
  <c r="S1119" i="14" l="1"/>
  <c r="T1119" i="14" s="1"/>
  <c r="D1132" i="12"/>
  <c r="H1120" i="14"/>
  <c r="E1136" i="12"/>
  <c r="I1124" i="14"/>
  <c r="F1132" i="12"/>
  <c r="K1120" i="14"/>
  <c r="Q1120" i="14" s="1"/>
  <c r="G1132" i="12"/>
  <c r="L1120" i="14"/>
  <c r="R1120" i="14" s="1"/>
  <c r="G563" i="14"/>
  <c r="B574" i="12"/>
  <c r="S1120" i="14" l="1"/>
  <c r="T1120" i="14" s="1"/>
  <c r="D1133" i="12"/>
  <c r="H1121" i="14"/>
  <c r="E1137" i="12"/>
  <c r="I1125" i="14"/>
  <c r="F1133" i="12"/>
  <c r="K1121" i="14"/>
  <c r="Q1121" i="14" s="1"/>
  <c r="G1133" i="12"/>
  <c r="L1121" i="14"/>
  <c r="R1121" i="14" s="1"/>
  <c r="F564" i="14"/>
  <c r="C574" i="12"/>
  <c r="S1121" i="14" l="1"/>
  <c r="T1121" i="14" s="1"/>
  <c r="F1134" i="12"/>
  <c r="K1122" i="14"/>
  <c r="Q1122" i="14" s="1"/>
  <c r="E1138" i="12"/>
  <c r="I1126" i="14"/>
  <c r="D1134" i="12"/>
  <c r="H1122" i="14"/>
  <c r="G1134" i="12"/>
  <c r="L1122" i="14"/>
  <c r="R1122" i="14" s="1"/>
  <c r="G564" i="14"/>
  <c r="B575" i="12"/>
  <c r="S1122" i="14" l="1"/>
  <c r="T1122" i="14" s="1"/>
  <c r="D1135" i="12"/>
  <c r="H1123" i="14"/>
  <c r="E1139" i="12"/>
  <c r="I1127" i="14"/>
  <c r="F1135" i="12"/>
  <c r="K1123" i="14"/>
  <c r="Q1123" i="14" s="1"/>
  <c r="G1135" i="12"/>
  <c r="L1123" i="14"/>
  <c r="R1123" i="14" s="1"/>
  <c r="F565" i="14"/>
  <c r="C575" i="12"/>
  <c r="S1123" i="14" l="1"/>
  <c r="T1123" i="14" s="1"/>
  <c r="E1140" i="12"/>
  <c r="I1128" i="14"/>
  <c r="D1136" i="12"/>
  <c r="H1124" i="14"/>
  <c r="F1136" i="12"/>
  <c r="K1124" i="14"/>
  <c r="Q1124" i="14" s="1"/>
  <c r="G1136" i="12"/>
  <c r="L1124" i="14"/>
  <c r="R1124" i="14" s="1"/>
  <c r="G565" i="14"/>
  <c r="B576" i="12"/>
  <c r="S1124" i="14" l="1"/>
  <c r="T1124" i="14" s="1"/>
  <c r="D1137" i="12"/>
  <c r="H1125" i="14"/>
  <c r="F1137" i="12"/>
  <c r="K1125" i="14"/>
  <c r="Q1125" i="14" s="1"/>
  <c r="E1141" i="12"/>
  <c r="I1129" i="14"/>
  <c r="G1137" i="12"/>
  <c r="L1125" i="14"/>
  <c r="R1125" i="14" s="1"/>
  <c r="F566" i="14"/>
  <c r="C576" i="12"/>
  <c r="S1125" i="14" l="1"/>
  <c r="T1125" i="14" s="1"/>
  <c r="F1138" i="12"/>
  <c r="K1126" i="14"/>
  <c r="Q1126" i="14" s="1"/>
  <c r="D1138" i="12"/>
  <c r="H1126" i="14"/>
  <c r="E1142" i="12"/>
  <c r="I1130" i="14"/>
  <c r="G1138" i="12"/>
  <c r="L1126" i="14"/>
  <c r="R1126" i="14" s="1"/>
  <c r="G566" i="14"/>
  <c r="B577" i="12"/>
  <c r="S1126" i="14" l="1"/>
  <c r="T1126" i="14" s="1"/>
  <c r="D1139" i="12"/>
  <c r="H1127" i="14"/>
  <c r="E1143" i="12"/>
  <c r="I1131" i="14"/>
  <c r="F1139" i="12"/>
  <c r="K1127" i="14"/>
  <c r="Q1127" i="14" s="1"/>
  <c r="G1139" i="12"/>
  <c r="L1127" i="14"/>
  <c r="R1127" i="14" s="1"/>
  <c r="F567" i="14"/>
  <c r="C577" i="12"/>
  <c r="S1127" i="14" l="1"/>
  <c r="T1127" i="14" s="1"/>
  <c r="E1144" i="12"/>
  <c r="I1132" i="14"/>
  <c r="F1140" i="12"/>
  <c r="K1128" i="14"/>
  <c r="Q1128" i="14" s="1"/>
  <c r="D1140" i="12"/>
  <c r="H1128" i="14"/>
  <c r="G1140" i="12"/>
  <c r="L1128" i="14"/>
  <c r="R1128" i="14" s="1"/>
  <c r="G567" i="14"/>
  <c r="B578" i="12"/>
  <c r="S1128" i="14" l="1"/>
  <c r="T1128" i="14" s="1"/>
  <c r="D1141" i="12"/>
  <c r="H1129" i="14"/>
  <c r="F1141" i="12"/>
  <c r="K1129" i="14"/>
  <c r="Q1129" i="14" s="1"/>
  <c r="E1145" i="12"/>
  <c r="I1133" i="14"/>
  <c r="G1141" i="12"/>
  <c r="L1129" i="14"/>
  <c r="R1129" i="14" s="1"/>
  <c r="F568" i="14"/>
  <c r="C578" i="12"/>
  <c r="S1129" i="14" l="1"/>
  <c r="T1129" i="14" s="1"/>
  <c r="D1142" i="12"/>
  <c r="H1130" i="14"/>
  <c r="E1146" i="12"/>
  <c r="I1134" i="14"/>
  <c r="F1142" i="12"/>
  <c r="K1130" i="14"/>
  <c r="Q1130" i="14" s="1"/>
  <c r="G1142" i="12"/>
  <c r="L1130" i="14"/>
  <c r="R1130" i="14" s="1"/>
  <c r="G568" i="14"/>
  <c r="B579" i="12"/>
  <c r="S1130" i="14" l="1"/>
  <c r="T1130" i="14" s="1"/>
  <c r="F1143" i="12"/>
  <c r="K1131" i="14"/>
  <c r="Q1131" i="14" s="1"/>
  <c r="E1147" i="12"/>
  <c r="I1135" i="14"/>
  <c r="D1143" i="12"/>
  <c r="H1131" i="14"/>
  <c r="G1143" i="12"/>
  <c r="L1131" i="14"/>
  <c r="R1131" i="14" s="1"/>
  <c r="F569" i="14"/>
  <c r="C579" i="12"/>
  <c r="S1131" i="14" l="1"/>
  <c r="T1131" i="14" s="1"/>
  <c r="E1148" i="12"/>
  <c r="I1136" i="14"/>
  <c r="D1144" i="12"/>
  <c r="H1132" i="14"/>
  <c r="F1144" i="12"/>
  <c r="K1132" i="14"/>
  <c r="Q1132" i="14" s="1"/>
  <c r="G1144" i="12"/>
  <c r="L1132" i="14"/>
  <c r="R1132" i="14" s="1"/>
  <c r="G569" i="14"/>
  <c r="B580" i="12"/>
  <c r="S1132" i="14" l="1"/>
  <c r="T1132" i="14" s="1"/>
  <c r="D1145" i="12"/>
  <c r="H1133" i="14"/>
  <c r="F1145" i="12"/>
  <c r="K1133" i="14"/>
  <c r="Q1133" i="14" s="1"/>
  <c r="E1149" i="12"/>
  <c r="I1137" i="14"/>
  <c r="G1145" i="12"/>
  <c r="L1133" i="14"/>
  <c r="R1133" i="14" s="1"/>
  <c r="F570" i="14"/>
  <c r="C580" i="12"/>
  <c r="S1133" i="14" l="1"/>
  <c r="T1133" i="14" s="1"/>
  <c r="D1146" i="12"/>
  <c r="H1134" i="14"/>
  <c r="E1150" i="12"/>
  <c r="I1138" i="14"/>
  <c r="F1146" i="12"/>
  <c r="K1134" i="14"/>
  <c r="Q1134" i="14" s="1"/>
  <c r="G1146" i="12"/>
  <c r="L1134" i="14"/>
  <c r="R1134" i="14" s="1"/>
  <c r="G570" i="14"/>
  <c r="B581" i="12"/>
  <c r="S1134" i="14" l="1"/>
  <c r="T1134" i="14" s="1"/>
  <c r="E1151" i="12"/>
  <c r="I1139" i="14"/>
  <c r="F1147" i="12"/>
  <c r="K1135" i="14"/>
  <c r="Q1135" i="14" s="1"/>
  <c r="D1147" i="12"/>
  <c r="H1135" i="14"/>
  <c r="G1147" i="12"/>
  <c r="L1135" i="14"/>
  <c r="R1135" i="14" s="1"/>
  <c r="F571" i="14"/>
  <c r="C581" i="12"/>
  <c r="S1135" i="14" l="1"/>
  <c r="T1135" i="14" s="1"/>
  <c r="F1148" i="12"/>
  <c r="K1136" i="14"/>
  <c r="Q1136" i="14" s="1"/>
  <c r="D1148" i="12"/>
  <c r="H1136" i="14"/>
  <c r="E1152" i="12"/>
  <c r="I1140" i="14"/>
  <c r="G1148" i="12"/>
  <c r="L1136" i="14"/>
  <c r="R1136" i="14" s="1"/>
  <c r="G571" i="14"/>
  <c r="B582" i="12"/>
  <c r="S1136" i="14" l="1"/>
  <c r="T1136" i="14" s="1"/>
  <c r="D1149" i="12"/>
  <c r="H1137" i="14"/>
  <c r="E1153" i="12"/>
  <c r="I1141" i="14"/>
  <c r="F1149" i="12"/>
  <c r="K1137" i="14"/>
  <c r="Q1137" i="14" s="1"/>
  <c r="G1149" i="12"/>
  <c r="L1137" i="14"/>
  <c r="R1137" i="14" s="1"/>
  <c r="F572" i="14"/>
  <c r="C582" i="12"/>
  <c r="S1137" i="14" l="1"/>
  <c r="T1137" i="14" s="1"/>
  <c r="E1154" i="12"/>
  <c r="I1142" i="14"/>
  <c r="F1150" i="12"/>
  <c r="K1138" i="14"/>
  <c r="Q1138" i="14" s="1"/>
  <c r="D1150" i="12"/>
  <c r="H1138" i="14"/>
  <c r="G1150" i="12"/>
  <c r="L1138" i="14"/>
  <c r="R1138" i="14" s="1"/>
  <c r="G572" i="14"/>
  <c r="B583" i="12"/>
  <c r="S1138" i="14" l="1"/>
  <c r="T1138" i="14" s="1"/>
  <c r="D1151" i="12"/>
  <c r="H1139" i="14"/>
  <c r="F1151" i="12"/>
  <c r="K1139" i="14"/>
  <c r="Q1139" i="14" s="1"/>
  <c r="E1155" i="12"/>
  <c r="I1143" i="14"/>
  <c r="G1151" i="12"/>
  <c r="L1139" i="14"/>
  <c r="R1139" i="14" s="1"/>
  <c r="F573" i="14"/>
  <c r="C583" i="12"/>
  <c r="S1139" i="14" l="1"/>
  <c r="T1139" i="14" s="1"/>
  <c r="D1152" i="12"/>
  <c r="H1140" i="14"/>
  <c r="E1156" i="12"/>
  <c r="I1144" i="14"/>
  <c r="F1152" i="12"/>
  <c r="K1140" i="14"/>
  <c r="Q1140" i="14" s="1"/>
  <c r="G1152" i="12"/>
  <c r="L1140" i="14"/>
  <c r="R1140" i="14" s="1"/>
  <c r="G573" i="14"/>
  <c r="B584" i="12"/>
  <c r="S1140" i="14" l="1"/>
  <c r="T1140" i="14" s="1"/>
  <c r="F1153" i="12"/>
  <c r="K1141" i="14"/>
  <c r="Q1141" i="14" s="1"/>
  <c r="E1157" i="12"/>
  <c r="I1145" i="14"/>
  <c r="D1153" i="12"/>
  <c r="H1141" i="14"/>
  <c r="G1153" i="12"/>
  <c r="L1141" i="14"/>
  <c r="R1141" i="14" s="1"/>
  <c r="F574" i="14"/>
  <c r="C584" i="12"/>
  <c r="S1141" i="14" l="1"/>
  <c r="T1141" i="14" s="1"/>
  <c r="D1154" i="12"/>
  <c r="H1142" i="14"/>
  <c r="E1158" i="12"/>
  <c r="I1146" i="14"/>
  <c r="F1154" i="12"/>
  <c r="K1142" i="14"/>
  <c r="Q1142" i="14" s="1"/>
  <c r="G1154" i="12"/>
  <c r="L1142" i="14"/>
  <c r="R1142" i="14" s="1"/>
  <c r="G574" i="14"/>
  <c r="B585" i="12"/>
  <c r="S1142" i="14" l="1"/>
  <c r="T1142" i="14" s="1"/>
  <c r="E1159" i="12"/>
  <c r="I1147" i="14"/>
  <c r="F1155" i="12"/>
  <c r="K1143" i="14"/>
  <c r="Q1143" i="14" s="1"/>
  <c r="D1155" i="12"/>
  <c r="H1143" i="14"/>
  <c r="G1155" i="12"/>
  <c r="L1143" i="14"/>
  <c r="R1143" i="14" s="1"/>
  <c r="F575" i="14"/>
  <c r="C585" i="12"/>
  <c r="S1143" i="14" l="1"/>
  <c r="T1143" i="14" s="1"/>
  <c r="E1160" i="12"/>
  <c r="I1148" i="14"/>
  <c r="F1156" i="12"/>
  <c r="K1144" i="14"/>
  <c r="Q1144" i="14" s="1"/>
  <c r="D1156" i="12"/>
  <c r="H1144" i="14"/>
  <c r="G1156" i="12"/>
  <c r="L1144" i="14"/>
  <c r="R1144" i="14" s="1"/>
  <c r="G575" i="14"/>
  <c r="B586" i="12"/>
  <c r="S1144" i="14" l="1"/>
  <c r="T1144" i="14" s="1"/>
  <c r="F1157" i="12"/>
  <c r="K1145" i="14"/>
  <c r="Q1145" i="14" s="1"/>
  <c r="D1157" i="12"/>
  <c r="H1145" i="14"/>
  <c r="E1161" i="12"/>
  <c r="I1149" i="14"/>
  <c r="G1157" i="12"/>
  <c r="L1145" i="14"/>
  <c r="R1145" i="14" s="1"/>
  <c r="F576" i="14"/>
  <c r="C586" i="12"/>
  <c r="S1145" i="14" l="1"/>
  <c r="T1145" i="14" s="1"/>
  <c r="E1162" i="12"/>
  <c r="I1150" i="14"/>
  <c r="D1158" i="12"/>
  <c r="H1146" i="14"/>
  <c r="F1158" i="12"/>
  <c r="K1146" i="14"/>
  <c r="Q1146" i="14" s="1"/>
  <c r="G1158" i="12"/>
  <c r="L1146" i="14"/>
  <c r="R1146" i="14" s="1"/>
  <c r="G576" i="14"/>
  <c r="B587" i="12"/>
  <c r="S1146" i="14" l="1"/>
  <c r="T1146" i="14" s="1"/>
  <c r="E1163" i="12"/>
  <c r="I1151" i="14"/>
  <c r="F1159" i="12"/>
  <c r="K1147" i="14"/>
  <c r="Q1147" i="14" s="1"/>
  <c r="D1159" i="12"/>
  <c r="H1147" i="14"/>
  <c r="G1159" i="12"/>
  <c r="L1147" i="14"/>
  <c r="R1147" i="14" s="1"/>
  <c r="F577" i="14"/>
  <c r="C587" i="12"/>
  <c r="S1147" i="14" l="1"/>
  <c r="T1147" i="14" s="1"/>
  <c r="F1160" i="12"/>
  <c r="K1148" i="14"/>
  <c r="Q1148" i="14" s="1"/>
  <c r="E1164" i="12"/>
  <c r="I1152" i="14"/>
  <c r="D1160" i="12"/>
  <c r="H1148" i="14"/>
  <c r="G1160" i="12"/>
  <c r="L1148" i="14"/>
  <c r="R1148" i="14" s="1"/>
  <c r="G577" i="14"/>
  <c r="B588" i="12"/>
  <c r="S1148" i="14" l="1"/>
  <c r="T1148" i="14" s="1"/>
  <c r="E1165" i="12"/>
  <c r="I1153" i="14"/>
  <c r="D1161" i="12"/>
  <c r="H1149" i="14"/>
  <c r="F1161" i="12"/>
  <c r="K1149" i="14"/>
  <c r="Q1149" i="14" s="1"/>
  <c r="G1161" i="12"/>
  <c r="L1149" i="14"/>
  <c r="R1149" i="14" s="1"/>
  <c r="F578" i="14"/>
  <c r="C588" i="12"/>
  <c r="S1149" i="14" l="1"/>
  <c r="T1149" i="14" s="1"/>
  <c r="D1162" i="12"/>
  <c r="H1150" i="14"/>
  <c r="F1162" i="12"/>
  <c r="K1150" i="14"/>
  <c r="Q1150" i="14" s="1"/>
  <c r="E1166" i="12"/>
  <c r="I1154" i="14"/>
  <c r="G1162" i="12"/>
  <c r="L1150" i="14"/>
  <c r="R1150" i="14" s="1"/>
  <c r="G578" i="14"/>
  <c r="B589" i="12"/>
  <c r="S1150" i="14" l="1"/>
  <c r="T1150" i="14" s="1"/>
  <c r="F1163" i="12"/>
  <c r="K1151" i="14"/>
  <c r="Q1151" i="14" s="1"/>
  <c r="D1163" i="12"/>
  <c r="H1151" i="14"/>
  <c r="E1167" i="12"/>
  <c r="I1155" i="14"/>
  <c r="G1163" i="12"/>
  <c r="L1151" i="14"/>
  <c r="R1151" i="14" s="1"/>
  <c r="F579" i="14"/>
  <c r="C589" i="12"/>
  <c r="S1151" i="14" l="1"/>
  <c r="T1151" i="14" s="1"/>
  <c r="E1168" i="12"/>
  <c r="I1156" i="14"/>
  <c r="D1164" i="12"/>
  <c r="H1152" i="14"/>
  <c r="F1164" i="12"/>
  <c r="K1152" i="14"/>
  <c r="Q1152" i="14" s="1"/>
  <c r="G1164" i="12"/>
  <c r="L1152" i="14"/>
  <c r="R1152" i="14" s="1"/>
  <c r="G579" i="14"/>
  <c r="B590" i="12"/>
  <c r="S1152" i="14" l="1"/>
  <c r="T1152" i="14" s="1"/>
  <c r="F1165" i="12"/>
  <c r="K1153" i="14"/>
  <c r="Q1153" i="14" s="1"/>
  <c r="D1165" i="12"/>
  <c r="H1153" i="14"/>
  <c r="E1169" i="12"/>
  <c r="I1157" i="14"/>
  <c r="G1165" i="12"/>
  <c r="L1153" i="14"/>
  <c r="R1153" i="14" s="1"/>
  <c r="F580" i="14"/>
  <c r="C590" i="12"/>
  <c r="S1153" i="14" l="1"/>
  <c r="T1153" i="14" s="1"/>
  <c r="F1166" i="12"/>
  <c r="K1154" i="14"/>
  <c r="Q1154" i="14" s="1"/>
  <c r="D1166" i="12"/>
  <c r="H1154" i="14"/>
  <c r="E1170" i="12"/>
  <c r="I1158" i="14"/>
  <c r="G1166" i="12"/>
  <c r="L1154" i="14"/>
  <c r="R1154" i="14" s="1"/>
  <c r="G580" i="14"/>
  <c r="B591" i="12"/>
  <c r="S1154" i="14" l="1"/>
  <c r="T1154" i="14" s="1"/>
  <c r="E1171" i="12"/>
  <c r="I1159" i="14"/>
  <c r="D1167" i="12"/>
  <c r="H1155" i="14"/>
  <c r="F1167" i="12"/>
  <c r="K1155" i="14"/>
  <c r="Q1155" i="14" s="1"/>
  <c r="G1167" i="12"/>
  <c r="L1155" i="14"/>
  <c r="R1155" i="14" s="1"/>
  <c r="F581" i="14"/>
  <c r="C591" i="12"/>
  <c r="S1155" i="14" l="1"/>
  <c r="T1155" i="14" s="1"/>
  <c r="D1168" i="12"/>
  <c r="H1156" i="14"/>
  <c r="F1168" i="12"/>
  <c r="K1156" i="14"/>
  <c r="Q1156" i="14" s="1"/>
  <c r="E1172" i="12"/>
  <c r="I1160" i="14"/>
  <c r="G1168" i="12"/>
  <c r="L1156" i="14"/>
  <c r="R1156" i="14" s="1"/>
  <c r="G581" i="14"/>
  <c r="B592" i="12"/>
  <c r="S1156" i="14" l="1"/>
  <c r="T1156" i="14" s="1"/>
  <c r="F1169" i="12"/>
  <c r="K1157" i="14"/>
  <c r="Q1157" i="14" s="1"/>
  <c r="E1173" i="12"/>
  <c r="I1161" i="14"/>
  <c r="D1169" i="12"/>
  <c r="H1157" i="14"/>
  <c r="G1169" i="12"/>
  <c r="L1157" i="14"/>
  <c r="R1157" i="14" s="1"/>
  <c r="F582" i="14"/>
  <c r="C592" i="12"/>
  <c r="S1157" i="14" l="1"/>
  <c r="T1157" i="14" s="1"/>
  <c r="F1170" i="12"/>
  <c r="K1158" i="14"/>
  <c r="Q1158" i="14" s="1"/>
  <c r="D1170" i="12"/>
  <c r="H1158" i="14"/>
  <c r="E1174" i="12"/>
  <c r="I1162" i="14"/>
  <c r="G1170" i="12"/>
  <c r="L1158" i="14"/>
  <c r="R1158" i="14" s="1"/>
  <c r="G582" i="14"/>
  <c r="B593" i="12"/>
  <c r="S1158" i="14" l="1"/>
  <c r="T1158" i="14" s="1"/>
  <c r="E1175" i="12"/>
  <c r="I1163" i="14"/>
  <c r="D1171" i="12"/>
  <c r="H1159" i="14"/>
  <c r="F1171" i="12"/>
  <c r="K1159" i="14"/>
  <c r="Q1159" i="14" s="1"/>
  <c r="G1171" i="12"/>
  <c r="L1159" i="14"/>
  <c r="R1159" i="14" s="1"/>
  <c r="F583" i="14"/>
  <c r="C593" i="12"/>
  <c r="S1159" i="14" l="1"/>
  <c r="T1159" i="14" s="1"/>
  <c r="D1172" i="12"/>
  <c r="H1160" i="14"/>
  <c r="F1172" i="12"/>
  <c r="K1160" i="14"/>
  <c r="Q1160" i="14" s="1"/>
  <c r="E1176" i="12"/>
  <c r="I1164" i="14"/>
  <c r="G1172" i="12"/>
  <c r="L1160" i="14"/>
  <c r="R1160" i="14" s="1"/>
  <c r="G583" i="14"/>
  <c r="B594" i="12"/>
  <c r="S1160" i="14" l="1"/>
  <c r="T1160" i="14" s="1"/>
  <c r="F1173" i="12"/>
  <c r="K1161" i="14"/>
  <c r="Q1161" i="14" s="1"/>
  <c r="E1177" i="12"/>
  <c r="I1165" i="14"/>
  <c r="D1173" i="12"/>
  <c r="H1161" i="14"/>
  <c r="G1173" i="12"/>
  <c r="L1161" i="14"/>
  <c r="R1161" i="14" s="1"/>
  <c r="F584" i="14"/>
  <c r="C594" i="12"/>
  <c r="S1161" i="14" l="1"/>
  <c r="T1161" i="14" s="1"/>
  <c r="D1174" i="12"/>
  <c r="H1162" i="14"/>
  <c r="E1178" i="12"/>
  <c r="I1166" i="14"/>
  <c r="F1174" i="12"/>
  <c r="K1162" i="14"/>
  <c r="Q1162" i="14" s="1"/>
  <c r="G1174" i="12"/>
  <c r="L1162" i="14"/>
  <c r="R1162" i="14" s="1"/>
  <c r="G584" i="14"/>
  <c r="B595" i="12"/>
  <c r="S1162" i="14" l="1"/>
  <c r="T1162" i="14" s="1"/>
  <c r="E1179" i="12"/>
  <c r="I1167" i="14"/>
  <c r="F1175" i="12"/>
  <c r="K1163" i="14"/>
  <c r="Q1163" i="14" s="1"/>
  <c r="D1175" i="12"/>
  <c r="H1163" i="14"/>
  <c r="G1175" i="12"/>
  <c r="L1163" i="14"/>
  <c r="R1163" i="14" s="1"/>
  <c r="F585" i="14"/>
  <c r="C595" i="12"/>
  <c r="S1163" i="14" l="1"/>
  <c r="T1163" i="14" s="1"/>
  <c r="F1176" i="12"/>
  <c r="K1164" i="14"/>
  <c r="Q1164" i="14" s="1"/>
  <c r="D1176" i="12"/>
  <c r="H1164" i="14"/>
  <c r="E1180" i="12"/>
  <c r="I1168" i="14"/>
  <c r="G1176" i="12"/>
  <c r="L1164" i="14"/>
  <c r="R1164" i="14" s="1"/>
  <c r="G585" i="14"/>
  <c r="B596" i="12"/>
  <c r="S1164" i="14" l="1"/>
  <c r="T1164" i="14" s="1"/>
  <c r="D1177" i="12"/>
  <c r="H1165" i="14"/>
  <c r="E1181" i="12"/>
  <c r="I1169" i="14"/>
  <c r="F1177" i="12"/>
  <c r="K1165" i="14"/>
  <c r="Q1165" i="14" s="1"/>
  <c r="G1177" i="12"/>
  <c r="L1165" i="14"/>
  <c r="R1165" i="14" s="1"/>
  <c r="F586" i="14"/>
  <c r="C596" i="12"/>
  <c r="S1165" i="14" l="1"/>
  <c r="T1165" i="14" s="1"/>
  <c r="F1178" i="12"/>
  <c r="K1166" i="14"/>
  <c r="Q1166" i="14" s="1"/>
  <c r="E1182" i="12"/>
  <c r="I1170" i="14"/>
  <c r="D1178" i="12"/>
  <c r="H1166" i="14"/>
  <c r="G1178" i="12"/>
  <c r="L1166" i="14"/>
  <c r="R1166" i="14" s="1"/>
  <c r="G586" i="14"/>
  <c r="B597" i="12"/>
  <c r="S1166" i="14" l="1"/>
  <c r="T1166" i="14" s="1"/>
  <c r="E1183" i="12"/>
  <c r="I1171" i="14"/>
  <c r="D1179" i="12"/>
  <c r="H1167" i="14"/>
  <c r="F1179" i="12"/>
  <c r="K1167" i="14"/>
  <c r="Q1167" i="14" s="1"/>
  <c r="G1179" i="12"/>
  <c r="L1167" i="14"/>
  <c r="R1167" i="14" s="1"/>
  <c r="F587" i="14"/>
  <c r="C597" i="12"/>
  <c r="S1167" i="14" l="1"/>
  <c r="T1167" i="14" s="1"/>
  <c r="D1180" i="12"/>
  <c r="H1168" i="14"/>
  <c r="F1180" i="12"/>
  <c r="K1168" i="14"/>
  <c r="Q1168" i="14" s="1"/>
  <c r="E1184" i="12"/>
  <c r="I1172" i="14"/>
  <c r="G1180" i="12"/>
  <c r="L1168" i="14"/>
  <c r="R1168" i="14" s="1"/>
  <c r="G587" i="14"/>
  <c r="B598" i="12"/>
  <c r="S1168" i="14" l="1"/>
  <c r="T1168" i="14" s="1"/>
  <c r="F1181" i="12"/>
  <c r="K1169" i="14"/>
  <c r="Q1169" i="14" s="1"/>
  <c r="E1185" i="12"/>
  <c r="I1173" i="14"/>
  <c r="D1181" i="12"/>
  <c r="H1169" i="14"/>
  <c r="G1181" i="12"/>
  <c r="L1169" i="14"/>
  <c r="R1169" i="14" s="1"/>
  <c r="F588" i="14"/>
  <c r="C598" i="12"/>
  <c r="S1169" i="14" l="1"/>
  <c r="T1169" i="14" s="1"/>
  <c r="D1182" i="12"/>
  <c r="H1170" i="14"/>
  <c r="E1186" i="12"/>
  <c r="I1174" i="14"/>
  <c r="F1182" i="12"/>
  <c r="K1170" i="14"/>
  <c r="Q1170" i="14" s="1"/>
  <c r="G1182" i="12"/>
  <c r="L1170" i="14"/>
  <c r="R1170" i="14" s="1"/>
  <c r="G588" i="14"/>
  <c r="B599" i="12"/>
  <c r="S1170" i="14" l="1"/>
  <c r="T1170" i="14" s="1"/>
  <c r="D1183" i="12"/>
  <c r="H1171" i="14"/>
  <c r="F1183" i="12"/>
  <c r="K1171" i="14"/>
  <c r="Q1171" i="14" s="1"/>
  <c r="E1187" i="12"/>
  <c r="I1175" i="14"/>
  <c r="G1183" i="12"/>
  <c r="L1171" i="14"/>
  <c r="R1171" i="14" s="1"/>
  <c r="F589" i="14"/>
  <c r="C599" i="12"/>
  <c r="S1171" i="14" l="1"/>
  <c r="T1171" i="14" s="1"/>
  <c r="F1184" i="12"/>
  <c r="K1172" i="14"/>
  <c r="Q1172" i="14" s="1"/>
  <c r="E1188" i="12"/>
  <c r="I1176" i="14"/>
  <c r="D1184" i="12"/>
  <c r="H1172" i="14"/>
  <c r="G1184" i="12"/>
  <c r="L1172" i="14"/>
  <c r="R1172" i="14" s="1"/>
  <c r="G589" i="14"/>
  <c r="B600" i="12"/>
  <c r="S1172" i="14" l="1"/>
  <c r="T1172" i="14" s="1"/>
  <c r="E1189" i="12"/>
  <c r="I1177" i="14"/>
  <c r="D1185" i="12"/>
  <c r="H1173" i="14"/>
  <c r="F1185" i="12"/>
  <c r="K1173" i="14"/>
  <c r="Q1173" i="14" s="1"/>
  <c r="G1185" i="12"/>
  <c r="L1173" i="14"/>
  <c r="R1173" i="14" s="1"/>
  <c r="F590" i="14"/>
  <c r="C600" i="12"/>
  <c r="S1173" i="14" l="1"/>
  <c r="T1173" i="14" s="1"/>
  <c r="D1186" i="12"/>
  <c r="H1174" i="14"/>
  <c r="F1186" i="12"/>
  <c r="K1174" i="14"/>
  <c r="Q1174" i="14" s="1"/>
  <c r="E1190" i="12"/>
  <c r="I1178" i="14"/>
  <c r="G1186" i="12"/>
  <c r="L1174" i="14"/>
  <c r="R1174" i="14" s="1"/>
  <c r="G590" i="14"/>
  <c r="B601" i="12"/>
  <c r="S1174" i="14" l="1"/>
  <c r="T1174" i="14" s="1"/>
  <c r="F1187" i="12"/>
  <c r="K1175" i="14"/>
  <c r="Q1175" i="14" s="1"/>
  <c r="D1187" i="12"/>
  <c r="H1175" i="14"/>
  <c r="E1191" i="12"/>
  <c r="I1179" i="14"/>
  <c r="G1187" i="12"/>
  <c r="L1175" i="14"/>
  <c r="R1175" i="14" s="1"/>
  <c r="F591" i="14"/>
  <c r="C601" i="12"/>
  <c r="S1175" i="14" l="1"/>
  <c r="T1175" i="14" s="1"/>
  <c r="E1192" i="12"/>
  <c r="I1180" i="14"/>
  <c r="D1188" i="12"/>
  <c r="H1176" i="14"/>
  <c r="F1188" i="12"/>
  <c r="K1176" i="14"/>
  <c r="Q1176" i="14" s="1"/>
  <c r="G1188" i="12"/>
  <c r="L1176" i="14"/>
  <c r="R1176" i="14" s="1"/>
  <c r="G591" i="14"/>
  <c r="B602" i="12"/>
  <c r="S1176" i="14" l="1"/>
  <c r="T1176" i="14" s="1"/>
  <c r="D1189" i="12"/>
  <c r="H1177" i="14"/>
  <c r="F1189" i="12"/>
  <c r="K1177" i="14"/>
  <c r="Q1177" i="14" s="1"/>
  <c r="E1193" i="12"/>
  <c r="I1181" i="14"/>
  <c r="G1189" i="12"/>
  <c r="L1177" i="14"/>
  <c r="R1177" i="14" s="1"/>
  <c r="F592" i="14"/>
  <c r="C602" i="12"/>
  <c r="S1177" i="14" l="1"/>
  <c r="T1177" i="14" s="1"/>
  <c r="F1190" i="12"/>
  <c r="K1178" i="14"/>
  <c r="Q1178" i="14" s="1"/>
  <c r="E1194" i="12"/>
  <c r="I1182" i="14"/>
  <c r="D1190" i="12"/>
  <c r="H1178" i="14"/>
  <c r="G1190" i="12"/>
  <c r="L1178" i="14"/>
  <c r="R1178" i="14" s="1"/>
  <c r="G592" i="14"/>
  <c r="B603" i="12"/>
  <c r="S1178" i="14" l="1"/>
  <c r="T1178" i="14" s="1"/>
  <c r="E1195" i="12"/>
  <c r="I1183" i="14"/>
  <c r="D1191" i="12"/>
  <c r="H1179" i="14"/>
  <c r="F1191" i="12"/>
  <c r="K1179" i="14"/>
  <c r="Q1179" i="14" s="1"/>
  <c r="G1191" i="12"/>
  <c r="L1179" i="14"/>
  <c r="R1179" i="14" s="1"/>
  <c r="F593" i="14"/>
  <c r="C603" i="12"/>
  <c r="S1179" i="14" l="1"/>
  <c r="T1179" i="14" s="1"/>
  <c r="D1192" i="12"/>
  <c r="H1180" i="14"/>
  <c r="F1192" i="12"/>
  <c r="K1180" i="14"/>
  <c r="Q1180" i="14" s="1"/>
  <c r="E1196" i="12"/>
  <c r="I1184" i="14"/>
  <c r="G1192" i="12"/>
  <c r="L1180" i="14"/>
  <c r="R1180" i="14" s="1"/>
  <c r="G593" i="14"/>
  <c r="B604" i="12"/>
  <c r="S1180" i="14" l="1"/>
  <c r="T1180" i="14" s="1"/>
  <c r="F1193" i="12"/>
  <c r="K1181" i="14"/>
  <c r="Q1181" i="14" s="1"/>
  <c r="E1197" i="12"/>
  <c r="I1185" i="14"/>
  <c r="D1193" i="12"/>
  <c r="H1181" i="14"/>
  <c r="G1193" i="12"/>
  <c r="L1181" i="14"/>
  <c r="R1181" i="14" s="1"/>
  <c r="F594" i="14"/>
  <c r="C604" i="12"/>
  <c r="S1181" i="14" l="1"/>
  <c r="T1181" i="14" s="1"/>
  <c r="E1198" i="12"/>
  <c r="I1186" i="14"/>
  <c r="F1194" i="12"/>
  <c r="K1182" i="14"/>
  <c r="Q1182" i="14" s="1"/>
  <c r="D1194" i="12"/>
  <c r="H1182" i="14"/>
  <c r="G1194" i="12"/>
  <c r="L1182" i="14"/>
  <c r="R1182" i="14" s="1"/>
  <c r="G594" i="14"/>
  <c r="B605" i="12"/>
  <c r="S1182" i="14" l="1"/>
  <c r="T1182" i="14" s="1"/>
  <c r="D1195" i="12"/>
  <c r="H1183" i="14"/>
  <c r="F1195" i="12"/>
  <c r="K1183" i="14"/>
  <c r="Q1183" i="14" s="1"/>
  <c r="E1199" i="12"/>
  <c r="I1187" i="14"/>
  <c r="G1195" i="12"/>
  <c r="L1183" i="14"/>
  <c r="R1183" i="14" s="1"/>
  <c r="F595" i="14"/>
  <c r="C605" i="12"/>
  <c r="S1183" i="14" l="1"/>
  <c r="T1183" i="14" s="1"/>
  <c r="F1196" i="12"/>
  <c r="K1184" i="14"/>
  <c r="Q1184" i="14" s="1"/>
  <c r="E1200" i="12"/>
  <c r="I1188" i="14"/>
  <c r="D1196" i="12"/>
  <c r="H1184" i="14"/>
  <c r="G1196" i="12"/>
  <c r="L1184" i="14"/>
  <c r="R1184" i="14" s="1"/>
  <c r="G595" i="14"/>
  <c r="B606" i="12"/>
  <c r="S1184" i="14" l="1"/>
  <c r="T1184" i="14" s="1"/>
  <c r="E1201" i="12"/>
  <c r="I1189" i="14"/>
  <c r="D1197" i="12"/>
  <c r="H1185" i="14"/>
  <c r="F1197" i="12"/>
  <c r="K1185" i="14"/>
  <c r="Q1185" i="14" s="1"/>
  <c r="G1197" i="12"/>
  <c r="L1185" i="14"/>
  <c r="R1185" i="14" s="1"/>
  <c r="F596" i="14"/>
  <c r="C606" i="12"/>
  <c r="S1185" i="14" l="1"/>
  <c r="T1185" i="14" s="1"/>
  <c r="E1202" i="12"/>
  <c r="I1190" i="14"/>
  <c r="F1198" i="12"/>
  <c r="K1186" i="14"/>
  <c r="Q1186" i="14" s="1"/>
  <c r="D1198" i="12"/>
  <c r="H1186" i="14"/>
  <c r="G1198" i="12"/>
  <c r="L1186" i="14"/>
  <c r="R1186" i="14" s="1"/>
  <c r="G596" i="14"/>
  <c r="B607" i="12"/>
  <c r="S1186" i="14" l="1"/>
  <c r="T1186" i="14" s="1"/>
  <c r="F1199" i="12"/>
  <c r="K1187" i="14"/>
  <c r="Q1187" i="14" s="1"/>
  <c r="D1199" i="12"/>
  <c r="H1187" i="14"/>
  <c r="E1203" i="12"/>
  <c r="I1191" i="14"/>
  <c r="G1199" i="12"/>
  <c r="L1187" i="14"/>
  <c r="R1187" i="14" s="1"/>
  <c r="F597" i="14"/>
  <c r="C607" i="12"/>
  <c r="S1187" i="14" l="1"/>
  <c r="T1187" i="14" s="1"/>
  <c r="E1204" i="12"/>
  <c r="I1192" i="14"/>
  <c r="D1200" i="12"/>
  <c r="H1188" i="14"/>
  <c r="F1200" i="12"/>
  <c r="K1188" i="14"/>
  <c r="Q1188" i="14" s="1"/>
  <c r="G1200" i="12"/>
  <c r="L1188" i="14"/>
  <c r="R1188" i="14" s="1"/>
  <c r="G597" i="14"/>
  <c r="B608" i="12"/>
  <c r="S1188" i="14" l="1"/>
  <c r="T1188" i="14" s="1"/>
  <c r="D1201" i="12"/>
  <c r="H1189" i="14"/>
  <c r="F1201" i="12"/>
  <c r="K1189" i="14"/>
  <c r="Q1189" i="14" s="1"/>
  <c r="E1205" i="12"/>
  <c r="I1193" i="14"/>
  <c r="G1201" i="12"/>
  <c r="L1189" i="14"/>
  <c r="R1189" i="14" s="1"/>
  <c r="F598" i="14"/>
  <c r="C608" i="12"/>
  <c r="S1189" i="14" l="1"/>
  <c r="T1189" i="14" s="1"/>
  <c r="F1202" i="12"/>
  <c r="K1190" i="14"/>
  <c r="Q1190" i="14" s="1"/>
  <c r="D1202" i="12"/>
  <c r="H1190" i="14"/>
  <c r="E1206" i="12"/>
  <c r="I1194" i="14"/>
  <c r="G1202" i="12"/>
  <c r="L1190" i="14"/>
  <c r="R1190" i="14" s="1"/>
  <c r="G598" i="14"/>
  <c r="B609" i="12"/>
  <c r="S1190" i="14" l="1"/>
  <c r="T1190" i="14" s="1"/>
  <c r="E1207" i="12"/>
  <c r="I1195" i="14"/>
  <c r="D1203" i="12"/>
  <c r="H1191" i="14"/>
  <c r="F1203" i="12"/>
  <c r="K1191" i="14"/>
  <c r="Q1191" i="14" s="1"/>
  <c r="G1203" i="12"/>
  <c r="L1191" i="14"/>
  <c r="R1191" i="14" s="1"/>
  <c r="F599" i="14"/>
  <c r="C609" i="12"/>
  <c r="S1191" i="14" l="1"/>
  <c r="T1191" i="14" s="1"/>
  <c r="F1204" i="12"/>
  <c r="K1192" i="14"/>
  <c r="Q1192" i="14" s="1"/>
  <c r="D1204" i="12"/>
  <c r="H1192" i="14"/>
  <c r="E1208" i="12"/>
  <c r="I1196" i="14"/>
  <c r="G1204" i="12"/>
  <c r="L1192" i="14"/>
  <c r="R1192" i="14" s="1"/>
  <c r="G599" i="14"/>
  <c r="B610" i="12"/>
  <c r="S1192" i="14" l="1"/>
  <c r="T1192" i="14" s="1"/>
  <c r="D1205" i="12"/>
  <c r="H1193" i="14"/>
  <c r="F1205" i="12"/>
  <c r="K1193" i="14"/>
  <c r="Q1193" i="14" s="1"/>
  <c r="E1209" i="12"/>
  <c r="I1197" i="14"/>
  <c r="G1205" i="12"/>
  <c r="L1193" i="14"/>
  <c r="R1193" i="14" s="1"/>
  <c r="F600" i="14"/>
  <c r="C610" i="12"/>
  <c r="S1193" i="14" l="1"/>
  <c r="T1193" i="14" s="1"/>
  <c r="F1206" i="12"/>
  <c r="K1194" i="14"/>
  <c r="Q1194" i="14" s="1"/>
  <c r="E1210" i="12"/>
  <c r="I1198" i="14"/>
  <c r="D1206" i="12"/>
  <c r="H1194" i="14"/>
  <c r="G1206" i="12"/>
  <c r="L1194" i="14"/>
  <c r="R1194" i="14" s="1"/>
  <c r="G600" i="14"/>
  <c r="B611" i="12"/>
  <c r="S1194" i="14" l="1"/>
  <c r="T1194" i="14" s="1"/>
  <c r="E1211" i="12"/>
  <c r="I1199" i="14"/>
  <c r="D1207" i="12"/>
  <c r="H1195" i="14"/>
  <c r="F1207" i="12"/>
  <c r="K1195" i="14"/>
  <c r="Q1195" i="14" s="1"/>
  <c r="G1207" i="12"/>
  <c r="L1195" i="14"/>
  <c r="R1195" i="14" s="1"/>
  <c r="F601" i="14"/>
  <c r="C611" i="12"/>
  <c r="S1195" i="14" l="1"/>
  <c r="T1195" i="14" s="1"/>
  <c r="F1208" i="12"/>
  <c r="K1196" i="14"/>
  <c r="Q1196" i="14" s="1"/>
  <c r="D1208" i="12"/>
  <c r="H1196" i="14"/>
  <c r="E1212" i="12"/>
  <c r="I1200" i="14"/>
  <c r="G1208" i="12"/>
  <c r="L1196" i="14"/>
  <c r="R1196" i="14" s="1"/>
  <c r="G601" i="14"/>
  <c r="B612" i="12"/>
  <c r="S1196" i="14" l="1"/>
  <c r="T1196" i="14" s="1"/>
  <c r="D1209" i="12"/>
  <c r="H1197" i="14"/>
  <c r="E1213" i="12"/>
  <c r="I1201" i="14"/>
  <c r="F1209" i="12"/>
  <c r="K1197" i="14"/>
  <c r="Q1197" i="14" s="1"/>
  <c r="G1209" i="12"/>
  <c r="L1197" i="14"/>
  <c r="R1197" i="14" s="1"/>
  <c r="F602" i="14"/>
  <c r="C612" i="12"/>
  <c r="S1197" i="14" l="1"/>
  <c r="T1197" i="14" s="1"/>
  <c r="F1210" i="12"/>
  <c r="K1198" i="14"/>
  <c r="Q1198" i="14" s="1"/>
  <c r="E1214" i="12"/>
  <c r="I1202" i="14"/>
  <c r="D1210" i="12"/>
  <c r="H1198" i="14"/>
  <c r="G1210" i="12"/>
  <c r="L1198" i="14"/>
  <c r="R1198" i="14" s="1"/>
  <c r="G602" i="14"/>
  <c r="B613" i="12"/>
  <c r="S1198" i="14" l="1"/>
  <c r="T1198" i="14" s="1"/>
  <c r="E1215" i="12"/>
  <c r="I1203" i="14"/>
  <c r="D1211" i="12"/>
  <c r="H1199" i="14"/>
  <c r="F1211" i="12"/>
  <c r="K1199" i="14"/>
  <c r="Q1199" i="14" s="1"/>
  <c r="G1211" i="12"/>
  <c r="L1199" i="14"/>
  <c r="R1199" i="14" s="1"/>
  <c r="F603" i="14"/>
  <c r="C613" i="12"/>
  <c r="S1199" i="14" l="1"/>
  <c r="T1199" i="14" s="1"/>
  <c r="D1212" i="12"/>
  <c r="H1200" i="14"/>
  <c r="F1212" i="12"/>
  <c r="K1200" i="14"/>
  <c r="Q1200" i="14" s="1"/>
  <c r="E1216" i="12"/>
  <c r="I1204" i="14"/>
  <c r="G1212" i="12"/>
  <c r="L1200" i="14"/>
  <c r="R1200" i="14" s="1"/>
  <c r="G603" i="14"/>
  <c r="B614" i="12"/>
  <c r="S1200" i="14" l="1"/>
  <c r="T1200" i="14" s="1"/>
  <c r="F1213" i="12"/>
  <c r="K1201" i="14"/>
  <c r="Q1201" i="14" s="1"/>
  <c r="E1217" i="12"/>
  <c r="I1205" i="14"/>
  <c r="D1213" i="12"/>
  <c r="H1201" i="14"/>
  <c r="G1213" i="12"/>
  <c r="L1201" i="14"/>
  <c r="R1201" i="14" s="1"/>
  <c r="F604" i="14"/>
  <c r="C614" i="12"/>
  <c r="S1201" i="14" l="1"/>
  <c r="T1201" i="14" s="1"/>
  <c r="E1218" i="12"/>
  <c r="I1206" i="14"/>
  <c r="D1214" i="12"/>
  <c r="H1202" i="14"/>
  <c r="F1214" i="12"/>
  <c r="K1202" i="14"/>
  <c r="Q1202" i="14" s="1"/>
  <c r="G1214" i="12"/>
  <c r="L1202" i="14"/>
  <c r="R1202" i="14" s="1"/>
  <c r="G604" i="14"/>
  <c r="B615" i="12"/>
  <c r="S1202" i="14" l="1"/>
  <c r="T1202" i="14" s="1"/>
  <c r="D1215" i="12"/>
  <c r="H1203" i="14"/>
  <c r="F1215" i="12"/>
  <c r="K1203" i="14"/>
  <c r="Q1203" i="14" s="1"/>
  <c r="E1219" i="12"/>
  <c r="I1207" i="14"/>
  <c r="G1215" i="12"/>
  <c r="L1203" i="14"/>
  <c r="R1203" i="14" s="1"/>
  <c r="F605" i="14"/>
  <c r="C615" i="12"/>
  <c r="S1203" i="14" l="1"/>
  <c r="T1203" i="14" s="1"/>
  <c r="F1216" i="12"/>
  <c r="K1204" i="14"/>
  <c r="Q1204" i="14" s="1"/>
  <c r="D1216" i="12"/>
  <c r="H1204" i="14"/>
  <c r="E1220" i="12"/>
  <c r="I1208" i="14"/>
  <c r="G1216" i="12"/>
  <c r="L1204" i="14"/>
  <c r="R1204" i="14" s="1"/>
  <c r="G605" i="14"/>
  <c r="B616" i="12"/>
  <c r="S1204" i="14" l="1"/>
  <c r="T1204" i="14" s="1"/>
  <c r="E1221" i="12"/>
  <c r="I1209" i="14"/>
  <c r="D1217" i="12"/>
  <c r="H1205" i="14"/>
  <c r="F1217" i="12"/>
  <c r="K1205" i="14"/>
  <c r="Q1205" i="14" s="1"/>
  <c r="G1217" i="12"/>
  <c r="L1205" i="14"/>
  <c r="R1205" i="14" s="1"/>
  <c r="F606" i="14"/>
  <c r="C616" i="12"/>
  <c r="S1205" i="14" l="1"/>
  <c r="T1205" i="14" s="1"/>
  <c r="D1218" i="12"/>
  <c r="H1206" i="14"/>
  <c r="E1222" i="12"/>
  <c r="I1210" i="14"/>
  <c r="F1218" i="12"/>
  <c r="K1206" i="14"/>
  <c r="Q1206" i="14" s="1"/>
  <c r="G1218" i="12"/>
  <c r="L1206" i="14"/>
  <c r="R1206" i="14" s="1"/>
  <c r="G606" i="14"/>
  <c r="B617" i="12"/>
  <c r="S1206" i="14" l="1"/>
  <c r="T1206" i="14" s="1"/>
  <c r="E1223" i="12"/>
  <c r="I1211" i="14"/>
  <c r="F1219" i="12"/>
  <c r="K1207" i="14"/>
  <c r="Q1207" i="14" s="1"/>
  <c r="D1219" i="12"/>
  <c r="H1207" i="14"/>
  <c r="G1219" i="12"/>
  <c r="L1207" i="14"/>
  <c r="R1207" i="14" s="1"/>
  <c r="F607" i="14"/>
  <c r="C617" i="12"/>
  <c r="S1207" i="14" l="1"/>
  <c r="T1207" i="14" s="1"/>
  <c r="F1220" i="12"/>
  <c r="K1208" i="14"/>
  <c r="Q1208" i="14" s="1"/>
  <c r="E1224" i="12"/>
  <c r="I1212" i="14"/>
  <c r="D1220" i="12"/>
  <c r="H1208" i="14"/>
  <c r="G1220" i="12"/>
  <c r="L1208" i="14"/>
  <c r="R1208" i="14" s="1"/>
  <c r="G607" i="14"/>
  <c r="B618" i="12"/>
  <c r="S1208" i="14" l="1"/>
  <c r="T1208" i="14" s="1"/>
  <c r="E1225" i="12"/>
  <c r="I1213" i="14"/>
  <c r="D1221" i="12"/>
  <c r="H1209" i="14"/>
  <c r="F1221" i="12"/>
  <c r="K1209" i="14"/>
  <c r="Q1209" i="14" s="1"/>
  <c r="G1221" i="12"/>
  <c r="L1209" i="14"/>
  <c r="R1209" i="14" s="1"/>
  <c r="F608" i="14"/>
  <c r="C618" i="12"/>
  <c r="S1209" i="14" l="1"/>
  <c r="T1209" i="14" s="1"/>
  <c r="D1222" i="12"/>
  <c r="H1210" i="14"/>
  <c r="E1226" i="12"/>
  <c r="I1214" i="14"/>
  <c r="F1222" i="12"/>
  <c r="K1210" i="14"/>
  <c r="Q1210" i="14" s="1"/>
  <c r="G1222" i="12"/>
  <c r="L1210" i="14"/>
  <c r="R1210" i="14" s="1"/>
  <c r="G608" i="14"/>
  <c r="B619" i="12"/>
  <c r="S1210" i="14" l="1"/>
  <c r="T1210" i="14" s="1"/>
  <c r="F1223" i="12"/>
  <c r="K1211" i="14"/>
  <c r="Q1211" i="14" s="1"/>
  <c r="E1227" i="12"/>
  <c r="I1215" i="14"/>
  <c r="D1223" i="12"/>
  <c r="H1211" i="14"/>
  <c r="G1223" i="12"/>
  <c r="L1211" i="14"/>
  <c r="R1211" i="14" s="1"/>
  <c r="F609" i="14"/>
  <c r="C619" i="12"/>
  <c r="S1211" i="14" l="1"/>
  <c r="T1211" i="14" s="1"/>
  <c r="E1228" i="12"/>
  <c r="I1216" i="14"/>
  <c r="D1224" i="12"/>
  <c r="H1212" i="14"/>
  <c r="F1224" i="12"/>
  <c r="K1212" i="14"/>
  <c r="Q1212" i="14" s="1"/>
  <c r="G1224" i="12"/>
  <c r="L1212" i="14"/>
  <c r="R1212" i="14" s="1"/>
  <c r="G609" i="14"/>
  <c r="B620" i="12"/>
  <c r="S1212" i="14" l="1"/>
  <c r="T1212" i="14" s="1"/>
  <c r="E1229" i="12"/>
  <c r="I1217" i="14"/>
  <c r="F1225" i="12"/>
  <c r="K1213" i="14"/>
  <c r="Q1213" i="14" s="1"/>
  <c r="D1225" i="12"/>
  <c r="H1213" i="14"/>
  <c r="G1225" i="12"/>
  <c r="L1213" i="14"/>
  <c r="R1213" i="14" s="1"/>
  <c r="F610" i="14"/>
  <c r="C620" i="12"/>
  <c r="S1213" i="14" l="1"/>
  <c r="T1213" i="14" s="1"/>
  <c r="F1226" i="12"/>
  <c r="K1214" i="14"/>
  <c r="Q1214" i="14" s="1"/>
  <c r="D1226" i="12"/>
  <c r="H1214" i="14"/>
  <c r="E1230" i="12"/>
  <c r="I1218" i="14"/>
  <c r="G1226" i="12"/>
  <c r="L1214" i="14"/>
  <c r="R1214" i="14" s="1"/>
  <c r="G610" i="14"/>
  <c r="B621" i="12"/>
  <c r="S1214" i="14" l="1"/>
  <c r="T1214" i="14" s="1"/>
  <c r="D1227" i="12"/>
  <c r="H1215" i="14"/>
  <c r="E1231" i="12"/>
  <c r="I1219" i="14"/>
  <c r="F1227" i="12"/>
  <c r="K1215" i="14"/>
  <c r="Q1215" i="14" s="1"/>
  <c r="G1227" i="12"/>
  <c r="L1215" i="14"/>
  <c r="R1215" i="14" s="1"/>
  <c r="F611" i="14"/>
  <c r="C621" i="12"/>
  <c r="S1215" i="14" l="1"/>
  <c r="T1215" i="14" s="1"/>
  <c r="E1232" i="12"/>
  <c r="I1220" i="14"/>
  <c r="D1228" i="12"/>
  <c r="H1216" i="14"/>
  <c r="F1228" i="12"/>
  <c r="K1216" i="14"/>
  <c r="Q1216" i="14" s="1"/>
  <c r="G1228" i="12"/>
  <c r="L1216" i="14"/>
  <c r="R1216" i="14" s="1"/>
  <c r="G611" i="14"/>
  <c r="B622" i="12"/>
  <c r="S1216" i="14" l="1"/>
  <c r="T1216" i="14" s="1"/>
  <c r="D1229" i="12"/>
  <c r="H1217" i="14"/>
  <c r="F1229" i="12"/>
  <c r="K1217" i="14"/>
  <c r="Q1217" i="14" s="1"/>
  <c r="E1233" i="12"/>
  <c r="I1221" i="14"/>
  <c r="G1229" i="12"/>
  <c r="L1217" i="14"/>
  <c r="R1217" i="14" s="1"/>
  <c r="F612" i="14"/>
  <c r="C622" i="12"/>
  <c r="S1217" i="14" l="1"/>
  <c r="T1217" i="14" s="1"/>
  <c r="F1230" i="12"/>
  <c r="K1218" i="14"/>
  <c r="Q1218" i="14" s="1"/>
  <c r="D1230" i="12"/>
  <c r="H1218" i="14"/>
  <c r="E1234" i="12"/>
  <c r="I1222" i="14"/>
  <c r="G1230" i="12"/>
  <c r="L1218" i="14"/>
  <c r="R1218" i="14" s="1"/>
  <c r="G612" i="14"/>
  <c r="B623" i="12"/>
  <c r="S1218" i="14" l="1"/>
  <c r="T1218" i="14" s="1"/>
  <c r="D1231" i="12"/>
  <c r="H1219" i="14"/>
  <c r="E1235" i="12"/>
  <c r="I1223" i="14"/>
  <c r="F1231" i="12"/>
  <c r="K1219" i="14"/>
  <c r="Q1219" i="14" s="1"/>
  <c r="G1231" i="12"/>
  <c r="L1219" i="14"/>
  <c r="R1219" i="14" s="1"/>
  <c r="F613" i="14"/>
  <c r="C623" i="12"/>
  <c r="S1219" i="14" l="1"/>
  <c r="T1219" i="14" s="1"/>
  <c r="E1236" i="12"/>
  <c r="I1224" i="14"/>
  <c r="D1232" i="12"/>
  <c r="H1220" i="14"/>
  <c r="F1232" i="12"/>
  <c r="K1220" i="14"/>
  <c r="Q1220" i="14" s="1"/>
  <c r="G1232" i="12"/>
  <c r="L1220" i="14"/>
  <c r="R1220" i="14" s="1"/>
  <c r="G613" i="14"/>
  <c r="B624" i="12"/>
  <c r="S1220" i="14" l="1"/>
  <c r="T1220" i="14" s="1"/>
  <c r="F1233" i="12"/>
  <c r="K1221" i="14"/>
  <c r="Q1221" i="14" s="1"/>
  <c r="D1233" i="12"/>
  <c r="H1221" i="14"/>
  <c r="E1237" i="12"/>
  <c r="I1225" i="14"/>
  <c r="G1233" i="12"/>
  <c r="L1221" i="14"/>
  <c r="R1221" i="14" s="1"/>
  <c r="F614" i="14"/>
  <c r="C624" i="12"/>
  <c r="S1221" i="14" l="1"/>
  <c r="T1221" i="14" s="1"/>
  <c r="D1234" i="12"/>
  <c r="H1222" i="14"/>
  <c r="E1238" i="12"/>
  <c r="I1226" i="14"/>
  <c r="F1234" i="12"/>
  <c r="K1222" i="14"/>
  <c r="Q1222" i="14" s="1"/>
  <c r="G1234" i="12"/>
  <c r="L1222" i="14"/>
  <c r="R1222" i="14" s="1"/>
  <c r="G614" i="14"/>
  <c r="B625" i="12"/>
  <c r="S1222" i="14" l="1"/>
  <c r="T1222" i="14" s="1"/>
  <c r="E1239" i="12"/>
  <c r="I1227" i="14"/>
  <c r="D1235" i="12"/>
  <c r="H1223" i="14"/>
  <c r="F1235" i="12"/>
  <c r="K1223" i="14"/>
  <c r="Q1223" i="14" s="1"/>
  <c r="G1235" i="12"/>
  <c r="L1223" i="14"/>
  <c r="R1223" i="14" s="1"/>
  <c r="F615" i="14"/>
  <c r="C625" i="12"/>
  <c r="S1223" i="14" l="1"/>
  <c r="T1223" i="14" s="1"/>
  <c r="F1236" i="12"/>
  <c r="K1224" i="14"/>
  <c r="Q1224" i="14" s="1"/>
  <c r="D1236" i="12"/>
  <c r="H1224" i="14"/>
  <c r="E1240" i="12"/>
  <c r="I1228" i="14"/>
  <c r="G1236" i="12"/>
  <c r="L1224" i="14"/>
  <c r="R1224" i="14" s="1"/>
  <c r="G615" i="14"/>
  <c r="B626" i="12"/>
  <c r="S1224" i="14" l="1"/>
  <c r="T1224" i="14" s="1"/>
  <c r="D1237" i="12"/>
  <c r="H1225" i="14"/>
  <c r="E1241" i="12"/>
  <c r="I1229" i="14"/>
  <c r="F1237" i="12"/>
  <c r="K1225" i="14"/>
  <c r="Q1225" i="14" s="1"/>
  <c r="G1237" i="12"/>
  <c r="L1225" i="14"/>
  <c r="R1225" i="14" s="1"/>
  <c r="F616" i="14"/>
  <c r="C626" i="12"/>
  <c r="S1225" i="14" l="1"/>
  <c r="T1225" i="14" s="1"/>
  <c r="E1242" i="12"/>
  <c r="I1230" i="14"/>
  <c r="D1238" i="12"/>
  <c r="H1226" i="14"/>
  <c r="F1238" i="12"/>
  <c r="K1226" i="14"/>
  <c r="Q1226" i="14" s="1"/>
  <c r="G1238" i="12"/>
  <c r="L1226" i="14"/>
  <c r="R1226" i="14" s="1"/>
  <c r="G616" i="14"/>
  <c r="B627" i="12"/>
  <c r="S1226" i="14" l="1"/>
  <c r="T1226" i="14" s="1"/>
  <c r="E1243" i="12"/>
  <c r="I1231" i="14"/>
  <c r="D1239" i="12"/>
  <c r="H1227" i="14"/>
  <c r="F1239" i="12"/>
  <c r="K1227" i="14"/>
  <c r="Q1227" i="14" s="1"/>
  <c r="G1239" i="12"/>
  <c r="L1227" i="14"/>
  <c r="R1227" i="14" s="1"/>
  <c r="F617" i="14"/>
  <c r="C627" i="12"/>
  <c r="S1227" i="14" l="1"/>
  <c r="T1227" i="14" s="1"/>
  <c r="D1240" i="12"/>
  <c r="H1228" i="14"/>
  <c r="F1240" i="12"/>
  <c r="K1228" i="14"/>
  <c r="Q1228" i="14" s="1"/>
  <c r="E1244" i="12"/>
  <c r="I1232" i="14"/>
  <c r="G1240" i="12"/>
  <c r="L1228" i="14"/>
  <c r="R1228" i="14" s="1"/>
  <c r="G617" i="14"/>
  <c r="B628" i="12"/>
  <c r="S1228" i="14" l="1"/>
  <c r="T1228" i="14" s="1"/>
  <c r="F1241" i="12"/>
  <c r="K1229" i="14"/>
  <c r="Q1229" i="14" s="1"/>
  <c r="D1241" i="12"/>
  <c r="H1229" i="14"/>
  <c r="E1245" i="12"/>
  <c r="I1233" i="14"/>
  <c r="G1241" i="12"/>
  <c r="L1229" i="14"/>
  <c r="R1229" i="14" s="1"/>
  <c r="F618" i="14"/>
  <c r="C628" i="12"/>
  <c r="S1229" i="14" l="1"/>
  <c r="T1229" i="14" s="1"/>
  <c r="F1242" i="12"/>
  <c r="K1230" i="14"/>
  <c r="Q1230" i="14" s="1"/>
  <c r="D1242" i="12"/>
  <c r="H1230" i="14"/>
  <c r="E1246" i="12"/>
  <c r="I1234" i="14"/>
  <c r="G1242" i="12"/>
  <c r="L1230" i="14"/>
  <c r="R1230" i="14" s="1"/>
  <c r="G618" i="14"/>
  <c r="B629" i="12"/>
  <c r="S1230" i="14" l="1"/>
  <c r="T1230" i="14" s="1"/>
  <c r="E1247" i="12"/>
  <c r="I1235" i="14"/>
  <c r="D1243" i="12"/>
  <c r="H1231" i="14"/>
  <c r="F1243" i="12"/>
  <c r="K1231" i="14"/>
  <c r="Q1231" i="14" s="1"/>
  <c r="G1243" i="12"/>
  <c r="L1231" i="14"/>
  <c r="R1231" i="14" s="1"/>
  <c r="F619" i="14"/>
  <c r="C629" i="12"/>
  <c r="S1231" i="14" l="1"/>
  <c r="T1231" i="14" s="1"/>
  <c r="D1244" i="12"/>
  <c r="H1232" i="14"/>
  <c r="E1248" i="12"/>
  <c r="I1236" i="14"/>
  <c r="F1244" i="12"/>
  <c r="K1232" i="14"/>
  <c r="Q1232" i="14" s="1"/>
  <c r="G1244" i="12"/>
  <c r="L1232" i="14"/>
  <c r="R1232" i="14" s="1"/>
  <c r="G619" i="14"/>
  <c r="B630" i="12"/>
  <c r="S1232" i="14" l="1"/>
  <c r="T1232" i="14" s="1"/>
  <c r="F1245" i="12"/>
  <c r="K1233" i="14"/>
  <c r="Q1233" i="14" s="1"/>
  <c r="E1249" i="12"/>
  <c r="I1237" i="14"/>
  <c r="D1245" i="12"/>
  <c r="H1233" i="14"/>
  <c r="G1245" i="12"/>
  <c r="L1233" i="14"/>
  <c r="R1233" i="14" s="1"/>
  <c r="F620" i="14"/>
  <c r="C630" i="12"/>
  <c r="S1233" i="14" l="1"/>
  <c r="T1233" i="14" s="1"/>
  <c r="E1250" i="12"/>
  <c r="I1238" i="14"/>
  <c r="D1246" i="12"/>
  <c r="H1234" i="14"/>
  <c r="F1246" i="12"/>
  <c r="K1234" i="14"/>
  <c r="Q1234" i="14" s="1"/>
  <c r="G1246" i="12"/>
  <c r="L1234" i="14"/>
  <c r="R1234" i="14" s="1"/>
  <c r="G620" i="14"/>
  <c r="B631" i="12"/>
  <c r="S1234" i="14" l="1"/>
  <c r="T1234" i="14" s="1"/>
  <c r="D1247" i="12"/>
  <c r="H1235" i="14"/>
  <c r="F1247" i="12"/>
  <c r="K1235" i="14"/>
  <c r="Q1235" i="14" s="1"/>
  <c r="E1251" i="12"/>
  <c r="I1239" i="14"/>
  <c r="G1247" i="12"/>
  <c r="L1235" i="14"/>
  <c r="R1235" i="14" s="1"/>
  <c r="F621" i="14"/>
  <c r="C631" i="12"/>
  <c r="S1235" i="14" l="1"/>
  <c r="T1235" i="14" s="1"/>
  <c r="D1248" i="12"/>
  <c r="H1236" i="14"/>
  <c r="F1248" i="12"/>
  <c r="K1236" i="14"/>
  <c r="Q1236" i="14" s="1"/>
  <c r="E1252" i="12"/>
  <c r="I1240" i="14"/>
  <c r="G1248" i="12"/>
  <c r="L1236" i="14"/>
  <c r="R1236" i="14" s="1"/>
  <c r="G621" i="14"/>
  <c r="B632" i="12"/>
  <c r="S1236" i="14" l="1"/>
  <c r="T1236" i="14" s="1"/>
  <c r="E1253" i="12"/>
  <c r="I1241" i="14"/>
  <c r="F1249" i="12"/>
  <c r="K1237" i="14"/>
  <c r="Q1237" i="14" s="1"/>
  <c r="D1249" i="12"/>
  <c r="H1237" i="14"/>
  <c r="G1249" i="12"/>
  <c r="L1237" i="14"/>
  <c r="R1237" i="14" s="1"/>
  <c r="F622" i="14"/>
  <c r="C632" i="12"/>
  <c r="S1237" i="14" l="1"/>
  <c r="T1237" i="14" s="1"/>
  <c r="D1250" i="12"/>
  <c r="H1238" i="14"/>
  <c r="F1250" i="12"/>
  <c r="K1238" i="14"/>
  <c r="Q1238" i="14" s="1"/>
  <c r="E1254" i="12"/>
  <c r="I1242" i="14"/>
  <c r="G1250" i="12"/>
  <c r="L1238" i="14"/>
  <c r="R1238" i="14" s="1"/>
  <c r="G622" i="14"/>
  <c r="B633" i="12"/>
  <c r="S1238" i="14" l="1"/>
  <c r="T1238" i="14" s="1"/>
  <c r="E1255" i="12"/>
  <c r="I1243" i="14"/>
  <c r="F1251" i="12"/>
  <c r="K1239" i="14"/>
  <c r="Q1239" i="14" s="1"/>
  <c r="D1251" i="12"/>
  <c r="H1239" i="14"/>
  <c r="G1251" i="12"/>
  <c r="L1239" i="14"/>
  <c r="R1239" i="14" s="1"/>
  <c r="F623" i="14"/>
  <c r="C633" i="12"/>
  <c r="S1239" i="14" l="1"/>
  <c r="T1239" i="14" s="1"/>
  <c r="F1252" i="12"/>
  <c r="K1240" i="14"/>
  <c r="Q1240" i="14" s="1"/>
  <c r="D1252" i="12"/>
  <c r="H1240" i="14"/>
  <c r="E1256" i="12"/>
  <c r="I1244" i="14"/>
  <c r="G1252" i="12"/>
  <c r="L1240" i="14"/>
  <c r="R1240" i="14" s="1"/>
  <c r="G623" i="14"/>
  <c r="B634" i="12"/>
  <c r="S1240" i="14" l="1"/>
  <c r="T1240" i="14" s="1"/>
  <c r="E1257" i="12"/>
  <c r="I1245" i="14"/>
  <c r="D1253" i="12"/>
  <c r="H1241" i="14"/>
  <c r="F1253" i="12"/>
  <c r="K1241" i="14"/>
  <c r="Q1241" i="14" s="1"/>
  <c r="G1253" i="12"/>
  <c r="L1241" i="14"/>
  <c r="R1241" i="14" s="1"/>
  <c r="F624" i="14"/>
  <c r="C634" i="12"/>
  <c r="S1241" i="14" l="1"/>
  <c r="T1241" i="14" s="1"/>
  <c r="D1254" i="12"/>
  <c r="H1242" i="14"/>
  <c r="F1254" i="12"/>
  <c r="K1242" i="14"/>
  <c r="Q1242" i="14" s="1"/>
  <c r="E1258" i="12"/>
  <c r="I1246" i="14"/>
  <c r="G1254" i="12"/>
  <c r="L1242" i="14"/>
  <c r="R1242" i="14" s="1"/>
  <c r="G624" i="14"/>
  <c r="B635" i="12"/>
  <c r="S1242" i="14" l="1"/>
  <c r="T1242" i="14" s="1"/>
  <c r="E1259" i="12"/>
  <c r="I1247" i="14"/>
  <c r="F1255" i="12"/>
  <c r="K1243" i="14"/>
  <c r="Q1243" i="14" s="1"/>
  <c r="D1255" i="12"/>
  <c r="H1243" i="14"/>
  <c r="G1255" i="12"/>
  <c r="L1243" i="14"/>
  <c r="R1243" i="14" s="1"/>
  <c r="F625" i="14"/>
  <c r="C635" i="12"/>
  <c r="S1243" i="14" l="1"/>
  <c r="T1243" i="14" s="1"/>
  <c r="D1256" i="12"/>
  <c r="H1244" i="14"/>
  <c r="F1256" i="12"/>
  <c r="K1244" i="14"/>
  <c r="Q1244" i="14" s="1"/>
  <c r="E1260" i="12"/>
  <c r="I1248" i="14"/>
  <c r="G1256" i="12"/>
  <c r="L1244" i="14"/>
  <c r="R1244" i="14" s="1"/>
  <c r="G625" i="14"/>
  <c r="B636" i="12"/>
  <c r="S1244" i="14" l="1"/>
  <c r="T1244" i="14" s="1"/>
  <c r="F1257" i="12"/>
  <c r="K1245" i="14"/>
  <c r="Q1245" i="14" s="1"/>
  <c r="D1257" i="12"/>
  <c r="H1245" i="14"/>
  <c r="E1261" i="12"/>
  <c r="I1249" i="14"/>
  <c r="G1257" i="12"/>
  <c r="L1245" i="14"/>
  <c r="R1245" i="14" s="1"/>
  <c r="F626" i="14"/>
  <c r="C636" i="12"/>
  <c r="S1245" i="14" l="1"/>
  <c r="T1245" i="14" s="1"/>
  <c r="E1262" i="12"/>
  <c r="I1250" i="14"/>
  <c r="F1258" i="12"/>
  <c r="K1246" i="14"/>
  <c r="Q1246" i="14" s="1"/>
  <c r="D1258" i="12"/>
  <c r="H1246" i="14"/>
  <c r="G1258" i="12"/>
  <c r="L1246" i="14"/>
  <c r="R1246" i="14" s="1"/>
  <c r="G626" i="14"/>
  <c r="B637" i="12"/>
  <c r="S1246" i="14" l="1"/>
  <c r="T1246" i="14" s="1"/>
  <c r="F1259" i="12"/>
  <c r="K1247" i="14"/>
  <c r="Q1247" i="14" s="1"/>
  <c r="D1259" i="12"/>
  <c r="H1247" i="14"/>
  <c r="E1263" i="12"/>
  <c r="I1251" i="14"/>
  <c r="G1259" i="12"/>
  <c r="L1247" i="14"/>
  <c r="R1247" i="14" s="1"/>
  <c r="F627" i="14"/>
  <c r="C637" i="12"/>
  <c r="S1247" i="14" l="1"/>
  <c r="T1247" i="14" s="1"/>
  <c r="E1264" i="12"/>
  <c r="I1252" i="14"/>
  <c r="D1260" i="12"/>
  <c r="H1248" i="14"/>
  <c r="F1260" i="12"/>
  <c r="K1248" i="14"/>
  <c r="Q1248" i="14" s="1"/>
  <c r="G1260" i="12"/>
  <c r="L1248" i="14"/>
  <c r="R1248" i="14" s="1"/>
  <c r="G627" i="14"/>
  <c r="B638" i="12"/>
  <c r="S1248" i="14" l="1"/>
  <c r="T1248" i="14" s="1"/>
  <c r="D1261" i="12"/>
  <c r="H1249" i="14"/>
  <c r="E1265" i="12"/>
  <c r="I1253" i="14"/>
  <c r="F1261" i="12"/>
  <c r="K1249" i="14"/>
  <c r="Q1249" i="14" s="1"/>
  <c r="G1261" i="12"/>
  <c r="L1249" i="14"/>
  <c r="R1249" i="14" s="1"/>
  <c r="F628" i="14"/>
  <c r="C638" i="12"/>
  <c r="S1249" i="14" l="1"/>
  <c r="T1249" i="14" s="1"/>
  <c r="F1262" i="12"/>
  <c r="K1250" i="14"/>
  <c r="Q1250" i="14" s="1"/>
  <c r="E1266" i="12"/>
  <c r="I1254" i="14"/>
  <c r="D1262" i="12"/>
  <c r="H1250" i="14"/>
  <c r="G1262" i="12"/>
  <c r="L1250" i="14"/>
  <c r="R1250" i="14" s="1"/>
  <c r="G628" i="14"/>
  <c r="B639" i="12"/>
  <c r="S1250" i="14" l="1"/>
  <c r="T1250" i="14" s="1"/>
  <c r="E1267" i="12"/>
  <c r="I1255" i="14"/>
  <c r="D1263" i="12"/>
  <c r="H1251" i="14"/>
  <c r="F1263" i="12"/>
  <c r="K1251" i="14"/>
  <c r="Q1251" i="14" s="1"/>
  <c r="G1263" i="12"/>
  <c r="L1251" i="14"/>
  <c r="R1251" i="14" s="1"/>
  <c r="F629" i="14"/>
  <c r="C639" i="12"/>
  <c r="S1251" i="14" l="1"/>
  <c r="T1251" i="14" s="1"/>
  <c r="D1264" i="12"/>
  <c r="H1252" i="14"/>
  <c r="E1268" i="12"/>
  <c r="I1256" i="14"/>
  <c r="F1264" i="12"/>
  <c r="K1252" i="14"/>
  <c r="Q1252" i="14" s="1"/>
  <c r="G1264" i="12"/>
  <c r="L1252" i="14"/>
  <c r="R1252" i="14" s="1"/>
  <c r="G629" i="14"/>
  <c r="B640" i="12"/>
  <c r="S1252" i="14" l="1"/>
  <c r="T1252" i="14" s="1"/>
  <c r="E1269" i="12"/>
  <c r="I1257" i="14"/>
  <c r="F1265" i="12"/>
  <c r="K1253" i="14"/>
  <c r="Q1253" i="14" s="1"/>
  <c r="D1265" i="12"/>
  <c r="H1253" i="14"/>
  <c r="G1265" i="12"/>
  <c r="L1253" i="14"/>
  <c r="R1253" i="14" s="1"/>
  <c r="F630" i="14"/>
  <c r="C640" i="12"/>
  <c r="S1253" i="14" l="1"/>
  <c r="T1253" i="14" s="1"/>
  <c r="F1266" i="12"/>
  <c r="K1254" i="14"/>
  <c r="Q1254" i="14" s="1"/>
  <c r="E1270" i="12"/>
  <c r="I1258" i="14"/>
  <c r="D1266" i="12"/>
  <c r="H1254" i="14"/>
  <c r="G1266" i="12"/>
  <c r="L1254" i="14"/>
  <c r="R1254" i="14" s="1"/>
  <c r="G630" i="14"/>
  <c r="B641" i="12"/>
  <c r="S1254" i="14" l="1"/>
  <c r="T1254" i="14" s="1"/>
  <c r="E1271" i="12"/>
  <c r="I1259" i="14"/>
  <c r="D1267" i="12"/>
  <c r="H1255" i="14"/>
  <c r="F1267" i="12"/>
  <c r="K1255" i="14"/>
  <c r="Q1255" i="14" s="1"/>
  <c r="G1267" i="12"/>
  <c r="L1255" i="14"/>
  <c r="R1255" i="14" s="1"/>
  <c r="F631" i="14"/>
  <c r="C641" i="12"/>
  <c r="S1255" i="14" l="1"/>
  <c r="T1255" i="14" s="1"/>
  <c r="F1268" i="12"/>
  <c r="K1256" i="14"/>
  <c r="Q1256" i="14" s="1"/>
  <c r="D1268" i="12"/>
  <c r="H1256" i="14"/>
  <c r="E1272" i="12"/>
  <c r="I1260" i="14"/>
  <c r="G1268" i="12"/>
  <c r="L1256" i="14"/>
  <c r="R1256" i="14" s="1"/>
  <c r="G631" i="14"/>
  <c r="B642" i="12"/>
  <c r="S1256" i="14" l="1"/>
  <c r="T1256" i="14" s="1"/>
  <c r="E1273" i="12"/>
  <c r="I1261" i="14"/>
  <c r="F1269" i="12"/>
  <c r="K1257" i="14"/>
  <c r="Q1257" i="14" s="1"/>
  <c r="D1269" i="12"/>
  <c r="H1257" i="14"/>
  <c r="G1269" i="12"/>
  <c r="L1257" i="14"/>
  <c r="R1257" i="14" s="1"/>
  <c r="F632" i="14"/>
  <c r="C642" i="12"/>
  <c r="S1257" i="14" l="1"/>
  <c r="T1257" i="14" s="1"/>
  <c r="D1270" i="12"/>
  <c r="H1258" i="14"/>
  <c r="F1270" i="12"/>
  <c r="K1258" i="14"/>
  <c r="Q1258" i="14" s="1"/>
  <c r="E1274" i="12"/>
  <c r="I1262" i="14"/>
  <c r="G1270" i="12"/>
  <c r="L1258" i="14"/>
  <c r="R1258" i="14" s="1"/>
  <c r="G632" i="14"/>
  <c r="B643" i="12"/>
  <c r="S1258" i="14" l="1"/>
  <c r="T1258" i="14" s="1"/>
  <c r="D1271" i="12"/>
  <c r="H1259" i="14"/>
  <c r="E1275" i="12"/>
  <c r="I1263" i="14"/>
  <c r="F1271" i="12"/>
  <c r="K1259" i="14"/>
  <c r="Q1259" i="14" s="1"/>
  <c r="G1271" i="12"/>
  <c r="L1259" i="14"/>
  <c r="R1259" i="14" s="1"/>
  <c r="F633" i="14"/>
  <c r="C643" i="12"/>
  <c r="S1259" i="14" l="1"/>
  <c r="T1259" i="14" s="1"/>
  <c r="F1272" i="12"/>
  <c r="K1260" i="14"/>
  <c r="Q1260" i="14" s="1"/>
  <c r="E1276" i="12"/>
  <c r="I1264" i="14"/>
  <c r="D1272" i="12"/>
  <c r="H1260" i="14"/>
  <c r="G1272" i="12"/>
  <c r="L1260" i="14"/>
  <c r="R1260" i="14" s="1"/>
  <c r="G633" i="14"/>
  <c r="B644" i="12"/>
  <c r="S1260" i="14" l="1"/>
  <c r="T1260" i="14" s="1"/>
  <c r="E1277" i="12"/>
  <c r="I1265" i="14"/>
  <c r="D1273" i="12"/>
  <c r="H1261" i="14"/>
  <c r="F1273" i="12"/>
  <c r="K1261" i="14"/>
  <c r="Q1261" i="14" s="1"/>
  <c r="G1273" i="12"/>
  <c r="L1261" i="14"/>
  <c r="R1261" i="14" s="1"/>
  <c r="F634" i="14"/>
  <c r="C644" i="12"/>
  <c r="S1261" i="14" l="1"/>
  <c r="T1261" i="14" s="1"/>
  <c r="D1274" i="12"/>
  <c r="H1262" i="14"/>
  <c r="F1274" i="12"/>
  <c r="K1262" i="14"/>
  <c r="Q1262" i="14" s="1"/>
  <c r="E1278" i="12"/>
  <c r="I1266" i="14"/>
  <c r="G1274" i="12"/>
  <c r="L1262" i="14"/>
  <c r="R1262" i="14" s="1"/>
  <c r="G634" i="14"/>
  <c r="B645" i="12"/>
  <c r="S1262" i="14" l="1"/>
  <c r="T1262" i="14" s="1"/>
  <c r="E1279" i="12"/>
  <c r="I1267" i="14"/>
  <c r="F1275" i="12"/>
  <c r="K1263" i="14"/>
  <c r="Q1263" i="14" s="1"/>
  <c r="D1275" i="12"/>
  <c r="H1263" i="14"/>
  <c r="G1275" i="12"/>
  <c r="L1263" i="14"/>
  <c r="R1263" i="14" s="1"/>
  <c r="F635" i="14"/>
  <c r="C645" i="12"/>
  <c r="S1263" i="14" l="1"/>
  <c r="T1263" i="14" s="1"/>
  <c r="E1280" i="12"/>
  <c r="I1268" i="14"/>
  <c r="F1276" i="12"/>
  <c r="K1264" i="14"/>
  <c r="Q1264" i="14" s="1"/>
  <c r="D1276" i="12"/>
  <c r="H1264" i="14"/>
  <c r="G1276" i="12"/>
  <c r="L1264" i="14"/>
  <c r="R1264" i="14" s="1"/>
  <c r="G635" i="14"/>
  <c r="B646" i="12"/>
  <c r="S1264" i="14" l="1"/>
  <c r="T1264" i="14" s="1"/>
  <c r="F1277" i="12"/>
  <c r="K1265" i="14"/>
  <c r="Q1265" i="14" s="1"/>
  <c r="D1277" i="12"/>
  <c r="H1265" i="14"/>
  <c r="E1281" i="12"/>
  <c r="I1269" i="14"/>
  <c r="G1277" i="12"/>
  <c r="L1265" i="14"/>
  <c r="R1265" i="14" s="1"/>
  <c r="F636" i="14"/>
  <c r="C646" i="12"/>
  <c r="S1265" i="14" l="1"/>
  <c r="T1265" i="14" s="1"/>
  <c r="D1278" i="12"/>
  <c r="H1266" i="14"/>
  <c r="F1278" i="12"/>
  <c r="K1266" i="14"/>
  <c r="Q1266" i="14" s="1"/>
  <c r="E1282" i="12"/>
  <c r="I1270" i="14"/>
  <c r="G1278" i="12"/>
  <c r="L1266" i="14"/>
  <c r="R1266" i="14" s="1"/>
  <c r="G636" i="14"/>
  <c r="B647" i="12"/>
  <c r="S1266" i="14" l="1"/>
  <c r="T1266" i="14" s="1"/>
  <c r="E1283" i="12"/>
  <c r="I1271" i="14"/>
  <c r="F1279" i="12"/>
  <c r="K1267" i="14"/>
  <c r="Q1267" i="14" s="1"/>
  <c r="D1279" i="12"/>
  <c r="H1267" i="14"/>
  <c r="G1279" i="12"/>
  <c r="L1267" i="14"/>
  <c r="R1267" i="14" s="1"/>
  <c r="F637" i="14"/>
  <c r="C647" i="12"/>
  <c r="S1267" i="14" l="1"/>
  <c r="T1267" i="14" s="1"/>
  <c r="F1280" i="12"/>
  <c r="K1268" i="14"/>
  <c r="Q1268" i="14" s="1"/>
  <c r="D1280" i="12"/>
  <c r="H1268" i="14"/>
  <c r="E1284" i="12"/>
  <c r="I1272" i="14"/>
  <c r="G1280" i="12"/>
  <c r="L1268" i="14"/>
  <c r="R1268" i="14" s="1"/>
  <c r="G637" i="14"/>
  <c r="B648" i="12"/>
  <c r="S1268" i="14" l="1"/>
  <c r="T1268" i="14" s="1"/>
  <c r="D1281" i="12"/>
  <c r="H1269" i="14"/>
  <c r="E1285" i="12"/>
  <c r="I1273" i="14"/>
  <c r="F1281" i="12"/>
  <c r="K1269" i="14"/>
  <c r="Q1269" i="14" s="1"/>
  <c r="G1281" i="12"/>
  <c r="L1269" i="14"/>
  <c r="R1269" i="14" s="1"/>
  <c r="F638" i="14"/>
  <c r="C648" i="12"/>
  <c r="S1269" i="14" l="1"/>
  <c r="T1269" i="14" s="1"/>
  <c r="E1286" i="12"/>
  <c r="I1274" i="14"/>
  <c r="F1282" i="12"/>
  <c r="K1270" i="14"/>
  <c r="Q1270" i="14" s="1"/>
  <c r="D1282" i="12"/>
  <c r="H1270" i="14"/>
  <c r="G1282" i="12"/>
  <c r="L1270" i="14"/>
  <c r="R1270" i="14" s="1"/>
  <c r="G638" i="14"/>
  <c r="B649" i="12"/>
  <c r="S1270" i="14" l="1"/>
  <c r="T1270" i="14" s="1"/>
  <c r="D1283" i="12"/>
  <c r="H1271" i="14"/>
  <c r="F1283" i="12"/>
  <c r="K1271" i="14"/>
  <c r="Q1271" i="14" s="1"/>
  <c r="E1287" i="12"/>
  <c r="I1275" i="14"/>
  <c r="G1283" i="12"/>
  <c r="L1271" i="14"/>
  <c r="R1271" i="14" s="1"/>
  <c r="F639" i="14"/>
  <c r="C649" i="12"/>
  <c r="S1271" i="14" l="1"/>
  <c r="T1271" i="14" s="1"/>
  <c r="D1284" i="12"/>
  <c r="H1272" i="14"/>
  <c r="F1284" i="12"/>
  <c r="K1272" i="14"/>
  <c r="Q1272" i="14" s="1"/>
  <c r="E1288" i="12"/>
  <c r="I1276" i="14"/>
  <c r="G1284" i="12"/>
  <c r="L1272" i="14"/>
  <c r="R1272" i="14" s="1"/>
  <c r="G639" i="14"/>
  <c r="B650" i="12"/>
  <c r="S1272" i="14" l="1"/>
  <c r="T1272" i="14" s="1"/>
  <c r="D1285" i="12"/>
  <c r="H1273" i="14"/>
  <c r="E1289" i="12"/>
  <c r="I1277" i="14"/>
  <c r="F1285" i="12"/>
  <c r="K1273" i="14"/>
  <c r="Q1273" i="14" s="1"/>
  <c r="G1285" i="12"/>
  <c r="L1273" i="14"/>
  <c r="R1273" i="14" s="1"/>
  <c r="F640" i="14"/>
  <c r="C650" i="12"/>
  <c r="S1273" i="14" l="1"/>
  <c r="T1273" i="14" s="1"/>
  <c r="F1286" i="12"/>
  <c r="K1274" i="14"/>
  <c r="Q1274" i="14" s="1"/>
  <c r="E1290" i="12"/>
  <c r="I1278" i="14"/>
  <c r="D1286" i="12"/>
  <c r="H1274" i="14"/>
  <c r="G1286" i="12"/>
  <c r="L1274" i="14"/>
  <c r="R1274" i="14" s="1"/>
  <c r="G640" i="14"/>
  <c r="B651" i="12"/>
  <c r="S1274" i="14" l="1"/>
  <c r="T1274" i="14" s="1"/>
  <c r="E1291" i="12"/>
  <c r="I1279" i="14"/>
  <c r="F1287" i="12"/>
  <c r="K1275" i="14"/>
  <c r="Q1275" i="14" s="1"/>
  <c r="D1287" i="12"/>
  <c r="H1275" i="14"/>
  <c r="G1287" i="12"/>
  <c r="L1275" i="14"/>
  <c r="R1275" i="14" s="1"/>
  <c r="F641" i="14"/>
  <c r="C651" i="12"/>
  <c r="S1275" i="14" l="1"/>
  <c r="T1275" i="14" s="1"/>
  <c r="F1288" i="12"/>
  <c r="K1276" i="14"/>
  <c r="Q1276" i="14" s="1"/>
  <c r="D1288" i="12"/>
  <c r="H1276" i="14"/>
  <c r="E1292" i="12"/>
  <c r="I1280" i="14"/>
  <c r="G1288" i="12"/>
  <c r="L1276" i="14"/>
  <c r="R1276" i="14" s="1"/>
  <c r="G641" i="14"/>
  <c r="B652" i="12"/>
  <c r="S1276" i="14" l="1"/>
  <c r="T1276" i="14" s="1"/>
  <c r="D1289" i="12"/>
  <c r="H1277" i="14"/>
  <c r="F1289" i="12"/>
  <c r="K1277" i="14"/>
  <c r="Q1277" i="14" s="1"/>
  <c r="E1293" i="12"/>
  <c r="I1281" i="14"/>
  <c r="G1289" i="12"/>
  <c r="L1277" i="14"/>
  <c r="R1277" i="14" s="1"/>
  <c r="F642" i="14"/>
  <c r="C652" i="12"/>
  <c r="S1277" i="14" l="1"/>
  <c r="T1277" i="14" s="1"/>
  <c r="E1294" i="12"/>
  <c r="I1282" i="14"/>
  <c r="F1290" i="12"/>
  <c r="K1278" i="14"/>
  <c r="Q1278" i="14" s="1"/>
  <c r="D1290" i="12"/>
  <c r="H1278" i="14"/>
  <c r="G1290" i="12"/>
  <c r="L1278" i="14"/>
  <c r="R1278" i="14" s="1"/>
  <c r="G642" i="14"/>
  <c r="B653" i="12"/>
  <c r="S1278" i="14" l="1"/>
  <c r="T1278" i="14" s="1"/>
  <c r="F1291" i="12"/>
  <c r="K1279" i="14"/>
  <c r="Q1279" i="14" s="1"/>
  <c r="D1291" i="12"/>
  <c r="H1279" i="14"/>
  <c r="E1295" i="12"/>
  <c r="I1283" i="14"/>
  <c r="G1291" i="12"/>
  <c r="L1279" i="14"/>
  <c r="R1279" i="14" s="1"/>
  <c r="F643" i="14"/>
  <c r="C653" i="12"/>
  <c r="S1279" i="14" l="1"/>
  <c r="T1279" i="14" s="1"/>
  <c r="D1292" i="12"/>
  <c r="H1280" i="14"/>
  <c r="F1292" i="12"/>
  <c r="K1280" i="14"/>
  <c r="Q1280" i="14" s="1"/>
  <c r="E1296" i="12"/>
  <c r="I1284" i="14"/>
  <c r="G1292" i="12"/>
  <c r="L1280" i="14"/>
  <c r="R1280" i="14" s="1"/>
  <c r="G643" i="14"/>
  <c r="B654" i="12"/>
  <c r="S1280" i="14" l="1"/>
  <c r="T1280" i="14" s="1"/>
  <c r="F1293" i="12"/>
  <c r="K1281" i="14"/>
  <c r="Q1281" i="14" s="1"/>
  <c r="E1297" i="12"/>
  <c r="I1285" i="14"/>
  <c r="D1293" i="12"/>
  <c r="H1281" i="14"/>
  <c r="G1293" i="12"/>
  <c r="L1281" i="14"/>
  <c r="R1281" i="14" s="1"/>
  <c r="F644" i="14"/>
  <c r="C654" i="12"/>
  <c r="S1281" i="14" l="1"/>
  <c r="T1281" i="14" s="1"/>
  <c r="E1298" i="12"/>
  <c r="I1286" i="14"/>
  <c r="F1294" i="12"/>
  <c r="K1282" i="14"/>
  <c r="Q1282" i="14" s="1"/>
  <c r="D1294" i="12"/>
  <c r="H1282" i="14"/>
  <c r="G1294" i="12"/>
  <c r="L1282" i="14"/>
  <c r="R1282" i="14" s="1"/>
  <c r="G644" i="14"/>
  <c r="B655" i="12"/>
  <c r="S1282" i="14" l="1"/>
  <c r="T1282" i="14" s="1"/>
  <c r="F1295" i="12"/>
  <c r="K1283" i="14"/>
  <c r="Q1283" i="14" s="1"/>
  <c r="D1295" i="12"/>
  <c r="H1283" i="14"/>
  <c r="E1299" i="12"/>
  <c r="I1287" i="14"/>
  <c r="G1295" i="12"/>
  <c r="L1283" i="14"/>
  <c r="R1283" i="14" s="1"/>
  <c r="F645" i="14"/>
  <c r="C655" i="12"/>
  <c r="S1283" i="14" l="1"/>
  <c r="T1283" i="14" s="1"/>
  <c r="D1296" i="12"/>
  <c r="H1284" i="14"/>
  <c r="E1300" i="12"/>
  <c r="I1288" i="14"/>
  <c r="F1296" i="12"/>
  <c r="K1284" i="14"/>
  <c r="Q1284" i="14" s="1"/>
  <c r="G1296" i="12"/>
  <c r="L1284" i="14"/>
  <c r="R1284" i="14" s="1"/>
  <c r="G645" i="14"/>
  <c r="B656" i="12"/>
  <c r="S1284" i="14" l="1"/>
  <c r="T1284" i="14" s="1"/>
  <c r="E1301" i="12"/>
  <c r="I1289" i="14"/>
  <c r="F1297" i="12"/>
  <c r="K1285" i="14"/>
  <c r="Q1285" i="14" s="1"/>
  <c r="D1297" i="12"/>
  <c r="H1285" i="14"/>
  <c r="G1297" i="12"/>
  <c r="L1285" i="14"/>
  <c r="R1285" i="14" s="1"/>
  <c r="F646" i="14"/>
  <c r="C656" i="12"/>
  <c r="S1285" i="14" l="1"/>
  <c r="T1285" i="14" s="1"/>
  <c r="F1298" i="12"/>
  <c r="K1286" i="14"/>
  <c r="Q1286" i="14" s="1"/>
  <c r="D1298" i="12"/>
  <c r="H1286" i="14"/>
  <c r="E1302" i="12"/>
  <c r="I1290" i="14"/>
  <c r="G1298" i="12"/>
  <c r="L1286" i="14"/>
  <c r="R1286" i="14" s="1"/>
  <c r="G646" i="14"/>
  <c r="B657" i="12"/>
  <c r="S1286" i="14" l="1"/>
  <c r="T1286" i="14" s="1"/>
  <c r="E1303" i="12"/>
  <c r="I1291" i="14"/>
  <c r="D1299" i="12"/>
  <c r="H1287" i="14"/>
  <c r="F1299" i="12"/>
  <c r="K1287" i="14"/>
  <c r="Q1287" i="14" s="1"/>
  <c r="G1299" i="12"/>
  <c r="L1287" i="14"/>
  <c r="R1287" i="14" s="1"/>
  <c r="F647" i="14"/>
  <c r="C657" i="12"/>
  <c r="S1287" i="14" l="1"/>
  <c r="T1287" i="14" s="1"/>
  <c r="E1304" i="12"/>
  <c r="I1292" i="14"/>
  <c r="F1300" i="12"/>
  <c r="K1288" i="14"/>
  <c r="Q1288" i="14" s="1"/>
  <c r="D1300" i="12"/>
  <c r="H1288" i="14"/>
  <c r="G1300" i="12"/>
  <c r="L1288" i="14"/>
  <c r="R1288" i="14" s="1"/>
  <c r="G647" i="14"/>
  <c r="B658" i="12"/>
  <c r="S1288" i="14" l="1"/>
  <c r="T1288" i="14" s="1"/>
  <c r="F1301" i="12"/>
  <c r="K1289" i="14"/>
  <c r="Q1289" i="14" s="1"/>
  <c r="D1301" i="12"/>
  <c r="H1289" i="14"/>
  <c r="E1305" i="12"/>
  <c r="I1293" i="14"/>
  <c r="G1301" i="12"/>
  <c r="L1289" i="14"/>
  <c r="R1289" i="14" s="1"/>
  <c r="F648" i="14"/>
  <c r="C658" i="12"/>
  <c r="S1289" i="14" l="1"/>
  <c r="T1289" i="14" s="1"/>
  <c r="D1302" i="12"/>
  <c r="H1290" i="14"/>
  <c r="E1306" i="12"/>
  <c r="I1294" i="14"/>
  <c r="F1302" i="12"/>
  <c r="K1290" i="14"/>
  <c r="Q1290" i="14" s="1"/>
  <c r="G1302" i="12"/>
  <c r="L1290" i="14"/>
  <c r="R1290" i="14" s="1"/>
  <c r="G648" i="14"/>
  <c r="B659" i="12"/>
  <c r="S1290" i="14" l="1"/>
  <c r="T1290" i="14" s="1"/>
  <c r="E1307" i="12"/>
  <c r="I1295" i="14"/>
  <c r="D1303" i="12"/>
  <c r="H1291" i="14"/>
  <c r="F1303" i="12"/>
  <c r="K1291" i="14"/>
  <c r="Q1291" i="14" s="1"/>
  <c r="G1303" i="12"/>
  <c r="L1291" i="14"/>
  <c r="R1291" i="14" s="1"/>
  <c r="F649" i="14"/>
  <c r="C659" i="12"/>
  <c r="S1291" i="14" l="1"/>
  <c r="T1291" i="14" s="1"/>
  <c r="D1304" i="12"/>
  <c r="H1292" i="14"/>
  <c r="F1304" i="12"/>
  <c r="K1292" i="14"/>
  <c r="Q1292" i="14" s="1"/>
  <c r="E1308" i="12"/>
  <c r="I1296" i="14"/>
  <c r="G1304" i="12"/>
  <c r="L1292" i="14"/>
  <c r="R1292" i="14" s="1"/>
  <c r="G649" i="14"/>
  <c r="B660" i="12"/>
  <c r="S1292" i="14" l="1"/>
  <c r="T1292" i="14" s="1"/>
  <c r="E1309" i="12"/>
  <c r="I1297" i="14"/>
  <c r="F1305" i="12"/>
  <c r="K1293" i="14"/>
  <c r="Q1293" i="14" s="1"/>
  <c r="D1305" i="12"/>
  <c r="H1293" i="14"/>
  <c r="G1305" i="12"/>
  <c r="L1293" i="14"/>
  <c r="R1293" i="14" s="1"/>
  <c r="F650" i="14"/>
  <c r="C660" i="12"/>
  <c r="S1293" i="14" l="1"/>
  <c r="T1293" i="14" s="1"/>
  <c r="D1306" i="12"/>
  <c r="H1294" i="14"/>
  <c r="F1306" i="12"/>
  <c r="K1294" i="14"/>
  <c r="Q1294" i="14" s="1"/>
  <c r="E1310" i="12"/>
  <c r="I1298" i="14"/>
  <c r="G1306" i="12"/>
  <c r="L1294" i="14"/>
  <c r="R1294" i="14" s="1"/>
  <c r="G650" i="14"/>
  <c r="B661" i="12"/>
  <c r="S1294" i="14" l="1"/>
  <c r="T1294" i="14" s="1"/>
  <c r="E1311" i="12"/>
  <c r="I1299" i="14"/>
  <c r="F1307" i="12"/>
  <c r="K1295" i="14"/>
  <c r="Q1295" i="14" s="1"/>
  <c r="D1307" i="12"/>
  <c r="H1295" i="14"/>
  <c r="G1307" i="12"/>
  <c r="L1295" i="14"/>
  <c r="R1295" i="14" s="1"/>
  <c r="F651" i="14"/>
  <c r="C661" i="12"/>
  <c r="S1295" i="14" l="1"/>
  <c r="T1295" i="14" s="1"/>
  <c r="F1308" i="12"/>
  <c r="K1296" i="14"/>
  <c r="Q1296" i="14" s="1"/>
  <c r="D1308" i="12"/>
  <c r="H1296" i="14"/>
  <c r="E1312" i="12"/>
  <c r="I1300" i="14"/>
  <c r="G1308" i="12"/>
  <c r="L1296" i="14"/>
  <c r="R1296" i="14" s="1"/>
  <c r="G651" i="14"/>
  <c r="B662" i="12"/>
  <c r="S1296" i="14" l="1"/>
  <c r="T1296" i="14" s="1"/>
  <c r="D1309" i="12"/>
  <c r="H1297" i="14"/>
  <c r="E1313" i="12"/>
  <c r="I1301" i="14"/>
  <c r="F1309" i="12"/>
  <c r="K1297" i="14"/>
  <c r="Q1297" i="14" s="1"/>
  <c r="G1309" i="12"/>
  <c r="L1297" i="14"/>
  <c r="R1297" i="14" s="1"/>
  <c r="F652" i="14"/>
  <c r="C662" i="12"/>
  <c r="S1297" i="14" l="1"/>
  <c r="T1297" i="14" s="1"/>
  <c r="F1310" i="12"/>
  <c r="K1298" i="14"/>
  <c r="Q1298" i="14" s="1"/>
  <c r="E1314" i="12"/>
  <c r="I1302" i="14"/>
  <c r="D1310" i="12"/>
  <c r="H1298" i="14"/>
  <c r="G1310" i="12"/>
  <c r="L1298" i="14"/>
  <c r="R1298" i="14" s="1"/>
  <c r="G652" i="14"/>
  <c r="B663" i="12"/>
  <c r="S1298" i="14" l="1"/>
  <c r="T1298" i="14" s="1"/>
  <c r="E1315" i="12"/>
  <c r="I1303" i="14"/>
  <c r="D1311" i="12"/>
  <c r="H1299" i="14"/>
  <c r="F1311" i="12"/>
  <c r="K1299" i="14"/>
  <c r="Q1299" i="14" s="1"/>
  <c r="G1311" i="12"/>
  <c r="L1299" i="14"/>
  <c r="R1299" i="14" s="1"/>
  <c r="F653" i="14"/>
  <c r="C663" i="12"/>
  <c r="S1299" i="14" l="1"/>
  <c r="T1299" i="14" s="1"/>
  <c r="D1312" i="12"/>
  <c r="H1300" i="14"/>
  <c r="F1312" i="12"/>
  <c r="K1300" i="14"/>
  <c r="Q1300" i="14" s="1"/>
  <c r="E1316" i="12"/>
  <c r="I1304" i="14"/>
  <c r="G1312" i="12"/>
  <c r="L1300" i="14"/>
  <c r="R1300" i="14" s="1"/>
  <c r="G653" i="14"/>
  <c r="B664" i="12"/>
  <c r="S1300" i="14" l="1"/>
  <c r="T1300" i="14" s="1"/>
  <c r="E1317" i="12"/>
  <c r="I1305" i="14"/>
  <c r="F1313" i="12"/>
  <c r="K1301" i="14"/>
  <c r="Q1301" i="14" s="1"/>
  <c r="D1313" i="12"/>
  <c r="H1301" i="14"/>
  <c r="G1313" i="12"/>
  <c r="L1301" i="14"/>
  <c r="R1301" i="14" s="1"/>
  <c r="F654" i="14"/>
  <c r="C664" i="12"/>
  <c r="S1301" i="14" l="1"/>
  <c r="T1301" i="14" s="1"/>
  <c r="F1314" i="12"/>
  <c r="K1302" i="14"/>
  <c r="Q1302" i="14" s="1"/>
  <c r="E1318" i="12"/>
  <c r="I1306" i="14"/>
  <c r="D1314" i="12"/>
  <c r="H1302" i="14"/>
  <c r="G1314" i="12"/>
  <c r="L1302" i="14"/>
  <c r="R1302" i="14" s="1"/>
  <c r="G654" i="14"/>
  <c r="B665" i="12"/>
  <c r="S1302" i="14" l="1"/>
  <c r="T1302" i="14" s="1"/>
  <c r="D1315" i="12"/>
  <c r="H1303" i="14"/>
  <c r="E1319" i="12"/>
  <c r="I1307" i="14"/>
  <c r="F1315" i="12"/>
  <c r="K1303" i="14"/>
  <c r="Q1303" i="14" s="1"/>
  <c r="G1315" i="12"/>
  <c r="L1303" i="14"/>
  <c r="R1303" i="14" s="1"/>
  <c r="F655" i="14"/>
  <c r="C665" i="12"/>
  <c r="S1303" i="14" l="1"/>
  <c r="T1303" i="14" s="1"/>
  <c r="D1316" i="12"/>
  <c r="H1304" i="14"/>
  <c r="E1320" i="12"/>
  <c r="I1308" i="14"/>
  <c r="F1316" i="12"/>
  <c r="K1304" i="14"/>
  <c r="Q1304" i="14" s="1"/>
  <c r="G1316" i="12"/>
  <c r="L1304" i="14"/>
  <c r="R1304" i="14" s="1"/>
  <c r="G655" i="14"/>
  <c r="B666" i="12"/>
  <c r="S1304" i="14" l="1"/>
  <c r="T1304" i="14" s="1"/>
  <c r="E1321" i="12"/>
  <c r="I1309" i="14"/>
  <c r="F1317" i="12"/>
  <c r="K1305" i="14"/>
  <c r="Q1305" i="14" s="1"/>
  <c r="D1317" i="12"/>
  <c r="H1305" i="14"/>
  <c r="G1317" i="12"/>
  <c r="L1305" i="14"/>
  <c r="R1305" i="14" s="1"/>
  <c r="F656" i="14"/>
  <c r="C666" i="12"/>
  <c r="S1305" i="14" l="1"/>
  <c r="T1305" i="14" s="1"/>
  <c r="F1318" i="12"/>
  <c r="K1306" i="14"/>
  <c r="Q1306" i="14" s="1"/>
  <c r="D1318" i="12"/>
  <c r="H1306" i="14"/>
  <c r="E1322" i="12"/>
  <c r="I1310" i="14"/>
  <c r="G1318" i="12"/>
  <c r="L1306" i="14"/>
  <c r="R1306" i="14" s="1"/>
  <c r="G656" i="14"/>
  <c r="B667" i="12"/>
  <c r="S1306" i="14" l="1"/>
  <c r="T1306" i="14" s="1"/>
  <c r="D1319" i="12"/>
  <c r="H1307" i="14"/>
  <c r="E1323" i="12"/>
  <c r="I1311" i="14"/>
  <c r="F1319" i="12"/>
  <c r="K1307" i="14"/>
  <c r="Q1307" i="14" s="1"/>
  <c r="G1319" i="12"/>
  <c r="L1307" i="14"/>
  <c r="R1307" i="14" s="1"/>
  <c r="F657" i="14"/>
  <c r="C667" i="12"/>
  <c r="S1307" i="14" l="1"/>
  <c r="T1307" i="14" s="1"/>
  <c r="E1324" i="12"/>
  <c r="I1312" i="14"/>
  <c r="F1320" i="12"/>
  <c r="K1308" i="14"/>
  <c r="Q1308" i="14" s="1"/>
  <c r="D1320" i="12"/>
  <c r="H1308" i="14"/>
  <c r="G1320" i="12"/>
  <c r="L1308" i="14"/>
  <c r="R1308" i="14" s="1"/>
  <c r="G657" i="14"/>
  <c r="B668" i="12"/>
  <c r="S1308" i="14" l="1"/>
  <c r="T1308" i="14" s="1"/>
  <c r="E1325" i="12"/>
  <c r="I1313" i="14"/>
  <c r="D1321" i="12"/>
  <c r="H1309" i="14"/>
  <c r="F1321" i="12"/>
  <c r="K1309" i="14"/>
  <c r="Q1309" i="14" s="1"/>
  <c r="G1321" i="12"/>
  <c r="L1309" i="14"/>
  <c r="R1309" i="14" s="1"/>
  <c r="F658" i="14"/>
  <c r="C668" i="12"/>
  <c r="S1309" i="14" l="1"/>
  <c r="T1309" i="14" s="1"/>
  <c r="F1322" i="12"/>
  <c r="K1310" i="14"/>
  <c r="Q1310" i="14" s="1"/>
  <c r="E1326" i="12"/>
  <c r="I1314" i="14"/>
  <c r="D1322" i="12"/>
  <c r="H1310" i="14"/>
  <c r="G1322" i="12"/>
  <c r="L1310" i="14"/>
  <c r="R1310" i="14" s="1"/>
  <c r="G658" i="14"/>
  <c r="B669" i="12"/>
  <c r="S1310" i="14" l="1"/>
  <c r="T1310" i="14" s="1"/>
  <c r="D1323" i="12"/>
  <c r="H1311" i="14"/>
  <c r="E1327" i="12"/>
  <c r="I1315" i="14"/>
  <c r="F1323" i="12"/>
  <c r="K1311" i="14"/>
  <c r="Q1311" i="14" s="1"/>
  <c r="G1323" i="12"/>
  <c r="L1311" i="14"/>
  <c r="R1311" i="14" s="1"/>
  <c r="F659" i="14"/>
  <c r="C669" i="12"/>
  <c r="S1311" i="14" l="1"/>
  <c r="T1311" i="14" s="1"/>
  <c r="E1328" i="12"/>
  <c r="I1316" i="14"/>
  <c r="F1324" i="12"/>
  <c r="K1312" i="14"/>
  <c r="Q1312" i="14" s="1"/>
  <c r="D1324" i="12"/>
  <c r="H1312" i="14"/>
  <c r="G1324" i="12"/>
  <c r="L1312" i="14"/>
  <c r="R1312" i="14" s="1"/>
  <c r="G659" i="14"/>
  <c r="B670" i="12"/>
  <c r="S1312" i="14" l="1"/>
  <c r="T1312" i="14" s="1"/>
  <c r="F1325" i="12"/>
  <c r="K1313" i="14"/>
  <c r="Q1313" i="14" s="1"/>
  <c r="E1329" i="12"/>
  <c r="I1317" i="14"/>
  <c r="D1325" i="12"/>
  <c r="H1313" i="14"/>
  <c r="G1325" i="12"/>
  <c r="L1313" i="14"/>
  <c r="R1313" i="14" s="1"/>
  <c r="F660" i="14"/>
  <c r="C670" i="12"/>
  <c r="S1313" i="14" l="1"/>
  <c r="T1313" i="14" s="1"/>
  <c r="D1326" i="12"/>
  <c r="H1314" i="14"/>
  <c r="E1330" i="12"/>
  <c r="I1318" i="14"/>
  <c r="F1326" i="12"/>
  <c r="K1314" i="14"/>
  <c r="Q1314" i="14" s="1"/>
  <c r="G1326" i="12"/>
  <c r="L1314" i="14"/>
  <c r="R1314" i="14" s="1"/>
  <c r="G660" i="14"/>
  <c r="B671" i="12"/>
  <c r="S1314" i="14" l="1"/>
  <c r="T1314" i="14" s="1"/>
  <c r="F1327" i="12"/>
  <c r="K1315" i="14"/>
  <c r="Q1315" i="14" s="1"/>
  <c r="E1331" i="12"/>
  <c r="I1319" i="14"/>
  <c r="D1327" i="12"/>
  <c r="H1315" i="14"/>
  <c r="G1327" i="12"/>
  <c r="L1315" i="14"/>
  <c r="R1315" i="14" s="1"/>
  <c r="F661" i="14"/>
  <c r="C671" i="12"/>
  <c r="S1315" i="14" l="1"/>
  <c r="T1315" i="14" s="1"/>
  <c r="E1332" i="12"/>
  <c r="I1320" i="14"/>
  <c r="F1328" i="12"/>
  <c r="K1316" i="14"/>
  <c r="Q1316" i="14" s="1"/>
  <c r="D1328" i="12"/>
  <c r="H1316" i="14"/>
  <c r="G1328" i="12"/>
  <c r="L1316" i="14"/>
  <c r="R1316" i="14" s="1"/>
  <c r="G661" i="14"/>
  <c r="B672" i="12"/>
  <c r="S1316" i="14" l="1"/>
  <c r="T1316" i="14" s="1"/>
  <c r="D1329" i="12"/>
  <c r="H1317" i="14"/>
  <c r="F1329" i="12"/>
  <c r="K1317" i="14"/>
  <c r="Q1317" i="14" s="1"/>
  <c r="E1333" i="12"/>
  <c r="I1321" i="14"/>
  <c r="G1329" i="12"/>
  <c r="L1317" i="14"/>
  <c r="R1317" i="14" s="1"/>
  <c r="F662" i="14"/>
  <c r="C672" i="12"/>
  <c r="S1317" i="14" l="1"/>
  <c r="T1317" i="14" s="1"/>
  <c r="F1330" i="12"/>
  <c r="K1318" i="14"/>
  <c r="Q1318" i="14" s="1"/>
  <c r="E1334" i="12"/>
  <c r="I1322" i="14"/>
  <c r="D1330" i="12"/>
  <c r="H1318" i="14"/>
  <c r="G1330" i="12"/>
  <c r="L1318" i="14"/>
  <c r="R1318" i="14" s="1"/>
  <c r="G662" i="14"/>
  <c r="B673" i="12"/>
  <c r="S1318" i="14" l="1"/>
  <c r="T1318" i="14" s="1"/>
  <c r="E1335" i="12"/>
  <c r="I1323" i="14"/>
  <c r="D1331" i="12"/>
  <c r="H1319" i="14"/>
  <c r="F1331" i="12"/>
  <c r="K1319" i="14"/>
  <c r="Q1319" i="14" s="1"/>
  <c r="G1331" i="12"/>
  <c r="L1319" i="14"/>
  <c r="R1319" i="14" s="1"/>
  <c r="F663" i="14"/>
  <c r="C673" i="12"/>
  <c r="S1319" i="14" l="1"/>
  <c r="T1319" i="14" s="1"/>
  <c r="F1332" i="12"/>
  <c r="K1320" i="14"/>
  <c r="Q1320" i="14" s="1"/>
  <c r="D1332" i="12"/>
  <c r="H1320" i="14"/>
  <c r="E1336" i="12"/>
  <c r="I1324" i="14"/>
  <c r="G1332" i="12"/>
  <c r="L1320" i="14"/>
  <c r="R1320" i="14" s="1"/>
  <c r="G663" i="14"/>
  <c r="B674" i="12"/>
  <c r="S1320" i="14" l="1"/>
  <c r="T1320" i="14" s="1"/>
  <c r="D1333" i="12"/>
  <c r="H1321" i="14"/>
  <c r="E1337" i="12"/>
  <c r="I1325" i="14"/>
  <c r="F1333" i="12"/>
  <c r="K1321" i="14"/>
  <c r="Q1321" i="14" s="1"/>
  <c r="G1333" i="12"/>
  <c r="L1321" i="14"/>
  <c r="R1321" i="14" s="1"/>
  <c r="F664" i="14"/>
  <c r="C674" i="12"/>
  <c r="S1321" i="14" l="1"/>
  <c r="T1321" i="14" s="1"/>
  <c r="E1338" i="12"/>
  <c r="I1326" i="14"/>
  <c r="F1334" i="12"/>
  <c r="K1322" i="14"/>
  <c r="Q1322" i="14" s="1"/>
  <c r="D1334" i="12"/>
  <c r="H1322" i="14"/>
  <c r="G1334" i="12"/>
  <c r="L1322" i="14"/>
  <c r="R1322" i="14" s="1"/>
  <c r="G664" i="14"/>
  <c r="B675" i="12"/>
  <c r="S1322" i="14" l="1"/>
  <c r="T1322" i="14" s="1"/>
  <c r="E1339" i="12"/>
  <c r="I1327" i="14"/>
  <c r="D1335" i="12"/>
  <c r="H1323" i="14"/>
  <c r="F1335" i="12"/>
  <c r="K1323" i="14"/>
  <c r="Q1323" i="14" s="1"/>
  <c r="G1335" i="12"/>
  <c r="L1323" i="14"/>
  <c r="R1323" i="14" s="1"/>
  <c r="F665" i="14"/>
  <c r="C675" i="12"/>
  <c r="S1323" i="14" l="1"/>
  <c r="T1323" i="14" s="1"/>
  <c r="F1336" i="12"/>
  <c r="K1324" i="14"/>
  <c r="Q1324" i="14" s="1"/>
  <c r="D1336" i="12"/>
  <c r="H1324" i="14"/>
  <c r="E1340" i="12"/>
  <c r="I1328" i="14"/>
  <c r="G1336" i="12"/>
  <c r="L1324" i="14"/>
  <c r="R1324" i="14" s="1"/>
  <c r="G665" i="14"/>
  <c r="B676" i="12"/>
  <c r="S1324" i="14" l="1"/>
  <c r="T1324" i="14" s="1"/>
  <c r="F1337" i="12"/>
  <c r="K1325" i="14"/>
  <c r="Q1325" i="14" s="1"/>
  <c r="D1337" i="12"/>
  <c r="H1325" i="14"/>
  <c r="E1341" i="12"/>
  <c r="I1329" i="14"/>
  <c r="G1337" i="12"/>
  <c r="L1325" i="14"/>
  <c r="R1325" i="14" s="1"/>
  <c r="F666" i="14"/>
  <c r="C676" i="12"/>
  <c r="S1325" i="14" l="1"/>
  <c r="T1325" i="14" s="1"/>
  <c r="E1342" i="12"/>
  <c r="I1330" i="14"/>
  <c r="D1338" i="12"/>
  <c r="H1326" i="14"/>
  <c r="F1338" i="12"/>
  <c r="K1326" i="14"/>
  <c r="Q1326" i="14" s="1"/>
  <c r="G1338" i="12"/>
  <c r="L1326" i="14"/>
  <c r="R1326" i="14" s="1"/>
  <c r="G666" i="14"/>
  <c r="B677" i="12"/>
  <c r="S1326" i="14" l="1"/>
  <c r="T1326" i="14" s="1"/>
  <c r="D1339" i="12"/>
  <c r="H1327" i="14"/>
  <c r="F1339" i="12"/>
  <c r="K1327" i="14"/>
  <c r="Q1327" i="14" s="1"/>
  <c r="E1343" i="12"/>
  <c r="I1331" i="14"/>
  <c r="G1339" i="12"/>
  <c r="L1327" i="14"/>
  <c r="R1327" i="14" s="1"/>
  <c r="F667" i="14"/>
  <c r="C677" i="12"/>
  <c r="S1327" i="14" l="1"/>
  <c r="T1327" i="14" s="1"/>
  <c r="F1340" i="12"/>
  <c r="K1328" i="14"/>
  <c r="Q1328" i="14" s="1"/>
  <c r="D1340" i="12"/>
  <c r="H1328" i="14"/>
  <c r="E1344" i="12"/>
  <c r="I1332" i="14"/>
  <c r="G1340" i="12"/>
  <c r="L1328" i="14"/>
  <c r="R1328" i="14" s="1"/>
  <c r="G667" i="14"/>
  <c r="B678" i="12"/>
  <c r="S1328" i="14" l="1"/>
  <c r="T1328" i="14" s="1"/>
  <c r="D1341" i="12"/>
  <c r="H1329" i="14"/>
  <c r="E1345" i="12"/>
  <c r="I1333" i="14"/>
  <c r="F1341" i="12"/>
  <c r="K1329" i="14"/>
  <c r="Q1329" i="14" s="1"/>
  <c r="G1341" i="12"/>
  <c r="L1329" i="14"/>
  <c r="R1329" i="14" s="1"/>
  <c r="F668" i="14"/>
  <c r="C678" i="12"/>
  <c r="S1329" i="14" l="1"/>
  <c r="T1329" i="14" s="1"/>
  <c r="E1346" i="12"/>
  <c r="I1334" i="14"/>
  <c r="F1342" i="12"/>
  <c r="K1330" i="14"/>
  <c r="Q1330" i="14" s="1"/>
  <c r="D1342" i="12"/>
  <c r="H1330" i="14"/>
  <c r="G1342" i="12"/>
  <c r="L1330" i="14"/>
  <c r="R1330" i="14" s="1"/>
  <c r="G668" i="14"/>
  <c r="B679" i="12"/>
  <c r="S1330" i="14" l="1"/>
  <c r="T1330" i="14" s="1"/>
  <c r="F1343" i="12"/>
  <c r="K1331" i="14"/>
  <c r="Q1331" i="14" s="1"/>
  <c r="D1343" i="12"/>
  <c r="H1331" i="14"/>
  <c r="E1347" i="12"/>
  <c r="I1335" i="14"/>
  <c r="G1343" i="12"/>
  <c r="L1331" i="14"/>
  <c r="R1331" i="14" s="1"/>
  <c r="F669" i="14"/>
  <c r="C679" i="12"/>
  <c r="S1331" i="14" l="1"/>
  <c r="T1331" i="14" s="1"/>
  <c r="D1344" i="12"/>
  <c r="H1332" i="14"/>
  <c r="E1348" i="12"/>
  <c r="I1336" i="14"/>
  <c r="F1344" i="12"/>
  <c r="K1332" i="14"/>
  <c r="Q1332" i="14" s="1"/>
  <c r="G1344" i="12"/>
  <c r="L1332" i="14"/>
  <c r="R1332" i="14" s="1"/>
  <c r="G669" i="14"/>
  <c r="B680" i="12"/>
  <c r="S1332" i="14" l="1"/>
  <c r="T1332" i="14" s="1"/>
  <c r="E1349" i="12"/>
  <c r="I1337" i="14"/>
  <c r="D1345" i="12"/>
  <c r="H1333" i="14"/>
  <c r="F1345" i="12"/>
  <c r="K1333" i="14"/>
  <c r="Q1333" i="14" s="1"/>
  <c r="G1345" i="12"/>
  <c r="L1333" i="14"/>
  <c r="R1333" i="14" s="1"/>
  <c r="F670" i="14"/>
  <c r="C680" i="12"/>
  <c r="S1333" i="14" l="1"/>
  <c r="T1333" i="14" s="1"/>
  <c r="D1346" i="12"/>
  <c r="H1334" i="14"/>
  <c r="F1346" i="12"/>
  <c r="K1334" i="14"/>
  <c r="Q1334" i="14" s="1"/>
  <c r="E1350" i="12"/>
  <c r="I1338" i="14"/>
  <c r="G1346" i="12"/>
  <c r="L1334" i="14"/>
  <c r="R1334" i="14" s="1"/>
  <c r="G670" i="14"/>
  <c r="B681" i="12"/>
  <c r="S1334" i="14" l="1"/>
  <c r="T1334" i="14" s="1"/>
  <c r="F1347" i="12"/>
  <c r="K1335" i="14"/>
  <c r="Q1335" i="14" s="1"/>
  <c r="E1351" i="12"/>
  <c r="I1339" i="14"/>
  <c r="D1347" i="12"/>
  <c r="H1335" i="14"/>
  <c r="G1347" i="12"/>
  <c r="L1335" i="14"/>
  <c r="R1335" i="14" s="1"/>
  <c r="F671" i="14"/>
  <c r="C681" i="12"/>
  <c r="S1335" i="14" l="1"/>
  <c r="T1335" i="14" s="1"/>
  <c r="F1348" i="12"/>
  <c r="K1336" i="14"/>
  <c r="Q1336" i="14" s="1"/>
  <c r="D1348" i="12"/>
  <c r="H1336" i="14"/>
  <c r="E1352" i="12"/>
  <c r="I1340" i="14"/>
  <c r="G1348" i="12"/>
  <c r="L1336" i="14"/>
  <c r="R1336" i="14" s="1"/>
  <c r="G671" i="14"/>
  <c r="B682" i="12"/>
  <c r="S1336" i="14" l="1"/>
  <c r="T1336" i="14" s="1"/>
  <c r="D1349" i="12"/>
  <c r="H1337" i="14"/>
  <c r="E1353" i="12"/>
  <c r="I1341" i="14"/>
  <c r="F1349" i="12"/>
  <c r="K1337" i="14"/>
  <c r="Q1337" i="14" s="1"/>
  <c r="G1349" i="12"/>
  <c r="L1337" i="14"/>
  <c r="R1337" i="14" s="1"/>
  <c r="F672" i="14"/>
  <c r="C682" i="12"/>
  <c r="S1337" i="14" l="1"/>
  <c r="T1337" i="14" s="1"/>
  <c r="D1350" i="12"/>
  <c r="H1338" i="14"/>
  <c r="E1354" i="12"/>
  <c r="I1342" i="14"/>
  <c r="F1350" i="12"/>
  <c r="K1338" i="14"/>
  <c r="Q1338" i="14" s="1"/>
  <c r="G1350" i="12"/>
  <c r="L1338" i="14"/>
  <c r="R1338" i="14" s="1"/>
  <c r="G672" i="14"/>
  <c r="B683" i="12"/>
  <c r="S1338" i="14" l="1"/>
  <c r="T1338" i="14" s="1"/>
  <c r="F1351" i="12"/>
  <c r="K1339" i="14"/>
  <c r="Q1339" i="14" s="1"/>
  <c r="E1355" i="12"/>
  <c r="I1343" i="14"/>
  <c r="D1351" i="12"/>
  <c r="H1339" i="14"/>
  <c r="G1351" i="12"/>
  <c r="L1339" i="14"/>
  <c r="R1339" i="14" s="1"/>
  <c r="F673" i="14"/>
  <c r="C683" i="12"/>
  <c r="S1339" i="14" l="1"/>
  <c r="T1339" i="14" s="1"/>
  <c r="D1352" i="12"/>
  <c r="H1340" i="14"/>
  <c r="E1356" i="12"/>
  <c r="I1344" i="14"/>
  <c r="F1352" i="12"/>
  <c r="K1340" i="14"/>
  <c r="Q1340" i="14" s="1"/>
  <c r="G1352" i="12"/>
  <c r="L1340" i="14"/>
  <c r="R1340" i="14" s="1"/>
  <c r="G673" i="14"/>
  <c r="B684" i="12"/>
  <c r="S1340" i="14" l="1"/>
  <c r="T1340" i="14" s="1"/>
  <c r="D1353" i="12"/>
  <c r="H1341" i="14"/>
  <c r="F1353" i="12"/>
  <c r="K1341" i="14"/>
  <c r="Q1341" i="14" s="1"/>
  <c r="E1357" i="12"/>
  <c r="I1345" i="14"/>
  <c r="G1353" i="12"/>
  <c r="L1341" i="14"/>
  <c r="R1341" i="14" s="1"/>
  <c r="F674" i="14"/>
  <c r="C684" i="12"/>
  <c r="S1341" i="14" l="1"/>
  <c r="T1341" i="14" s="1"/>
  <c r="E1358" i="12"/>
  <c r="I1346" i="14"/>
  <c r="F1354" i="12"/>
  <c r="K1342" i="14"/>
  <c r="Q1342" i="14" s="1"/>
  <c r="D1354" i="12"/>
  <c r="H1342" i="14"/>
  <c r="G1354" i="12"/>
  <c r="L1342" i="14"/>
  <c r="R1342" i="14" s="1"/>
  <c r="G674" i="14"/>
  <c r="B685" i="12"/>
  <c r="S1342" i="14" l="1"/>
  <c r="T1342" i="14" s="1"/>
  <c r="D1355" i="12"/>
  <c r="H1343" i="14"/>
  <c r="F1355" i="12"/>
  <c r="K1343" i="14"/>
  <c r="Q1343" i="14" s="1"/>
  <c r="E1359" i="12"/>
  <c r="I1347" i="14"/>
  <c r="G1355" i="12"/>
  <c r="L1343" i="14"/>
  <c r="R1343" i="14" s="1"/>
  <c r="F675" i="14"/>
  <c r="C685" i="12"/>
  <c r="S1343" i="14" l="1"/>
  <c r="T1343" i="14" s="1"/>
  <c r="F1356" i="12"/>
  <c r="K1344" i="14"/>
  <c r="Q1344" i="14" s="1"/>
  <c r="E1360" i="12"/>
  <c r="I1348" i="14"/>
  <c r="D1356" i="12"/>
  <c r="H1344" i="14"/>
  <c r="G1356" i="12"/>
  <c r="L1344" i="14"/>
  <c r="R1344" i="14" s="1"/>
  <c r="G675" i="14"/>
  <c r="B686" i="12"/>
  <c r="S1344" i="14" l="1"/>
  <c r="T1344" i="14" s="1"/>
  <c r="D1357" i="12"/>
  <c r="H1345" i="14"/>
  <c r="E1361" i="12"/>
  <c r="I1349" i="14"/>
  <c r="F1357" i="12"/>
  <c r="K1345" i="14"/>
  <c r="Q1345" i="14" s="1"/>
  <c r="G1357" i="12"/>
  <c r="L1345" i="14"/>
  <c r="R1345" i="14" s="1"/>
  <c r="F676" i="14"/>
  <c r="C686" i="12"/>
  <c r="S1345" i="14" l="1"/>
  <c r="T1345" i="14" s="1"/>
  <c r="E1362" i="12"/>
  <c r="I1350" i="14"/>
  <c r="D1358" i="12"/>
  <c r="H1346" i="14"/>
  <c r="F1358" i="12"/>
  <c r="K1346" i="14"/>
  <c r="Q1346" i="14" s="1"/>
  <c r="G1358" i="12"/>
  <c r="L1346" i="14"/>
  <c r="R1346" i="14" s="1"/>
  <c r="G676" i="14"/>
  <c r="B687" i="12"/>
  <c r="S1346" i="14" l="1"/>
  <c r="T1346" i="14" s="1"/>
  <c r="F1359" i="12"/>
  <c r="K1347" i="14"/>
  <c r="Q1347" i="14" s="1"/>
  <c r="D1359" i="12"/>
  <c r="H1347" i="14"/>
  <c r="E1363" i="12"/>
  <c r="I1351" i="14"/>
  <c r="G1359" i="12"/>
  <c r="L1347" i="14"/>
  <c r="R1347" i="14" s="1"/>
  <c r="F677" i="14"/>
  <c r="C687" i="12"/>
  <c r="S1347" i="14" l="1"/>
  <c r="T1347" i="14" s="1"/>
  <c r="E1364" i="12"/>
  <c r="I1352" i="14"/>
  <c r="F1360" i="12"/>
  <c r="K1348" i="14"/>
  <c r="Q1348" i="14" s="1"/>
  <c r="D1360" i="12"/>
  <c r="H1348" i="14"/>
  <c r="G1360" i="12"/>
  <c r="L1348" i="14"/>
  <c r="R1348" i="14" s="1"/>
  <c r="G677" i="14"/>
  <c r="B688" i="12"/>
  <c r="S1348" i="14" l="1"/>
  <c r="T1348" i="14" s="1"/>
  <c r="F1361" i="12"/>
  <c r="K1349" i="14"/>
  <c r="Q1349" i="14" s="1"/>
  <c r="E1365" i="12"/>
  <c r="I1353" i="14"/>
  <c r="D1361" i="12"/>
  <c r="H1349" i="14"/>
  <c r="G1361" i="12"/>
  <c r="L1349" i="14"/>
  <c r="R1349" i="14" s="1"/>
  <c r="F678" i="14"/>
  <c r="C688" i="12"/>
  <c r="S1349" i="14" l="1"/>
  <c r="T1349" i="14" s="1"/>
  <c r="D1362" i="12"/>
  <c r="H1350" i="14"/>
  <c r="E1366" i="12"/>
  <c r="I1354" i="14"/>
  <c r="F1362" i="12"/>
  <c r="K1350" i="14"/>
  <c r="Q1350" i="14" s="1"/>
  <c r="G1362" i="12"/>
  <c r="L1350" i="14"/>
  <c r="R1350" i="14" s="1"/>
  <c r="G678" i="14"/>
  <c r="B689" i="12"/>
  <c r="S1350" i="14" l="1"/>
  <c r="T1350" i="14" s="1"/>
  <c r="F1363" i="12"/>
  <c r="K1351" i="14"/>
  <c r="Q1351" i="14" s="1"/>
  <c r="E1367" i="12"/>
  <c r="I1355" i="14"/>
  <c r="D1363" i="12"/>
  <c r="H1351" i="14"/>
  <c r="G1363" i="12"/>
  <c r="L1351" i="14"/>
  <c r="R1351" i="14" s="1"/>
  <c r="F679" i="14"/>
  <c r="C689" i="12"/>
  <c r="S1351" i="14" l="1"/>
  <c r="T1351" i="14" s="1"/>
  <c r="F1364" i="12"/>
  <c r="K1352" i="14"/>
  <c r="Q1352" i="14" s="1"/>
  <c r="D1364" i="12"/>
  <c r="H1352" i="14"/>
  <c r="E1368" i="12"/>
  <c r="I1356" i="14"/>
  <c r="G1364" i="12"/>
  <c r="L1352" i="14"/>
  <c r="R1352" i="14" s="1"/>
  <c r="G679" i="14"/>
  <c r="B690" i="12"/>
  <c r="S1352" i="14" l="1"/>
  <c r="T1352" i="14" s="1"/>
  <c r="D1365" i="12"/>
  <c r="H1353" i="14"/>
  <c r="F1365" i="12"/>
  <c r="K1353" i="14"/>
  <c r="Q1353" i="14" s="1"/>
  <c r="E1369" i="12"/>
  <c r="I1357" i="14"/>
  <c r="G1365" i="12"/>
  <c r="L1353" i="14"/>
  <c r="R1353" i="14" s="1"/>
  <c r="F680" i="14"/>
  <c r="C690" i="12"/>
  <c r="S1353" i="14" l="1"/>
  <c r="T1353" i="14" s="1"/>
  <c r="E1370" i="12"/>
  <c r="I1358" i="14"/>
  <c r="F1366" i="12"/>
  <c r="K1354" i="14"/>
  <c r="Q1354" i="14" s="1"/>
  <c r="D1366" i="12"/>
  <c r="H1354" i="14"/>
  <c r="G1366" i="12"/>
  <c r="L1354" i="14"/>
  <c r="R1354" i="14" s="1"/>
  <c r="G680" i="14"/>
  <c r="B691" i="12"/>
  <c r="S1354" i="14" l="1"/>
  <c r="T1354" i="14" s="1"/>
  <c r="F1367" i="12"/>
  <c r="K1355" i="14"/>
  <c r="Q1355" i="14" s="1"/>
  <c r="D1367" i="12"/>
  <c r="H1355" i="14"/>
  <c r="E1371" i="12"/>
  <c r="I1359" i="14"/>
  <c r="G1367" i="12"/>
  <c r="L1355" i="14"/>
  <c r="R1355" i="14" s="1"/>
  <c r="F681" i="14"/>
  <c r="C691" i="12"/>
  <c r="S1355" i="14" l="1"/>
  <c r="T1355" i="14" s="1"/>
  <c r="D1368" i="12"/>
  <c r="H1356" i="14"/>
  <c r="E1372" i="12"/>
  <c r="I1360" i="14"/>
  <c r="F1368" i="12"/>
  <c r="K1356" i="14"/>
  <c r="Q1356" i="14" s="1"/>
  <c r="G1368" i="12"/>
  <c r="L1356" i="14"/>
  <c r="R1356" i="14" s="1"/>
  <c r="G681" i="14"/>
  <c r="B692" i="12"/>
  <c r="S1356" i="14" l="1"/>
  <c r="T1356" i="14" s="1"/>
  <c r="E1373" i="12"/>
  <c r="I1361" i="14"/>
  <c r="F1369" i="12"/>
  <c r="K1357" i="14"/>
  <c r="Q1357" i="14" s="1"/>
  <c r="D1369" i="12"/>
  <c r="H1357" i="14"/>
  <c r="G1369" i="12"/>
  <c r="L1357" i="14"/>
  <c r="R1357" i="14" s="1"/>
  <c r="F682" i="14"/>
  <c r="C692" i="12"/>
  <c r="S1357" i="14" l="1"/>
  <c r="T1357" i="14" s="1"/>
  <c r="F1370" i="12"/>
  <c r="K1358" i="14"/>
  <c r="Q1358" i="14" s="1"/>
  <c r="E1374" i="12"/>
  <c r="I1362" i="14"/>
  <c r="D1370" i="12"/>
  <c r="H1358" i="14"/>
  <c r="G1370" i="12"/>
  <c r="L1358" i="14"/>
  <c r="R1358" i="14" s="1"/>
  <c r="G682" i="14"/>
  <c r="B693" i="12"/>
  <c r="S1358" i="14" l="1"/>
  <c r="T1358" i="14" s="1"/>
  <c r="E1375" i="12"/>
  <c r="I1363" i="14"/>
  <c r="D1371" i="12"/>
  <c r="H1359" i="14"/>
  <c r="F1371" i="12"/>
  <c r="K1359" i="14"/>
  <c r="Q1359" i="14" s="1"/>
  <c r="G1371" i="12"/>
  <c r="L1359" i="14"/>
  <c r="R1359" i="14" s="1"/>
  <c r="F683" i="14"/>
  <c r="C693" i="12"/>
  <c r="S1359" i="14" l="1"/>
  <c r="T1359" i="14" s="1"/>
  <c r="D1372" i="12"/>
  <c r="H1360" i="14"/>
  <c r="E1376" i="12"/>
  <c r="I1364" i="14"/>
  <c r="F1372" i="12"/>
  <c r="K1360" i="14"/>
  <c r="Q1360" i="14" s="1"/>
  <c r="G1372" i="12"/>
  <c r="L1360" i="14"/>
  <c r="R1360" i="14" s="1"/>
  <c r="G683" i="14"/>
  <c r="B694" i="12"/>
  <c r="S1360" i="14" l="1"/>
  <c r="T1360" i="14" s="1"/>
  <c r="E1377" i="12"/>
  <c r="I1365" i="14"/>
  <c r="F1373" i="12"/>
  <c r="K1361" i="14"/>
  <c r="Q1361" i="14" s="1"/>
  <c r="D1373" i="12"/>
  <c r="H1361" i="14"/>
  <c r="G1373" i="12"/>
  <c r="L1361" i="14"/>
  <c r="R1361" i="14" s="1"/>
  <c r="F684" i="14"/>
  <c r="C694" i="12"/>
  <c r="S1361" i="14" l="1"/>
  <c r="T1361" i="14" s="1"/>
  <c r="D1374" i="12"/>
  <c r="H1362" i="14"/>
  <c r="F1374" i="12"/>
  <c r="K1362" i="14"/>
  <c r="Q1362" i="14" s="1"/>
  <c r="E1378" i="12"/>
  <c r="I1366" i="14"/>
  <c r="G1374" i="12"/>
  <c r="L1362" i="14"/>
  <c r="R1362" i="14" s="1"/>
  <c r="G684" i="14"/>
  <c r="B695" i="12"/>
  <c r="S1362" i="14" l="1"/>
  <c r="T1362" i="14" s="1"/>
  <c r="D1375" i="12"/>
  <c r="H1363" i="14"/>
  <c r="E1379" i="12"/>
  <c r="I1367" i="14"/>
  <c r="F1375" i="12"/>
  <c r="K1363" i="14"/>
  <c r="Q1363" i="14" s="1"/>
  <c r="G1375" i="12"/>
  <c r="L1363" i="14"/>
  <c r="R1363" i="14" s="1"/>
  <c r="F685" i="14"/>
  <c r="C695" i="12"/>
  <c r="S1363" i="14" l="1"/>
  <c r="T1363" i="14" s="1"/>
  <c r="E1380" i="12"/>
  <c r="I1368" i="14"/>
  <c r="D1376" i="12"/>
  <c r="H1364" i="14"/>
  <c r="F1376" i="12"/>
  <c r="K1364" i="14"/>
  <c r="Q1364" i="14" s="1"/>
  <c r="G1376" i="12"/>
  <c r="L1364" i="14"/>
  <c r="R1364" i="14" s="1"/>
  <c r="G685" i="14"/>
  <c r="B696" i="12"/>
  <c r="S1364" i="14" l="1"/>
  <c r="T1364" i="14" s="1"/>
  <c r="D1377" i="12"/>
  <c r="H1365" i="14"/>
  <c r="F1377" i="12"/>
  <c r="K1365" i="14"/>
  <c r="Q1365" i="14" s="1"/>
  <c r="E1381" i="12"/>
  <c r="I1369" i="14"/>
  <c r="G1377" i="12"/>
  <c r="L1365" i="14"/>
  <c r="R1365" i="14" s="1"/>
  <c r="F686" i="14"/>
  <c r="C696" i="12"/>
  <c r="S1365" i="14" l="1"/>
  <c r="T1365" i="14" s="1"/>
  <c r="D1378" i="12"/>
  <c r="H1366" i="14"/>
  <c r="F1378" i="12"/>
  <c r="K1366" i="14"/>
  <c r="Q1366" i="14" s="1"/>
  <c r="E1382" i="12"/>
  <c r="I1370" i="14"/>
  <c r="G1378" i="12"/>
  <c r="L1366" i="14"/>
  <c r="R1366" i="14" s="1"/>
  <c r="G686" i="14"/>
  <c r="B697" i="12"/>
  <c r="S1366" i="14" l="1"/>
  <c r="T1366" i="14" s="1"/>
  <c r="F1379" i="12"/>
  <c r="K1367" i="14"/>
  <c r="Q1367" i="14" s="1"/>
  <c r="D1379" i="12"/>
  <c r="H1367" i="14"/>
  <c r="E1383" i="12"/>
  <c r="I1371" i="14"/>
  <c r="G1379" i="12"/>
  <c r="L1367" i="14"/>
  <c r="R1367" i="14" s="1"/>
  <c r="F687" i="14"/>
  <c r="C697" i="12"/>
  <c r="S1367" i="14" l="1"/>
  <c r="T1367" i="14" s="1"/>
  <c r="D1380" i="12"/>
  <c r="H1368" i="14"/>
  <c r="F1380" i="12"/>
  <c r="K1368" i="14"/>
  <c r="Q1368" i="14" s="1"/>
  <c r="E1384" i="12"/>
  <c r="I1372" i="14"/>
  <c r="G1380" i="12"/>
  <c r="L1368" i="14"/>
  <c r="R1368" i="14" s="1"/>
  <c r="G687" i="14"/>
  <c r="B698" i="12"/>
  <c r="S1368" i="14" l="1"/>
  <c r="T1368" i="14" s="1"/>
  <c r="F1381" i="12"/>
  <c r="K1369" i="14"/>
  <c r="Q1369" i="14" s="1"/>
  <c r="E1385" i="12"/>
  <c r="I1373" i="14"/>
  <c r="D1381" i="12"/>
  <c r="H1369" i="14"/>
  <c r="G1381" i="12"/>
  <c r="L1369" i="14"/>
  <c r="R1369" i="14" s="1"/>
  <c r="F688" i="14"/>
  <c r="C698" i="12"/>
  <c r="S1369" i="14" l="1"/>
  <c r="T1369" i="14" s="1"/>
  <c r="D1382" i="12"/>
  <c r="H1370" i="14"/>
  <c r="F1382" i="12"/>
  <c r="K1370" i="14"/>
  <c r="Q1370" i="14" s="1"/>
  <c r="E1386" i="12"/>
  <c r="I1374" i="14"/>
  <c r="G1382" i="12"/>
  <c r="L1370" i="14"/>
  <c r="R1370" i="14" s="1"/>
  <c r="G688" i="14"/>
  <c r="B699" i="12"/>
  <c r="S1370" i="14" l="1"/>
  <c r="T1370" i="14" s="1"/>
  <c r="E1387" i="12"/>
  <c r="I1375" i="14"/>
  <c r="F1383" i="12"/>
  <c r="K1371" i="14"/>
  <c r="Q1371" i="14" s="1"/>
  <c r="D1383" i="12"/>
  <c r="H1371" i="14"/>
  <c r="G1383" i="12"/>
  <c r="L1371" i="14"/>
  <c r="R1371" i="14" s="1"/>
  <c r="F689" i="14"/>
  <c r="C699" i="12"/>
  <c r="S1371" i="14" l="1"/>
  <c r="T1371" i="14" s="1"/>
  <c r="D1384" i="12"/>
  <c r="H1372" i="14"/>
  <c r="F1384" i="12"/>
  <c r="K1372" i="14"/>
  <c r="Q1372" i="14" s="1"/>
  <c r="E1388" i="12"/>
  <c r="I1376" i="14"/>
  <c r="G1384" i="12"/>
  <c r="L1372" i="14"/>
  <c r="R1372" i="14" s="1"/>
  <c r="G689" i="14"/>
  <c r="B700" i="12"/>
  <c r="S1372" i="14" l="1"/>
  <c r="T1372" i="14" s="1"/>
  <c r="F1385" i="12"/>
  <c r="K1373" i="14"/>
  <c r="Q1373" i="14" s="1"/>
  <c r="E1389" i="12"/>
  <c r="I1377" i="14"/>
  <c r="D1385" i="12"/>
  <c r="H1373" i="14"/>
  <c r="G1385" i="12"/>
  <c r="L1373" i="14"/>
  <c r="R1373" i="14" s="1"/>
  <c r="F690" i="14"/>
  <c r="C700" i="12"/>
  <c r="S1373" i="14" l="1"/>
  <c r="T1373" i="14" s="1"/>
  <c r="E1390" i="12"/>
  <c r="I1378" i="14"/>
  <c r="F1386" i="12"/>
  <c r="K1374" i="14"/>
  <c r="Q1374" i="14" s="1"/>
  <c r="D1386" i="12"/>
  <c r="H1374" i="14"/>
  <c r="G1386" i="12"/>
  <c r="L1374" i="14"/>
  <c r="R1374" i="14" s="1"/>
  <c r="G690" i="14"/>
  <c r="B701" i="12"/>
  <c r="S1374" i="14" l="1"/>
  <c r="T1374" i="14" s="1"/>
  <c r="F1387" i="12"/>
  <c r="K1375" i="14"/>
  <c r="Q1375" i="14" s="1"/>
  <c r="E1391" i="12"/>
  <c r="I1379" i="14"/>
  <c r="D1387" i="12"/>
  <c r="H1375" i="14"/>
  <c r="G1387" i="12"/>
  <c r="L1375" i="14"/>
  <c r="R1375" i="14" s="1"/>
  <c r="F691" i="14"/>
  <c r="C701" i="12"/>
  <c r="S1375" i="14" l="1"/>
  <c r="T1375" i="14" s="1"/>
  <c r="E1392" i="12"/>
  <c r="I1380" i="14"/>
  <c r="D1388" i="12"/>
  <c r="H1376" i="14"/>
  <c r="F1388" i="12"/>
  <c r="K1376" i="14"/>
  <c r="Q1376" i="14" s="1"/>
  <c r="G1388" i="12"/>
  <c r="L1376" i="14"/>
  <c r="R1376" i="14" s="1"/>
  <c r="G691" i="14"/>
  <c r="B702" i="12"/>
  <c r="S1376" i="14" l="1"/>
  <c r="T1376" i="14" s="1"/>
  <c r="E1393" i="12"/>
  <c r="I1381" i="14"/>
  <c r="F1389" i="12"/>
  <c r="K1377" i="14"/>
  <c r="Q1377" i="14" s="1"/>
  <c r="D1389" i="12"/>
  <c r="H1377" i="14"/>
  <c r="G1389" i="12"/>
  <c r="L1377" i="14"/>
  <c r="R1377" i="14" s="1"/>
  <c r="F692" i="14"/>
  <c r="C702" i="12"/>
  <c r="S1377" i="14" l="1"/>
  <c r="T1377" i="14" s="1"/>
  <c r="F1390" i="12"/>
  <c r="K1378" i="14"/>
  <c r="Q1378" i="14" s="1"/>
  <c r="D1390" i="12"/>
  <c r="H1378" i="14"/>
  <c r="E1394" i="12"/>
  <c r="I1382" i="14"/>
  <c r="G1390" i="12"/>
  <c r="L1378" i="14"/>
  <c r="R1378" i="14" s="1"/>
  <c r="G692" i="14"/>
  <c r="B703" i="12"/>
  <c r="S1378" i="14" l="1"/>
  <c r="T1378" i="14" s="1"/>
  <c r="D1391" i="12"/>
  <c r="H1379" i="14"/>
  <c r="E1395" i="12"/>
  <c r="I1383" i="14"/>
  <c r="F1391" i="12"/>
  <c r="K1379" i="14"/>
  <c r="Q1379" i="14" s="1"/>
  <c r="G1391" i="12"/>
  <c r="L1379" i="14"/>
  <c r="R1379" i="14" s="1"/>
  <c r="F693" i="14"/>
  <c r="C703" i="12"/>
  <c r="S1379" i="14" l="1"/>
  <c r="T1379" i="14" s="1"/>
  <c r="F1392" i="12"/>
  <c r="K1380" i="14"/>
  <c r="Q1380" i="14" s="1"/>
  <c r="E1396" i="12"/>
  <c r="I1384" i="14"/>
  <c r="D1392" i="12"/>
  <c r="H1380" i="14"/>
  <c r="G1392" i="12"/>
  <c r="L1380" i="14"/>
  <c r="R1380" i="14" s="1"/>
  <c r="G693" i="14"/>
  <c r="B704" i="12"/>
  <c r="S1380" i="14" l="1"/>
  <c r="T1380" i="14" s="1"/>
  <c r="F1393" i="12"/>
  <c r="K1381" i="14"/>
  <c r="Q1381" i="14" s="1"/>
  <c r="D1393" i="12"/>
  <c r="H1381" i="14"/>
  <c r="E1397" i="12"/>
  <c r="I1385" i="14"/>
  <c r="G1393" i="12"/>
  <c r="L1381" i="14"/>
  <c r="R1381" i="14" s="1"/>
  <c r="F694" i="14"/>
  <c r="C704" i="12"/>
  <c r="S1381" i="14" l="1"/>
  <c r="T1381" i="14" s="1"/>
  <c r="F1394" i="12"/>
  <c r="K1382" i="14"/>
  <c r="Q1382" i="14" s="1"/>
  <c r="D1394" i="12"/>
  <c r="H1382" i="14"/>
  <c r="E1398" i="12"/>
  <c r="I1386" i="14"/>
  <c r="G1394" i="12"/>
  <c r="L1382" i="14"/>
  <c r="R1382" i="14" s="1"/>
  <c r="G694" i="14"/>
  <c r="B705" i="12"/>
  <c r="S1382" i="14" l="1"/>
  <c r="T1382" i="14" s="1"/>
  <c r="F1395" i="12"/>
  <c r="K1383" i="14"/>
  <c r="Q1383" i="14" s="1"/>
  <c r="D1395" i="12"/>
  <c r="H1383" i="14"/>
  <c r="E1399" i="12"/>
  <c r="I1387" i="14"/>
  <c r="G1395" i="12"/>
  <c r="L1383" i="14"/>
  <c r="R1383" i="14" s="1"/>
  <c r="F695" i="14"/>
  <c r="C705" i="12"/>
  <c r="S1383" i="14" l="1"/>
  <c r="T1383" i="14" s="1"/>
  <c r="E1400" i="12"/>
  <c r="I1388" i="14"/>
  <c r="D1396" i="12"/>
  <c r="H1384" i="14"/>
  <c r="F1396" i="12"/>
  <c r="K1384" i="14"/>
  <c r="Q1384" i="14" s="1"/>
  <c r="G1396" i="12"/>
  <c r="L1384" i="14"/>
  <c r="R1384" i="14" s="1"/>
  <c r="G695" i="14"/>
  <c r="B706" i="12"/>
  <c r="S1384" i="14" l="1"/>
  <c r="T1384" i="14" s="1"/>
  <c r="D1397" i="12"/>
  <c r="H1385" i="14"/>
  <c r="F1397" i="12"/>
  <c r="K1385" i="14"/>
  <c r="Q1385" i="14" s="1"/>
  <c r="E1401" i="12"/>
  <c r="I1389" i="14"/>
  <c r="G1397" i="12"/>
  <c r="L1385" i="14"/>
  <c r="R1385" i="14" s="1"/>
  <c r="F696" i="14"/>
  <c r="C706" i="12"/>
  <c r="S1385" i="14" l="1"/>
  <c r="T1385" i="14" s="1"/>
  <c r="F1398" i="12"/>
  <c r="K1386" i="14"/>
  <c r="Q1386" i="14" s="1"/>
  <c r="D1398" i="12"/>
  <c r="H1386" i="14"/>
  <c r="E1402" i="12"/>
  <c r="I1390" i="14"/>
  <c r="G1398" i="12"/>
  <c r="L1386" i="14"/>
  <c r="R1386" i="14" s="1"/>
  <c r="G696" i="14"/>
  <c r="B707" i="12"/>
  <c r="S1386" i="14" l="1"/>
  <c r="T1386" i="14" s="1"/>
  <c r="E1403" i="12"/>
  <c r="I1391" i="14"/>
  <c r="D1399" i="12"/>
  <c r="H1387" i="14"/>
  <c r="F1399" i="12"/>
  <c r="K1387" i="14"/>
  <c r="Q1387" i="14" s="1"/>
  <c r="G1399" i="12"/>
  <c r="L1387" i="14"/>
  <c r="R1387" i="14" s="1"/>
  <c r="F697" i="14"/>
  <c r="C707" i="12"/>
  <c r="S1387" i="14" l="1"/>
  <c r="T1387" i="14" s="1"/>
  <c r="D1400" i="12"/>
  <c r="H1388" i="14"/>
  <c r="F1400" i="12"/>
  <c r="K1388" i="14"/>
  <c r="Q1388" i="14" s="1"/>
  <c r="E1404" i="12"/>
  <c r="I1392" i="14"/>
  <c r="G1400" i="12"/>
  <c r="L1388" i="14"/>
  <c r="R1388" i="14" s="1"/>
  <c r="G697" i="14"/>
  <c r="B708" i="12"/>
  <c r="S1388" i="14" l="1"/>
  <c r="T1388" i="14" s="1"/>
  <c r="F1401" i="12"/>
  <c r="K1389" i="14"/>
  <c r="Q1389" i="14" s="1"/>
  <c r="E1405" i="12"/>
  <c r="I1393" i="14"/>
  <c r="D1401" i="12"/>
  <c r="H1389" i="14"/>
  <c r="G1401" i="12"/>
  <c r="L1389" i="14"/>
  <c r="R1389" i="14" s="1"/>
  <c r="F698" i="14"/>
  <c r="C708" i="12"/>
  <c r="S1389" i="14" l="1"/>
  <c r="T1389" i="14" s="1"/>
  <c r="E1406" i="12"/>
  <c r="I1394" i="14"/>
  <c r="F1402" i="12"/>
  <c r="K1390" i="14"/>
  <c r="Q1390" i="14" s="1"/>
  <c r="D1402" i="12"/>
  <c r="H1390" i="14"/>
  <c r="G1402" i="12"/>
  <c r="L1390" i="14"/>
  <c r="R1390" i="14" s="1"/>
  <c r="G698" i="14"/>
  <c r="B709" i="12"/>
  <c r="S1390" i="14" l="1"/>
  <c r="T1390" i="14" s="1"/>
  <c r="E1407" i="12"/>
  <c r="I1395" i="14"/>
  <c r="F1403" i="12"/>
  <c r="K1391" i="14"/>
  <c r="Q1391" i="14" s="1"/>
  <c r="D1403" i="12"/>
  <c r="H1391" i="14"/>
  <c r="G1403" i="12"/>
  <c r="L1391" i="14"/>
  <c r="R1391" i="14" s="1"/>
  <c r="F699" i="14"/>
  <c r="C709" i="12"/>
  <c r="S1391" i="14" l="1"/>
  <c r="T1391" i="14" s="1"/>
  <c r="D1404" i="12"/>
  <c r="H1392" i="14"/>
  <c r="F1404" i="12"/>
  <c r="K1392" i="14"/>
  <c r="Q1392" i="14" s="1"/>
  <c r="E1408" i="12"/>
  <c r="I1396" i="14"/>
  <c r="G1404" i="12"/>
  <c r="L1392" i="14"/>
  <c r="R1392" i="14" s="1"/>
  <c r="G699" i="14"/>
  <c r="B710" i="12"/>
  <c r="S1392" i="14" l="1"/>
  <c r="T1392" i="14" s="1"/>
  <c r="E1409" i="12"/>
  <c r="I1397" i="14"/>
  <c r="F1405" i="12"/>
  <c r="K1393" i="14"/>
  <c r="Q1393" i="14" s="1"/>
  <c r="D1405" i="12"/>
  <c r="H1393" i="14"/>
  <c r="G1405" i="12"/>
  <c r="L1393" i="14"/>
  <c r="R1393" i="14" s="1"/>
  <c r="F700" i="14"/>
  <c r="C710" i="12"/>
  <c r="S1393" i="14" l="1"/>
  <c r="T1393" i="14" s="1"/>
  <c r="F1406" i="12"/>
  <c r="K1394" i="14"/>
  <c r="Q1394" i="14" s="1"/>
  <c r="D1406" i="12"/>
  <c r="H1394" i="14"/>
  <c r="E1410" i="12"/>
  <c r="I1398" i="14"/>
  <c r="G1406" i="12"/>
  <c r="L1394" i="14"/>
  <c r="R1394" i="14" s="1"/>
  <c r="G700" i="14"/>
  <c r="B711" i="12"/>
  <c r="S1394" i="14" l="1"/>
  <c r="T1394" i="14" s="1"/>
  <c r="D1407" i="12"/>
  <c r="H1395" i="14"/>
  <c r="F1407" i="12"/>
  <c r="K1395" i="14"/>
  <c r="Q1395" i="14" s="1"/>
  <c r="E1411" i="12"/>
  <c r="I1399" i="14"/>
  <c r="G1407" i="12"/>
  <c r="L1395" i="14"/>
  <c r="R1395" i="14" s="1"/>
  <c r="F701" i="14"/>
  <c r="C711" i="12"/>
  <c r="S1395" i="14" l="1"/>
  <c r="T1395" i="14" s="1"/>
  <c r="F1408" i="12"/>
  <c r="K1396" i="14"/>
  <c r="Q1396" i="14" s="1"/>
  <c r="E1412" i="12"/>
  <c r="I1400" i="14"/>
  <c r="D1408" i="12"/>
  <c r="H1396" i="14"/>
  <c r="G1408" i="12"/>
  <c r="L1396" i="14"/>
  <c r="R1396" i="14" s="1"/>
  <c r="G701" i="14"/>
  <c r="B712" i="12"/>
  <c r="S1396" i="14" l="1"/>
  <c r="T1396" i="14" s="1"/>
  <c r="D1409" i="12"/>
  <c r="H1397" i="14"/>
  <c r="E1413" i="12"/>
  <c r="I1401" i="14"/>
  <c r="F1409" i="12"/>
  <c r="K1397" i="14"/>
  <c r="Q1397" i="14" s="1"/>
  <c r="G1409" i="12"/>
  <c r="L1397" i="14"/>
  <c r="R1397" i="14" s="1"/>
  <c r="F702" i="14"/>
  <c r="C712" i="12"/>
  <c r="S1397" i="14" l="1"/>
  <c r="T1397" i="14" s="1"/>
  <c r="E1414" i="12"/>
  <c r="I1402" i="14"/>
  <c r="D1410" i="12"/>
  <c r="H1398" i="14"/>
  <c r="F1410" i="12"/>
  <c r="K1398" i="14"/>
  <c r="Q1398" i="14" s="1"/>
  <c r="G1410" i="12"/>
  <c r="L1398" i="14"/>
  <c r="R1398" i="14" s="1"/>
  <c r="G702" i="14"/>
  <c r="B713" i="12"/>
  <c r="S1398" i="14" l="1"/>
  <c r="T1398" i="14" s="1"/>
  <c r="F1411" i="12"/>
  <c r="K1399" i="14"/>
  <c r="Q1399" i="14" s="1"/>
  <c r="D1411" i="12"/>
  <c r="H1399" i="14"/>
  <c r="E1415" i="12"/>
  <c r="I1403" i="14"/>
  <c r="G1411" i="12"/>
  <c r="L1399" i="14"/>
  <c r="R1399" i="14" s="1"/>
  <c r="F703" i="14"/>
  <c r="C713" i="12"/>
  <c r="S1399" i="14" l="1"/>
  <c r="T1399" i="14" s="1"/>
  <c r="D1412" i="12"/>
  <c r="H1400" i="14"/>
  <c r="E1416" i="12"/>
  <c r="I1404" i="14"/>
  <c r="F1412" i="12"/>
  <c r="K1400" i="14"/>
  <c r="Q1400" i="14" s="1"/>
  <c r="G1412" i="12"/>
  <c r="L1400" i="14"/>
  <c r="R1400" i="14" s="1"/>
  <c r="G703" i="14"/>
  <c r="B714" i="12"/>
  <c r="S1400" i="14" l="1"/>
  <c r="T1400" i="14" s="1"/>
  <c r="E1417" i="12"/>
  <c r="I1405" i="14"/>
  <c r="D1413" i="12"/>
  <c r="H1401" i="14"/>
  <c r="F1413" i="12"/>
  <c r="K1401" i="14"/>
  <c r="Q1401" i="14" s="1"/>
  <c r="G1413" i="12"/>
  <c r="L1401" i="14"/>
  <c r="R1401" i="14" s="1"/>
  <c r="F704" i="14"/>
  <c r="C714" i="12"/>
  <c r="S1401" i="14" l="1"/>
  <c r="T1401" i="14" s="1"/>
  <c r="F1414" i="12"/>
  <c r="K1402" i="14"/>
  <c r="Q1402" i="14" s="1"/>
  <c r="D1414" i="12"/>
  <c r="H1402" i="14"/>
  <c r="E1418" i="12"/>
  <c r="I1406" i="14"/>
  <c r="G1414" i="12"/>
  <c r="L1402" i="14"/>
  <c r="R1402" i="14" s="1"/>
  <c r="G704" i="14"/>
  <c r="B715" i="12"/>
  <c r="S1402" i="14" l="1"/>
  <c r="T1402" i="14" s="1"/>
  <c r="D1415" i="12"/>
  <c r="H1403" i="14"/>
  <c r="E1419" i="12"/>
  <c r="I1407" i="14"/>
  <c r="F1415" i="12"/>
  <c r="K1403" i="14"/>
  <c r="Q1403" i="14" s="1"/>
  <c r="G1415" i="12"/>
  <c r="L1403" i="14"/>
  <c r="R1403" i="14" s="1"/>
  <c r="F705" i="14"/>
  <c r="C715" i="12"/>
  <c r="S1403" i="14" l="1"/>
  <c r="T1403" i="14" s="1"/>
  <c r="F1416" i="12"/>
  <c r="K1404" i="14"/>
  <c r="Q1404" i="14" s="1"/>
  <c r="E1420" i="12"/>
  <c r="I1408" i="14"/>
  <c r="D1416" i="12"/>
  <c r="H1404" i="14"/>
  <c r="G1416" i="12"/>
  <c r="L1404" i="14"/>
  <c r="R1404" i="14" s="1"/>
  <c r="G705" i="14"/>
  <c r="B716" i="12"/>
  <c r="S1404" i="14" l="1"/>
  <c r="T1404" i="14" s="1"/>
  <c r="F1417" i="12"/>
  <c r="K1405" i="14"/>
  <c r="Q1405" i="14" s="1"/>
  <c r="D1417" i="12"/>
  <c r="H1405" i="14"/>
  <c r="E1421" i="12"/>
  <c r="I1409" i="14"/>
  <c r="G1417" i="12"/>
  <c r="L1405" i="14"/>
  <c r="R1405" i="14" s="1"/>
  <c r="F706" i="14"/>
  <c r="C716" i="12"/>
  <c r="S1405" i="14" l="1"/>
  <c r="T1405" i="14" s="1"/>
  <c r="E1422" i="12"/>
  <c r="I1410" i="14"/>
  <c r="D1418" i="12"/>
  <c r="H1406" i="14"/>
  <c r="F1418" i="12"/>
  <c r="K1406" i="14"/>
  <c r="Q1406" i="14" s="1"/>
  <c r="G1418" i="12"/>
  <c r="L1406" i="14"/>
  <c r="R1406" i="14" s="1"/>
  <c r="G706" i="14"/>
  <c r="B717" i="12"/>
  <c r="S1406" i="14" l="1"/>
  <c r="T1406" i="14" s="1"/>
  <c r="D1419" i="12"/>
  <c r="H1407" i="14"/>
  <c r="F1419" i="12"/>
  <c r="K1407" i="14"/>
  <c r="Q1407" i="14" s="1"/>
  <c r="E1423" i="12"/>
  <c r="I1411" i="14"/>
  <c r="G1419" i="12"/>
  <c r="L1407" i="14"/>
  <c r="R1407" i="14" s="1"/>
  <c r="F707" i="14"/>
  <c r="C717" i="12"/>
  <c r="S1407" i="14" l="1"/>
  <c r="T1407" i="14" s="1"/>
  <c r="F1420" i="12"/>
  <c r="K1408" i="14"/>
  <c r="Q1408" i="14" s="1"/>
  <c r="E1424" i="12"/>
  <c r="I1412" i="14"/>
  <c r="D1420" i="12"/>
  <c r="H1408" i="14"/>
  <c r="G1420" i="12"/>
  <c r="L1408" i="14"/>
  <c r="R1408" i="14" s="1"/>
  <c r="G707" i="14"/>
  <c r="B718" i="12"/>
  <c r="S1408" i="14" l="1"/>
  <c r="T1408" i="14" s="1"/>
  <c r="D1421" i="12"/>
  <c r="H1409" i="14"/>
  <c r="E1425" i="12"/>
  <c r="I1413" i="14"/>
  <c r="F1421" i="12"/>
  <c r="K1409" i="14"/>
  <c r="Q1409" i="14" s="1"/>
  <c r="G1421" i="12"/>
  <c r="L1409" i="14"/>
  <c r="R1409" i="14" s="1"/>
  <c r="F708" i="14"/>
  <c r="C718" i="12"/>
  <c r="S1409" i="14" l="1"/>
  <c r="T1409" i="14" s="1"/>
  <c r="E1426" i="12"/>
  <c r="I1414" i="14"/>
  <c r="F1422" i="12"/>
  <c r="K1410" i="14"/>
  <c r="Q1410" i="14" s="1"/>
  <c r="D1422" i="12"/>
  <c r="H1410" i="14"/>
  <c r="G1422" i="12"/>
  <c r="L1410" i="14"/>
  <c r="R1410" i="14" s="1"/>
  <c r="G708" i="14"/>
  <c r="B719" i="12"/>
  <c r="S1410" i="14" l="1"/>
  <c r="T1410" i="14" s="1"/>
  <c r="F1423" i="12"/>
  <c r="K1411" i="14"/>
  <c r="Q1411" i="14" s="1"/>
  <c r="E1427" i="12"/>
  <c r="I1415" i="14"/>
  <c r="D1423" i="12"/>
  <c r="H1411" i="14"/>
  <c r="G1423" i="12"/>
  <c r="L1411" i="14"/>
  <c r="R1411" i="14" s="1"/>
  <c r="F709" i="14"/>
  <c r="C719" i="12"/>
  <c r="S1411" i="14" l="1"/>
  <c r="T1411" i="14" s="1"/>
  <c r="D1424" i="12"/>
  <c r="H1412" i="14"/>
  <c r="F1424" i="12"/>
  <c r="K1412" i="14"/>
  <c r="Q1412" i="14" s="1"/>
  <c r="E1428" i="12"/>
  <c r="I1416" i="14"/>
  <c r="G1424" i="12"/>
  <c r="L1412" i="14"/>
  <c r="R1412" i="14" s="1"/>
  <c r="G709" i="14"/>
  <c r="B720" i="12"/>
  <c r="S1412" i="14" l="1"/>
  <c r="T1412" i="14" s="1"/>
  <c r="E1429" i="12"/>
  <c r="I1417" i="14"/>
  <c r="F1425" i="12"/>
  <c r="K1413" i="14"/>
  <c r="Q1413" i="14" s="1"/>
  <c r="D1425" i="12"/>
  <c r="H1413" i="14"/>
  <c r="G1425" i="12"/>
  <c r="L1413" i="14"/>
  <c r="R1413" i="14" s="1"/>
  <c r="F710" i="14"/>
  <c r="C720" i="12"/>
  <c r="S1413" i="14" l="1"/>
  <c r="T1413" i="14" s="1"/>
  <c r="F1426" i="12"/>
  <c r="K1414" i="14"/>
  <c r="Q1414" i="14" s="1"/>
  <c r="D1426" i="12"/>
  <c r="H1414" i="14"/>
  <c r="E1430" i="12"/>
  <c r="I1418" i="14"/>
  <c r="G1426" i="12"/>
  <c r="L1414" i="14"/>
  <c r="R1414" i="14" s="1"/>
  <c r="G710" i="14"/>
  <c r="B721" i="12"/>
  <c r="S1414" i="14" l="1"/>
  <c r="T1414" i="14" s="1"/>
  <c r="E1431" i="12"/>
  <c r="I1419" i="14"/>
  <c r="D1427" i="12"/>
  <c r="H1415" i="14"/>
  <c r="F1427" i="12"/>
  <c r="K1415" i="14"/>
  <c r="Q1415" i="14" s="1"/>
  <c r="G1427" i="12"/>
  <c r="L1415" i="14"/>
  <c r="R1415" i="14" s="1"/>
  <c r="F711" i="14"/>
  <c r="C721" i="12"/>
  <c r="S1415" i="14" l="1"/>
  <c r="T1415" i="14" s="1"/>
  <c r="D1428" i="12"/>
  <c r="H1416" i="14"/>
  <c r="E1432" i="12"/>
  <c r="I1420" i="14"/>
  <c r="F1428" i="12"/>
  <c r="K1416" i="14"/>
  <c r="Q1416" i="14" s="1"/>
  <c r="G1428" i="12"/>
  <c r="L1416" i="14"/>
  <c r="R1416" i="14" s="1"/>
  <c r="G711" i="14"/>
  <c r="B722" i="12"/>
  <c r="S1416" i="14" l="1"/>
  <c r="T1416" i="14" s="1"/>
  <c r="F1429" i="12"/>
  <c r="K1417" i="14"/>
  <c r="Q1417" i="14" s="1"/>
  <c r="E1433" i="12"/>
  <c r="I1421" i="14"/>
  <c r="D1429" i="12"/>
  <c r="H1417" i="14"/>
  <c r="G1429" i="12"/>
  <c r="L1417" i="14"/>
  <c r="R1417" i="14" s="1"/>
  <c r="F712" i="14"/>
  <c r="C722" i="12"/>
  <c r="S1417" i="14" l="1"/>
  <c r="T1417" i="14" s="1"/>
  <c r="D1430" i="12"/>
  <c r="H1418" i="14"/>
  <c r="E1434" i="12"/>
  <c r="I1422" i="14"/>
  <c r="F1430" i="12"/>
  <c r="K1418" i="14"/>
  <c r="Q1418" i="14" s="1"/>
  <c r="G1430" i="12"/>
  <c r="L1418" i="14"/>
  <c r="R1418" i="14" s="1"/>
  <c r="G712" i="14"/>
  <c r="B723" i="12"/>
  <c r="S1418" i="14" l="1"/>
  <c r="T1418" i="14" s="1"/>
  <c r="E1435" i="12"/>
  <c r="I1423" i="14"/>
  <c r="D1431" i="12"/>
  <c r="H1419" i="14"/>
  <c r="F1431" i="12"/>
  <c r="K1419" i="14"/>
  <c r="Q1419" i="14" s="1"/>
  <c r="G1431" i="12"/>
  <c r="L1419" i="14"/>
  <c r="R1419" i="14" s="1"/>
  <c r="F713" i="14"/>
  <c r="C723" i="12"/>
  <c r="S1419" i="14" l="1"/>
  <c r="T1419" i="14" s="1"/>
  <c r="F1432" i="12"/>
  <c r="K1420" i="14"/>
  <c r="Q1420" i="14" s="1"/>
  <c r="D1432" i="12"/>
  <c r="H1420" i="14"/>
  <c r="E1436" i="12"/>
  <c r="I1424" i="14"/>
  <c r="G1432" i="12"/>
  <c r="L1420" i="14"/>
  <c r="R1420" i="14" s="1"/>
  <c r="G713" i="14"/>
  <c r="B724" i="12"/>
  <c r="S1420" i="14" l="1"/>
  <c r="T1420" i="14" s="1"/>
  <c r="D1433" i="12"/>
  <c r="H1421" i="14"/>
  <c r="E1437" i="12"/>
  <c r="I1425" i="14"/>
  <c r="F1433" i="12"/>
  <c r="K1421" i="14"/>
  <c r="Q1421" i="14" s="1"/>
  <c r="G1433" i="12"/>
  <c r="L1421" i="14"/>
  <c r="R1421" i="14" s="1"/>
  <c r="F714" i="14"/>
  <c r="C724" i="12"/>
  <c r="S1421" i="14" l="1"/>
  <c r="T1421" i="14" s="1"/>
  <c r="F1434" i="12"/>
  <c r="K1422" i="14"/>
  <c r="Q1422" i="14" s="1"/>
  <c r="D1434" i="12"/>
  <c r="H1422" i="14"/>
  <c r="E1438" i="12"/>
  <c r="I1426" i="14"/>
  <c r="G1434" i="12"/>
  <c r="L1422" i="14"/>
  <c r="R1422" i="14" s="1"/>
  <c r="G714" i="14"/>
  <c r="B725" i="12"/>
  <c r="S1422" i="14" l="1"/>
  <c r="T1422" i="14" s="1"/>
  <c r="D1435" i="12"/>
  <c r="H1423" i="14"/>
  <c r="E1439" i="12"/>
  <c r="I1427" i="14"/>
  <c r="F1435" i="12"/>
  <c r="K1423" i="14"/>
  <c r="Q1423" i="14" s="1"/>
  <c r="G1435" i="12"/>
  <c r="L1423" i="14"/>
  <c r="R1423" i="14" s="1"/>
  <c r="F715" i="14"/>
  <c r="C725" i="12"/>
  <c r="S1423" i="14" l="1"/>
  <c r="T1423" i="14" s="1"/>
  <c r="E1440" i="12"/>
  <c r="I1428" i="14"/>
  <c r="F1436" i="12"/>
  <c r="K1424" i="14"/>
  <c r="Q1424" i="14" s="1"/>
  <c r="D1436" i="12"/>
  <c r="H1424" i="14"/>
  <c r="G1436" i="12"/>
  <c r="L1424" i="14"/>
  <c r="R1424" i="14" s="1"/>
  <c r="G715" i="14"/>
  <c r="B726" i="12"/>
  <c r="S1424" i="14" l="1"/>
  <c r="T1424" i="14" s="1"/>
  <c r="F1437" i="12"/>
  <c r="K1425" i="14"/>
  <c r="Q1425" i="14" s="1"/>
  <c r="E1441" i="12"/>
  <c r="I1429" i="14"/>
  <c r="D1437" i="12"/>
  <c r="H1425" i="14"/>
  <c r="G1437" i="12"/>
  <c r="L1425" i="14"/>
  <c r="R1425" i="14" s="1"/>
  <c r="F716" i="14"/>
  <c r="C726" i="12"/>
  <c r="S1425" i="14" l="1"/>
  <c r="T1425" i="14" s="1"/>
  <c r="D1438" i="12"/>
  <c r="H1426" i="14"/>
  <c r="E1442" i="12"/>
  <c r="I1430" i="14"/>
  <c r="F1438" i="12"/>
  <c r="K1426" i="14"/>
  <c r="Q1426" i="14" s="1"/>
  <c r="G1438" i="12"/>
  <c r="L1426" i="14"/>
  <c r="R1426" i="14" s="1"/>
  <c r="G716" i="14"/>
  <c r="B727" i="12"/>
  <c r="S1426" i="14" l="1"/>
  <c r="T1426" i="14" s="1"/>
  <c r="E1443" i="12"/>
  <c r="I1431" i="14"/>
  <c r="F1439" i="12"/>
  <c r="K1427" i="14"/>
  <c r="Q1427" i="14" s="1"/>
  <c r="D1439" i="12"/>
  <c r="H1427" i="14"/>
  <c r="G1439" i="12"/>
  <c r="L1427" i="14"/>
  <c r="R1427" i="14" s="1"/>
  <c r="F717" i="14"/>
  <c r="C727" i="12"/>
  <c r="S1427" i="14" l="1"/>
  <c r="T1427" i="14" s="1"/>
  <c r="F1440" i="12"/>
  <c r="K1428" i="14"/>
  <c r="Q1428" i="14" s="1"/>
  <c r="E1444" i="12"/>
  <c r="I1432" i="14"/>
  <c r="D1440" i="12"/>
  <c r="H1428" i="14"/>
  <c r="G1440" i="12"/>
  <c r="L1428" i="14"/>
  <c r="R1428" i="14" s="1"/>
  <c r="G717" i="14"/>
  <c r="B728" i="12"/>
  <c r="S1428" i="14" l="1"/>
  <c r="T1428" i="14" s="1"/>
  <c r="D1441" i="12"/>
  <c r="H1429" i="14"/>
  <c r="E1445" i="12"/>
  <c r="I1433" i="14"/>
  <c r="F1441" i="12"/>
  <c r="K1429" i="14"/>
  <c r="Q1429" i="14" s="1"/>
  <c r="G1441" i="12"/>
  <c r="L1429" i="14"/>
  <c r="R1429" i="14" s="1"/>
  <c r="F718" i="14"/>
  <c r="C728" i="12"/>
  <c r="S1429" i="14" l="1"/>
  <c r="T1429" i="14" s="1"/>
  <c r="E1446" i="12"/>
  <c r="I1434" i="14"/>
  <c r="F1442" i="12"/>
  <c r="K1430" i="14"/>
  <c r="Q1430" i="14" s="1"/>
  <c r="D1442" i="12"/>
  <c r="H1430" i="14"/>
  <c r="G1442" i="12"/>
  <c r="L1430" i="14"/>
  <c r="R1430" i="14" s="1"/>
  <c r="G718" i="14"/>
  <c r="B729" i="12"/>
  <c r="S1430" i="14" l="1"/>
  <c r="T1430" i="14" s="1"/>
  <c r="F1443" i="12"/>
  <c r="K1431" i="14"/>
  <c r="Q1431" i="14" s="1"/>
  <c r="D1443" i="12"/>
  <c r="H1431" i="14"/>
  <c r="E1447" i="12"/>
  <c r="I1435" i="14"/>
  <c r="G1443" i="12"/>
  <c r="L1431" i="14"/>
  <c r="R1431" i="14" s="1"/>
  <c r="F719" i="14"/>
  <c r="C729" i="12"/>
  <c r="S1431" i="14" l="1"/>
  <c r="T1431" i="14" s="1"/>
  <c r="D1444" i="12"/>
  <c r="H1432" i="14"/>
  <c r="E1448" i="12"/>
  <c r="I1436" i="14"/>
  <c r="F1444" i="12"/>
  <c r="K1432" i="14"/>
  <c r="Q1432" i="14" s="1"/>
  <c r="G1444" i="12"/>
  <c r="L1432" i="14"/>
  <c r="R1432" i="14" s="1"/>
  <c r="G719" i="14"/>
  <c r="B730" i="12"/>
  <c r="S1432" i="14" l="1"/>
  <c r="T1432" i="14" s="1"/>
  <c r="E1449" i="12"/>
  <c r="I1437" i="14"/>
  <c r="F1445" i="12"/>
  <c r="K1433" i="14"/>
  <c r="Q1433" i="14" s="1"/>
  <c r="D1445" i="12"/>
  <c r="H1433" i="14"/>
  <c r="G1445" i="12"/>
  <c r="L1433" i="14"/>
  <c r="R1433" i="14" s="1"/>
  <c r="F720" i="14"/>
  <c r="C730" i="12"/>
  <c r="S1433" i="14" l="1"/>
  <c r="T1433" i="14" s="1"/>
  <c r="F1446" i="12"/>
  <c r="K1434" i="14"/>
  <c r="Q1434" i="14" s="1"/>
  <c r="D1446" i="12"/>
  <c r="H1434" i="14"/>
  <c r="E1450" i="12"/>
  <c r="I1438" i="14"/>
  <c r="G1446" i="12"/>
  <c r="L1434" i="14"/>
  <c r="R1434" i="14" s="1"/>
  <c r="G720" i="14"/>
  <c r="B731" i="12"/>
  <c r="S1434" i="14" l="1"/>
  <c r="T1434" i="14" s="1"/>
  <c r="E1451" i="12"/>
  <c r="I1439" i="14"/>
  <c r="D1447" i="12"/>
  <c r="H1435" i="14"/>
  <c r="F1447" i="12"/>
  <c r="K1435" i="14"/>
  <c r="Q1435" i="14" s="1"/>
  <c r="G1447" i="12"/>
  <c r="L1435" i="14"/>
  <c r="R1435" i="14" s="1"/>
  <c r="F721" i="14"/>
  <c r="C731" i="12"/>
  <c r="S1435" i="14" l="1"/>
  <c r="T1435" i="14" s="1"/>
  <c r="D1448" i="12"/>
  <c r="H1436" i="14"/>
  <c r="F1448" i="12"/>
  <c r="K1436" i="14"/>
  <c r="Q1436" i="14" s="1"/>
  <c r="E1452" i="12"/>
  <c r="I1440" i="14"/>
  <c r="G1448" i="12"/>
  <c r="L1436" i="14"/>
  <c r="R1436" i="14" s="1"/>
  <c r="G721" i="14"/>
  <c r="B732" i="12"/>
  <c r="S1436" i="14" l="1"/>
  <c r="T1436" i="14" s="1"/>
  <c r="F1449" i="12"/>
  <c r="K1437" i="14"/>
  <c r="Q1437" i="14" s="1"/>
  <c r="E1453" i="12"/>
  <c r="I1441" i="14"/>
  <c r="D1449" i="12"/>
  <c r="H1437" i="14"/>
  <c r="G1449" i="12"/>
  <c r="L1437" i="14"/>
  <c r="R1437" i="14" s="1"/>
  <c r="F722" i="14"/>
  <c r="C732" i="12"/>
  <c r="S1437" i="14" l="1"/>
  <c r="T1437" i="14" s="1"/>
  <c r="E1454" i="12"/>
  <c r="I1442" i="14"/>
  <c r="F1450" i="12"/>
  <c r="K1438" i="14"/>
  <c r="Q1438" i="14" s="1"/>
  <c r="D1450" i="12"/>
  <c r="H1438" i="14"/>
  <c r="G1450" i="12"/>
  <c r="L1438" i="14"/>
  <c r="R1438" i="14" s="1"/>
  <c r="G722" i="14"/>
  <c r="B733" i="12"/>
  <c r="S1438" i="14" l="1"/>
  <c r="T1438" i="14" s="1"/>
  <c r="F1451" i="12"/>
  <c r="K1439" i="14"/>
  <c r="Q1439" i="14" s="1"/>
  <c r="D1451" i="12"/>
  <c r="H1439" i="14"/>
  <c r="E1455" i="12"/>
  <c r="I1443" i="14"/>
  <c r="G1451" i="12"/>
  <c r="L1439" i="14"/>
  <c r="R1439" i="14" s="1"/>
  <c r="F723" i="14"/>
  <c r="C733" i="12"/>
  <c r="S1439" i="14" l="1"/>
  <c r="T1439" i="14" s="1"/>
  <c r="I1444" i="14"/>
  <c r="E1456" i="12"/>
  <c r="I1445" i="14" s="1"/>
  <c r="D1452" i="12"/>
  <c r="H1440" i="14"/>
  <c r="F1452" i="12"/>
  <c r="K1440" i="14"/>
  <c r="Q1440" i="14" s="1"/>
  <c r="G1452" i="12"/>
  <c r="L1440" i="14"/>
  <c r="R1440" i="14" s="1"/>
  <c r="G723" i="14"/>
  <c r="B734" i="12"/>
  <c r="S1440" i="14" l="1"/>
  <c r="T1440" i="14" s="1"/>
  <c r="F1453" i="12"/>
  <c r="K1441" i="14"/>
  <c r="Q1441" i="14" s="1"/>
  <c r="D1453" i="12"/>
  <c r="H1441" i="14"/>
  <c r="G1453" i="12"/>
  <c r="L1441" i="14"/>
  <c r="R1441" i="14" s="1"/>
  <c r="F724" i="14"/>
  <c r="C734" i="12"/>
  <c r="S1441" i="14" l="1"/>
  <c r="T1441" i="14" s="1"/>
  <c r="D1454" i="12"/>
  <c r="H1442" i="14"/>
  <c r="F1454" i="12"/>
  <c r="K1442" i="14"/>
  <c r="Q1442" i="14" s="1"/>
  <c r="G1454" i="12"/>
  <c r="L1442" i="14"/>
  <c r="R1442" i="14" s="1"/>
  <c r="G724" i="14"/>
  <c r="B735" i="12"/>
  <c r="S1442" i="14" l="1"/>
  <c r="T1442" i="14" s="1"/>
  <c r="F1455" i="12"/>
  <c r="K1443" i="14"/>
  <c r="Q1443" i="14" s="1"/>
  <c r="D1455" i="12"/>
  <c r="H1443" i="14"/>
  <c r="G1455" i="12"/>
  <c r="L1443" i="14"/>
  <c r="R1443" i="14" s="1"/>
  <c r="F725" i="14"/>
  <c r="C735" i="12"/>
  <c r="S1443" i="14" l="1"/>
  <c r="T1443" i="14" s="1"/>
  <c r="L1444" i="14"/>
  <c r="R1444" i="14" s="1"/>
  <c r="G1456" i="12"/>
  <c r="L1445" i="14" s="1"/>
  <c r="R1445" i="14" s="1"/>
  <c r="K1444" i="14"/>
  <c r="Q1444" i="14" s="1"/>
  <c r="F1456" i="12"/>
  <c r="K1445" i="14" s="1"/>
  <c r="Q1445" i="14" s="1"/>
  <c r="D1456" i="12"/>
  <c r="H1445" i="14" s="1"/>
  <c r="H1444" i="14"/>
  <c r="G725" i="14"/>
  <c r="B736" i="12"/>
  <c r="S1445" i="14" l="1"/>
  <c r="T1445" i="14" s="1"/>
  <c r="S1444" i="14"/>
  <c r="T1444" i="14" s="1"/>
  <c r="F726" i="14"/>
  <c r="C736" i="12"/>
  <c r="G726" i="14" l="1"/>
  <c r="B737" i="12"/>
  <c r="F727" i="14" l="1"/>
  <c r="C737" i="12"/>
  <c r="G727" i="14" l="1"/>
  <c r="B738" i="12"/>
  <c r="F728" i="14" l="1"/>
  <c r="C738" i="12"/>
  <c r="G728" i="14" l="1"/>
  <c r="B739" i="12"/>
  <c r="F729" i="14" l="1"/>
  <c r="C739" i="12"/>
  <c r="G729" i="14" l="1"/>
  <c r="B740" i="12"/>
  <c r="F730" i="14" l="1"/>
  <c r="C740" i="12"/>
  <c r="G730" i="14" l="1"/>
  <c r="B741" i="12"/>
  <c r="F731" i="14" l="1"/>
  <c r="C741" i="12"/>
  <c r="G731" i="14" l="1"/>
  <c r="B742" i="12"/>
  <c r="F732" i="14" l="1"/>
  <c r="C742" i="12"/>
  <c r="G732" i="14" l="1"/>
  <c r="B743" i="12"/>
  <c r="F733" i="14" l="1"/>
  <c r="C743" i="12"/>
  <c r="G733" i="14" l="1"/>
  <c r="B744" i="12"/>
  <c r="F734" i="14" l="1"/>
  <c r="C744" i="12"/>
  <c r="G734" i="14" l="1"/>
  <c r="B745" i="12"/>
  <c r="F735" i="14" l="1"/>
  <c r="C745" i="12"/>
  <c r="G735" i="14" l="1"/>
  <c r="B746" i="12"/>
  <c r="F736" i="14" l="1"/>
  <c r="C746" i="12"/>
  <c r="G736" i="14" l="1"/>
  <c r="B747" i="12"/>
  <c r="F737" i="14" l="1"/>
  <c r="C747" i="12"/>
  <c r="G737" i="14" l="1"/>
  <c r="B748" i="12"/>
  <c r="F738" i="14" l="1"/>
  <c r="C748" i="12"/>
  <c r="G738" i="14" l="1"/>
  <c r="B749" i="12"/>
  <c r="F739" i="14" l="1"/>
  <c r="C749" i="12"/>
  <c r="G739" i="14" l="1"/>
  <c r="B750" i="12"/>
  <c r="F740" i="14" l="1"/>
  <c r="C750" i="12"/>
  <c r="G740" i="14" l="1"/>
  <c r="B751" i="12"/>
  <c r="F741" i="14" l="1"/>
  <c r="C751" i="12"/>
  <c r="G741" i="14" l="1"/>
  <c r="B752" i="12"/>
  <c r="F742" i="14" l="1"/>
  <c r="C752" i="12"/>
  <c r="G742" i="14" l="1"/>
  <c r="B753" i="12"/>
  <c r="F743" i="14" l="1"/>
  <c r="C753" i="12"/>
  <c r="G743" i="14" l="1"/>
  <c r="B754" i="12"/>
  <c r="F744" i="14" l="1"/>
  <c r="C754" i="12"/>
  <c r="G744" i="14" l="1"/>
  <c r="B755" i="12"/>
  <c r="F745" i="14" l="1"/>
  <c r="C755" i="12"/>
  <c r="G745" i="14" l="1"/>
  <c r="B756" i="12"/>
  <c r="F746" i="14" l="1"/>
  <c r="C756" i="12"/>
  <c r="G746" i="14" l="1"/>
  <c r="B757" i="12"/>
  <c r="F747" i="14" l="1"/>
  <c r="C757" i="12"/>
  <c r="G747" i="14" l="1"/>
  <c r="B758" i="12"/>
  <c r="F748" i="14" l="1"/>
  <c r="C758" i="12"/>
  <c r="G748" i="14" l="1"/>
  <c r="B759" i="12"/>
  <c r="F749" i="14" l="1"/>
  <c r="C759" i="12"/>
  <c r="G749" i="14" l="1"/>
  <c r="B760" i="12"/>
  <c r="F750" i="14" l="1"/>
  <c r="C760" i="12"/>
  <c r="G750" i="14" l="1"/>
  <c r="B761" i="12"/>
  <c r="F751" i="14" l="1"/>
  <c r="C761" i="12"/>
  <c r="G751" i="14" l="1"/>
  <c r="B762" i="12"/>
  <c r="F752" i="14" l="1"/>
  <c r="C762" i="12"/>
  <c r="G752" i="14" l="1"/>
  <c r="B763" i="12"/>
  <c r="F753" i="14" l="1"/>
  <c r="C763" i="12"/>
  <c r="G753" i="14" l="1"/>
  <c r="B764" i="12"/>
  <c r="F754" i="14" l="1"/>
  <c r="C764" i="12"/>
  <c r="G754" i="14" l="1"/>
  <c r="B765" i="12"/>
  <c r="F755" i="14" l="1"/>
  <c r="C765" i="12"/>
  <c r="G755" i="14" l="1"/>
  <c r="B766" i="12"/>
  <c r="F756" i="14" l="1"/>
  <c r="C766" i="12"/>
  <c r="G756" i="14" l="1"/>
  <c r="B767" i="12"/>
  <c r="F757" i="14" l="1"/>
  <c r="C767" i="12"/>
  <c r="G757" i="14" l="1"/>
  <c r="B768" i="12"/>
  <c r="F758" i="14" l="1"/>
  <c r="C768" i="12"/>
  <c r="G758" i="14" l="1"/>
  <c r="B769" i="12"/>
  <c r="F759" i="14" l="1"/>
  <c r="C769" i="12"/>
  <c r="G759" i="14" l="1"/>
  <c r="B770" i="12"/>
  <c r="F760" i="14" l="1"/>
  <c r="C770" i="12"/>
  <c r="G760" i="14" l="1"/>
  <c r="B771" i="12"/>
  <c r="F761" i="14" l="1"/>
  <c r="C771" i="12"/>
  <c r="G761" i="14" l="1"/>
  <c r="B772" i="12"/>
  <c r="F762" i="14" l="1"/>
  <c r="C772" i="12"/>
  <c r="G762" i="14" l="1"/>
  <c r="B773" i="12"/>
  <c r="F763" i="14" l="1"/>
  <c r="C773" i="12"/>
  <c r="G763" i="14" l="1"/>
  <c r="B774" i="12"/>
  <c r="F764" i="14" l="1"/>
  <c r="C774" i="12"/>
  <c r="G764" i="14" l="1"/>
  <c r="B775" i="12"/>
  <c r="F765" i="14" l="1"/>
  <c r="C775" i="12"/>
  <c r="G765" i="14" l="1"/>
  <c r="B776" i="12"/>
  <c r="F766" i="14" l="1"/>
  <c r="C776" i="12"/>
  <c r="G766" i="14" l="1"/>
  <c r="B777" i="12"/>
  <c r="F767" i="14" l="1"/>
  <c r="C777" i="12"/>
  <c r="G767" i="14" l="1"/>
  <c r="B778" i="12"/>
  <c r="F768" i="14" l="1"/>
  <c r="C778" i="12"/>
  <c r="G768" i="14" l="1"/>
  <c r="B779" i="12"/>
  <c r="F769" i="14" l="1"/>
  <c r="C779" i="12"/>
  <c r="G769" i="14" l="1"/>
  <c r="B780" i="12"/>
  <c r="F770" i="14" l="1"/>
  <c r="C780" i="12"/>
  <c r="G770" i="14" l="1"/>
  <c r="B781" i="12"/>
  <c r="F771" i="14" l="1"/>
  <c r="C781" i="12"/>
  <c r="G771" i="14" l="1"/>
  <c r="B782" i="12"/>
  <c r="F772" i="14" l="1"/>
  <c r="C782" i="12"/>
  <c r="G772" i="14" l="1"/>
  <c r="B783" i="12"/>
  <c r="F773" i="14" l="1"/>
  <c r="C783" i="12"/>
  <c r="G773" i="14" l="1"/>
  <c r="B784" i="12"/>
  <c r="F774" i="14" l="1"/>
  <c r="C784" i="12"/>
  <c r="G774" i="14" l="1"/>
  <c r="B785" i="12"/>
  <c r="F775" i="14" l="1"/>
  <c r="C785" i="12"/>
  <c r="G775" i="14" l="1"/>
  <c r="B786" i="12"/>
  <c r="F776" i="14" l="1"/>
  <c r="C786" i="12"/>
  <c r="G776" i="14" l="1"/>
  <c r="B787" i="12"/>
  <c r="F777" i="14" l="1"/>
  <c r="C787" i="12"/>
  <c r="G777" i="14" l="1"/>
  <c r="B788" i="12"/>
  <c r="F778" i="14" l="1"/>
  <c r="C788" i="12"/>
  <c r="G778" i="14" l="1"/>
  <c r="B789" i="12"/>
  <c r="F779" i="14" l="1"/>
  <c r="C789" i="12"/>
  <c r="G779" i="14" l="1"/>
  <c r="B790" i="12"/>
  <c r="F780" i="14" l="1"/>
  <c r="C790" i="12"/>
  <c r="G780" i="14" l="1"/>
  <c r="B791" i="12"/>
  <c r="F781" i="14" l="1"/>
  <c r="C791" i="12"/>
  <c r="G781" i="14" l="1"/>
  <c r="B792" i="12"/>
  <c r="F782" i="14" l="1"/>
  <c r="C792" i="12"/>
  <c r="G782" i="14" l="1"/>
  <c r="B793" i="12"/>
  <c r="F783" i="14" l="1"/>
  <c r="C793" i="12"/>
  <c r="G783" i="14" l="1"/>
  <c r="B794" i="12"/>
  <c r="F784" i="14" l="1"/>
  <c r="C794" i="12"/>
  <c r="G784" i="14" l="1"/>
  <c r="B795" i="12"/>
  <c r="F785" i="14" l="1"/>
  <c r="C795" i="12"/>
  <c r="G785" i="14" l="1"/>
  <c r="B796" i="12"/>
  <c r="F786" i="14" l="1"/>
  <c r="C796" i="12"/>
  <c r="G786" i="14" l="1"/>
  <c r="B797" i="12"/>
  <c r="F787" i="14" l="1"/>
  <c r="C797" i="12"/>
  <c r="G787" i="14" l="1"/>
  <c r="B798" i="12"/>
  <c r="F788" i="14" l="1"/>
  <c r="C798" i="12"/>
  <c r="G788" i="14" l="1"/>
  <c r="B799" i="12"/>
  <c r="F789" i="14" l="1"/>
  <c r="C799" i="12"/>
  <c r="G789" i="14" l="1"/>
  <c r="B800" i="12"/>
  <c r="F790" i="14" l="1"/>
  <c r="C800" i="12"/>
  <c r="G790" i="14" l="1"/>
  <c r="B801" i="12"/>
  <c r="F791" i="14" l="1"/>
  <c r="C801" i="12"/>
  <c r="G791" i="14" l="1"/>
  <c r="B802" i="12"/>
  <c r="F792" i="14" l="1"/>
  <c r="C802" i="12"/>
  <c r="G792" i="14" l="1"/>
  <c r="B803" i="12"/>
  <c r="F793" i="14" l="1"/>
  <c r="C803" i="12"/>
  <c r="G793" i="14" l="1"/>
  <c r="B804" i="12"/>
  <c r="F794" i="14" l="1"/>
  <c r="C804" i="12"/>
  <c r="G794" i="14" l="1"/>
  <c r="B805" i="12"/>
  <c r="F795" i="14" l="1"/>
  <c r="C805" i="12"/>
  <c r="G795" i="14" l="1"/>
  <c r="B806" i="12"/>
  <c r="F796" i="14" l="1"/>
  <c r="C806" i="12"/>
  <c r="G796" i="14" l="1"/>
  <c r="B807" i="12"/>
  <c r="F797" i="14" l="1"/>
  <c r="C807" i="12"/>
  <c r="G797" i="14" l="1"/>
  <c r="B808" i="12"/>
  <c r="F798" i="14" l="1"/>
  <c r="C808" i="12"/>
  <c r="G798" i="14" l="1"/>
  <c r="B809" i="12"/>
  <c r="F799" i="14" l="1"/>
  <c r="C809" i="12"/>
  <c r="G799" i="14" l="1"/>
  <c r="B810" i="12"/>
  <c r="F800" i="14" l="1"/>
  <c r="C810" i="12"/>
  <c r="G800" i="14" l="1"/>
  <c r="B811" i="12"/>
  <c r="F801" i="14" l="1"/>
  <c r="C811" i="12"/>
  <c r="G801" i="14" l="1"/>
  <c r="B812" i="12"/>
  <c r="F802" i="14" l="1"/>
  <c r="C812" i="12"/>
  <c r="G802" i="14" l="1"/>
  <c r="B813" i="12"/>
  <c r="F803" i="14" l="1"/>
  <c r="C813" i="12"/>
  <c r="G803" i="14" l="1"/>
  <c r="B814" i="12"/>
  <c r="F804" i="14" l="1"/>
  <c r="C814" i="12"/>
  <c r="G804" i="14" l="1"/>
  <c r="B815" i="12"/>
  <c r="F805" i="14" l="1"/>
  <c r="C815" i="12"/>
  <c r="G805" i="14" l="1"/>
  <c r="B816" i="12"/>
  <c r="F806" i="14" l="1"/>
  <c r="C816" i="12"/>
  <c r="G806" i="14" l="1"/>
  <c r="B817" i="12"/>
  <c r="F807" i="14" l="1"/>
  <c r="C817" i="12"/>
  <c r="G807" i="14" l="1"/>
  <c r="B818" i="12"/>
  <c r="F808" i="14" l="1"/>
  <c r="C818" i="12"/>
  <c r="G808" i="14" l="1"/>
  <c r="B819" i="12"/>
  <c r="F809" i="14" l="1"/>
  <c r="C819" i="12"/>
  <c r="G809" i="14" l="1"/>
  <c r="B820" i="12"/>
  <c r="F810" i="14" l="1"/>
  <c r="C820" i="12"/>
  <c r="G810" i="14" l="1"/>
  <c r="B821" i="12"/>
  <c r="F811" i="14" l="1"/>
  <c r="C821" i="12"/>
  <c r="G811" i="14" l="1"/>
  <c r="B822" i="12"/>
  <c r="F812" i="14" l="1"/>
  <c r="C822" i="12"/>
  <c r="G812" i="14" l="1"/>
  <c r="B823" i="12"/>
  <c r="F813" i="14" l="1"/>
  <c r="C823" i="12"/>
  <c r="G813" i="14" l="1"/>
  <c r="B824" i="12"/>
  <c r="F814" i="14" l="1"/>
  <c r="C824" i="12"/>
  <c r="G814" i="14" l="1"/>
  <c r="B825" i="12"/>
  <c r="F815" i="14" l="1"/>
  <c r="C825" i="12"/>
  <c r="G815" i="14" l="1"/>
  <c r="B826" i="12"/>
  <c r="F816" i="14" l="1"/>
  <c r="C826" i="12"/>
  <c r="G816" i="14" l="1"/>
  <c r="B827" i="12"/>
  <c r="F817" i="14" l="1"/>
  <c r="C827" i="12"/>
  <c r="G817" i="14" l="1"/>
  <c r="B828" i="12"/>
  <c r="F818" i="14" l="1"/>
  <c r="C828" i="12"/>
  <c r="G818" i="14" l="1"/>
  <c r="B829" i="12"/>
  <c r="F819" i="14" l="1"/>
  <c r="C829" i="12"/>
  <c r="G819" i="14" l="1"/>
  <c r="B830" i="12"/>
  <c r="F820" i="14" l="1"/>
  <c r="C830" i="12"/>
  <c r="G820" i="14" l="1"/>
  <c r="B831" i="12"/>
  <c r="F821" i="14" l="1"/>
  <c r="C831" i="12"/>
  <c r="G821" i="14" l="1"/>
  <c r="B832" i="12"/>
  <c r="F822" i="14" l="1"/>
  <c r="C832" i="12"/>
  <c r="G822" i="14" l="1"/>
  <c r="B833" i="12"/>
  <c r="F823" i="14" l="1"/>
  <c r="C833" i="12"/>
  <c r="G823" i="14" l="1"/>
  <c r="B834" i="12"/>
  <c r="F824" i="14" l="1"/>
  <c r="C834" i="12"/>
  <c r="G824" i="14" l="1"/>
  <c r="B835" i="12"/>
  <c r="F825" i="14" l="1"/>
  <c r="C835" i="12"/>
  <c r="G825" i="14" l="1"/>
  <c r="B836" i="12"/>
  <c r="F826" i="14" l="1"/>
  <c r="C836" i="12"/>
  <c r="G826" i="14" l="1"/>
  <c r="B837" i="12"/>
  <c r="F827" i="14" l="1"/>
  <c r="C837" i="12"/>
  <c r="G827" i="14" l="1"/>
  <c r="B838" i="12"/>
  <c r="F828" i="14" l="1"/>
  <c r="C838" i="12"/>
  <c r="G828" i="14" l="1"/>
  <c r="B839" i="12"/>
  <c r="F829" i="14" l="1"/>
  <c r="C839" i="12"/>
  <c r="G829" i="14" l="1"/>
  <c r="B840" i="12"/>
  <c r="F830" i="14" l="1"/>
  <c r="C840" i="12"/>
  <c r="G830" i="14" l="1"/>
  <c r="B841" i="12"/>
  <c r="F831" i="14" l="1"/>
  <c r="C841" i="12"/>
  <c r="G831" i="14" l="1"/>
  <c r="B842" i="12"/>
  <c r="F832" i="14" l="1"/>
  <c r="C842" i="12"/>
  <c r="G832" i="14" l="1"/>
  <c r="B843" i="12"/>
  <c r="F833" i="14" l="1"/>
  <c r="C843" i="12"/>
  <c r="G833" i="14" l="1"/>
  <c r="B844" i="12"/>
  <c r="F834" i="14" l="1"/>
  <c r="C844" i="12"/>
  <c r="G834" i="14" l="1"/>
  <c r="B845" i="12"/>
  <c r="F835" i="14" l="1"/>
  <c r="C845" i="12"/>
  <c r="G835" i="14" l="1"/>
  <c r="B846" i="12"/>
  <c r="F836" i="14" l="1"/>
  <c r="C846" i="12"/>
  <c r="G836" i="14" l="1"/>
  <c r="B847" i="12"/>
  <c r="F837" i="14" l="1"/>
  <c r="C847" i="12"/>
  <c r="G837" i="14" l="1"/>
  <c r="B848" i="12"/>
  <c r="F838" i="14" l="1"/>
  <c r="C848" i="12"/>
  <c r="G838" i="14" l="1"/>
  <c r="B849" i="12"/>
  <c r="F839" i="14" l="1"/>
  <c r="C849" i="12"/>
  <c r="G839" i="14" l="1"/>
  <c r="B850" i="12"/>
  <c r="F840" i="14" l="1"/>
  <c r="C850" i="12"/>
  <c r="G840" i="14" l="1"/>
  <c r="B851" i="12"/>
  <c r="F841" i="14" l="1"/>
  <c r="C851" i="12"/>
  <c r="G841" i="14" l="1"/>
  <c r="B852" i="12"/>
  <c r="F842" i="14" l="1"/>
  <c r="C852" i="12"/>
  <c r="G842" i="14" l="1"/>
  <c r="B853" i="12"/>
  <c r="F843" i="14" l="1"/>
  <c r="C853" i="12"/>
  <c r="G843" i="14" l="1"/>
  <c r="B854" i="12"/>
  <c r="F844" i="14" l="1"/>
  <c r="C854" i="12"/>
  <c r="G844" i="14" l="1"/>
  <c r="B855" i="12"/>
  <c r="F845" i="14" l="1"/>
  <c r="C855" i="12"/>
  <c r="G845" i="14" l="1"/>
  <c r="B856" i="12"/>
  <c r="F846" i="14" l="1"/>
  <c r="C856" i="12"/>
  <c r="G846" i="14" l="1"/>
  <c r="B857" i="12"/>
  <c r="F847" i="14" l="1"/>
  <c r="C857" i="12"/>
  <c r="G847" i="14" l="1"/>
  <c r="B858" i="12"/>
  <c r="F848" i="14" l="1"/>
  <c r="C858" i="12"/>
  <c r="G848" i="14" l="1"/>
  <c r="B859" i="12"/>
  <c r="F849" i="14" l="1"/>
  <c r="C859" i="12"/>
  <c r="G849" i="14" l="1"/>
  <c r="B860" i="12"/>
  <c r="F850" i="14" l="1"/>
  <c r="C860" i="12"/>
  <c r="G850" i="14" l="1"/>
  <c r="B861" i="12"/>
  <c r="F851" i="14" l="1"/>
  <c r="C861" i="12"/>
  <c r="G851" i="14" l="1"/>
  <c r="B862" i="12"/>
  <c r="F852" i="14" l="1"/>
  <c r="C862" i="12"/>
  <c r="G852" i="14" l="1"/>
  <c r="B863" i="12"/>
  <c r="F853" i="14" l="1"/>
  <c r="C863" i="12"/>
  <c r="G853" i="14" l="1"/>
  <c r="B864" i="12"/>
  <c r="F854" i="14" l="1"/>
  <c r="C864" i="12"/>
  <c r="G854" i="14" l="1"/>
  <c r="B865" i="12"/>
  <c r="F855" i="14" l="1"/>
  <c r="C865" i="12"/>
  <c r="G855" i="14" l="1"/>
  <c r="B866" i="12"/>
  <c r="F856" i="14" l="1"/>
  <c r="C866" i="12"/>
  <c r="G856" i="14" l="1"/>
  <c r="B867" i="12"/>
  <c r="F857" i="14" l="1"/>
  <c r="C867" i="12"/>
  <c r="G857" i="14" l="1"/>
  <c r="B868" i="12"/>
  <c r="F858" i="14" l="1"/>
  <c r="C868" i="12"/>
  <c r="G858" i="14" l="1"/>
  <c r="B869" i="12"/>
  <c r="F859" i="14" l="1"/>
  <c r="C869" i="12"/>
  <c r="G859" i="14" l="1"/>
  <c r="B870" i="12"/>
  <c r="F860" i="14" l="1"/>
  <c r="C870" i="12"/>
  <c r="G860" i="14" l="1"/>
  <c r="B871" i="12"/>
  <c r="F861" i="14" l="1"/>
  <c r="C871" i="12"/>
  <c r="G861" i="14" l="1"/>
  <c r="B872" i="12"/>
  <c r="F862" i="14" l="1"/>
  <c r="C872" i="12"/>
  <c r="G862" i="14" l="1"/>
  <c r="B873" i="12"/>
  <c r="F863" i="14" l="1"/>
  <c r="C873" i="12"/>
  <c r="G863" i="14" l="1"/>
  <c r="B874" i="12"/>
  <c r="F864" i="14" l="1"/>
  <c r="C874" i="12"/>
  <c r="G864" i="14" l="1"/>
  <c r="B875" i="12"/>
  <c r="F865" i="14" l="1"/>
  <c r="C875" i="12"/>
  <c r="G865" i="14" l="1"/>
  <c r="B876" i="12"/>
  <c r="F866" i="14" l="1"/>
  <c r="C876" i="12"/>
  <c r="G866" i="14" l="1"/>
  <c r="B877" i="12"/>
  <c r="F867" i="14" l="1"/>
  <c r="C877" i="12"/>
  <c r="G867" i="14" l="1"/>
  <c r="B878" i="12"/>
  <c r="F868" i="14" l="1"/>
  <c r="C878" i="12"/>
  <c r="G868" i="14" l="1"/>
  <c r="B879" i="12"/>
  <c r="F869" i="14" l="1"/>
  <c r="C879" i="12"/>
  <c r="G869" i="14" l="1"/>
  <c r="B880" i="12"/>
  <c r="F870" i="14" l="1"/>
  <c r="C880" i="12"/>
  <c r="G870" i="14" l="1"/>
  <c r="B881" i="12"/>
  <c r="F871" i="14" l="1"/>
  <c r="C881" i="12"/>
  <c r="G871" i="14" l="1"/>
  <c r="B882" i="12"/>
  <c r="F872" i="14" l="1"/>
  <c r="C882" i="12"/>
  <c r="G872" i="14" l="1"/>
  <c r="B883" i="12"/>
  <c r="F873" i="14" l="1"/>
  <c r="C883" i="12"/>
  <c r="G873" i="14" l="1"/>
  <c r="B884" i="12"/>
  <c r="F874" i="14" l="1"/>
  <c r="C884" i="12"/>
  <c r="G874" i="14" l="1"/>
  <c r="B885" i="12"/>
  <c r="F875" i="14" l="1"/>
  <c r="C885" i="12"/>
  <c r="G875" i="14" l="1"/>
  <c r="B886" i="12"/>
  <c r="F876" i="14" l="1"/>
  <c r="C886" i="12"/>
  <c r="G876" i="14" l="1"/>
  <c r="B887" i="12"/>
  <c r="F877" i="14" l="1"/>
  <c r="C887" i="12"/>
  <c r="G877" i="14" l="1"/>
  <c r="B888" i="12"/>
  <c r="F878" i="14" l="1"/>
  <c r="C888" i="12"/>
  <c r="G878" i="14" l="1"/>
  <c r="B889" i="12"/>
  <c r="F879" i="14" l="1"/>
  <c r="C889" i="12"/>
  <c r="G879" i="14" l="1"/>
  <c r="B890" i="12"/>
  <c r="F880" i="14" l="1"/>
  <c r="C890" i="12"/>
  <c r="G880" i="14" l="1"/>
  <c r="B891" i="12"/>
  <c r="F881" i="14" l="1"/>
  <c r="C891" i="12"/>
  <c r="G881" i="14" l="1"/>
  <c r="B892" i="12"/>
  <c r="F882" i="14" l="1"/>
  <c r="C892" i="12"/>
  <c r="G882" i="14" l="1"/>
  <c r="B893" i="12"/>
  <c r="F883" i="14" l="1"/>
  <c r="C893" i="12"/>
  <c r="G883" i="14" l="1"/>
  <c r="B894" i="12"/>
  <c r="F884" i="14" l="1"/>
  <c r="C894" i="12"/>
  <c r="G884" i="14" l="1"/>
  <c r="B895" i="12"/>
  <c r="F885" i="14" l="1"/>
  <c r="C895" i="12"/>
  <c r="G885" i="14" l="1"/>
  <c r="B896" i="12"/>
  <c r="F886" i="14" l="1"/>
  <c r="C896" i="12"/>
  <c r="G886" i="14" l="1"/>
  <c r="B897" i="12"/>
  <c r="F887" i="14" l="1"/>
  <c r="C897" i="12"/>
  <c r="G887" i="14" l="1"/>
  <c r="B898" i="12"/>
  <c r="F888" i="14" l="1"/>
  <c r="C898" i="12"/>
  <c r="G888" i="14" l="1"/>
  <c r="B899" i="12"/>
  <c r="F889" i="14" l="1"/>
  <c r="C899" i="12"/>
  <c r="G889" i="14" l="1"/>
  <c r="B900" i="12"/>
  <c r="F890" i="14" l="1"/>
  <c r="C900" i="12"/>
  <c r="G890" i="14" l="1"/>
  <c r="B901" i="12"/>
  <c r="F891" i="14" l="1"/>
  <c r="C901" i="12"/>
  <c r="G891" i="14" l="1"/>
  <c r="B902" i="12"/>
  <c r="F892" i="14" l="1"/>
  <c r="C902" i="12"/>
  <c r="G892" i="14" l="1"/>
  <c r="B903" i="12"/>
  <c r="F893" i="14" l="1"/>
  <c r="C903" i="12"/>
  <c r="G893" i="14" l="1"/>
  <c r="B904" i="12"/>
  <c r="F894" i="14" l="1"/>
  <c r="C904" i="12"/>
  <c r="G894" i="14" l="1"/>
  <c r="B905" i="12"/>
  <c r="F895" i="14" l="1"/>
  <c r="C905" i="12"/>
  <c r="G895" i="14" l="1"/>
  <c r="B906" i="12"/>
  <c r="F896" i="14" l="1"/>
  <c r="C906" i="12"/>
  <c r="G896" i="14" l="1"/>
  <c r="B907" i="12"/>
  <c r="F897" i="14" l="1"/>
  <c r="C907" i="12"/>
  <c r="G897" i="14" l="1"/>
  <c r="B908" i="12"/>
  <c r="F898" i="14" l="1"/>
  <c r="C908" i="12"/>
  <c r="G898" i="14" l="1"/>
  <c r="B909" i="12"/>
  <c r="F899" i="14" l="1"/>
  <c r="C909" i="12"/>
  <c r="G899" i="14" l="1"/>
  <c r="B910" i="12"/>
  <c r="F900" i="14" l="1"/>
  <c r="C910" i="12"/>
  <c r="G900" i="14" l="1"/>
  <c r="B911" i="12"/>
  <c r="F901" i="14" l="1"/>
  <c r="C911" i="12"/>
  <c r="G901" i="14" l="1"/>
  <c r="B912" i="12"/>
  <c r="F902" i="14" l="1"/>
  <c r="C912" i="12"/>
  <c r="G902" i="14" l="1"/>
  <c r="B913" i="12"/>
  <c r="F903" i="14" l="1"/>
  <c r="C913" i="12"/>
  <c r="G903" i="14" l="1"/>
  <c r="B914" i="12"/>
  <c r="F904" i="14" l="1"/>
  <c r="C914" i="12"/>
  <c r="G904" i="14" l="1"/>
  <c r="B915" i="12"/>
  <c r="F905" i="14" l="1"/>
  <c r="C915" i="12"/>
  <c r="G905" i="14" l="1"/>
  <c r="B916" i="12"/>
  <c r="F906" i="14" l="1"/>
  <c r="C916" i="12"/>
  <c r="G906" i="14" l="1"/>
  <c r="B917" i="12"/>
  <c r="F907" i="14" l="1"/>
  <c r="C917" i="12"/>
  <c r="G907" i="14" l="1"/>
  <c r="B918" i="12"/>
  <c r="F908" i="14" l="1"/>
  <c r="C918" i="12"/>
  <c r="G908" i="14" l="1"/>
  <c r="B919" i="12"/>
  <c r="F909" i="14" l="1"/>
  <c r="C919" i="12"/>
  <c r="G909" i="14" l="1"/>
  <c r="B920" i="12"/>
  <c r="F910" i="14" l="1"/>
  <c r="C920" i="12"/>
  <c r="G910" i="14" l="1"/>
  <c r="B921" i="12"/>
  <c r="F911" i="14" l="1"/>
  <c r="C921" i="12"/>
  <c r="G911" i="14" l="1"/>
  <c r="B922" i="12"/>
  <c r="F912" i="14" l="1"/>
  <c r="C922" i="12"/>
  <c r="G912" i="14" l="1"/>
  <c r="B923" i="12"/>
  <c r="F913" i="14" l="1"/>
  <c r="C923" i="12"/>
  <c r="G913" i="14" l="1"/>
  <c r="B924" i="12"/>
  <c r="F914" i="14" l="1"/>
  <c r="C924" i="12"/>
  <c r="G914" i="14" l="1"/>
  <c r="B925" i="12"/>
  <c r="F915" i="14" l="1"/>
  <c r="C925" i="12"/>
  <c r="G915" i="14" l="1"/>
  <c r="B926" i="12"/>
  <c r="F916" i="14" l="1"/>
  <c r="C926" i="12"/>
  <c r="G916" i="14" l="1"/>
  <c r="B927" i="12"/>
  <c r="F917" i="14" l="1"/>
  <c r="C927" i="12"/>
  <c r="G917" i="14" l="1"/>
  <c r="B928" i="12"/>
  <c r="F918" i="14" l="1"/>
  <c r="C928" i="12"/>
  <c r="G918" i="14" l="1"/>
  <c r="B929" i="12"/>
  <c r="F919" i="14" l="1"/>
  <c r="C929" i="12"/>
  <c r="G919" i="14" l="1"/>
  <c r="B930" i="12"/>
  <c r="F920" i="14" l="1"/>
  <c r="C930" i="12"/>
  <c r="G920" i="14" l="1"/>
  <c r="B931" i="12"/>
  <c r="F921" i="14" l="1"/>
  <c r="C931" i="12"/>
  <c r="G921" i="14" l="1"/>
  <c r="B932" i="12"/>
  <c r="F922" i="14" l="1"/>
  <c r="C932" i="12"/>
  <c r="G922" i="14" l="1"/>
  <c r="B933" i="12"/>
  <c r="F923" i="14" l="1"/>
  <c r="C933" i="12"/>
  <c r="G923" i="14" l="1"/>
  <c r="B934" i="12"/>
  <c r="F924" i="14" l="1"/>
  <c r="C934" i="12"/>
  <c r="G924" i="14" l="1"/>
  <c r="B935" i="12"/>
  <c r="F925" i="14" l="1"/>
  <c r="C935" i="12"/>
  <c r="G925" i="14" l="1"/>
  <c r="B936" i="12"/>
  <c r="F926" i="14" l="1"/>
  <c r="C936" i="12"/>
  <c r="G926" i="14" l="1"/>
  <c r="B937" i="12"/>
  <c r="F927" i="14" l="1"/>
  <c r="C937" i="12"/>
  <c r="G927" i="14" l="1"/>
  <c r="B938" i="12"/>
  <c r="F928" i="14" l="1"/>
  <c r="C938" i="12"/>
  <c r="G928" i="14" l="1"/>
  <c r="B939" i="12"/>
  <c r="F929" i="14" l="1"/>
  <c r="C939" i="12"/>
  <c r="G929" i="14" l="1"/>
  <c r="B940" i="12"/>
  <c r="F930" i="14" l="1"/>
  <c r="C940" i="12"/>
  <c r="G930" i="14" l="1"/>
  <c r="B941" i="12"/>
  <c r="F931" i="14" l="1"/>
  <c r="C941" i="12"/>
  <c r="G931" i="14" l="1"/>
  <c r="B942" i="12"/>
  <c r="F932" i="14" l="1"/>
  <c r="C942" i="12"/>
  <c r="G932" i="14" l="1"/>
  <c r="B943" i="12"/>
  <c r="F933" i="14" l="1"/>
  <c r="C943" i="12"/>
  <c r="G933" i="14" l="1"/>
  <c r="B944" i="12"/>
  <c r="F934" i="14" l="1"/>
  <c r="C944" i="12"/>
  <c r="G934" i="14" l="1"/>
  <c r="B945" i="12"/>
  <c r="F935" i="14" l="1"/>
  <c r="C945" i="12"/>
  <c r="G935" i="14" l="1"/>
  <c r="B946" i="12"/>
  <c r="F936" i="14" l="1"/>
  <c r="C946" i="12"/>
  <c r="G936" i="14" l="1"/>
  <c r="B947" i="12"/>
  <c r="F937" i="14" l="1"/>
  <c r="C947" i="12"/>
  <c r="G937" i="14" l="1"/>
  <c r="B948" i="12"/>
  <c r="F938" i="14" l="1"/>
  <c r="C948" i="12"/>
  <c r="G938" i="14" l="1"/>
  <c r="B949" i="12"/>
  <c r="F939" i="14" l="1"/>
  <c r="C949" i="12"/>
  <c r="G939" i="14" l="1"/>
  <c r="B950" i="12"/>
  <c r="F940" i="14" l="1"/>
  <c r="C950" i="12"/>
  <c r="G940" i="14" l="1"/>
  <c r="B951" i="12"/>
  <c r="F941" i="14" l="1"/>
  <c r="C951" i="12"/>
  <c r="G941" i="14" l="1"/>
  <c r="B952" i="12"/>
  <c r="F942" i="14" l="1"/>
  <c r="C952" i="12"/>
  <c r="G942" i="14" l="1"/>
  <c r="B953" i="12"/>
  <c r="F943" i="14" l="1"/>
  <c r="C953" i="12"/>
  <c r="G943" i="14" l="1"/>
  <c r="B954" i="12"/>
  <c r="F944" i="14" l="1"/>
  <c r="C954" i="12"/>
  <c r="G944" i="14" l="1"/>
  <c r="B955" i="12"/>
  <c r="F945" i="14" l="1"/>
  <c r="C955" i="12"/>
  <c r="G945" i="14" l="1"/>
  <c r="B956" i="12"/>
  <c r="F946" i="14" l="1"/>
  <c r="C956" i="12"/>
  <c r="G946" i="14" l="1"/>
  <c r="B957" i="12"/>
  <c r="F947" i="14" l="1"/>
  <c r="C957" i="12"/>
  <c r="G947" i="14" l="1"/>
  <c r="B958" i="12"/>
  <c r="F948" i="14" l="1"/>
  <c r="C958" i="12"/>
  <c r="G948" i="14" l="1"/>
  <c r="B959" i="12"/>
  <c r="F949" i="14" l="1"/>
  <c r="C959" i="12"/>
  <c r="G949" i="14" l="1"/>
  <c r="B960" i="12"/>
  <c r="F950" i="14" l="1"/>
  <c r="C960" i="12"/>
  <c r="G950" i="14" l="1"/>
  <c r="B961" i="12"/>
  <c r="F951" i="14" l="1"/>
  <c r="C961" i="12"/>
  <c r="G951" i="14" l="1"/>
  <c r="B962" i="12"/>
  <c r="F952" i="14" l="1"/>
  <c r="C962" i="12"/>
  <c r="G952" i="14" l="1"/>
  <c r="B963" i="12"/>
  <c r="F953" i="14" l="1"/>
  <c r="C963" i="12"/>
  <c r="G953" i="14" l="1"/>
  <c r="B964" i="12"/>
  <c r="F954" i="14" l="1"/>
  <c r="C964" i="12"/>
  <c r="G954" i="14" l="1"/>
  <c r="B965" i="12"/>
  <c r="F955" i="14" l="1"/>
  <c r="C965" i="12"/>
  <c r="G955" i="14" l="1"/>
  <c r="B966" i="12"/>
  <c r="F956" i="14" l="1"/>
  <c r="C966" i="12"/>
  <c r="G956" i="14" l="1"/>
  <c r="B967" i="12"/>
  <c r="F957" i="14" l="1"/>
  <c r="C967" i="12"/>
  <c r="G957" i="14" l="1"/>
  <c r="B968" i="12"/>
  <c r="F958" i="14" l="1"/>
  <c r="C968" i="12"/>
  <c r="G958" i="14" l="1"/>
  <c r="B969" i="12"/>
  <c r="F959" i="14" l="1"/>
  <c r="C969" i="12"/>
  <c r="G959" i="14" l="1"/>
  <c r="B970" i="12"/>
  <c r="F960" i="14" l="1"/>
  <c r="C970" i="12"/>
  <c r="G960" i="14" l="1"/>
  <c r="B971" i="12"/>
  <c r="F961" i="14" l="1"/>
  <c r="C971" i="12"/>
  <c r="G961" i="14" l="1"/>
  <c r="B972" i="12"/>
  <c r="F962" i="14" l="1"/>
  <c r="C972" i="12"/>
  <c r="G962" i="14" l="1"/>
  <c r="B973" i="12"/>
  <c r="F963" i="14" l="1"/>
  <c r="C973" i="12"/>
  <c r="G963" i="14" l="1"/>
  <c r="B974" i="12"/>
  <c r="F964" i="14" l="1"/>
  <c r="C974" i="12"/>
  <c r="G964" i="14" l="1"/>
  <c r="B975" i="12"/>
  <c r="F965" i="14" l="1"/>
  <c r="C975" i="12"/>
  <c r="G965" i="14" l="1"/>
  <c r="B976" i="12"/>
  <c r="F966" i="14" l="1"/>
  <c r="C976" i="12"/>
  <c r="G966" i="14" l="1"/>
  <c r="B977" i="12"/>
  <c r="F967" i="14" l="1"/>
  <c r="C977" i="12"/>
  <c r="G967" i="14" l="1"/>
  <c r="B978" i="12"/>
  <c r="F968" i="14" l="1"/>
  <c r="C978" i="12"/>
  <c r="G968" i="14" l="1"/>
  <c r="B979" i="12"/>
  <c r="F969" i="14" l="1"/>
  <c r="C979" i="12"/>
  <c r="G969" i="14" l="1"/>
  <c r="B980" i="12"/>
  <c r="F970" i="14" l="1"/>
  <c r="C980" i="12"/>
  <c r="G970" i="14" l="1"/>
  <c r="B981" i="12"/>
  <c r="F971" i="14" l="1"/>
  <c r="C981" i="12"/>
  <c r="G971" i="14" l="1"/>
  <c r="B982" i="12"/>
  <c r="F972" i="14" l="1"/>
  <c r="C982" i="12"/>
  <c r="G972" i="14" l="1"/>
  <c r="B983" i="12"/>
  <c r="F973" i="14" l="1"/>
  <c r="C983" i="12"/>
  <c r="G973" i="14" l="1"/>
  <c r="B984" i="12"/>
  <c r="F974" i="14" l="1"/>
  <c r="C984" i="12"/>
  <c r="G974" i="14" l="1"/>
  <c r="B985" i="12"/>
  <c r="F975" i="14" l="1"/>
  <c r="C985" i="12"/>
  <c r="G975" i="14" l="1"/>
  <c r="B986" i="12"/>
  <c r="F976" i="14" l="1"/>
  <c r="C986" i="12"/>
  <c r="G976" i="14" l="1"/>
  <c r="B987" i="12"/>
  <c r="F977" i="14" l="1"/>
  <c r="C987" i="12"/>
  <c r="G977" i="14" l="1"/>
  <c r="B988" i="12"/>
  <c r="F978" i="14" l="1"/>
  <c r="C988" i="12"/>
  <c r="G978" i="14" l="1"/>
  <c r="B989" i="12"/>
  <c r="F979" i="14" l="1"/>
  <c r="C989" i="12"/>
  <c r="G979" i="14" l="1"/>
  <c r="B990" i="12"/>
  <c r="F980" i="14" l="1"/>
  <c r="C990" i="12"/>
  <c r="G980" i="14" l="1"/>
  <c r="B991" i="12"/>
  <c r="F981" i="14" l="1"/>
  <c r="C991" i="12"/>
  <c r="G981" i="14" l="1"/>
  <c r="B992" i="12"/>
  <c r="F982" i="14" l="1"/>
  <c r="C992" i="12"/>
  <c r="G982" i="14" l="1"/>
  <c r="B993" i="12"/>
  <c r="F983" i="14" l="1"/>
  <c r="C993" i="12"/>
  <c r="G983" i="14" l="1"/>
  <c r="B994" i="12"/>
  <c r="F984" i="14" l="1"/>
  <c r="C994" i="12"/>
  <c r="G984" i="14" l="1"/>
  <c r="B995" i="12"/>
  <c r="F985" i="14" l="1"/>
  <c r="C995" i="12"/>
  <c r="G985" i="14" l="1"/>
  <c r="B996" i="12"/>
  <c r="F986" i="14" l="1"/>
  <c r="C996" i="12"/>
  <c r="G986" i="14" l="1"/>
  <c r="B997" i="12"/>
  <c r="F987" i="14" l="1"/>
  <c r="C997" i="12"/>
  <c r="G987" i="14" l="1"/>
  <c r="B998" i="12"/>
  <c r="F988" i="14" l="1"/>
  <c r="C998" i="12"/>
  <c r="G988" i="14" l="1"/>
  <c r="B999" i="12"/>
  <c r="F989" i="14" l="1"/>
  <c r="C999" i="12"/>
  <c r="G989" i="14" l="1"/>
  <c r="B1000" i="12"/>
  <c r="F990" i="14" l="1"/>
  <c r="C1000" i="12"/>
  <c r="G990" i="14" l="1"/>
  <c r="B1001" i="12"/>
  <c r="F991" i="14" l="1"/>
  <c r="C1001" i="12"/>
  <c r="G991" i="14" l="1"/>
  <c r="B1002" i="12"/>
  <c r="F992" i="14" l="1"/>
  <c r="C1002" i="12"/>
  <c r="G992" i="14" l="1"/>
  <c r="B1003" i="12"/>
  <c r="F993" i="14" l="1"/>
  <c r="C1003" i="12"/>
  <c r="G993" i="14" l="1"/>
  <c r="B1004" i="12"/>
  <c r="F994" i="14" l="1"/>
  <c r="C1004" i="12"/>
  <c r="G994" i="14" l="1"/>
  <c r="B1005" i="12"/>
  <c r="F995" i="14" l="1"/>
  <c r="C1005" i="12"/>
  <c r="G995" i="14" l="1"/>
  <c r="B1006" i="12"/>
  <c r="F996" i="14" l="1"/>
  <c r="C1006" i="12"/>
  <c r="G996" i="14" l="1"/>
  <c r="B1007" i="12"/>
  <c r="F997" i="14" l="1"/>
  <c r="C1007" i="12"/>
  <c r="G997" i="14" l="1"/>
  <c r="B1008" i="12"/>
  <c r="F998" i="14" l="1"/>
  <c r="C1008" i="12"/>
  <c r="G998" i="14" l="1"/>
  <c r="B1009" i="12"/>
  <c r="F999" i="14" l="1"/>
  <c r="C1009" i="12"/>
  <c r="G999" i="14" l="1"/>
  <c r="B1010" i="12"/>
  <c r="F1000" i="14" l="1"/>
  <c r="C1010" i="12"/>
  <c r="G1000" i="14" l="1"/>
  <c r="B1011" i="12"/>
  <c r="F1001" i="14" l="1"/>
  <c r="C1011" i="12"/>
  <c r="G1001" i="14" l="1"/>
  <c r="B1012" i="12"/>
  <c r="F1002" i="14" l="1"/>
  <c r="C1012" i="12"/>
  <c r="G1002" i="14" l="1"/>
  <c r="B1013" i="12"/>
  <c r="F1003" i="14" l="1"/>
  <c r="C1013" i="12"/>
  <c r="G1003" i="14" l="1"/>
  <c r="B1014" i="12"/>
  <c r="F1004" i="14" l="1"/>
  <c r="C1014" i="12"/>
  <c r="G1004" i="14" l="1"/>
  <c r="B1015" i="12"/>
  <c r="F1005" i="14" l="1"/>
  <c r="C1015" i="12"/>
  <c r="G1005" i="14" l="1"/>
  <c r="B1016" i="12"/>
  <c r="F1006" i="14" l="1"/>
  <c r="C1016" i="12"/>
  <c r="G1006" i="14" l="1"/>
  <c r="B1017" i="12"/>
  <c r="F1007" i="14" l="1"/>
  <c r="C1017" i="12"/>
  <c r="G1007" i="14" l="1"/>
  <c r="B1018" i="12"/>
  <c r="F1008" i="14" l="1"/>
  <c r="C1018" i="12"/>
  <c r="G1008" i="14" l="1"/>
  <c r="B1019" i="12"/>
  <c r="F1009" i="14" l="1"/>
  <c r="C1019" i="12"/>
  <c r="G1009" i="14" l="1"/>
  <c r="B1020" i="12"/>
  <c r="F1010" i="14" l="1"/>
  <c r="C1020" i="12"/>
  <c r="G1010" i="14" l="1"/>
  <c r="B1021" i="12"/>
  <c r="F1011" i="14" l="1"/>
  <c r="C1021" i="12"/>
  <c r="G1011" i="14" l="1"/>
  <c r="B1022" i="12"/>
  <c r="F1012" i="14" l="1"/>
  <c r="C1022" i="12"/>
  <c r="G1012" i="14" l="1"/>
  <c r="B1023" i="12"/>
  <c r="F1013" i="14" l="1"/>
  <c r="C1023" i="12"/>
  <c r="G1013" i="14" l="1"/>
  <c r="B1024" i="12"/>
  <c r="F1014" i="14" l="1"/>
  <c r="C1024" i="12"/>
  <c r="G1014" i="14" l="1"/>
  <c r="B1025" i="12"/>
  <c r="F1015" i="14" l="1"/>
  <c r="C1025" i="12"/>
  <c r="G1015" i="14" l="1"/>
  <c r="B1026" i="12"/>
  <c r="F1016" i="14" l="1"/>
  <c r="C1026" i="12"/>
  <c r="G1016" i="14" l="1"/>
  <c r="B1027" i="12"/>
  <c r="F1017" i="14" l="1"/>
  <c r="C1027" i="12"/>
  <c r="G1017" i="14" l="1"/>
  <c r="B1028" i="12"/>
  <c r="F1018" i="14" l="1"/>
  <c r="C1028" i="12"/>
  <c r="G1018" i="14" l="1"/>
  <c r="B1029" i="12"/>
  <c r="F1019" i="14" l="1"/>
  <c r="C1029" i="12"/>
  <c r="G1019" i="14" l="1"/>
  <c r="B1030" i="12"/>
  <c r="F1020" i="14" l="1"/>
  <c r="C1030" i="12"/>
  <c r="G1020" i="14" l="1"/>
  <c r="B1031" i="12"/>
  <c r="F1021" i="14" l="1"/>
  <c r="C1031" i="12"/>
  <c r="G1021" i="14" l="1"/>
  <c r="B1032" i="12"/>
  <c r="F1022" i="14" l="1"/>
  <c r="C1032" i="12"/>
  <c r="G1022" i="14" l="1"/>
  <c r="B1033" i="12"/>
  <c r="F1023" i="14" l="1"/>
  <c r="C1033" i="12"/>
  <c r="G1023" i="14" l="1"/>
  <c r="B1034" i="12"/>
  <c r="F1024" i="14" l="1"/>
  <c r="C1034" i="12"/>
  <c r="G1024" i="14" l="1"/>
  <c r="B1035" i="12"/>
  <c r="F1025" i="14" l="1"/>
  <c r="C1035" i="12"/>
  <c r="G1025" i="14" l="1"/>
  <c r="B1036" i="12"/>
  <c r="F1026" i="14" l="1"/>
  <c r="C1036" i="12"/>
  <c r="G1026" i="14" l="1"/>
  <c r="B1037" i="12"/>
  <c r="F1027" i="14" l="1"/>
  <c r="C1037" i="12"/>
  <c r="G1027" i="14" l="1"/>
  <c r="B1038" i="12"/>
  <c r="F1028" i="14" l="1"/>
  <c r="C1038" i="12"/>
  <c r="G1028" i="14" l="1"/>
  <c r="B1039" i="12"/>
  <c r="F1029" i="14" l="1"/>
  <c r="C1039" i="12"/>
  <c r="G1029" i="14" l="1"/>
  <c r="B1040" i="12"/>
  <c r="F1030" i="14" l="1"/>
  <c r="C1040" i="12"/>
  <c r="G1030" i="14" l="1"/>
  <c r="B1041" i="12"/>
  <c r="F1031" i="14" l="1"/>
  <c r="C1041" i="12"/>
  <c r="G1031" i="14" l="1"/>
  <c r="B1042" i="12"/>
  <c r="F1032" i="14" l="1"/>
  <c r="C1042" i="12"/>
  <c r="G1032" i="14" l="1"/>
  <c r="B1043" i="12"/>
  <c r="F1033" i="14" l="1"/>
  <c r="C1043" i="12"/>
  <c r="G1033" i="14" l="1"/>
  <c r="B1044" i="12"/>
  <c r="F1034" i="14" l="1"/>
  <c r="C1044" i="12"/>
  <c r="G1034" i="14" l="1"/>
  <c r="B1045" i="12"/>
  <c r="F1035" i="14" l="1"/>
  <c r="C1045" i="12"/>
  <c r="G1035" i="14" l="1"/>
  <c r="B1046" i="12"/>
  <c r="F1036" i="14" l="1"/>
  <c r="C1046" i="12"/>
  <c r="G1036" i="14" l="1"/>
  <c r="B1047" i="12"/>
  <c r="F1037" i="14" l="1"/>
  <c r="C1047" i="12"/>
  <c r="G1037" i="14" l="1"/>
  <c r="B1048" i="12"/>
  <c r="F1038" i="14" l="1"/>
  <c r="C1048" i="12"/>
  <c r="G1038" i="14" l="1"/>
  <c r="B1049" i="12"/>
  <c r="F1039" i="14" l="1"/>
  <c r="C1049" i="12"/>
  <c r="G1039" i="14" l="1"/>
  <c r="B1050" i="12"/>
  <c r="F1040" i="14" l="1"/>
  <c r="C1050" i="12"/>
  <c r="G1040" i="14" l="1"/>
  <c r="B1051" i="12"/>
  <c r="F1041" i="14" l="1"/>
  <c r="C1051" i="12"/>
  <c r="G1041" i="14" l="1"/>
  <c r="B1052" i="12"/>
  <c r="F1042" i="14" l="1"/>
  <c r="C1052" i="12"/>
  <c r="G1042" i="14" l="1"/>
  <c r="B1053" i="12"/>
  <c r="F1043" i="14" l="1"/>
  <c r="C1053" i="12"/>
  <c r="G1043" i="14" l="1"/>
  <c r="B1054" i="12"/>
  <c r="F1044" i="14" l="1"/>
  <c r="C1054" i="12"/>
  <c r="G1044" i="14" l="1"/>
  <c r="B1055" i="12"/>
  <c r="F1045" i="14" l="1"/>
  <c r="C1055" i="12"/>
  <c r="G1045" i="14" l="1"/>
  <c r="B1056" i="12"/>
  <c r="F1046" i="14" l="1"/>
  <c r="C1056" i="12"/>
  <c r="G1046" i="14" l="1"/>
  <c r="B1057" i="12"/>
  <c r="F1047" i="14" l="1"/>
  <c r="C1057" i="12"/>
  <c r="G1047" i="14" l="1"/>
  <c r="B1058" i="12"/>
  <c r="F1048" i="14" l="1"/>
  <c r="C1058" i="12"/>
  <c r="G1048" i="14" l="1"/>
  <c r="B1059" i="12"/>
  <c r="F1049" i="14" l="1"/>
  <c r="C1059" i="12"/>
  <c r="G1049" i="14" l="1"/>
  <c r="B1060" i="12"/>
  <c r="F1050" i="14" l="1"/>
  <c r="C1060" i="12"/>
  <c r="G1050" i="14" l="1"/>
  <c r="B1061" i="12"/>
  <c r="F1051" i="14" l="1"/>
  <c r="C1061" i="12"/>
  <c r="G1051" i="14" l="1"/>
  <c r="B1062" i="12"/>
  <c r="F1052" i="14" l="1"/>
  <c r="C1062" i="12"/>
  <c r="G1052" i="14" l="1"/>
  <c r="B1063" i="12"/>
  <c r="F1053" i="14" l="1"/>
  <c r="C1063" i="12"/>
  <c r="G1053" i="14" l="1"/>
  <c r="B1064" i="12"/>
  <c r="F1054" i="14" l="1"/>
  <c r="C1064" i="12"/>
  <c r="G1054" i="14" l="1"/>
  <c r="B1065" i="12"/>
  <c r="F1055" i="14" l="1"/>
  <c r="C1065" i="12"/>
  <c r="G1055" i="14" l="1"/>
  <c r="B1066" i="12"/>
  <c r="F1056" i="14" l="1"/>
  <c r="C1066" i="12"/>
  <c r="G1056" i="14" l="1"/>
  <c r="B1067" i="12"/>
  <c r="F1057" i="14" l="1"/>
  <c r="C1067" i="12"/>
  <c r="G1057" i="14" l="1"/>
  <c r="B1068" i="12"/>
  <c r="F1058" i="14" l="1"/>
  <c r="C1068" i="12"/>
  <c r="G1058" i="14" l="1"/>
  <c r="B1069" i="12"/>
  <c r="F1059" i="14" l="1"/>
  <c r="C1069" i="12"/>
  <c r="G1059" i="14" l="1"/>
  <c r="B1070" i="12"/>
  <c r="F1060" i="14" l="1"/>
  <c r="C1070" i="12"/>
  <c r="G1060" i="14" l="1"/>
  <c r="B1071" i="12"/>
  <c r="F1061" i="14" l="1"/>
  <c r="C1071" i="12"/>
  <c r="G1061" i="14" l="1"/>
  <c r="B1072" i="12"/>
  <c r="F1062" i="14" l="1"/>
  <c r="C1072" i="12"/>
  <c r="G1062" i="14" l="1"/>
  <c r="B1073" i="12"/>
  <c r="F1063" i="14" l="1"/>
  <c r="C1073" i="12"/>
  <c r="G1063" i="14" l="1"/>
  <c r="B1074" i="12"/>
  <c r="F1064" i="14" l="1"/>
  <c r="C1074" i="12"/>
  <c r="G1064" i="14" l="1"/>
  <c r="B1075" i="12"/>
  <c r="F1065" i="14" l="1"/>
  <c r="C1075" i="12"/>
  <c r="G1065" i="14" l="1"/>
  <c r="B1076" i="12"/>
  <c r="F1066" i="14" l="1"/>
  <c r="C1076" i="12"/>
  <c r="G1066" i="14" l="1"/>
  <c r="B1077" i="12"/>
  <c r="F1067" i="14" l="1"/>
  <c r="C1077" i="12"/>
  <c r="G1067" i="14" l="1"/>
  <c r="B1078" i="12"/>
  <c r="F1068" i="14" l="1"/>
  <c r="C1078" i="12"/>
  <c r="G1068" i="14" l="1"/>
  <c r="B1079" i="12"/>
  <c r="F1069" i="14" l="1"/>
  <c r="C1079" i="12"/>
  <c r="G1069" i="14" l="1"/>
  <c r="B1080" i="12"/>
  <c r="F1070" i="14" l="1"/>
  <c r="C1080" i="12"/>
  <c r="G1070" i="14" l="1"/>
  <c r="B1081" i="12"/>
  <c r="F1071" i="14" l="1"/>
  <c r="C1081" i="12"/>
  <c r="G1071" i="14" l="1"/>
  <c r="B1082" i="12"/>
  <c r="F1072" i="14" l="1"/>
  <c r="C1082" i="12"/>
  <c r="G1072" i="14" l="1"/>
  <c r="B1083" i="12"/>
  <c r="F1073" i="14" l="1"/>
  <c r="C1083" i="12"/>
  <c r="G1073" i="14" l="1"/>
  <c r="B1084" i="12"/>
  <c r="F1074" i="14" l="1"/>
  <c r="C1084" i="12"/>
  <c r="G1074" i="14" l="1"/>
  <c r="B1085" i="12"/>
  <c r="F1075" i="14" l="1"/>
  <c r="C1085" i="12"/>
  <c r="G1075" i="14" l="1"/>
  <c r="B1086" i="12"/>
  <c r="F1076" i="14" l="1"/>
  <c r="C1086" i="12"/>
  <c r="G1076" i="14" l="1"/>
  <c r="B1087" i="12"/>
  <c r="F1077" i="14" l="1"/>
  <c r="C1087" i="12"/>
  <c r="G1077" i="14" l="1"/>
  <c r="B1088" i="12"/>
  <c r="F1078" i="14" l="1"/>
  <c r="C1088" i="12"/>
  <c r="G1078" i="14" l="1"/>
  <c r="B1089" i="12"/>
  <c r="F1079" i="14" l="1"/>
  <c r="C1089" i="12"/>
  <c r="G1079" i="14" l="1"/>
  <c r="B1090" i="12"/>
  <c r="F1080" i="14" l="1"/>
  <c r="C1090" i="12"/>
  <c r="G1080" i="14" l="1"/>
  <c r="B1091" i="12"/>
  <c r="F1081" i="14" l="1"/>
  <c r="C1091" i="12"/>
  <c r="G1081" i="14" l="1"/>
  <c r="B1092" i="12"/>
  <c r="F1082" i="14" l="1"/>
  <c r="C1092" i="12"/>
  <c r="G1082" i="14" l="1"/>
  <c r="B1093" i="12"/>
  <c r="F1083" i="14" l="1"/>
  <c r="C1093" i="12"/>
  <c r="G1083" i="14" l="1"/>
  <c r="B1094" i="12"/>
  <c r="F1084" i="14" l="1"/>
  <c r="C1094" i="12"/>
  <c r="G1084" i="14" l="1"/>
  <c r="B1095" i="12"/>
  <c r="F1085" i="14" l="1"/>
  <c r="C1095" i="12"/>
  <c r="G1085" i="14" l="1"/>
  <c r="B1096" i="12"/>
  <c r="F1086" i="14" l="1"/>
  <c r="C1096" i="12"/>
  <c r="G1086" i="14" l="1"/>
  <c r="B1097" i="12"/>
  <c r="F1087" i="14" l="1"/>
  <c r="C1097" i="12"/>
  <c r="G1087" i="14" l="1"/>
  <c r="B1098" i="12"/>
  <c r="F1088" i="14" l="1"/>
  <c r="C1098" i="12"/>
  <c r="G1088" i="14" l="1"/>
  <c r="B1099" i="12"/>
  <c r="F1089" i="14" l="1"/>
  <c r="C1099" i="12"/>
  <c r="G1089" i="14" l="1"/>
  <c r="B1100" i="12"/>
  <c r="F1090" i="14" l="1"/>
  <c r="C1100" i="12"/>
  <c r="G1090" i="14" l="1"/>
  <c r="B1101" i="12"/>
  <c r="F1091" i="14" l="1"/>
  <c r="C1101" i="12"/>
  <c r="G1091" i="14" l="1"/>
  <c r="B1102" i="12"/>
  <c r="F1092" i="14" l="1"/>
  <c r="C1102" i="12"/>
  <c r="G1092" i="14" l="1"/>
  <c r="B1103" i="12"/>
  <c r="F1093" i="14" l="1"/>
  <c r="C1103" i="12"/>
  <c r="G1093" i="14" l="1"/>
  <c r="B1104" i="12"/>
  <c r="F1094" i="14" l="1"/>
  <c r="C1104" i="12"/>
  <c r="G1094" i="14" l="1"/>
  <c r="B1105" i="12"/>
  <c r="F1095" i="14" l="1"/>
  <c r="C1105" i="12"/>
  <c r="G1095" i="14" l="1"/>
  <c r="B1106" i="12"/>
  <c r="F1096" i="14" l="1"/>
  <c r="C1106" i="12"/>
  <c r="G1096" i="14" l="1"/>
  <c r="B1107" i="12"/>
  <c r="F1097" i="14" l="1"/>
  <c r="C1107" i="12"/>
  <c r="G1097" i="14" l="1"/>
  <c r="B1108" i="12"/>
  <c r="F1098" i="14" l="1"/>
  <c r="C1108" i="12"/>
  <c r="G1098" i="14" l="1"/>
  <c r="B1109" i="12"/>
  <c r="F1099" i="14" l="1"/>
  <c r="C1109" i="12"/>
  <c r="G1099" i="14" l="1"/>
  <c r="B1110" i="12"/>
  <c r="F1100" i="14" l="1"/>
  <c r="C1110" i="12"/>
  <c r="G1100" i="14" l="1"/>
  <c r="B1111" i="12"/>
  <c r="F1101" i="14" l="1"/>
  <c r="C1111" i="12"/>
  <c r="G1101" i="14" l="1"/>
  <c r="B1112" i="12"/>
  <c r="F1102" i="14" l="1"/>
  <c r="C1112" i="12"/>
  <c r="G1102" i="14" l="1"/>
  <c r="B1113" i="12"/>
  <c r="F1103" i="14" l="1"/>
  <c r="C1113" i="12"/>
  <c r="G1103" i="14" l="1"/>
  <c r="B1114" i="12"/>
  <c r="F1104" i="14" l="1"/>
  <c r="C1114" i="12"/>
  <c r="G1104" i="14" l="1"/>
  <c r="B1115" i="12"/>
  <c r="F1105" i="14" l="1"/>
  <c r="C1115" i="12"/>
  <c r="G1105" i="14" l="1"/>
  <c r="B1116" i="12"/>
  <c r="F1106" i="14" l="1"/>
  <c r="C1116" i="12"/>
  <c r="G1106" i="14" l="1"/>
  <c r="B1117" i="12"/>
  <c r="F1107" i="14" l="1"/>
  <c r="C1117" i="12"/>
  <c r="G1107" i="14" l="1"/>
  <c r="B1118" i="12"/>
  <c r="F1108" i="14" l="1"/>
  <c r="C1118" i="12"/>
  <c r="G1108" i="14" l="1"/>
  <c r="B1119" i="12"/>
  <c r="F1109" i="14" l="1"/>
  <c r="C1119" i="12"/>
  <c r="G1109" i="14" l="1"/>
  <c r="B1120" i="12"/>
  <c r="F1110" i="14" l="1"/>
  <c r="C1120" i="12"/>
  <c r="G1110" i="14" l="1"/>
  <c r="B1121" i="12"/>
  <c r="F1111" i="14" l="1"/>
  <c r="C1121" i="12"/>
  <c r="G1111" i="14" l="1"/>
  <c r="B1122" i="12"/>
  <c r="F1112" i="14" l="1"/>
  <c r="C1122" i="12"/>
  <c r="G1112" i="14" l="1"/>
  <c r="B1123" i="12"/>
  <c r="F1113" i="14" l="1"/>
  <c r="C1123" i="12"/>
  <c r="G1113" i="14" l="1"/>
  <c r="B1124" i="12"/>
  <c r="F1114" i="14" l="1"/>
  <c r="C1124" i="12"/>
  <c r="G1114" i="14" l="1"/>
  <c r="B1125" i="12"/>
  <c r="F1115" i="14" l="1"/>
  <c r="C1125" i="12"/>
  <c r="G1115" i="14" l="1"/>
  <c r="B1126" i="12"/>
  <c r="F1116" i="14" l="1"/>
  <c r="C1126" i="12"/>
  <c r="G1116" i="14" l="1"/>
  <c r="B1127" i="12"/>
  <c r="F1117" i="14" l="1"/>
  <c r="C1127" i="12"/>
  <c r="G1117" i="14" l="1"/>
  <c r="B1128" i="12"/>
  <c r="F1118" i="14" l="1"/>
  <c r="C1128" i="12"/>
  <c r="G1118" i="14" l="1"/>
  <c r="B1129" i="12"/>
  <c r="F1119" i="14" l="1"/>
  <c r="C1129" i="12"/>
  <c r="G1119" i="14" l="1"/>
  <c r="B1130" i="12"/>
  <c r="F1120" i="14" l="1"/>
  <c r="C1130" i="12"/>
  <c r="G1120" i="14" l="1"/>
  <c r="B1131" i="12"/>
  <c r="F1121" i="14" l="1"/>
  <c r="C1131" i="12"/>
  <c r="G1121" i="14" l="1"/>
  <c r="B1132" i="12"/>
  <c r="F1122" i="14" l="1"/>
  <c r="C1132" i="12"/>
  <c r="G1122" i="14" l="1"/>
  <c r="B1133" i="12"/>
  <c r="F1123" i="14" l="1"/>
  <c r="C1133" i="12"/>
  <c r="G1123" i="14" l="1"/>
  <c r="B1134" i="12"/>
  <c r="F1124" i="14" l="1"/>
  <c r="C1134" i="12"/>
  <c r="G1124" i="14" l="1"/>
  <c r="B1135" i="12"/>
  <c r="F1125" i="14" l="1"/>
  <c r="C1135" i="12"/>
  <c r="G1125" i="14" l="1"/>
  <c r="B1136" i="12"/>
  <c r="F1126" i="14" l="1"/>
  <c r="C1136" i="12"/>
  <c r="G1126" i="14" l="1"/>
  <c r="B1137" i="12"/>
  <c r="F1127" i="14" l="1"/>
  <c r="C1137" i="12"/>
  <c r="G1127" i="14" l="1"/>
  <c r="B1138" i="12"/>
  <c r="F1128" i="14" l="1"/>
  <c r="C1138" i="12"/>
  <c r="G1128" i="14" l="1"/>
  <c r="B1139" i="12"/>
  <c r="F1129" i="14" l="1"/>
  <c r="C1139" i="12"/>
  <c r="G1129" i="14" l="1"/>
  <c r="B1140" i="12"/>
  <c r="F1130" i="14" l="1"/>
  <c r="C1140" i="12"/>
  <c r="G1130" i="14" l="1"/>
  <c r="B1141" i="12"/>
  <c r="F1131" i="14" l="1"/>
  <c r="C1141" i="12"/>
  <c r="G1131" i="14" l="1"/>
  <c r="B1142" i="12"/>
  <c r="F1132" i="14" l="1"/>
  <c r="C1142" i="12"/>
  <c r="G1132" i="14" l="1"/>
  <c r="B1143" i="12"/>
  <c r="F1133" i="14" l="1"/>
  <c r="C1143" i="12"/>
  <c r="G1133" i="14" l="1"/>
  <c r="B1144" i="12"/>
  <c r="F1134" i="14" l="1"/>
  <c r="C1144" i="12"/>
  <c r="G1134" i="14" l="1"/>
  <c r="B1145" i="12"/>
  <c r="F1135" i="14" l="1"/>
  <c r="C1145" i="12"/>
  <c r="G1135" i="14" l="1"/>
  <c r="B1146" i="12"/>
  <c r="F1136" i="14" l="1"/>
  <c r="C1146" i="12"/>
  <c r="G1136" i="14" l="1"/>
  <c r="B1147" i="12"/>
  <c r="F1137" i="14" l="1"/>
  <c r="C1147" i="12"/>
  <c r="G1137" i="14" l="1"/>
  <c r="B1148" i="12"/>
  <c r="F1138" i="14" l="1"/>
  <c r="C1148" i="12"/>
  <c r="G1138" i="14" l="1"/>
  <c r="B1149" i="12"/>
  <c r="F1139" i="14" l="1"/>
  <c r="C1149" i="12"/>
  <c r="G1139" i="14" l="1"/>
  <c r="B1150" i="12"/>
  <c r="F1140" i="14" l="1"/>
  <c r="C1150" i="12"/>
  <c r="G1140" i="14" l="1"/>
  <c r="B1151" i="12"/>
  <c r="F1141" i="14" l="1"/>
  <c r="C1151" i="12"/>
  <c r="G1141" i="14" l="1"/>
  <c r="B1152" i="12"/>
  <c r="F1142" i="14" l="1"/>
  <c r="C1152" i="12"/>
  <c r="G1142" i="14" l="1"/>
  <c r="B1153" i="12"/>
  <c r="F1143" i="14" l="1"/>
  <c r="C1153" i="12"/>
  <c r="G1143" i="14" l="1"/>
  <c r="B1154" i="12"/>
  <c r="F1144" i="14" l="1"/>
  <c r="C1154" i="12"/>
  <c r="G1144" i="14" l="1"/>
  <c r="B1155" i="12"/>
  <c r="F1145" i="14" l="1"/>
  <c r="C1155" i="12"/>
  <c r="G1145" i="14" l="1"/>
  <c r="B1156" i="12"/>
  <c r="F1146" i="14" l="1"/>
  <c r="C1156" i="12"/>
  <c r="G1146" i="14" l="1"/>
  <c r="B1157" i="12"/>
  <c r="F1147" i="14" l="1"/>
  <c r="C1157" i="12"/>
  <c r="G1147" i="14" l="1"/>
  <c r="B1158" i="12"/>
  <c r="F1148" i="14" l="1"/>
  <c r="C1158" i="12"/>
  <c r="G1148" i="14" l="1"/>
  <c r="B1159" i="12"/>
  <c r="F1149" i="14" l="1"/>
  <c r="C1159" i="12"/>
  <c r="G1149" i="14" l="1"/>
  <c r="B1160" i="12"/>
  <c r="F1150" i="14" l="1"/>
  <c r="C1160" i="12"/>
  <c r="G1150" i="14" l="1"/>
  <c r="B1161" i="12"/>
  <c r="F1151" i="14" l="1"/>
  <c r="C1161" i="12"/>
  <c r="G1151" i="14" l="1"/>
  <c r="B1162" i="12"/>
  <c r="F1152" i="14" l="1"/>
  <c r="C1162" i="12"/>
  <c r="G1152" i="14" l="1"/>
  <c r="B1163" i="12"/>
  <c r="F1153" i="14" l="1"/>
  <c r="C1163" i="12"/>
  <c r="G1153" i="14" l="1"/>
  <c r="B1164" i="12"/>
  <c r="F1154" i="14" l="1"/>
  <c r="C1164" i="12"/>
  <c r="G1154" i="14" l="1"/>
  <c r="B1165" i="12"/>
  <c r="F1155" i="14" l="1"/>
  <c r="C1165" i="12"/>
  <c r="G1155" i="14" l="1"/>
  <c r="B1166" i="12"/>
  <c r="F1156" i="14" l="1"/>
  <c r="C1166" i="12"/>
  <c r="G1156" i="14" l="1"/>
  <c r="B1167" i="12"/>
  <c r="F1157" i="14" l="1"/>
  <c r="C1167" i="12"/>
  <c r="G1157" i="14" l="1"/>
  <c r="B1168" i="12"/>
  <c r="F1158" i="14" l="1"/>
  <c r="C1168" i="12"/>
  <c r="G1158" i="14" l="1"/>
  <c r="B1169" i="12"/>
  <c r="F1159" i="14" l="1"/>
  <c r="C1169" i="12"/>
  <c r="G1159" i="14" l="1"/>
  <c r="B1170" i="12"/>
  <c r="F1160" i="14" l="1"/>
  <c r="C1170" i="12"/>
  <c r="G1160" i="14" l="1"/>
  <c r="B1171" i="12"/>
  <c r="F1161" i="14" l="1"/>
  <c r="C1171" i="12"/>
  <c r="G1161" i="14" l="1"/>
  <c r="B1172" i="12"/>
  <c r="F1162" i="14" l="1"/>
  <c r="C1172" i="12"/>
  <c r="G1162" i="14" l="1"/>
  <c r="B1173" i="12"/>
  <c r="F1163" i="14" l="1"/>
  <c r="C1173" i="12"/>
  <c r="G1163" i="14" l="1"/>
  <c r="B1174" i="12"/>
  <c r="F1164" i="14" l="1"/>
  <c r="C1174" i="12"/>
  <c r="G1164" i="14" l="1"/>
  <c r="B1175" i="12"/>
  <c r="F1165" i="14" l="1"/>
  <c r="C1175" i="12"/>
  <c r="G1165" i="14" l="1"/>
  <c r="B1176" i="12"/>
  <c r="F1166" i="14" l="1"/>
  <c r="C1176" i="12"/>
  <c r="G1166" i="14" l="1"/>
  <c r="B1177" i="12"/>
  <c r="F1167" i="14" l="1"/>
  <c r="C1177" i="12"/>
  <c r="G1167" i="14" l="1"/>
  <c r="B1178" i="12"/>
  <c r="F1168" i="14" l="1"/>
  <c r="C1178" i="12"/>
  <c r="G1168" i="14" l="1"/>
  <c r="B1179" i="12"/>
  <c r="F1169" i="14" l="1"/>
  <c r="C1179" i="12"/>
  <c r="G1169" i="14" l="1"/>
  <c r="B1180" i="12"/>
  <c r="F1170" i="14" l="1"/>
  <c r="C1180" i="12"/>
  <c r="G1170" i="14" l="1"/>
  <c r="B1181" i="12"/>
  <c r="F1171" i="14" l="1"/>
  <c r="C1181" i="12"/>
  <c r="G1171" i="14" l="1"/>
  <c r="B1182" i="12"/>
  <c r="F1172" i="14" l="1"/>
  <c r="C1182" i="12"/>
  <c r="G1172" i="14" l="1"/>
  <c r="B1183" i="12"/>
  <c r="F1173" i="14" l="1"/>
  <c r="C1183" i="12"/>
  <c r="G1173" i="14" l="1"/>
  <c r="B1184" i="12"/>
  <c r="F1174" i="14" l="1"/>
  <c r="C1184" i="12"/>
  <c r="G1174" i="14" l="1"/>
  <c r="B1185" i="12"/>
  <c r="F1175" i="14" l="1"/>
  <c r="C1185" i="12"/>
  <c r="G1175" i="14" l="1"/>
  <c r="B1186" i="12"/>
  <c r="F1176" i="14" l="1"/>
  <c r="C1186" i="12"/>
  <c r="G1176" i="14" l="1"/>
  <c r="B1187" i="12"/>
  <c r="F1177" i="14" l="1"/>
  <c r="C1187" i="12"/>
  <c r="G1177" i="14" l="1"/>
  <c r="B1188" i="12"/>
  <c r="F1178" i="14" l="1"/>
  <c r="C1188" i="12"/>
  <c r="G1178" i="14" l="1"/>
  <c r="B1189" i="12"/>
  <c r="F1179" i="14" l="1"/>
  <c r="C1189" i="12"/>
  <c r="G1179" i="14" l="1"/>
  <c r="B1190" i="12"/>
  <c r="F1180" i="14" l="1"/>
  <c r="C1190" i="12"/>
  <c r="G1180" i="14" l="1"/>
  <c r="B1191" i="12"/>
  <c r="F1181" i="14" l="1"/>
  <c r="C1191" i="12"/>
  <c r="G1181" i="14" l="1"/>
  <c r="B1192" i="12"/>
  <c r="F1182" i="14" l="1"/>
  <c r="C1192" i="12"/>
  <c r="G1182" i="14" l="1"/>
  <c r="B1193" i="12"/>
  <c r="F1183" i="14" l="1"/>
  <c r="C1193" i="12"/>
  <c r="G1183" i="14" l="1"/>
  <c r="B1194" i="12"/>
  <c r="F1184" i="14" l="1"/>
  <c r="C1194" i="12"/>
  <c r="G1184" i="14" l="1"/>
  <c r="B1195" i="12"/>
  <c r="F1185" i="14" l="1"/>
  <c r="C1195" i="12"/>
  <c r="G1185" i="14" l="1"/>
  <c r="B1196" i="12"/>
  <c r="F1186" i="14" l="1"/>
  <c r="C1196" i="12"/>
  <c r="G1186" i="14" l="1"/>
  <c r="B1197" i="12"/>
  <c r="F1187" i="14" l="1"/>
  <c r="C1197" i="12"/>
  <c r="G1187" i="14" l="1"/>
  <c r="B1198" i="12"/>
  <c r="F1188" i="14" l="1"/>
  <c r="C1198" i="12"/>
  <c r="G1188" i="14" l="1"/>
  <c r="B1199" i="12"/>
  <c r="F1189" i="14" l="1"/>
  <c r="C1199" i="12"/>
  <c r="G1189" i="14" l="1"/>
  <c r="B1200" i="12"/>
  <c r="F1190" i="14" l="1"/>
  <c r="C1200" i="12"/>
  <c r="G1190" i="14" l="1"/>
  <c r="B1201" i="12"/>
  <c r="F1191" i="14" l="1"/>
  <c r="C1201" i="12"/>
  <c r="G1191" i="14" l="1"/>
  <c r="B1202" i="12"/>
  <c r="F1192" i="14" l="1"/>
  <c r="C1202" i="12"/>
  <c r="G1192" i="14" l="1"/>
  <c r="B1203" i="12"/>
  <c r="F1193" i="14" l="1"/>
  <c r="C1203" i="12"/>
  <c r="G1193" i="14" l="1"/>
  <c r="B1204" i="12"/>
  <c r="F1194" i="14" l="1"/>
  <c r="C1204" i="12"/>
  <c r="G1194" i="14" l="1"/>
  <c r="B1205" i="12"/>
  <c r="F1195" i="14" l="1"/>
  <c r="C1205" i="12"/>
  <c r="G1195" i="14" l="1"/>
  <c r="B1206" i="12"/>
  <c r="F1196" i="14" l="1"/>
  <c r="C1206" i="12"/>
  <c r="G1196" i="14" l="1"/>
  <c r="B1207" i="12"/>
  <c r="F1197" i="14" l="1"/>
  <c r="C1207" i="12"/>
  <c r="G1197" i="14" l="1"/>
  <c r="B1208" i="12"/>
  <c r="F1198" i="14" l="1"/>
  <c r="C1208" i="12"/>
  <c r="G1198" i="14" l="1"/>
  <c r="B1209" i="12"/>
  <c r="F1199" i="14" l="1"/>
  <c r="C1209" i="12"/>
  <c r="G1199" i="14" l="1"/>
  <c r="B1210" i="12"/>
  <c r="F1200" i="14" l="1"/>
  <c r="C1210" i="12"/>
  <c r="G1200" i="14" l="1"/>
  <c r="B1211" i="12"/>
  <c r="F1201" i="14" l="1"/>
  <c r="C1211" i="12"/>
  <c r="G1201" i="14" l="1"/>
  <c r="B1212" i="12"/>
  <c r="F1202" i="14" l="1"/>
  <c r="C1212" i="12"/>
  <c r="G1202" i="14" l="1"/>
  <c r="B1213" i="12"/>
  <c r="F1203" i="14" l="1"/>
  <c r="C1213" i="12"/>
  <c r="G1203" i="14" l="1"/>
  <c r="B1214" i="12"/>
  <c r="F1204" i="14" l="1"/>
  <c r="C1214" i="12"/>
  <c r="G1204" i="14" l="1"/>
  <c r="B1215" i="12"/>
  <c r="F1205" i="14" l="1"/>
  <c r="C1215" i="12"/>
  <c r="G1205" i="14" l="1"/>
  <c r="B1216" i="12"/>
  <c r="F1206" i="14" l="1"/>
  <c r="C1216" i="12"/>
  <c r="G1206" i="14" l="1"/>
  <c r="B1217" i="12"/>
  <c r="F1207" i="14" l="1"/>
  <c r="C1217" i="12"/>
  <c r="G1207" i="14" l="1"/>
  <c r="B1218" i="12"/>
  <c r="F1208" i="14" l="1"/>
  <c r="C1218" i="12"/>
  <c r="G1208" i="14" l="1"/>
  <c r="B1219" i="12"/>
  <c r="F1209" i="14" l="1"/>
  <c r="C1219" i="12"/>
  <c r="G1209" i="14" l="1"/>
  <c r="B1220" i="12"/>
  <c r="F1210" i="14" l="1"/>
  <c r="C1220" i="12"/>
  <c r="G1210" i="14" l="1"/>
  <c r="B1221" i="12"/>
  <c r="F1211" i="14" l="1"/>
  <c r="C1221" i="12"/>
  <c r="G1211" i="14" l="1"/>
  <c r="B1222" i="12"/>
  <c r="F1212" i="14" l="1"/>
  <c r="C1222" i="12"/>
  <c r="G1212" i="14" l="1"/>
  <c r="B1223" i="12"/>
  <c r="F1213" i="14" l="1"/>
  <c r="C1223" i="12"/>
  <c r="G1213" i="14" l="1"/>
  <c r="B1224" i="12"/>
  <c r="F1214" i="14" l="1"/>
  <c r="C1224" i="12"/>
  <c r="G1214" i="14" l="1"/>
  <c r="B1225" i="12"/>
  <c r="F1215" i="14" l="1"/>
  <c r="C1225" i="12"/>
  <c r="G1215" i="14" l="1"/>
  <c r="B1226" i="12"/>
  <c r="F1216" i="14" l="1"/>
  <c r="C1226" i="12"/>
  <c r="G1216" i="14" l="1"/>
  <c r="B1227" i="12"/>
  <c r="F1217" i="14" l="1"/>
  <c r="C1227" i="12"/>
  <c r="G1217" i="14" l="1"/>
  <c r="B1228" i="12"/>
  <c r="F1218" i="14" l="1"/>
  <c r="C1228" i="12"/>
  <c r="G1218" i="14" l="1"/>
  <c r="B1229" i="12"/>
  <c r="F1219" i="14" l="1"/>
  <c r="C1229" i="12"/>
  <c r="G1219" i="14" l="1"/>
  <c r="B1230" i="12"/>
  <c r="F1220" i="14" l="1"/>
  <c r="C1230" i="12"/>
  <c r="G1220" i="14" l="1"/>
  <c r="B1231" i="12"/>
  <c r="F1221" i="14" l="1"/>
  <c r="C1231" i="12"/>
  <c r="G1221" i="14" l="1"/>
  <c r="B1232" i="12"/>
  <c r="F1222" i="14" l="1"/>
  <c r="C1232" i="12"/>
  <c r="G1222" i="14" l="1"/>
  <c r="B1233" i="12"/>
  <c r="F1223" i="14" l="1"/>
  <c r="C1233" i="12"/>
  <c r="G1223" i="14" l="1"/>
  <c r="B1234" i="12"/>
  <c r="F1224" i="14" l="1"/>
  <c r="C1234" i="12"/>
  <c r="G1224" i="14" l="1"/>
  <c r="B1235" i="12"/>
  <c r="F1225" i="14" l="1"/>
  <c r="C1235" i="12"/>
  <c r="G1225" i="14" l="1"/>
  <c r="B1236" i="12"/>
  <c r="F1226" i="14" l="1"/>
  <c r="C1236" i="12"/>
  <c r="G1226" i="14" l="1"/>
  <c r="B1237" i="12"/>
  <c r="F1227" i="14" l="1"/>
  <c r="C1237" i="12"/>
  <c r="G1227" i="14" l="1"/>
  <c r="B1238" i="12"/>
  <c r="F1228" i="14" l="1"/>
  <c r="C1238" i="12"/>
  <c r="G1228" i="14" l="1"/>
  <c r="B1239" i="12"/>
  <c r="F1229" i="14" l="1"/>
  <c r="C1239" i="12"/>
  <c r="G1229" i="14" l="1"/>
  <c r="B1240" i="12"/>
  <c r="F1230" i="14" l="1"/>
  <c r="C1240" i="12"/>
  <c r="G1230" i="14" l="1"/>
  <c r="B1241" i="12"/>
  <c r="F1231" i="14" l="1"/>
  <c r="C1241" i="12"/>
  <c r="G1231" i="14" l="1"/>
  <c r="B1242" i="12"/>
  <c r="F1232" i="14" l="1"/>
  <c r="C1242" i="12"/>
  <c r="G1232" i="14" l="1"/>
  <c r="B1243" i="12"/>
  <c r="F1233" i="14" l="1"/>
  <c r="C1243" i="12"/>
  <c r="G1233" i="14" l="1"/>
  <c r="B1244" i="12"/>
  <c r="F1234" i="14" l="1"/>
  <c r="C1244" i="12"/>
  <c r="G1234" i="14" l="1"/>
  <c r="B1245" i="12"/>
  <c r="F1235" i="14" l="1"/>
  <c r="C1245" i="12"/>
  <c r="G1235" i="14" l="1"/>
  <c r="B1246" i="12"/>
  <c r="F1236" i="14" l="1"/>
  <c r="C1246" i="12"/>
  <c r="G1236" i="14" l="1"/>
  <c r="B1247" i="12"/>
  <c r="F1237" i="14" l="1"/>
  <c r="C1247" i="12"/>
  <c r="G1237" i="14" l="1"/>
  <c r="B1248" i="12"/>
  <c r="F1238" i="14" l="1"/>
  <c r="C1248" i="12"/>
  <c r="G1238" i="14" l="1"/>
  <c r="B1249" i="12"/>
  <c r="F1239" i="14" l="1"/>
  <c r="C1249" i="12"/>
  <c r="G1239" i="14" l="1"/>
  <c r="B1250" i="12"/>
  <c r="F1240" i="14" l="1"/>
  <c r="C1250" i="12"/>
  <c r="G1240" i="14" l="1"/>
  <c r="B1251" i="12"/>
  <c r="F1241" i="14" l="1"/>
  <c r="C1251" i="12"/>
  <c r="G1241" i="14" l="1"/>
  <c r="B1252" i="12"/>
  <c r="F1242" i="14" l="1"/>
  <c r="C1252" i="12"/>
  <c r="G1242" i="14" l="1"/>
  <c r="B1253" i="12"/>
  <c r="F1243" i="14" l="1"/>
  <c r="C1253" i="12"/>
  <c r="G1243" i="14" l="1"/>
  <c r="B1254" i="12"/>
  <c r="F1244" i="14" l="1"/>
  <c r="C1254" i="12"/>
  <c r="G1244" i="14" l="1"/>
  <c r="B1255" i="12"/>
  <c r="F1245" i="14" l="1"/>
  <c r="C1255" i="12"/>
  <c r="G1245" i="14" l="1"/>
  <c r="B1256" i="12"/>
  <c r="F1246" i="14" l="1"/>
  <c r="C1256" i="12"/>
  <c r="G1246" i="14" l="1"/>
  <c r="B1257" i="12"/>
  <c r="F1247" i="14" l="1"/>
  <c r="C1257" i="12"/>
  <c r="G1247" i="14" l="1"/>
  <c r="B1258" i="12"/>
  <c r="F1248" i="14" l="1"/>
  <c r="C1258" i="12"/>
  <c r="G1248" i="14" l="1"/>
  <c r="B1259" i="12"/>
  <c r="F1249" i="14" l="1"/>
  <c r="C1259" i="12"/>
  <c r="G1249" i="14" l="1"/>
  <c r="B1260" i="12"/>
  <c r="F1250" i="14" l="1"/>
  <c r="C1260" i="12"/>
  <c r="G1250" i="14" l="1"/>
  <c r="B1261" i="12"/>
  <c r="F1251" i="14" l="1"/>
  <c r="C1261" i="12"/>
  <c r="G1251" i="14" l="1"/>
  <c r="B1262" i="12"/>
  <c r="F1252" i="14" l="1"/>
  <c r="C1262" i="12"/>
  <c r="G1252" i="14" l="1"/>
  <c r="B1263" i="12"/>
  <c r="F1253" i="14" l="1"/>
  <c r="C1263" i="12"/>
  <c r="G1253" i="14" l="1"/>
  <c r="B1264" i="12"/>
  <c r="F1254" i="14" l="1"/>
  <c r="C1264" i="12"/>
  <c r="G1254" i="14" l="1"/>
  <c r="B1265" i="12"/>
  <c r="F1255" i="14" l="1"/>
  <c r="C1265" i="12"/>
  <c r="G1255" i="14" l="1"/>
  <c r="B1266" i="12"/>
  <c r="F1256" i="14" l="1"/>
  <c r="C1266" i="12"/>
  <c r="G1256" i="14" l="1"/>
  <c r="B1267" i="12"/>
  <c r="F1257" i="14" l="1"/>
  <c r="C1267" i="12"/>
  <c r="G1257" i="14" l="1"/>
  <c r="B1268" i="12"/>
  <c r="F1258" i="14" l="1"/>
  <c r="C1268" i="12"/>
  <c r="G1258" i="14" l="1"/>
  <c r="B1269" i="12"/>
  <c r="F1259" i="14" l="1"/>
  <c r="C1269" i="12"/>
  <c r="G1259" i="14" l="1"/>
  <c r="B1270" i="12"/>
  <c r="F1260" i="14" l="1"/>
  <c r="C1270" i="12"/>
  <c r="G1260" i="14" l="1"/>
  <c r="B1271" i="12"/>
  <c r="F1261" i="14" l="1"/>
  <c r="C1271" i="12"/>
  <c r="G1261" i="14" l="1"/>
  <c r="B1272" i="12"/>
  <c r="F1262" i="14" l="1"/>
  <c r="C1272" i="12"/>
  <c r="G1262" i="14" l="1"/>
  <c r="B1273" i="12"/>
  <c r="F1263" i="14" l="1"/>
  <c r="C1273" i="12"/>
  <c r="G1263" i="14" l="1"/>
  <c r="B1274" i="12"/>
  <c r="F1264" i="14" l="1"/>
  <c r="C1274" i="12"/>
  <c r="G1264" i="14" l="1"/>
  <c r="B1275" i="12"/>
  <c r="F1265" i="14" l="1"/>
  <c r="C1275" i="12"/>
  <c r="G1265" i="14" l="1"/>
  <c r="B1276" i="12"/>
  <c r="F1266" i="14" l="1"/>
  <c r="C1276" i="12"/>
  <c r="G1266" i="14" l="1"/>
  <c r="B1277" i="12"/>
  <c r="F1267" i="14" l="1"/>
  <c r="C1277" i="12"/>
  <c r="G1267" i="14" l="1"/>
  <c r="B1278" i="12"/>
  <c r="F1268" i="14" l="1"/>
  <c r="C1278" i="12"/>
  <c r="G1268" i="14" l="1"/>
  <c r="B1279" i="12"/>
  <c r="F1269" i="14" l="1"/>
  <c r="C1279" i="12"/>
  <c r="G1269" i="14" l="1"/>
  <c r="B1280" i="12"/>
  <c r="F1270" i="14" l="1"/>
  <c r="C1280" i="12"/>
  <c r="G1270" i="14" l="1"/>
  <c r="B1281" i="12"/>
  <c r="F1271" i="14" l="1"/>
  <c r="C1281" i="12"/>
  <c r="G1271" i="14" l="1"/>
  <c r="B1282" i="12"/>
  <c r="F1272" i="14" l="1"/>
  <c r="C1282" i="12"/>
  <c r="G1272" i="14" l="1"/>
  <c r="B1283" i="12"/>
  <c r="F1273" i="14" l="1"/>
  <c r="C1283" i="12"/>
  <c r="G1273" i="14" l="1"/>
  <c r="B1284" i="12"/>
  <c r="F1274" i="14" l="1"/>
  <c r="C1284" i="12"/>
  <c r="G1274" i="14" l="1"/>
  <c r="B1285" i="12"/>
  <c r="F1275" i="14" l="1"/>
  <c r="C1285" i="12"/>
  <c r="G1275" i="14" l="1"/>
  <c r="B1286" i="12"/>
  <c r="F1276" i="14" l="1"/>
  <c r="C1286" i="12"/>
  <c r="G1276" i="14" l="1"/>
  <c r="B1287" i="12"/>
  <c r="F1277" i="14" l="1"/>
  <c r="C1287" i="12"/>
  <c r="G1277" i="14" l="1"/>
  <c r="B1288" i="12"/>
  <c r="F1278" i="14" l="1"/>
  <c r="C1288" i="12"/>
  <c r="G1278" i="14" l="1"/>
  <c r="B1289" i="12"/>
  <c r="F1279" i="14" l="1"/>
  <c r="C1289" i="12"/>
  <c r="G1279" i="14" l="1"/>
  <c r="B1290" i="12"/>
  <c r="F1280" i="14" l="1"/>
  <c r="C1290" i="12"/>
  <c r="G1280" i="14" l="1"/>
  <c r="B1291" i="12"/>
  <c r="F1281" i="14" l="1"/>
  <c r="C1291" i="12"/>
  <c r="G1281" i="14" l="1"/>
  <c r="B1292" i="12"/>
  <c r="F1282" i="14" l="1"/>
  <c r="C1292" i="12"/>
  <c r="G1282" i="14" l="1"/>
  <c r="B1293" i="12"/>
  <c r="F1283" i="14" l="1"/>
  <c r="C1293" i="12"/>
  <c r="G1283" i="14" l="1"/>
  <c r="B1294" i="12"/>
  <c r="F1284" i="14" l="1"/>
  <c r="C1294" i="12"/>
  <c r="G1284" i="14" l="1"/>
  <c r="B1295" i="12"/>
  <c r="F1285" i="14" l="1"/>
  <c r="C1295" i="12"/>
  <c r="G1285" i="14" l="1"/>
  <c r="B1296" i="12"/>
  <c r="F1286" i="14" l="1"/>
  <c r="C1296" i="12"/>
  <c r="G1286" i="14" l="1"/>
  <c r="B1297" i="12"/>
  <c r="F1287" i="14" l="1"/>
  <c r="C1297" i="12"/>
  <c r="G1287" i="14" l="1"/>
  <c r="B1298" i="12"/>
  <c r="F1288" i="14" l="1"/>
  <c r="C1298" i="12"/>
  <c r="G1288" i="14" l="1"/>
  <c r="B1299" i="12"/>
  <c r="F1289" i="14" l="1"/>
  <c r="C1299" i="12"/>
  <c r="G1289" i="14" l="1"/>
  <c r="B1300" i="12"/>
  <c r="F1290" i="14" l="1"/>
  <c r="C1300" i="12"/>
  <c r="G1290" i="14" l="1"/>
  <c r="B1301" i="12"/>
  <c r="F1291" i="14" l="1"/>
  <c r="C1301" i="12"/>
  <c r="G1291" i="14" l="1"/>
  <c r="B1302" i="12"/>
  <c r="F1292" i="14" l="1"/>
  <c r="C1302" i="12"/>
  <c r="G1292" i="14" l="1"/>
  <c r="B1303" i="12"/>
  <c r="F1293" i="14" l="1"/>
  <c r="C1303" i="12"/>
  <c r="G1293" i="14" l="1"/>
  <c r="B1304" i="12"/>
  <c r="F1294" i="14" l="1"/>
  <c r="C1304" i="12"/>
  <c r="G1294" i="14" l="1"/>
  <c r="B1305" i="12"/>
  <c r="F1295" i="14" l="1"/>
  <c r="C1305" i="12"/>
  <c r="G1295" i="14" l="1"/>
  <c r="B1306" i="12"/>
  <c r="F1296" i="14" l="1"/>
  <c r="C1306" i="12"/>
  <c r="G1296" i="14" l="1"/>
  <c r="B1307" i="12"/>
  <c r="F1297" i="14" l="1"/>
  <c r="C1307" i="12"/>
  <c r="G1297" i="14" l="1"/>
  <c r="B1308" i="12"/>
  <c r="F1298" i="14" l="1"/>
  <c r="C1308" i="12"/>
  <c r="G1298" i="14" l="1"/>
  <c r="B1309" i="12"/>
  <c r="F1299" i="14" l="1"/>
  <c r="C1309" i="12"/>
  <c r="G1299" i="14" l="1"/>
  <c r="B1310" i="12"/>
  <c r="F1300" i="14" l="1"/>
  <c r="C1310" i="12"/>
  <c r="G1300" i="14" l="1"/>
  <c r="B1311" i="12"/>
  <c r="F1301" i="14" l="1"/>
  <c r="C1311" i="12"/>
  <c r="G1301" i="14" l="1"/>
  <c r="B1312" i="12"/>
  <c r="F1302" i="14" l="1"/>
  <c r="C1312" i="12"/>
  <c r="G1302" i="14" l="1"/>
  <c r="B1313" i="12"/>
  <c r="F1303" i="14" l="1"/>
  <c r="C1313" i="12"/>
  <c r="G1303" i="14" l="1"/>
  <c r="B1314" i="12"/>
  <c r="F1304" i="14" l="1"/>
  <c r="C1314" i="12"/>
  <c r="G1304" i="14" l="1"/>
  <c r="B1315" i="12"/>
  <c r="F1305" i="14" l="1"/>
  <c r="C1315" i="12"/>
  <c r="G1305" i="14" l="1"/>
  <c r="B1316" i="12"/>
  <c r="F1306" i="14" l="1"/>
  <c r="C1316" i="12"/>
  <c r="G1306" i="14" l="1"/>
  <c r="B1317" i="12"/>
  <c r="F1307" i="14" l="1"/>
  <c r="C1317" i="12"/>
  <c r="G1307" i="14" l="1"/>
  <c r="B1318" i="12"/>
  <c r="F1308" i="14" l="1"/>
  <c r="C1318" i="12"/>
  <c r="G1308" i="14" l="1"/>
  <c r="B1319" i="12"/>
  <c r="F1309" i="14" l="1"/>
  <c r="C1319" i="12"/>
  <c r="G1309" i="14" l="1"/>
  <c r="B1320" i="12"/>
  <c r="F1310" i="14" l="1"/>
  <c r="C1320" i="12"/>
  <c r="G1310" i="14" l="1"/>
  <c r="B1321" i="12"/>
  <c r="F1311" i="14" l="1"/>
  <c r="C1321" i="12"/>
  <c r="G1311" i="14" l="1"/>
  <c r="B1322" i="12"/>
  <c r="F1312" i="14" l="1"/>
  <c r="C1322" i="12"/>
  <c r="G1312" i="14" l="1"/>
  <c r="B1323" i="12"/>
  <c r="F1313" i="14" l="1"/>
  <c r="C1323" i="12"/>
  <c r="G1313" i="14" l="1"/>
  <c r="B1324" i="12"/>
  <c r="F1314" i="14" l="1"/>
  <c r="C1324" i="12"/>
  <c r="G1314" i="14" l="1"/>
  <c r="B1325" i="12"/>
  <c r="F1315" i="14" l="1"/>
  <c r="C1325" i="12"/>
  <c r="G1315" i="14" l="1"/>
  <c r="B1326" i="12"/>
  <c r="F1316" i="14" l="1"/>
  <c r="C1326" i="12"/>
  <c r="G1316" i="14" l="1"/>
  <c r="B1327" i="12"/>
  <c r="F1317" i="14" l="1"/>
  <c r="C1327" i="12"/>
  <c r="G1317" i="14" l="1"/>
  <c r="B1328" i="12"/>
  <c r="F1318" i="14" l="1"/>
  <c r="C1328" i="12"/>
  <c r="G1318" i="14" l="1"/>
  <c r="B1329" i="12"/>
  <c r="F1319" i="14" l="1"/>
  <c r="C1329" i="12"/>
  <c r="G1319" i="14" l="1"/>
  <c r="B1330" i="12"/>
  <c r="F1320" i="14" l="1"/>
  <c r="C1330" i="12"/>
  <c r="G1320" i="14" l="1"/>
  <c r="B1331" i="12"/>
  <c r="F1321" i="14" l="1"/>
  <c r="C1331" i="12"/>
  <c r="G1321" i="14" l="1"/>
  <c r="B1332" i="12"/>
  <c r="F1322" i="14" l="1"/>
  <c r="C1332" i="12"/>
  <c r="G1322" i="14" l="1"/>
  <c r="B1333" i="12"/>
  <c r="F1323" i="14" l="1"/>
  <c r="C1333" i="12"/>
  <c r="G1323" i="14" l="1"/>
  <c r="B1334" i="12"/>
  <c r="F1324" i="14" l="1"/>
  <c r="C1334" i="12"/>
  <c r="G1324" i="14" l="1"/>
  <c r="B1335" i="12"/>
  <c r="F1325" i="14" l="1"/>
  <c r="C1335" i="12"/>
  <c r="G1325" i="14" l="1"/>
  <c r="B1336" i="12"/>
  <c r="F1326" i="14" l="1"/>
  <c r="C1336" i="12"/>
  <c r="G1326" i="14" l="1"/>
  <c r="B1337" i="12"/>
  <c r="F1327" i="14" l="1"/>
  <c r="C1337" i="12"/>
  <c r="G1327" i="14" l="1"/>
  <c r="B1338" i="12"/>
  <c r="F1328" i="14" l="1"/>
  <c r="C1338" i="12"/>
  <c r="G1328" i="14" l="1"/>
  <c r="B1339" i="12"/>
  <c r="F1329" i="14" l="1"/>
  <c r="C1339" i="12"/>
  <c r="G1329" i="14" l="1"/>
  <c r="B1340" i="12"/>
  <c r="F1330" i="14" l="1"/>
  <c r="C1340" i="12"/>
  <c r="G1330" i="14" l="1"/>
  <c r="B1341" i="12"/>
  <c r="F1331" i="14" l="1"/>
  <c r="C1341" i="12"/>
  <c r="G1331" i="14" l="1"/>
  <c r="B1342" i="12"/>
  <c r="F1332" i="14" l="1"/>
  <c r="C1342" i="12"/>
  <c r="G1332" i="14" l="1"/>
  <c r="B1343" i="12"/>
  <c r="F1333" i="14" l="1"/>
  <c r="C1343" i="12"/>
  <c r="G1333" i="14" l="1"/>
  <c r="B1344" i="12"/>
  <c r="F1334" i="14" l="1"/>
  <c r="C1344" i="12"/>
  <c r="G1334" i="14" l="1"/>
  <c r="B1345" i="12"/>
  <c r="F1335" i="14" l="1"/>
  <c r="C1345" i="12"/>
  <c r="G1335" i="14" l="1"/>
  <c r="B1346" i="12"/>
  <c r="F1336" i="14" l="1"/>
  <c r="C1346" i="12"/>
  <c r="G1336" i="14" l="1"/>
  <c r="B1347" i="12"/>
  <c r="F1337" i="14" l="1"/>
  <c r="C1347" i="12"/>
  <c r="G1337" i="14" l="1"/>
  <c r="B1348" i="12"/>
  <c r="F1338" i="14" l="1"/>
  <c r="C1348" i="12"/>
  <c r="G1338" i="14" l="1"/>
  <c r="B1349" i="12"/>
  <c r="F1339" i="14" l="1"/>
  <c r="C1349" i="12"/>
  <c r="G1339" i="14" l="1"/>
  <c r="B1350" i="12"/>
  <c r="F1340" i="14" l="1"/>
  <c r="C1350" i="12"/>
  <c r="G1340" i="14" l="1"/>
  <c r="B1351" i="12"/>
  <c r="F1341" i="14" l="1"/>
  <c r="C1351" i="12"/>
  <c r="G1341" i="14" l="1"/>
  <c r="B1352" i="12"/>
  <c r="F1342" i="14" l="1"/>
  <c r="C1352" i="12"/>
  <c r="G1342" i="14" l="1"/>
  <c r="B1353" i="12"/>
  <c r="F1343" i="14" l="1"/>
  <c r="C1353" i="12"/>
  <c r="G1343" i="14" l="1"/>
  <c r="B1354" i="12"/>
  <c r="F1344" i="14" l="1"/>
  <c r="C1354" i="12"/>
  <c r="G1344" i="14" l="1"/>
  <c r="B1355" i="12"/>
  <c r="F1345" i="14" l="1"/>
  <c r="C1355" i="12"/>
  <c r="G1345" i="14" l="1"/>
  <c r="B1356" i="12"/>
  <c r="F1346" i="14" l="1"/>
  <c r="C1356" i="12"/>
  <c r="G1346" i="14" l="1"/>
  <c r="B1357" i="12"/>
  <c r="F1347" i="14" l="1"/>
  <c r="C1357" i="12"/>
  <c r="G1347" i="14" l="1"/>
  <c r="B1358" i="12"/>
  <c r="F1348" i="14" l="1"/>
  <c r="C1358" i="12"/>
  <c r="G1348" i="14" l="1"/>
  <c r="B1359" i="12"/>
  <c r="F1349" i="14" l="1"/>
  <c r="C1359" i="12"/>
  <c r="G1349" i="14" l="1"/>
  <c r="B1360" i="12"/>
  <c r="F1350" i="14" l="1"/>
  <c r="C1360" i="12"/>
  <c r="G1350" i="14" l="1"/>
  <c r="B1361" i="12"/>
  <c r="F1351" i="14" l="1"/>
  <c r="C1361" i="12"/>
  <c r="G1351" i="14" l="1"/>
  <c r="B1362" i="12"/>
  <c r="F1352" i="14" l="1"/>
  <c r="C1362" i="12"/>
  <c r="G1352" i="14" l="1"/>
  <c r="B1363" i="12"/>
  <c r="F1353" i="14" l="1"/>
  <c r="C1363" i="12"/>
  <c r="G1353" i="14" l="1"/>
  <c r="B1364" i="12"/>
  <c r="F1354" i="14" l="1"/>
  <c r="C1364" i="12"/>
  <c r="G1354" i="14" l="1"/>
  <c r="B1365" i="12"/>
  <c r="F1355" i="14" l="1"/>
  <c r="C1365" i="12"/>
  <c r="G1355" i="14" l="1"/>
  <c r="B1366" i="12"/>
  <c r="F1356" i="14" l="1"/>
  <c r="C1366" i="12"/>
  <c r="G1356" i="14" l="1"/>
  <c r="B1367" i="12"/>
  <c r="F1357" i="14" l="1"/>
  <c r="C1367" i="12"/>
  <c r="G1357" i="14" l="1"/>
  <c r="B1368" i="12"/>
  <c r="F1358" i="14" l="1"/>
  <c r="C1368" i="12"/>
  <c r="G1358" i="14" l="1"/>
  <c r="B1369" i="12"/>
  <c r="F1359" i="14" l="1"/>
  <c r="C1369" i="12"/>
  <c r="G1359" i="14" l="1"/>
  <c r="B1370" i="12"/>
  <c r="F1360" i="14" l="1"/>
  <c r="C1370" i="12"/>
  <c r="G1360" i="14" l="1"/>
  <c r="B1371" i="12"/>
  <c r="F1361" i="14" l="1"/>
  <c r="C1371" i="12"/>
  <c r="G1361" i="14" l="1"/>
  <c r="B1372" i="12"/>
  <c r="F1362" i="14" l="1"/>
  <c r="C1372" i="12"/>
  <c r="G1362" i="14" l="1"/>
  <c r="B1373" i="12"/>
  <c r="F1363" i="14" l="1"/>
  <c r="C1373" i="12"/>
  <c r="G1363" i="14" l="1"/>
  <c r="B1374" i="12"/>
  <c r="F1364" i="14" l="1"/>
  <c r="C1374" i="12"/>
  <c r="G1364" i="14" l="1"/>
  <c r="B1375" i="12"/>
  <c r="F1365" i="14" l="1"/>
  <c r="C1375" i="12"/>
  <c r="G1365" i="14" l="1"/>
  <c r="B1376" i="12"/>
  <c r="F1366" i="14" l="1"/>
  <c r="C1376" i="12"/>
  <c r="G1366" i="14" l="1"/>
  <c r="B1377" i="12"/>
  <c r="F1367" i="14" l="1"/>
  <c r="C1377" i="12"/>
  <c r="G1367" i="14" l="1"/>
  <c r="B1378" i="12"/>
  <c r="F1368" i="14" l="1"/>
  <c r="C1378" i="12"/>
  <c r="G1368" i="14" l="1"/>
  <c r="B1379" i="12"/>
  <c r="F1369" i="14" l="1"/>
  <c r="C1379" i="12"/>
  <c r="G1369" i="14" l="1"/>
  <c r="B1380" i="12"/>
  <c r="F1370" i="14" l="1"/>
  <c r="C1380" i="12"/>
  <c r="G1370" i="14" l="1"/>
  <c r="B1381" i="12"/>
  <c r="F1371" i="14" l="1"/>
  <c r="C1381" i="12"/>
  <c r="G1371" i="14" l="1"/>
  <c r="B1382" i="12"/>
  <c r="F1372" i="14" l="1"/>
  <c r="C1382" i="12"/>
  <c r="G1372" i="14" l="1"/>
  <c r="B1383" i="12"/>
  <c r="F1373" i="14" l="1"/>
  <c r="C1383" i="12"/>
  <c r="G1373" i="14" l="1"/>
  <c r="B1384" i="12"/>
  <c r="F1374" i="14" l="1"/>
  <c r="C1384" i="12"/>
  <c r="G1374" i="14" l="1"/>
  <c r="B1385" i="12"/>
  <c r="F1375" i="14" l="1"/>
  <c r="C1385" i="12"/>
  <c r="G1375" i="14" l="1"/>
  <c r="B1386" i="12"/>
  <c r="F1376" i="14" l="1"/>
  <c r="C1386" i="12"/>
  <c r="G1376" i="14" l="1"/>
  <c r="B1387" i="12"/>
  <c r="F1377" i="14" l="1"/>
  <c r="C1387" i="12"/>
  <c r="G1377" i="14" l="1"/>
  <c r="B1388" i="12"/>
  <c r="F1378" i="14" l="1"/>
  <c r="C1388" i="12"/>
  <c r="G1378" i="14" l="1"/>
  <c r="B1389" i="12"/>
  <c r="F1379" i="14" l="1"/>
  <c r="C1389" i="12"/>
  <c r="G1379" i="14" l="1"/>
  <c r="B1390" i="12"/>
  <c r="F1380" i="14" l="1"/>
  <c r="C1390" i="12"/>
  <c r="G1380" i="14" l="1"/>
  <c r="B1391" i="12"/>
  <c r="F1381" i="14" l="1"/>
  <c r="C1391" i="12"/>
  <c r="G1381" i="14" l="1"/>
  <c r="B1392" i="12"/>
  <c r="F1382" i="14" l="1"/>
  <c r="C1392" i="12"/>
  <c r="G1382" i="14" l="1"/>
  <c r="B1393" i="12"/>
  <c r="F1383" i="14" l="1"/>
  <c r="C1393" i="12"/>
  <c r="G1383" i="14" l="1"/>
  <c r="B1394" i="12"/>
  <c r="F1384" i="14" l="1"/>
  <c r="C1394" i="12"/>
  <c r="G1384" i="14" l="1"/>
  <c r="B1395" i="12"/>
  <c r="F1385" i="14" l="1"/>
  <c r="C1395" i="12"/>
  <c r="G1385" i="14" l="1"/>
  <c r="B1396" i="12"/>
  <c r="F1386" i="14" l="1"/>
  <c r="C1396" i="12"/>
  <c r="G1386" i="14" l="1"/>
  <c r="B1397" i="12"/>
  <c r="F1387" i="14" l="1"/>
  <c r="C1397" i="12"/>
  <c r="G1387" i="14" l="1"/>
  <c r="B1398" i="12"/>
  <c r="F1388" i="14" l="1"/>
  <c r="C1398" i="12"/>
  <c r="G1388" i="14" l="1"/>
  <c r="B1399" i="12"/>
  <c r="F1389" i="14" l="1"/>
  <c r="C1399" i="12"/>
  <c r="G1389" i="14" l="1"/>
  <c r="B1400" i="12"/>
  <c r="F1390" i="14" l="1"/>
  <c r="C1400" i="12"/>
  <c r="G1390" i="14" l="1"/>
  <c r="B1401" i="12"/>
  <c r="F1391" i="14" l="1"/>
  <c r="C1401" i="12"/>
  <c r="G1391" i="14" l="1"/>
  <c r="B1402" i="12"/>
  <c r="F1392" i="14" l="1"/>
  <c r="C1402" i="12"/>
  <c r="G1392" i="14" l="1"/>
  <c r="B1403" i="12"/>
  <c r="F1393" i="14" l="1"/>
  <c r="C1403" i="12"/>
  <c r="G1393" i="14" l="1"/>
  <c r="B1404" i="12"/>
  <c r="F1394" i="14" l="1"/>
  <c r="C1404" i="12"/>
  <c r="G1394" i="14" l="1"/>
  <c r="B1405" i="12"/>
  <c r="F1395" i="14" l="1"/>
  <c r="C1405" i="12"/>
  <c r="G1395" i="14" l="1"/>
  <c r="B1406" i="12"/>
  <c r="F1396" i="14" l="1"/>
  <c r="C1406" i="12"/>
  <c r="G1396" i="14" l="1"/>
  <c r="B1407" i="12"/>
  <c r="F1397" i="14" l="1"/>
  <c r="C1407" i="12"/>
  <c r="G1397" i="14" l="1"/>
  <c r="B1408" i="12"/>
  <c r="F1398" i="14" l="1"/>
  <c r="C1408" i="12"/>
  <c r="G1398" i="14" l="1"/>
  <c r="B1409" i="12"/>
  <c r="F1399" i="14" l="1"/>
  <c r="C1409" i="12"/>
  <c r="G1399" i="14" l="1"/>
  <c r="B1410" i="12"/>
  <c r="F1400" i="14" l="1"/>
  <c r="C1410" i="12"/>
  <c r="G1400" i="14" l="1"/>
  <c r="B1411" i="12"/>
  <c r="F1401" i="14" l="1"/>
  <c r="C1411" i="12"/>
  <c r="G1401" i="14" l="1"/>
  <c r="B1412" i="12"/>
  <c r="F1402" i="14" l="1"/>
  <c r="C1412" i="12"/>
  <c r="G1402" i="14" l="1"/>
  <c r="B1413" i="12"/>
  <c r="F1403" i="14" l="1"/>
  <c r="C1413" i="12"/>
  <c r="G1403" i="14" l="1"/>
  <c r="B1414" i="12"/>
  <c r="F1404" i="14" l="1"/>
  <c r="C1414" i="12"/>
  <c r="G1404" i="14" l="1"/>
  <c r="B1415" i="12"/>
  <c r="F1405" i="14" l="1"/>
  <c r="C1415" i="12"/>
  <c r="G1405" i="14" l="1"/>
  <c r="B1416" i="12"/>
  <c r="F1406" i="14" l="1"/>
  <c r="C1416" i="12"/>
  <c r="G1406" i="14" l="1"/>
  <c r="B1417" i="12"/>
  <c r="F1407" i="14" l="1"/>
  <c r="C1417" i="12"/>
  <c r="G1407" i="14" l="1"/>
  <c r="B1418" i="12"/>
  <c r="F1408" i="14" l="1"/>
  <c r="C1418" i="12"/>
  <c r="G1408" i="14" l="1"/>
  <c r="B1419" i="12"/>
  <c r="F1409" i="14" l="1"/>
  <c r="C1419" i="12"/>
  <c r="G1409" i="14" l="1"/>
  <c r="B1420" i="12"/>
  <c r="F1410" i="14" l="1"/>
  <c r="C1420" i="12"/>
  <c r="G1410" i="14" l="1"/>
  <c r="B1421" i="12"/>
  <c r="F1411" i="14" l="1"/>
  <c r="C1421" i="12"/>
  <c r="G1411" i="14" l="1"/>
  <c r="B1422" i="12"/>
  <c r="F1412" i="14" l="1"/>
  <c r="C1422" i="12"/>
  <c r="G1412" i="14" l="1"/>
  <c r="B1423" i="12"/>
  <c r="F1413" i="14" l="1"/>
  <c r="C1423" i="12"/>
  <c r="G1413" i="14" l="1"/>
  <c r="B1424" i="12"/>
  <c r="F1414" i="14" l="1"/>
  <c r="C1424" i="12"/>
  <c r="G1414" i="14" l="1"/>
  <c r="B1425" i="12"/>
  <c r="F1415" i="14" l="1"/>
  <c r="C1425" i="12"/>
  <c r="G1415" i="14" l="1"/>
  <c r="B1426" i="12"/>
  <c r="F1416" i="14" l="1"/>
  <c r="C1426" i="12"/>
  <c r="G1416" i="14" l="1"/>
  <c r="B1427" i="12"/>
  <c r="F1417" i="14" l="1"/>
  <c r="C1427" i="12"/>
  <c r="G1417" i="14" l="1"/>
  <c r="B1428" i="12"/>
  <c r="F1418" i="14" l="1"/>
  <c r="C1428" i="12"/>
  <c r="G1418" i="14" l="1"/>
  <c r="B1429" i="12"/>
  <c r="F1419" i="14" l="1"/>
  <c r="C1429" i="12"/>
  <c r="G1419" i="14" l="1"/>
  <c r="B1430" i="12"/>
  <c r="F1420" i="14" l="1"/>
  <c r="C1430" i="12"/>
  <c r="G1420" i="14" l="1"/>
  <c r="B1431" i="12"/>
  <c r="F1421" i="14" l="1"/>
  <c r="C1431" i="12"/>
  <c r="G1421" i="14" l="1"/>
  <c r="B1432" i="12"/>
  <c r="F1422" i="14" l="1"/>
  <c r="C1432" i="12"/>
  <c r="G1422" i="14" l="1"/>
  <c r="B1433" i="12"/>
  <c r="F1423" i="14" l="1"/>
  <c r="C1433" i="12"/>
  <c r="G1423" i="14" l="1"/>
  <c r="B1434" i="12"/>
  <c r="F1424" i="14" l="1"/>
  <c r="C1434" i="12"/>
  <c r="G1424" i="14" l="1"/>
  <c r="B1435" i="12"/>
  <c r="F1425" i="14" l="1"/>
  <c r="C1435" i="12"/>
  <c r="G1425" i="14" l="1"/>
  <c r="B1436" i="12"/>
  <c r="F1426" i="14" l="1"/>
  <c r="C1436" i="12"/>
  <c r="G1426" i="14" l="1"/>
  <c r="B1437" i="12"/>
  <c r="F1427" i="14" l="1"/>
  <c r="C1437" i="12"/>
  <c r="G1427" i="14" l="1"/>
  <c r="B1438" i="12"/>
  <c r="F1428" i="14" l="1"/>
  <c r="C1438" i="12"/>
  <c r="G1428" i="14" l="1"/>
  <c r="B1439" i="12"/>
  <c r="F1429" i="14" l="1"/>
  <c r="C1439" i="12"/>
  <c r="G1429" i="14" l="1"/>
  <c r="B1440" i="12"/>
  <c r="F1430" i="14" l="1"/>
  <c r="C1440" i="12"/>
  <c r="G1430" i="14" l="1"/>
  <c r="B1441" i="12"/>
  <c r="F1431" i="14" l="1"/>
  <c r="C1441" i="12"/>
  <c r="G1431" i="14" l="1"/>
  <c r="B1442" i="12"/>
  <c r="F1432" i="14" l="1"/>
  <c r="C1442" i="12"/>
  <c r="G1432" i="14" l="1"/>
  <c r="B1443" i="12"/>
  <c r="F1433" i="14" l="1"/>
  <c r="C1443" i="12"/>
  <c r="G1433" i="14" l="1"/>
  <c r="B1444" i="12"/>
  <c r="F1434" i="14" l="1"/>
  <c r="C1444" i="12"/>
  <c r="G1434" i="14" l="1"/>
  <c r="B1445" i="12"/>
  <c r="F1435" i="14" l="1"/>
  <c r="C1445" i="12"/>
  <c r="G1435" i="14" l="1"/>
  <c r="B1446" i="12"/>
  <c r="F1436" i="14" l="1"/>
  <c r="C1446" i="12"/>
  <c r="G1436" i="14" l="1"/>
  <c r="B1447" i="12"/>
  <c r="F1437" i="14" l="1"/>
  <c r="C1447" i="12"/>
  <c r="G1437" i="14" l="1"/>
  <c r="B1448" i="12"/>
  <c r="F1438" i="14" l="1"/>
  <c r="C1448" i="12"/>
  <c r="G1438" i="14" l="1"/>
  <c r="B1449" i="12"/>
  <c r="F1439" i="14" l="1"/>
  <c r="C1449" i="12"/>
  <c r="G1439" i="14" l="1"/>
  <c r="B1450" i="12"/>
  <c r="F1440" i="14" l="1"/>
  <c r="C1450" i="12"/>
  <c r="G1440" i="14" l="1"/>
  <c r="B1451" i="12"/>
  <c r="F1441" i="14" l="1"/>
  <c r="C1451" i="12"/>
  <c r="G1441" i="14" l="1"/>
  <c r="B1452" i="12"/>
  <c r="F1442" i="14" l="1"/>
  <c r="C1452" i="12"/>
  <c r="G1442" i="14" l="1"/>
  <c r="B1453" i="12"/>
  <c r="F1443" i="14" l="1"/>
  <c r="C1453" i="12"/>
  <c r="G1443" i="14" l="1"/>
  <c r="B1454" i="12"/>
  <c r="F1444" i="14" l="1"/>
  <c r="C1454" i="12"/>
  <c r="G1444" i="14" l="1"/>
  <c r="B1455" i="12"/>
  <c r="F1445" i="14" l="1"/>
  <c r="C1455" i="12"/>
  <c r="G1445" i="14" s="1"/>
  <c r="N8" i="14"/>
  <c r="T8" i="14" l="1"/>
  <c r="E8" i="13" s="1"/>
  <c r="U9" i="14" l="1"/>
  <c r="J19" i="12" s="1"/>
  <c r="G8" i="13"/>
  <c r="E9" i="13" l="1"/>
  <c r="U10" i="14" s="1"/>
  <c r="G9" i="13" l="1"/>
  <c r="J20" i="12"/>
  <c r="E10" i="13"/>
  <c r="G10" i="13" l="1"/>
  <c r="U11" i="14"/>
  <c r="J21" i="12" l="1"/>
  <c r="E11" i="13"/>
  <c r="G11" i="13" l="1"/>
  <c r="U12" i="14"/>
  <c r="J22" i="12" l="1"/>
  <c r="E12" i="13"/>
  <c r="G12" i="13" l="1"/>
  <c r="U13" i="14"/>
  <c r="J23" i="12" l="1"/>
  <c r="E13" i="13"/>
  <c r="G13" i="13" l="1"/>
  <c r="U14" i="14"/>
  <c r="J24" i="12" l="1"/>
  <c r="E14" i="13"/>
  <c r="G14" i="13" l="1"/>
  <c r="U15" i="14"/>
  <c r="J25" i="12" l="1"/>
  <c r="E15" i="13"/>
  <c r="G15" i="13" l="1"/>
  <c r="U16" i="14"/>
  <c r="J26" i="12" l="1"/>
  <c r="E16" i="13"/>
  <c r="G16" i="13" l="1"/>
  <c r="U17" i="14"/>
  <c r="J27" i="12" l="1"/>
  <c r="E17" i="13"/>
  <c r="G17" i="13" l="1"/>
  <c r="U18" i="14"/>
  <c r="J28" i="12" l="1"/>
  <c r="E18" i="13"/>
  <c r="G18" i="13" l="1"/>
  <c r="U19" i="14"/>
  <c r="J29" i="12" l="1"/>
  <c r="E19" i="13"/>
  <c r="G19" i="13" l="1"/>
  <c r="U20" i="14"/>
  <c r="J30" i="12" l="1"/>
  <c r="E20" i="13"/>
  <c r="G20" i="13" l="1"/>
  <c r="U21" i="14"/>
  <c r="J31" i="12" l="1"/>
  <c r="E21" i="13"/>
  <c r="G21" i="13" l="1"/>
  <c r="U22" i="14"/>
  <c r="J32" i="12" l="1"/>
  <c r="E22" i="13"/>
  <c r="G22" i="13" l="1"/>
  <c r="U23" i="14"/>
  <c r="J33" i="12" l="1"/>
  <c r="E23" i="13"/>
  <c r="G23" i="13" l="1"/>
  <c r="U24" i="14"/>
  <c r="J34" i="12" l="1"/>
  <c r="E24" i="13"/>
  <c r="G24" i="13" l="1"/>
  <c r="U25" i="14"/>
  <c r="J35" i="12" l="1"/>
  <c r="E25" i="13"/>
  <c r="G25" i="13" l="1"/>
  <c r="U26" i="14"/>
  <c r="J36" i="12" l="1"/>
  <c r="E26" i="13"/>
  <c r="G26" i="13" l="1"/>
  <c r="U27" i="14"/>
  <c r="J37" i="12" l="1"/>
  <c r="E27" i="13"/>
  <c r="G27" i="13" l="1"/>
  <c r="U28" i="14"/>
  <c r="J38" i="12" l="1"/>
  <c r="E28" i="13"/>
  <c r="G28" i="13" l="1"/>
  <c r="U29" i="14"/>
  <c r="J39" i="12" l="1"/>
  <c r="E29" i="13"/>
  <c r="G29" i="13" l="1"/>
  <c r="U30" i="14"/>
  <c r="J40" i="12" l="1"/>
  <c r="E30" i="13"/>
  <c r="G30" i="13" l="1"/>
  <c r="U31" i="14"/>
  <c r="J41" i="12" l="1"/>
  <c r="E31" i="13"/>
  <c r="G31" i="13" l="1"/>
  <c r="U32" i="14"/>
  <c r="J42" i="12" l="1"/>
  <c r="E32" i="13"/>
  <c r="G32" i="13" l="1"/>
  <c r="U33" i="14"/>
  <c r="J43" i="12" l="1"/>
  <c r="E33" i="13"/>
  <c r="G33" i="13" l="1"/>
  <c r="U34" i="14"/>
  <c r="J44" i="12" l="1"/>
  <c r="E34" i="13"/>
  <c r="G34" i="13" l="1"/>
  <c r="U35" i="14"/>
  <c r="J45" i="12" l="1"/>
  <c r="E35" i="13"/>
  <c r="G35" i="13" l="1"/>
  <c r="U36" i="14"/>
  <c r="J46" i="12" l="1"/>
  <c r="E36" i="13"/>
  <c r="G36" i="13" l="1"/>
  <c r="U37" i="14"/>
  <c r="J47" i="12" l="1"/>
  <c r="E37" i="13"/>
  <c r="G37" i="13" l="1"/>
  <c r="U38" i="14"/>
  <c r="J48" i="12" l="1"/>
  <c r="E38" i="13"/>
  <c r="G38" i="13" l="1"/>
  <c r="U39" i="14"/>
  <c r="J49" i="12" l="1"/>
  <c r="E39" i="13"/>
  <c r="G39" i="13" l="1"/>
  <c r="U40" i="14"/>
  <c r="J50" i="12" l="1"/>
  <c r="E40" i="13"/>
  <c r="G40" i="13" l="1"/>
  <c r="U41" i="14"/>
  <c r="J51" i="12" l="1"/>
  <c r="E41" i="13"/>
  <c r="G41" i="13" l="1"/>
  <c r="U42" i="14"/>
  <c r="J52" i="12" l="1"/>
  <c r="E42" i="13"/>
  <c r="G42" i="13" l="1"/>
  <c r="U43" i="14"/>
  <c r="J53" i="12" l="1"/>
  <c r="E43" i="13"/>
  <c r="G43" i="13" l="1"/>
  <c r="U44" i="14"/>
  <c r="J54" i="12" l="1"/>
  <c r="E44" i="13"/>
  <c r="G44" i="13" l="1"/>
  <c r="U45" i="14"/>
  <c r="J55" i="12" l="1"/>
  <c r="E45" i="13"/>
  <c r="G45" i="13" l="1"/>
  <c r="U46" i="14"/>
  <c r="J56" i="12" l="1"/>
  <c r="E46" i="13"/>
  <c r="G46" i="13" l="1"/>
  <c r="U47" i="14"/>
  <c r="J57" i="12" l="1"/>
  <c r="E47" i="13"/>
  <c r="G47" i="13" l="1"/>
  <c r="U48" i="14"/>
  <c r="J58" i="12" l="1"/>
  <c r="E48" i="13"/>
  <c r="G48" i="13" l="1"/>
  <c r="U49" i="14"/>
  <c r="J59" i="12" l="1"/>
  <c r="E49" i="13"/>
  <c r="G49" i="13" l="1"/>
  <c r="U50" i="14"/>
  <c r="J60" i="12" l="1"/>
  <c r="E50" i="13"/>
  <c r="G50" i="13" l="1"/>
  <c r="U51" i="14"/>
  <c r="J61" i="12" l="1"/>
  <c r="E51" i="13"/>
  <c r="G51" i="13" l="1"/>
  <c r="U52" i="14"/>
  <c r="J62" i="12" l="1"/>
  <c r="E52" i="13"/>
  <c r="G52" i="13" l="1"/>
  <c r="U53" i="14"/>
  <c r="J63" i="12" l="1"/>
  <c r="E53" i="13"/>
  <c r="G53" i="13" l="1"/>
  <c r="U54" i="14"/>
  <c r="J64" i="12" l="1"/>
  <c r="E54" i="13"/>
  <c r="G54" i="13" l="1"/>
  <c r="U55" i="14"/>
  <c r="J65" i="12" l="1"/>
  <c r="E55" i="13"/>
  <c r="G55" i="13" l="1"/>
  <c r="U56" i="14"/>
  <c r="J66" i="12" l="1"/>
  <c r="E56" i="13"/>
  <c r="G56" i="13" l="1"/>
  <c r="U57" i="14"/>
  <c r="J67" i="12" l="1"/>
  <c r="E57" i="13"/>
  <c r="G57" i="13" l="1"/>
  <c r="U58" i="14"/>
  <c r="J68" i="12" l="1"/>
  <c r="E58" i="13"/>
  <c r="G58" i="13" l="1"/>
  <c r="U59" i="14"/>
  <c r="J69" i="12" l="1"/>
  <c r="E59" i="13"/>
  <c r="G59" i="13" l="1"/>
  <c r="U60" i="14"/>
  <c r="J70" i="12" l="1"/>
  <c r="E60" i="13"/>
  <c r="G60" i="13" l="1"/>
  <c r="U61" i="14"/>
  <c r="J71" i="12" l="1"/>
  <c r="E61" i="13"/>
  <c r="G61" i="13" l="1"/>
  <c r="U62" i="14"/>
  <c r="J72" i="12" l="1"/>
  <c r="E62" i="13"/>
  <c r="G62" i="13" l="1"/>
  <c r="U63" i="14"/>
  <c r="J73" i="12" l="1"/>
  <c r="E63" i="13"/>
  <c r="G63" i="13" l="1"/>
  <c r="U64" i="14"/>
  <c r="J74" i="12" l="1"/>
  <c r="E64" i="13"/>
  <c r="G64" i="13" l="1"/>
  <c r="U65" i="14"/>
  <c r="J75" i="12" l="1"/>
  <c r="E65" i="13"/>
  <c r="G65" i="13" l="1"/>
  <c r="U66" i="14"/>
  <c r="J76" i="12" l="1"/>
  <c r="E66" i="13"/>
  <c r="G66" i="13" l="1"/>
  <c r="U67" i="14"/>
  <c r="J77" i="12" l="1"/>
  <c r="E67" i="13"/>
  <c r="G67" i="13" l="1"/>
  <c r="U68" i="14"/>
  <c r="J78" i="12" l="1"/>
  <c r="E68" i="13"/>
  <c r="G68" i="13" l="1"/>
  <c r="U69" i="14"/>
  <c r="J79" i="12" l="1"/>
  <c r="E69" i="13"/>
  <c r="G69" i="13" l="1"/>
  <c r="U70" i="14"/>
  <c r="J80" i="12" l="1"/>
  <c r="E70" i="13"/>
  <c r="G70" i="13" l="1"/>
  <c r="U71" i="14"/>
  <c r="J81" i="12" l="1"/>
  <c r="E71" i="13"/>
  <c r="G71" i="13" l="1"/>
  <c r="U72" i="14"/>
  <c r="J82" i="12" l="1"/>
  <c r="E72" i="13"/>
  <c r="G72" i="13" l="1"/>
  <c r="U73" i="14"/>
  <c r="J83" i="12" l="1"/>
  <c r="E73" i="13"/>
  <c r="G73" i="13" l="1"/>
  <c r="U74" i="14"/>
  <c r="J84" i="12" l="1"/>
  <c r="E74" i="13"/>
  <c r="G74" i="13" l="1"/>
  <c r="U75" i="14"/>
  <c r="J85" i="12" l="1"/>
  <c r="E75" i="13"/>
  <c r="G75" i="13" l="1"/>
  <c r="U76" i="14"/>
  <c r="J86" i="12" l="1"/>
  <c r="E76" i="13"/>
  <c r="G76" i="13" l="1"/>
  <c r="U77" i="14"/>
  <c r="J87" i="12" l="1"/>
  <c r="E77" i="13"/>
  <c r="G77" i="13" l="1"/>
  <c r="U78" i="14"/>
  <c r="J88" i="12" l="1"/>
  <c r="E78" i="13"/>
  <c r="G78" i="13" l="1"/>
  <c r="U79" i="14"/>
  <c r="J89" i="12" l="1"/>
  <c r="E79" i="13"/>
  <c r="G79" i="13" l="1"/>
  <c r="U80" i="14"/>
  <c r="J90" i="12" l="1"/>
  <c r="E80" i="13"/>
  <c r="G80" i="13" l="1"/>
  <c r="U81" i="14"/>
  <c r="J91" i="12" l="1"/>
  <c r="E81" i="13"/>
  <c r="G81" i="13" l="1"/>
  <c r="U82" i="14"/>
  <c r="J92" i="12" l="1"/>
  <c r="E82" i="13"/>
  <c r="G82" i="13" l="1"/>
  <c r="U83" i="14"/>
  <c r="J93" i="12" l="1"/>
  <c r="E83" i="13"/>
  <c r="G83" i="13" l="1"/>
  <c r="U84" i="14"/>
  <c r="J94" i="12" l="1"/>
  <c r="E84" i="13"/>
  <c r="G84" i="13" l="1"/>
  <c r="U85" i="14"/>
  <c r="J95" i="12" l="1"/>
  <c r="E85" i="13"/>
  <c r="G85" i="13" l="1"/>
  <c r="U86" i="14"/>
  <c r="J96" i="12" l="1"/>
  <c r="E86" i="13"/>
  <c r="G86" i="13" l="1"/>
  <c r="U87" i="14"/>
  <c r="J97" i="12" l="1"/>
  <c r="E87" i="13"/>
  <c r="G87" i="13" l="1"/>
  <c r="U88" i="14"/>
  <c r="J98" i="12" l="1"/>
  <c r="E88" i="13"/>
  <c r="G88" i="13" l="1"/>
  <c r="U89" i="14"/>
  <c r="J99" i="12" l="1"/>
  <c r="E89" i="13"/>
  <c r="G89" i="13" l="1"/>
  <c r="U90" i="14"/>
  <c r="J100" i="12" l="1"/>
  <c r="E90" i="13"/>
  <c r="G90" i="13" l="1"/>
  <c r="U91" i="14"/>
  <c r="J101" i="12" l="1"/>
  <c r="E91" i="13"/>
  <c r="G91" i="13" l="1"/>
  <c r="U92" i="14"/>
  <c r="J102" i="12" l="1"/>
  <c r="E92" i="13"/>
  <c r="G92" i="13" l="1"/>
  <c r="U93" i="14"/>
  <c r="J103" i="12" l="1"/>
  <c r="E93" i="13"/>
  <c r="G93" i="13" l="1"/>
  <c r="U94" i="14"/>
  <c r="J104" i="12" l="1"/>
  <c r="E94" i="13"/>
  <c r="G94" i="13" l="1"/>
  <c r="U95" i="14"/>
  <c r="J105" i="12" l="1"/>
  <c r="E95" i="13"/>
  <c r="G95" i="13" l="1"/>
  <c r="U96" i="14"/>
  <c r="J106" i="12" l="1"/>
  <c r="E96" i="13"/>
  <c r="G96" i="13" l="1"/>
  <c r="U97" i="14"/>
  <c r="J107" i="12" l="1"/>
  <c r="E97" i="13"/>
  <c r="G97" i="13" l="1"/>
  <c r="U98" i="14"/>
  <c r="J108" i="12" l="1"/>
  <c r="E98" i="13"/>
  <c r="G98" i="13" l="1"/>
  <c r="U99" i="14"/>
  <c r="J109" i="12" l="1"/>
  <c r="E99" i="13"/>
  <c r="G99" i="13" l="1"/>
  <c r="U100" i="14"/>
  <c r="J110" i="12" l="1"/>
  <c r="E100" i="13"/>
  <c r="G100" i="13" l="1"/>
  <c r="U101" i="14"/>
  <c r="J111" i="12" l="1"/>
  <c r="E101" i="13"/>
  <c r="G101" i="13" l="1"/>
  <c r="U102" i="14"/>
  <c r="J112" i="12" l="1"/>
  <c r="E102" i="13"/>
  <c r="G102" i="13" l="1"/>
  <c r="U103" i="14"/>
  <c r="J113" i="12" l="1"/>
  <c r="E103" i="13"/>
  <c r="G103" i="13" l="1"/>
  <c r="U104" i="14"/>
  <c r="J114" i="12" l="1"/>
  <c r="E104" i="13"/>
  <c r="G104" i="13" l="1"/>
  <c r="U105" i="14"/>
  <c r="J115" i="12" l="1"/>
  <c r="E105" i="13"/>
  <c r="G105" i="13" l="1"/>
  <c r="U106" i="14"/>
  <c r="J116" i="12" l="1"/>
  <c r="E106" i="13"/>
  <c r="G106" i="13" l="1"/>
  <c r="U107" i="14"/>
  <c r="J117" i="12" l="1"/>
  <c r="E107" i="13"/>
  <c r="G107" i="13" l="1"/>
  <c r="U108" i="14"/>
  <c r="J118" i="12" l="1"/>
  <c r="E108" i="13"/>
  <c r="G108" i="13" l="1"/>
  <c r="U109" i="14"/>
  <c r="J119" i="12" l="1"/>
  <c r="E109" i="13"/>
  <c r="G109" i="13" l="1"/>
  <c r="U110" i="14"/>
  <c r="J120" i="12" l="1"/>
  <c r="E110" i="13"/>
  <c r="G110" i="13" l="1"/>
  <c r="U111" i="14"/>
  <c r="J121" i="12" l="1"/>
  <c r="E111" i="13"/>
  <c r="G111" i="13" l="1"/>
  <c r="U112" i="14"/>
  <c r="J122" i="12" l="1"/>
  <c r="E112" i="13"/>
  <c r="G112" i="13" l="1"/>
  <c r="U113" i="14"/>
  <c r="J123" i="12" l="1"/>
  <c r="E113" i="13"/>
  <c r="G113" i="13" l="1"/>
  <c r="U114" i="14"/>
  <c r="J124" i="12" l="1"/>
  <c r="E114" i="13"/>
  <c r="G114" i="13" l="1"/>
  <c r="U115" i="14"/>
  <c r="J125" i="12" l="1"/>
  <c r="E115" i="13"/>
  <c r="G115" i="13" l="1"/>
  <c r="U116" i="14"/>
  <c r="J126" i="12" l="1"/>
  <c r="E116" i="13"/>
  <c r="G116" i="13" l="1"/>
  <c r="U117" i="14"/>
  <c r="J127" i="12" l="1"/>
  <c r="E117" i="13"/>
  <c r="G117" i="13" l="1"/>
  <c r="U118" i="14"/>
  <c r="J128" i="12" l="1"/>
  <c r="E118" i="13"/>
  <c r="G118" i="13" l="1"/>
  <c r="U119" i="14"/>
  <c r="J129" i="12" l="1"/>
  <c r="E119" i="13"/>
  <c r="G119" i="13" l="1"/>
  <c r="U120" i="14"/>
  <c r="J130" i="12" l="1"/>
  <c r="E120" i="13"/>
  <c r="G120" i="13" l="1"/>
  <c r="U121" i="14"/>
  <c r="J131" i="12" l="1"/>
  <c r="E121" i="13"/>
  <c r="G121" i="13" l="1"/>
  <c r="U122" i="14"/>
  <c r="J132" i="12" l="1"/>
  <c r="E122" i="13"/>
  <c r="G122" i="13" l="1"/>
  <c r="U123" i="14"/>
  <c r="J133" i="12" l="1"/>
  <c r="E123" i="13"/>
  <c r="G123" i="13" l="1"/>
  <c r="U124" i="14"/>
  <c r="J134" i="12" l="1"/>
  <c r="E124" i="13"/>
  <c r="G124" i="13" l="1"/>
  <c r="U125" i="14"/>
  <c r="J135" i="12" l="1"/>
  <c r="E125" i="13"/>
  <c r="G125" i="13" l="1"/>
  <c r="U126" i="14"/>
  <c r="J136" i="12" l="1"/>
  <c r="E126" i="13"/>
  <c r="G126" i="13" l="1"/>
  <c r="U127" i="14"/>
  <c r="J137" i="12" l="1"/>
  <c r="E127" i="13"/>
  <c r="G127" i="13" l="1"/>
  <c r="U128" i="14"/>
  <c r="J138" i="12" l="1"/>
  <c r="E128" i="13"/>
  <c r="G128" i="13" l="1"/>
  <c r="U129" i="14"/>
  <c r="J139" i="12" l="1"/>
  <c r="E129" i="13"/>
  <c r="G129" i="13" l="1"/>
  <c r="U130" i="14"/>
  <c r="J140" i="12" l="1"/>
  <c r="E130" i="13"/>
  <c r="G130" i="13" l="1"/>
  <c r="U131" i="14"/>
  <c r="J141" i="12" l="1"/>
  <c r="E131" i="13"/>
  <c r="G131" i="13" l="1"/>
  <c r="U132" i="14"/>
  <c r="J142" i="12" l="1"/>
  <c r="E132" i="13"/>
  <c r="G132" i="13" l="1"/>
  <c r="U133" i="14"/>
  <c r="J143" i="12" l="1"/>
  <c r="E133" i="13"/>
  <c r="G133" i="13" l="1"/>
  <c r="U134" i="14"/>
  <c r="J144" i="12" l="1"/>
  <c r="E134" i="13"/>
  <c r="G134" i="13" l="1"/>
  <c r="U135" i="14"/>
  <c r="J145" i="12" l="1"/>
  <c r="E135" i="13"/>
  <c r="G135" i="13" l="1"/>
  <c r="U136" i="14"/>
  <c r="J146" i="12" l="1"/>
  <c r="E136" i="13"/>
  <c r="G136" i="13" l="1"/>
  <c r="U137" i="14"/>
  <c r="J147" i="12" l="1"/>
  <c r="E137" i="13"/>
  <c r="G137" i="13" l="1"/>
  <c r="U138" i="14"/>
  <c r="J148" i="12" l="1"/>
  <c r="E138" i="13"/>
  <c r="G138" i="13" l="1"/>
  <c r="U139" i="14"/>
  <c r="J149" i="12" l="1"/>
  <c r="E139" i="13"/>
  <c r="G139" i="13" l="1"/>
  <c r="U140" i="14"/>
  <c r="J150" i="12" l="1"/>
  <c r="E140" i="13"/>
  <c r="G140" i="13" l="1"/>
  <c r="U141" i="14"/>
  <c r="J151" i="12" l="1"/>
  <c r="E141" i="13"/>
  <c r="G141" i="13" l="1"/>
  <c r="U142" i="14"/>
  <c r="J152" i="12" l="1"/>
  <c r="E142" i="13"/>
  <c r="G142" i="13" l="1"/>
  <c r="U143" i="14"/>
  <c r="J153" i="12" l="1"/>
  <c r="E143" i="13"/>
  <c r="G143" i="13" l="1"/>
  <c r="U144" i="14"/>
  <c r="J154" i="12" l="1"/>
  <c r="E144" i="13"/>
  <c r="G144" i="13" l="1"/>
  <c r="U145" i="14"/>
  <c r="J155" i="12" l="1"/>
  <c r="E145" i="13"/>
  <c r="G145" i="13" l="1"/>
  <c r="U146" i="14"/>
  <c r="J156" i="12" l="1"/>
  <c r="E146" i="13"/>
  <c r="G146" i="13" l="1"/>
  <c r="U147" i="14"/>
  <c r="J157" i="12" l="1"/>
  <c r="E147" i="13"/>
  <c r="G147" i="13" l="1"/>
  <c r="U148" i="14"/>
  <c r="J158" i="12" l="1"/>
  <c r="E148" i="13"/>
  <c r="G148" i="13" l="1"/>
  <c r="U149" i="14"/>
  <c r="J159" i="12" l="1"/>
  <c r="E149" i="13"/>
  <c r="G149" i="13" l="1"/>
  <c r="U150" i="14"/>
  <c r="J160" i="12" l="1"/>
  <c r="E150" i="13"/>
  <c r="G150" i="13" l="1"/>
  <c r="U151" i="14"/>
  <c r="J161" i="12" l="1"/>
  <c r="E151" i="13"/>
  <c r="G151" i="13" l="1"/>
  <c r="U152" i="14"/>
  <c r="J162" i="12" l="1"/>
  <c r="E152" i="13"/>
  <c r="G152" i="13" l="1"/>
  <c r="U153" i="14"/>
  <c r="J163" i="12" l="1"/>
  <c r="E153" i="13"/>
  <c r="G153" i="13" l="1"/>
  <c r="U154" i="14"/>
  <c r="J164" i="12" l="1"/>
  <c r="E154" i="13"/>
  <c r="G154" i="13" l="1"/>
  <c r="U155" i="14"/>
  <c r="J165" i="12" l="1"/>
  <c r="E155" i="13"/>
  <c r="G155" i="13" l="1"/>
  <c r="U156" i="14"/>
  <c r="J166" i="12" l="1"/>
  <c r="E156" i="13"/>
  <c r="G156" i="13" l="1"/>
  <c r="U157" i="14"/>
  <c r="J167" i="12" l="1"/>
  <c r="E157" i="13"/>
  <c r="G157" i="13" l="1"/>
  <c r="U158" i="14"/>
  <c r="J168" i="12" l="1"/>
  <c r="E158" i="13"/>
  <c r="G158" i="13" l="1"/>
  <c r="U159" i="14"/>
  <c r="J169" i="12" l="1"/>
  <c r="E159" i="13"/>
  <c r="G159" i="13" l="1"/>
  <c r="U160" i="14"/>
  <c r="J170" i="12" l="1"/>
  <c r="E160" i="13"/>
  <c r="G160" i="13" l="1"/>
  <c r="U161" i="14"/>
  <c r="J171" i="12" l="1"/>
  <c r="E161" i="13"/>
  <c r="G161" i="13" l="1"/>
  <c r="U162" i="14"/>
  <c r="J172" i="12" l="1"/>
  <c r="E162" i="13"/>
  <c r="G162" i="13" l="1"/>
  <c r="U163" i="14"/>
  <c r="J173" i="12" l="1"/>
  <c r="E163" i="13"/>
  <c r="G163" i="13" l="1"/>
  <c r="U164" i="14"/>
  <c r="J174" i="12" l="1"/>
  <c r="E164" i="13"/>
  <c r="G164" i="13" l="1"/>
  <c r="U165" i="14"/>
  <c r="J175" i="12" l="1"/>
  <c r="E165" i="13"/>
  <c r="G165" i="13" l="1"/>
  <c r="U166" i="14"/>
  <c r="J176" i="12" l="1"/>
  <c r="E166" i="13"/>
  <c r="G166" i="13" l="1"/>
  <c r="U167" i="14"/>
  <c r="J177" i="12" l="1"/>
  <c r="E167" i="13"/>
  <c r="G167" i="13" l="1"/>
  <c r="U168" i="14"/>
  <c r="J178" i="12" l="1"/>
  <c r="E168" i="13"/>
  <c r="G168" i="13" l="1"/>
  <c r="U169" i="14"/>
  <c r="J179" i="12" l="1"/>
  <c r="E169" i="13"/>
  <c r="G169" i="13" l="1"/>
  <c r="U170" i="14"/>
  <c r="J180" i="12" l="1"/>
  <c r="E170" i="13"/>
  <c r="G170" i="13" l="1"/>
  <c r="U171" i="14"/>
  <c r="J181" i="12" l="1"/>
  <c r="E171" i="13"/>
  <c r="G171" i="13" l="1"/>
  <c r="U172" i="14"/>
  <c r="J182" i="12" l="1"/>
  <c r="E172" i="13"/>
  <c r="G172" i="13" l="1"/>
  <c r="U173" i="14"/>
  <c r="J183" i="12" l="1"/>
  <c r="E173" i="13"/>
  <c r="G173" i="13" l="1"/>
  <c r="U174" i="14"/>
  <c r="J184" i="12" l="1"/>
  <c r="E174" i="13"/>
  <c r="G174" i="13" l="1"/>
  <c r="U175" i="14"/>
  <c r="J185" i="12" l="1"/>
  <c r="E175" i="13"/>
  <c r="G175" i="13" l="1"/>
  <c r="U176" i="14"/>
  <c r="J186" i="12" l="1"/>
  <c r="E176" i="13"/>
  <c r="G176" i="13" l="1"/>
  <c r="U177" i="14"/>
  <c r="J187" i="12" l="1"/>
  <c r="E177" i="13"/>
  <c r="G177" i="13" l="1"/>
  <c r="U178" i="14"/>
  <c r="J188" i="12" l="1"/>
  <c r="E178" i="13"/>
  <c r="G178" i="13" l="1"/>
  <c r="U179" i="14"/>
  <c r="J189" i="12" l="1"/>
  <c r="E179" i="13"/>
  <c r="G179" i="13" l="1"/>
  <c r="U180" i="14"/>
  <c r="J190" i="12" l="1"/>
  <c r="E180" i="13"/>
  <c r="G180" i="13" l="1"/>
  <c r="U181" i="14"/>
  <c r="J191" i="12" l="1"/>
  <c r="E181" i="13"/>
  <c r="G181" i="13" l="1"/>
  <c r="U182" i="14"/>
  <c r="J192" i="12" l="1"/>
  <c r="E182" i="13"/>
  <c r="G182" i="13" l="1"/>
  <c r="U183" i="14"/>
  <c r="J193" i="12" l="1"/>
  <c r="E183" i="13"/>
  <c r="U184" i="14" l="1"/>
  <c r="G183" i="13"/>
  <c r="J194" i="12" l="1"/>
  <c r="E184" i="13"/>
  <c r="G184" i="13" l="1"/>
  <c r="U185" i="14"/>
  <c r="J195" i="12" l="1"/>
  <c r="E185" i="13"/>
  <c r="G185" i="13" l="1"/>
  <c r="U186" i="14"/>
  <c r="J196" i="12" l="1"/>
  <c r="E186" i="13"/>
  <c r="G186" i="13" l="1"/>
  <c r="U187" i="14"/>
  <c r="J197" i="12" l="1"/>
  <c r="E187" i="13"/>
  <c r="G187" i="13" l="1"/>
  <c r="U188" i="14"/>
  <c r="J198" i="12" l="1"/>
  <c r="E188" i="13"/>
  <c r="G188" i="13" l="1"/>
  <c r="U189" i="14"/>
  <c r="J199" i="12" l="1"/>
  <c r="E189" i="13"/>
  <c r="G189" i="13" l="1"/>
  <c r="U190" i="14"/>
  <c r="J200" i="12" l="1"/>
  <c r="E190" i="13"/>
  <c r="G190" i="13" l="1"/>
  <c r="U191" i="14"/>
  <c r="J201" i="12" l="1"/>
  <c r="E191" i="13"/>
  <c r="G191" i="13" l="1"/>
  <c r="U192" i="14"/>
  <c r="J202" i="12" l="1"/>
  <c r="E192" i="13"/>
  <c r="G192" i="13" l="1"/>
  <c r="U193" i="14"/>
  <c r="J203" i="12" l="1"/>
  <c r="E193" i="13"/>
  <c r="G193" i="13" l="1"/>
  <c r="U194" i="14"/>
  <c r="J204" i="12" l="1"/>
  <c r="E194" i="13"/>
  <c r="G194" i="13" l="1"/>
  <c r="U195" i="14"/>
  <c r="J205" i="12" l="1"/>
  <c r="E195" i="13"/>
  <c r="G195" i="13" l="1"/>
  <c r="U196" i="14"/>
  <c r="J206" i="12" l="1"/>
  <c r="E196" i="13"/>
  <c r="G196" i="13" l="1"/>
  <c r="U197" i="14"/>
  <c r="J207" i="12" l="1"/>
  <c r="E197" i="13"/>
  <c r="G197" i="13" l="1"/>
  <c r="U198" i="14"/>
  <c r="J208" i="12" l="1"/>
  <c r="E198" i="13"/>
  <c r="G198" i="13" l="1"/>
  <c r="U199" i="14"/>
  <c r="J209" i="12" l="1"/>
  <c r="E199" i="13"/>
  <c r="G199" i="13" l="1"/>
  <c r="U200" i="14"/>
  <c r="J210" i="12" l="1"/>
  <c r="E200" i="13"/>
  <c r="G200" i="13" l="1"/>
  <c r="U201" i="14"/>
  <c r="J211" i="12" l="1"/>
  <c r="E201" i="13"/>
  <c r="G201" i="13" l="1"/>
  <c r="U202" i="14"/>
  <c r="J212" i="12" l="1"/>
  <c r="E202" i="13"/>
  <c r="G202" i="13" l="1"/>
  <c r="U203" i="14"/>
  <c r="J213" i="12" l="1"/>
  <c r="E203" i="13"/>
  <c r="G203" i="13" l="1"/>
  <c r="U204" i="14"/>
  <c r="J214" i="12" l="1"/>
  <c r="E204" i="13"/>
  <c r="G204" i="13" l="1"/>
  <c r="U205" i="14"/>
  <c r="J215" i="12" l="1"/>
  <c r="E205" i="13"/>
  <c r="G205" i="13" l="1"/>
  <c r="U206" i="14"/>
  <c r="J216" i="12" l="1"/>
  <c r="E206" i="13"/>
  <c r="G206" i="13" l="1"/>
  <c r="U207" i="14"/>
  <c r="J217" i="12" l="1"/>
  <c r="E207" i="13"/>
  <c r="G207" i="13" l="1"/>
  <c r="U208" i="14"/>
  <c r="J218" i="12" l="1"/>
  <c r="E208" i="13"/>
  <c r="G208" i="13" l="1"/>
  <c r="U209" i="14"/>
  <c r="J219" i="12" l="1"/>
  <c r="E209" i="13"/>
  <c r="G209" i="13" l="1"/>
  <c r="U210" i="14"/>
  <c r="J220" i="12" l="1"/>
  <c r="E210" i="13"/>
  <c r="G210" i="13" l="1"/>
  <c r="U211" i="14"/>
  <c r="J221" i="12" l="1"/>
  <c r="E211" i="13"/>
  <c r="G211" i="13" l="1"/>
  <c r="U212" i="14"/>
  <c r="J222" i="12" l="1"/>
  <c r="E212" i="13"/>
  <c r="G212" i="13" l="1"/>
  <c r="U213" i="14"/>
  <c r="J223" i="12" l="1"/>
  <c r="E213" i="13"/>
  <c r="G213" i="13" l="1"/>
  <c r="U214" i="14"/>
  <c r="J224" i="12" l="1"/>
  <c r="E214" i="13"/>
  <c r="G214" i="13" l="1"/>
  <c r="U215" i="14"/>
  <c r="J225" i="12" l="1"/>
  <c r="E215" i="13"/>
  <c r="G215" i="13" l="1"/>
  <c r="U216" i="14"/>
  <c r="J226" i="12" l="1"/>
  <c r="E216" i="13"/>
  <c r="G216" i="13" l="1"/>
  <c r="U217" i="14"/>
  <c r="J227" i="12" l="1"/>
  <c r="E217" i="13"/>
  <c r="G217" i="13" l="1"/>
  <c r="U218" i="14"/>
  <c r="J228" i="12" l="1"/>
  <c r="E218" i="13"/>
  <c r="G218" i="13" l="1"/>
  <c r="U219" i="14"/>
  <c r="J229" i="12" l="1"/>
  <c r="E219" i="13"/>
  <c r="G219" i="13" l="1"/>
  <c r="U220" i="14"/>
  <c r="J230" i="12" l="1"/>
  <c r="E220" i="13"/>
  <c r="G220" i="13" l="1"/>
  <c r="U221" i="14"/>
  <c r="J231" i="12" l="1"/>
  <c r="E221" i="13"/>
  <c r="G221" i="13" l="1"/>
  <c r="U222" i="14"/>
  <c r="J232" i="12" l="1"/>
  <c r="E222" i="13"/>
  <c r="G222" i="13" l="1"/>
  <c r="U223" i="14"/>
  <c r="J233" i="12" l="1"/>
  <c r="E223" i="13"/>
  <c r="G223" i="13" l="1"/>
  <c r="U224" i="14"/>
  <c r="J234" i="12" l="1"/>
  <c r="E224" i="13"/>
  <c r="G224" i="13" l="1"/>
  <c r="U225" i="14"/>
  <c r="J235" i="12" l="1"/>
  <c r="E225" i="13"/>
  <c r="G225" i="13" l="1"/>
  <c r="U226" i="14"/>
  <c r="J236" i="12" l="1"/>
  <c r="E226" i="13"/>
  <c r="G226" i="13" l="1"/>
  <c r="U227" i="14"/>
  <c r="J237" i="12" l="1"/>
  <c r="E227" i="13"/>
  <c r="G227" i="13" l="1"/>
  <c r="U228" i="14"/>
  <c r="J238" i="12" l="1"/>
  <c r="E228" i="13"/>
  <c r="G228" i="13" l="1"/>
  <c r="U229" i="14"/>
  <c r="J239" i="12" l="1"/>
  <c r="E229" i="13"/>
  <c r="G229" i="13" l="1"/>
  <c r="U230" i="14"/>
  <c r="J240" i="12" l="1"/>
  <c r="E230" i="13"/>
  <c r="G230" i="13" l="1"/>
  <c r="U231" i="14"/>
  <c r="J241" i="12" l="1"/>
  <c r="E231" i="13"/>
  <c r="G231" i="13" l="1"/>
  <c r="U232" i="14"/>
  <c r="J242" i="12" l="1"/>
  <c r="E232" i="13"/>
  <c r="G232" i="13" l="1"/>
  <c r="U233" i="14"/>
  <c r="J243" i="12" l="1"/>
  <c r="E233" i="13"/>
  <c r="G233" i="13" l="1"/>
  <c r="U234" i="14"/>
  <c r="J244" i="12" l="1"/>
  <c r="E234" i="13"/>
  <c r="G234" i="13" l="1"/>
  <c r="U235" i="14"/>
  <c r="J245" i="12" l="1"/>
  <c r="E235" i="13"/>
  <c r="G235" i="13" l="1"/>
  <c r="U236" i="14"/>
  <c r="J246" i="12" l="1"/>
  <c r="E236" i="13"/>
  <c r="G236" i="13" l="1"/>
  <c r="U237" i="14"/>
  <c r="J247" i="12" l="1"/>
  <c r="E237" i="13"/>
  <c r="G237" i="13" l="1"/>
  <c r="U238" i="14"/>
  <c r="J248" i="12" l="1"/>
  <c r="E238" i="13"/>
  <c r="G238" i="13" l="1"/>
  <c r="U239" i="14"/>
  <c r="J249" i="12" l="1"/>
  <c r="E239" i="13"/>
  <c r="G239" i="13" l="1"/>
  <c r="U240" i="14"/>
  <c r="J250" i="12" l="1"/>
  <c r="E240" i="13"/>
  <c r="G240" i="13" l="1"/>
  <c r="U241" i="14"/>
  <c r="J251" i="12" l="1"/>
  <c r="E241" i="13"/>
  <c r="G241" i="13" l="1"/>
  <c r="U242" i="14"/>
  <c r="J252" i="12" l="1"/>
  <c r="E242" i="13"/>
  <c r="G242" i="13" l="1"/>
  <c r="U243" i="14"/>
  <c r="J253" i="12" l="1"/>
  <c r="E243" i="13"/>
  <c r="G243" i="13" l="1"/>
  <c r="U244" i="14"/>
  <c r="J254" i="12" l="1"/>
  <c r="E244" i="13"/>
  <c r="G244" i="13" l="1"/>
  <c r="U245" i="14"/>
  <c r="J255" i="12" l="1"/>
  <c r="E245" i="13"/>
  <c r="G245" i="13" l="1"/>
  <c r="U246" i="14"/>
  <c r="J256" i="12" l="1"/>
  <c r="E246" i="13"/>
  <c r="G246" i="13" l="1"/>
  <c r="U247" i="14"/>
  <c r="J257" i="12" l="1"/>
  <c r="E247" i="13"/>
  <c r="G247" i="13" l="1"/>
  <c r="U248" i="14"/>
  <c r="J258" i="12" l="1"/>
  <c r="E248" i="13"/>
  <c r="G248" i="13" l="1"/>
  <c r="U249" i="14"/>
  <c r="J259" i="12" l="1"/>
  <c r="E249" i="13"/>
  <c r="G249" i="13" l="1"/>
  <c r="U250" i="14"/>
  <c r="J260" i="12" l="1"/>
  <c r="E250" i="13"/>
  <c r="G250" i="13" l="1"/>
  <c r="U251" i="14"/>
  <c r="J261" i="12" l="1"/>
  <c r="E251" i="13"/>
  <c r="G251" i="13" l="1"/>
  <c r="U252" i="14"/>
  <c r="J262" i="12" l="1"/>
  <c r="E252" i="13"/>
  <c r="G252" i="13" l="1"/>
  <c r="U253" i="14"/>
  <c r="J263" i="12" l="1"/>
  <c r="E253" i="13"/>
  <c r="G253" i="13" l="1"/>
  <c r="U254" i="14"/>
  <c r="J264" i="12" l="1"/>
  <c r="E254" i="13"/>
  <c r="G254" i="13" l="1"/>
  <c r="U255" i="14"/>
  <c r="J265" i="12" l="1"/>
  <c r="E255" i="13"/>
  <c r="G255" i="13" l="1"/>
  <c r="U256" i="14"/>
  <c r="J266" i="12" l="1"/>
  <c r="E256" i="13"/>
  <c r="G256" i="13" l="1"/>
  <c r="U257" i="14"/>
  <c r="J267" i="12" l="1"/>
  <c r="E257" i="13"/>
  <c r="G257" i="13" l="1"/>
  <c r="U258" i="14"/>
  <c r="J268" i="12" l="1"/>
  <c r="E258" i="13"/>
  <c r="G258" i="13" l="1"/>
  <c r="U259" i="14"/>
  <c r="J269" i="12" l="1"/>
  <c r="E259" i="13"/>
  <c r="G259" i="13" l="1"/>
  <c r="U260" i="14"/>
  <c r="J270" i="12" l="1"/>
  <c r="E260" i="13"/>
  <c r="G260" i="13" l="1"/>
  <c r="U261" i="14"/>
  <c r="J271" i="12" l="1"/>
  <c r="E261" i="13"/>
  <c r="G261" i="13" l="1"/>
  <c r="U262" i="14"/>
  <c r="J272" i="12" l="1"/>
  <c r="E262" i="13"/>
  <c r="G262" i="13" l="1"/>
  <c r="U263" i="14"/>
  <c r="J273" i="12" l="1"/>
  <c r="E263" i="13"/>
  <c r="G263" i="13" l="1"/>
  <c r="U264" i="14"/>
  <c r="J274" i="12" l="1"/>
  <c r="E264" i="13"/>
  <c r="G264" i="13" l="1"/>
  <c r="U265" i="14"/>
  <c r="J275" i="12" l="1"/>
  <c r="E265" i="13"/>
  <c r="G265" i="13" l="1"/>
  <c r="U266" i="14"/>
  <c r="J276" i="12" l="1"/>
  <c r="E266" i="13"/>
  <c r="G266" i="13" l="1"/>
  <c r="U267" i="14"/>
  <c r="J277" i="12" l="1"/>
  <c r="E267" i="13"/>
  <c r="G267" i="13" l="1"/>
  <c r="U268" i="14"/>
  <c r="J278" i="12" l="1"/>
  <c r="E268" i="13"/>
  <c r="G268" i="13" l="1"/>
  <c r="U269" i="14"/>
  <c r="J279" i="12" l="1"/>
  <c r="E269" i="13"/>
  <c r="G269" i="13" l="1"/>
  <c r="U270" i="14"/>
  <c r="J280" i="12" l="1"/>
  <c r="E270" i="13"/>
  <c r="G270" i="13" l="1"/>
  <c r="U271" i="14"/>
  <c r="J281" i="12" l="1"/>
  <c r="E271" i="13"/>
  <c r="G271" i="13" l="1"/>
  <c r="U272" i="14"/>
  <c r="J282" i="12" l="1"/>
  <c r="E272" i="13"/>
  <c r="G272" i="13" l="1"/>
  <c r="U273" i="14"/>
  <c r="J283" i="12" l="1"/>
  <c r="E273" i="13"/>
  <c r="G273" i="13" l="1"/>
  <c r="U274" i="14"/>
  <c r="J284" i="12" l="1"/>
  <c r="E274" i="13"/>
  <c r="G274" i="13" l="1"/>
  <c r="U275" i="14"/>
  <c r="J285" i="12" l="1"/>
  <c r="E275" i="13"/>
  <c r="G275" i="13" l="1"/>
  <c r="U276" i="14"/>
  <c r="J286" i="12" l="1"/>
  <c r="E276" i="13"/>
  <c r="G276" i="13" l="1"/>
  <c r="U277" i="14"/>
  <c r="J287" i="12" l="1"/>
  <c r="E277" i="13"/>
  <c r="G277" i="13" l="1"/>
  <c r="U278" i="14"/>
  <c r="J288" i="12" l="1"/>
  <c r="E278" i="13"/>
  <c r="G278" i="13" l="1"/>
  <c r="U279" i="14"/>
  <c r="J289" i="12" l="1"/>
  <c r="E279" i="13"/>
  <c r="G279" i="13" l="1"/>
  <c r="U280" i="14"/>
  <c r="J290" i="12" l="1"/>
  <c r="E280" i="13"/>
  <c r="G280" i="13" l="1"/>
  <c r="U281" i="14"/>
  <c r="J291" i="12" l="1"/>
  <c r="E281" i="13"/>
  <c r="G281" i="13" l="1"/>
  <c r="U282" i="14"/>
  <c r="J292" i="12" l="1"/>
  <c r="E282" i="13"/>
  <c r="G282" i="13" l="1"/>
  <c r="U283" i="14"/>
  <c r="J293" i="12" l="1"/>
  <c r="E283" i="13"/>
  <c r="G283" i="13" l="1"/>
  <c r="U284" i="14"/>
  <c r="J294" i="12" l="1"/>
  <c r="E284" i="13"/>
  <c r="G284" i="13" l="1"/>
  <c r="U285" i="14"/>
  <c r="J295" i="12" l="1"/>
  <c r="E285" i="13"/>
  <c r="G285" i="13" l="1"/>
  <c r="U286" i="14"/>
  <c r="J296" i="12" l="1"/>
  <c r="E286" i="13"/>
  <c r="G286" i="13" l="1"/>
  <c r="U287" i="14"/>
  <c r="J297" i="12" l="1"/>
  <c r="E287" i="13"/>
  <c r="G287" i="13" l="1"/>
  <c r="U288" i="14"/>
  <c r="J298" i="12" l="1"/>
  <c r="E288" i="13"/>
  <c r="G288" i="13" l="1"/>
  <c r="U289" i="14"/>
  <c r="J299" i="12" l="1"/>
  <c r="E289" i="13"/>
  <c r="G289" i="13" l="1"/>
  <c r="U290" i="14"/>
  <c r="J300" i="12" l="1"/>
  <c r="E290" i="13"/>
  <c r="G290" i="13" l="1"/>
  <c r="U291" i="14"/>
  <c r="J301" i="12" l="1"/>
  <c r="E291" i="13"/>
  <c r="G291" i="13" l="1"/>
  <c r="U292" i="14"/>
  <c r="J302" i="12" l="1"/>
  <c r="E292" i="13"/>
  <c r="G292" i="13" l="1"/>
  <c r="U293" i="14"/>
  <c r="J303" i="12" l="1"/>
  <c r="E293" i="13"/>
  <c r="G293" i="13" l="1"/>
  <c r="U294" i="14"/>
  <c r="J304" i="12" l="1"/>
  <c r="E294" i="13"/>
  <c r="G294" i="13" l="1"/>
  <c r="U295" i="14"/>
  <c r="J305" i="12" l="1"/>
  <c r="E295" i="13"/>
  <c r="G295" i="13" l="1"/>
  <c r="U296" i="14"/>
  <c r="J306" i="12" l="1"/>
  <c r="E296" i="13"/>
  <c r="G296" i="13" l="1"/>
  <c r="U297" i="14"/>
  <c r="J307" i="12" l="1"/>
  <c r="E297" i="13"/>
  <c r="G297" i="13" l="1"/>
  <c r="U298" i="14"/>
  <c r="J308" i="12" l="1"/>
  <c r="E298" i="13"/>
  <c r="G298" i="13" l="1"/>
  <c r="U299" i="14"/>
  <c r="J309" i="12" l="1"/>
  <c r="E299" i="13"/>
  <c r="G299" i="13" l="1"/>
  <c r="U300" i="14"/>
  <c r="J310" i="12" l="1"/>
  <c r="E300" i="13"/>
  <c r="G300" i="13" l="1"/>
  <c r="U301" i="14"/>
  <c r="J311" i="12" l="1"/>
  <c r="E301" i="13"/>
  <c r="G301" i="13" l="1"/>
  <c r="U302" i="14"/>
  <c r="J312" i="12" l="1"/>
  <c r="E302" i="13"/>
  <c r="G302" i="13" l="1"/>
  <c r="U303" i="14"/>
  <c r="J313" i="12" l="1"/>
  <c r="E303" i="13"/>
  <c r="G303" i="13" l="1"/>
  <c r="U304" i="14"/>
  <c r="J314" i="12" l="1"/>
  <c r="E304" i="13"/>
  <c r="G304" i="13" l="1"/>
  <c r="U305" i="14"/>
  <c r="J315" i="12" l="1"/>
  <c r="E305" i="13"/>
  <c r="G305" i="13" l="1"/>
  <c r="U306" i="14"/>
  <c r="J316" i="12" l="1"/>
  <c r="E306" i="13"/>
  <c r="G306" i="13" l="1"/>
  <c r="U307" i="14"/>
  <c r="J317" i="12" l="1"/>
  <c r="E307" i="13"/>
  <c r="G307" i="13" l="1"/>
  <c r="U308" i="14"/>
  <c r="J318" i="12" l="1"/>
  <c r="E308" i="13"/>
  <c r="G308" i="13" l="1"/>
  <c r="U309" i="14"/>
  <c r="J319" i="12" l="1"/>
  <c r="E309" i="13"/>
  <c r="G309" i="13" l="1"/>
  <c r="U310" i="14"/>
  <c r="J320" i="12" l="1"/>
  <c r="E310" i="13"/>
  <c r="G310" i="13" l="1"/>
  <c r="U311" i="14"/>
  <c r="J321" i="12" l="1"/>
  <c r="E311" i="13"/>
  <c r="G311" i="13" l="1"/>
  <c r="U312" i="14"/>
  <c r="J322" i="12" l="1"/>
  <c r="E312" i="13"/>
  <c r="G312" i="13" l="1"/>
  <c r="U313" i="14"/>
  <c r="J323" i="12" l="1"/>
  <c r="E313" i="13"/>
  <c r="G313" i="13" l="1"/>
  <c r="U314" i="14"/>
  <c r="J324" i="12" l="1"/>
  <c r="E314" i="13"/>
  <c r="G314" i="13" l="1"/>
  <c r="U315" i="14"/>
  <c r="J325" i="12" l="1"/>
  <c r="E315" i="13"/>
  <c r="G315" i="13" l="1"/>
  <c r="U316" i="14"/>
  <c r="J326" i="12" l="1"/>
  <c r="E316" i="13"/>
  <c r="G316" i="13" l="1"/>
  <c r="U317" i="14"/>
  <c r="J327" i="12" l="1"/>
  <c r="E317" i="13"/>
  <c r="G317" i="13" l="1"/>
  <c r="U318" i="14"/>
  <c r="J328" i="12" l="1"/>
  <c r="E318" i="13"/>
  <c r="G318" i="13" l="1"/>
  <c r="U319" i="14"/>
  <c r="J329" i="12" l="1"/>
  <c r="E319" i="13"/>
  <c r="G319" i="13" l="1"/>
  <c r="U320" i="14"/>
  <c r="J330" i="12" l="1"/>
  <c r="E320" i="13"/>
  <c r="G320" i="13" l="1"/>
  <c r="U321" i="14"/>
  <c r="J331" i="12" l="1"/>
  <c r="E321" i="13"/>
  <c r="G321" i="13" l="1"/>
  <c r="U322" i="14"/>
  <c r="J332" i="12" l="1"/>
  <c r="E322" i="13"/>
  <c r="G322" i="13" l="1"/>
  <c r="U323" i="14"/>
  <c r="J333" i="12" l="1"/>
  <c r="E323" i="13"/>
  <c r="G323" i="13" l="1"/>
  <c r="U324" i="14"/>
  <c r="J334" i="12" l="1"/>
  <c r="E324" i="13"/>
  <c r="G324" i="13" l="1"/>
  <c r="U325" i="14"/>
  <c r="J335" i="12" l="1"/>
  <c r="E325" i="13"/>
  <c r="G325" i="13" l="1"/>
  <c r="U326" i="14"/>
  <c r="J336" i="12" l="1"/>
  <c r="E326" i="13"/>
  <c r="G326" i="13" l="1"/>
  <c r="U327" i="14"/>
  <c r="J337" i="12" l="1"/>
  <c r="E327" i="13"/>
  <c r="G327" i="13" l="1"/>
  <c r="U328" i="14"/>
  <c r="J338" i="12" l="1"/>
  <c r="E328" i="13"/>
  <c r="G328" i="13" l="1"/>
  <c r="U329" i="14"/>
  <c r="J339" i="12" l="1"/>
  <c r="E329" i="13"/>
  <c r="G329" i="13" l="1"/>
  <c r="U330" i="14"/>
  <c r="J340" i="12" l="1"/>
  <c r="E330" i="13"/>
  <c r="G330" i="13" l="1"/>
  <c r="U331" i="14"/>
  <c r="J341" i="12" l="1"/>
  <c r="E331" i="13"/>
  <c r="G331" i="13" l="1"/>
  <c r="U332" i="14"/>
  <c r="J342" i="12" l="1"/>
  <c r="E332" i="13"/>
  <c r="G332" i="13" l="1"/>
  <c r="U333" i="14"/>
  <c r="J343" i="12" l="1"/>
  <c r="E333" i="13"/>
  <c r="G333" i="13" l="1"/>
  <c r="U334" i="14"/>
  <c r="J344" i="12" l="1"/>
  <c r="E334" i="13"/>
  <c r="G334" i="13" l="1"/>
  <c r="U335" i="14"/>
  <c r="J345" i="12" l="1"/>
  <c r="E335" i="13"/>
  <c r="G335" i="13" l="1"/>
  <c r="U336" i="14"/>
  <c r="J346" i="12" l="1"/>
  <c r="E336" i="13"/>
  <c r="G336" i="13" l="1"/>
  <c r="U337" i="14"/>
  <c r="J347" i="12" l="1"/>
  <c r="E337" i="13"/>
  <c r="G337" i="13" l="1"/>
  <c r="U338" i="14"/>
  <c r="J348" i="12" l="1"/>
  <c r="E338" i="13"/>
  <c r="G338" i="13" l="1"/>
  <c r="U339" i="14"/>
  <c r="J349" i="12" l="1"/>
  <c r="E339" i="13"/>
  <c r="G339" i="13" l="1"/>
  <c r="U340" i="14"/>
  <c r="J350" i="12" l="1"/>
  <c r="E340" i="13"/>
  <c r="G340" i="13" l="1"/>
  <c r="U341" i="14"/>
  <c r="J351" i="12" l="1"/>
  <c r="E341" i="13"/>
  <c r="G341" i="13" l="1"/>
  <c r="U342" i="14"/>
  <c r="J352" i="12" l="1"/>
  <c r="E342" i="13"/>
  <c r="G342" i="13" l="1"/>
  <c r="U343" i="14"/>
  <c r="J353" i="12" l="1"/>
  <c r="E343" i="13"/>
  <c r="G343" i="13" l="1"/>
  <c r="U344" i="14"/>
  <c r="J354" i="12" l="1"/>
  <c r="E344" i="13"/>
  <c r="G344" i="13" l="1"/>
  <c r="U345" i="14"/>
  <c r="J355" i="12" l="1"/>
  <c r="E345" i="13"/>
  <c r="G345" i="13" l="1"/>
  <c r="U346" i="14"/>
  <c r="J356" i="12" l="1"/>
  <c r="E346" i="13"/>
  <c r="G346" i="13" l="1"/>
  <c r="U347" i="14"/>
  <c r="J357" i="12" l="1"/>
  <c r="E347" i="13"/>
  <c r="G347" i="13" l="1"/>
  <c r="U348" i="14"/>
  <c r="J358" i="12" l="1"/>
  <c r="E348" i="13"/>
  <c r="G348" i="13" l="1"/>
  <c r="U349" i="14"/>
  <c r="J359" i="12" l="1"/>
  <c r="E349" i="13"/>
  <c r="G349" i="13" l="1"/>
  <c r="U350" i="14"/>
  <c r="J360" i="12" l="1"/>
  <c r="E350" i="13"/>
  <c r="G350" i="13" l="1"/>
  <c r="U351" i="14"/>
  <c r="J361" i="12" l="1"/>
  <c r="E351" i="13"/>
  <c r="G351" i="13" l="1"/>
  <c r="U352" i="14"/>
  <c r="J362" i="12" l="1"/>
  <c r="E352" i="13"/>
  <c r="G352" i="13" l="1"/>
  <c r="U353" i="14"/>
  <c r="J363" i="12" l="1"/>
  <c r="E353" i="13"/>
  <c r="G353" i="13" l="1"/>
  <c r="U354" i="14"/>
  <c r="J364" i="12" l="1"/>
  <c r="E354" i="13"/>
  <c r="G354" i="13" l="1"/>
  <c r="U355" i="14"/>
  <c r="J365" i="12" l="1"/>
  <c r="E355" i="13"/>
  <c r="G355" i="13" l="1"/>
  <c r="U356" i="14"/>
  <c r="J366" i="12" l="1"/>
  <c r="E356" i="13"/>
  <c r="G356" i="13" l="1"/>
  <c r="U357" i="14"/>
  <c r="J367" i="12" l="1"/>
  <c r="E357" i="13"/>
  <c r="G357" i="13" l="1"/>
  <c r="U358" i="14"/>
  <c r="J368" i="12" l="1"/>
  <c r="E358" i="13"/>
  <c r="G358" i="13" l="1"/>
  <c r="U359" i="14"/>
  <c r="J369" i="12" l="1"/>
  <c r="E359" i="13"/>
  <c r="G359" i="13" l="1"/>
  <c r="U360" i="14"/>
  <c r="J370" i="12" l="1"/>
  <c r="E360" i="13"/>
  <c r="G360" i="13" l="1"/>
  <c r="U361" i="14"/>
  <c r="J371" i="12" l="1"/>
  <c r="E361" i="13"/>
  <c r="G361" i="13" l="1"/>
  <c r="U362" i="14"/>
  <c r="J372" i="12" l="1"/>
  <c r="E362" i="13"/>
  <c r="G362" i="13" l="1"/>
  <c r="U363" i="14"/>
  <c r="J373" i="12" l="1"/>
  <c r="E363" i="13"/>
  <c r="G363" i="13" l="1"/>
  <c r="U364" i="14"/>
  <c r="J374" i="12" l="1"/>
  <c r="E364" i="13"/>
  <c r="G364" i="13" l="1"/>
  <c r="U365" i="14"/>
  <c r="J375" i="12" l="1"/>
  <c r="E365" i="13"/>
  <c r="G365" i="13" l="1"/>
  <c r="U366" i="14"/>
  <c r="J376" i="12" l="1"/>
  <c r="E366" i="13"/>
  <c r="G366" i="13" l="1"/>
  <c r="U367" i="14"/>
  <c r="J377" i="12" l="1"/>
  <c r="E367" i="13"/>
  <c r="G367" i="13" l="1"/>
  <c r="U368" i="14"/>
  <c r="J378" i="12" l="1"/>
  <c r="E368" i="13"/>
  <c r="G368" i="13" l="1"/>
  <c r="U369" i="14"/>
  <c r="J379" i="12" l="1"/>
  <c r="E369" i="13"/>
  <c r="G369" i="13" l="1"/>
  <c r="U370" i="14"/>
  <c r="J380" i="12" l="1"/>
  <c r="E370" i="13"/>
  <c r="G370" i="13" l="1"/>
  <c r="U371" i="14"/>
  <c r="J381" i="12" l="1"/>
  <c r="E371" i="13"/>
  <c r="G371" i="13" l="1"/>
  <c r="U372" i="14"/>
  <c r="J382" i="12" l="1"/>
  <c r="E372" i="13"/>
  <c r="G372" i="13" l="1"/>
  <c r="U373" i="14"/>
  <c r="J383" i="12" l="1"/>
  <c r="E373" i="13"/>
  <c r="G373" i="13" l="1"/>
  <c r="U374" i="14"/>
  <c r="J384" i="12" l="1"/>
  <c r="E374" i="13"/>
  <c r="G374" i="13" l="1"/>
  <c r="U375" i="14"/>
  <c r="J385" i="12" l="1"/>
  <c r="E375" i="13"/>
  <c r="G375" i="13" l="1"/>
  <c r="U376" i="14"/>
  <c r="J386" i="12" l="1"/>
  <c r="E376" i="13"/>
  <c r="G376" i="13" l="1"/>
  <c r="U377" i="14"/>
  <c r="J387" i="12" l="1"/>
  <c r="E377" i="13"/>
  <c r="G377" i="13" l="1"/>
  <c r="U378" i="14"/>
  <c r="J388" i="12" l="1"/>
  <c r="E378" i="13"/>
  <c r="G378" i="13" l="1"/>
  <c r="U379" i="14"/>
  <c r="J389" i="12" l="1"/>
  <c r="E379" i="13"/>
  <c r="G379" i="13" l="1"/>
  <c r="U380" i="14"/>
  <c r="J390" i="12" l="1"/>
  <c r="E380" i="13"/>
  <c r="G380" i="13" l="1"/>
  <c r="U381" i="14"/>
  <c r="J391" i="12" l="1"/>
  <c r="E381" i="13"/>
  <c r="G381" i="13" l="1"/>
  <c r="U382" i="14"/>
  <c r="J392" i="12" l="1"/>
  <c r="E382" i="13"/>
  <c r="G382" i="13" l="1"/>
  <c r="U383" i="14"/>
  <c r="J393" i="12" l="1"/>
  <c r="E383" i="13"/>
  <c r="G383" i="13" l="1"/>
  <c r="U384" i="14"/>
  <c r="J394" i="12" l="1"/>
  <c r="E384" i="13"/>
  <c r="G384" i="13" l="1"/>
  <c r="U385" i="14"/>
  <c r="J395" i="12" l="1"/>
  <c r="E385" i="13"/>
  <c r="G385" i="13" l="1"/>
  <c r="U386" i="14"/>
  <c r="J396" i="12" l="1"/>
  <c r="E386" i="13"/>
  <c r="G386" i="13" l="1"/>
  <c r="U387" i="14"/>
  <c r="J397" i="12" l="1"/>
  <c r="E387" i="13"/>
  <c r="G387" i="13" l="1"/>
  <c r="U388" i="14"/>
  <c r="J398" i="12" l="1"/>
  <c r="E388" i="13"/>
  <c r="G388" i="13" l="1"/>
  <c r="U389" i="14"/>
  <c r="J399" i="12" l="1"/>
  <c r="E389" i="13"/>
  <c r="G389" i="13" l="1"/>
  <c r="U390" i="14"/>
  <c r="J400" i="12" l="1"/>
  <c r="E390" i="13"/>
  <c r="G390" i="13" l="1"/>
  <c r="U391" i="14"/>
  <c r="J401" i="12" l="1"/>
  <c r="E391" i="13"/>
  <c r="G391" i="13" l="1"/>
  <c r="U392" i="14"/>
  <c r="J402" i="12" l="1"/>
  <c r="E392" i="13"/>
  <c r="G392" i="13" l="1"/>
  <c r="U393" i="14"/>
  <c r="J403" i="12" l="1"/>
  <c r="E393" i="13"/>
  <c r="G393" i="13" l="1"/>
  <c r="U394" i="14"/>
  <c r="J404" i="12" l="1"/>
  <c r="E394" i="13"/>
  <c r="G394" i="13" l="1"/>
  <c r="U395" i="14"/>
  <c r="J405" i="12" l="1"/>
  <c r="E395" i="13"/>
  <c r="G395" i="13" l="1"/>
  <c r="U396" i="14"/>
  <c r="J406" i="12" l="1"/>
  <c r="E396" i="13"/>
  <c r="G396" i="13" l="1"/>
  <c r="U397" i="14"/>
  <c r="J407" i="12" l="1"/>
  <c r="E397" i="13"/>
  <c r="G397" i="13" l="1"/>
  <c r="U398" i="14"/>
  <c r="J408" i="12" l="1"/>
  <c r="E398" i="13"/>
  <c r="G398" i="13" l="1"/>
  <c r="U399" i="14"/>
  <c r="J409" i="12" l="1"/>
  <c r="E399" i="13"/>
  <c r="G399" i="13" l="1"/>
  <c r="U400" i="14"/>
  <c r="J410" i="12" l="1"/>
  <c r="E400" i="13"/>
  <c r="G400" i="13" l="1"/>
  <c r="U401" i="14"/>
  <c r="J411" i="12" l="1"/>
  <c r="E401" i="13"/>
  <c r="G401" i="13" l="1"/>
  <c r="U402" i="14"/>
  <c r="J412" i="12" l="1"/>
  <c r="E402" i="13"/>
  <c r="G402" i="13" l="1"/>
  <c r="U403" i="14"/>
  <c r="J413" i="12" l="1"/>
  <c r="E403" i="13"/>
  <c r="G403" i="13" l="1"/>
  <c r="U404" i="14"/>
  <c r="J414" i="12" l="1"/>
  <c r="E404" i="13"/>
  <c r="G404" i="13" l="1"/>
  <c r="U405" i="14"/>
  <c r="J415" i="12" l="1"/>
  <c r="E405" i="13"/>
  <c r="G405" i="13" l="1"/>
  <c r="U406" i="14"/>
  <c r="J416" i="12" l="1"/>
  <c r="E406" i="13"/>
  <c r="G406" i="13" l="1"/>
  <c r="U407" i="14"/>
  <c r="J417" i="12" l="1"/>
  <c r="E407" i="13"/>
  <c r="G407" i="13" l="1"/>
  <c r="U408" i="14"/>
  <c r="J418" i="12" l="1"/>
  <c r="E408" i="13"/>
  <c r="G408" i="13" l="1"/>
  <c r="U409" i="14"/>
  <c r="J419" i="12" l="1"/>
  <c r="E409" i="13"/>
  <c r="G409" i="13" l="1"/>
  <c r="U410" i="14"/>
  <c r="J420" i="12" l="1"/>
  <c r="E410" i="13"/>
  <c r="G410" i="13" l="1"/>
  <c r="U411" i="14"/>
  <c r="J421" i="12" l="1"/>
  <c r="E411" i="13"/>
  <c r="G411" i="13" l="1"/>
  <c r="U412" i="14"/>
  <c r="J422" i="12" l="1"/>
  <c r="E412" i="13"/>
  <c r="G412" i="13" l="1"/>
  <c r="U413" i="14"/>
  <c r="J423" i="12" l="1"/>
  <c r="E413" i="13"/>
  <c r="G413" i="13" l="1"/>
  <c r="U414" i="14"/>
  <c r="J424" i="12" l="1"/>
  <c r="E414" i="13"/>
  <c r="G414" i="13" l="1"/>
  <c r="U415" i="14"/>
  <c r="J425" i="12" l="1"/>
  <c r="E415" i="13"/>
  <c r="G415" i="13" l="1"/>
  <c r="U416" i="14"/>
  <c r="J426" i="12" l="1"/>
  <c r="E416" i="13"/>
  <c r="G416" i="13" l="1"/>
  <c r="U417" i="14"/>
  <c r="J427" i="12" l="1"/>
  <c r="E417" i="13"/>
  <c r="G417" i="13" l="1"/>
  <c r="U418" i="14"/>
  <c r="J428" i="12" l="1"/>
  <c r="E418" i="13"/>
  <c r="G418" i="13" l="1"/>
  <c r="U419" i="14"/>
  <c r="J429" i="12" l="1"/>
  <c r="E419" i="13"/>
  <c r="G419" i="13" l="1"/>
  <c r="U420" i="14"/>
  <c r="J430" i="12" l="1"/>
  <c r="E420" i="13"/>
  <c r="G420" i="13" l="1"/>
  <c r="U421" i="14"/>
  <c r="J431" i="12" l="1"/>
  <c r="E421" i="13"/>
  <c r="G421" i="13" l="1"/>
  <c r="U422" i="14"/>
  <c r="J432" i="12" l="1"/>
  <c r="E422" i="13"/>
  <c r="G422" i="13" l="1"/>
  <c r="U423" i="14"/>
  <c r="J433" i="12" l="1"/>
  <c r="E423" i="13"/>
  <c r="G423" i="13" l="1"/>
  <c r="U424" i="14"/>
  <c r="J434" i="12" l="1"/>
  <c r="E424" i="13"/>
  <c r="G424" i="13" l="1"/>
  <c r="U425" i="14"/>
  <c r="J435" i="12" l="1"/>
  <c r="E425" i="13"/>
  <c r="G425" i="13" l="1"/>
  <c r="U426" i="14"/>
  <c r="J436" i="12" l="1"/>
  <c r="E426" i="13"/>
  <c r="G426" i="13" l="1"/>
  <c r="U427" i="14"/>
  <c r="J437" i="12" l="1"/>
  <c r="E427" i="13"/>
  <c r="G427" i="13" l="1"/>
  <c r="U428" i="14"/>
  <c r="J438" i="12" l="1"/>
  <c r="E428" i="13"/>
  <c r="G428" i="13" l="1"/>
  <c r="U429" i="14"/>
  <c r="J439" i="12" l="1"/>
  <c r="E429" i="13"/>
  <c r="G429" i="13" l="1"/>
  <c r="U430" i="14"/>
  <c r="J440" i="12" l="1"/>
  <c r="E430" i="13"/>
  <c r="G430" i="13" l="1"/>
  <c r="U431" i="14"/>
  <c r="J441" i="12" l="1"/>
  <c r="E431" i="13"/>
  <c r="G431" i="13" l="1"/>
  <c r="U432" i="14"/>
  <c r="J442" i="12" l="1"/>
  <c r="E432" i="13"/>
  <c r="G432" i="13" l="1"/>
  <c r="U433" i="14"/>
  <c r="J443" i="12" l="1"/>
  <c r="E433" i="13"/>
  <c r="G433" i="13" l="1"/>
  <c r="U434" i="14"/>
  <c r="J444" i="12" l="1"/>
  <c r="E434" i="13"/>
  <c r="G434" i="13" l="1"/>
  <c r="U435" i="14"/>
  <c r="J445" i="12" l="1"/>
  <c r="E435" i="13"/>
  <c r="G435" i="13" l="1"/>
  <c r="U436" i="14"/>
  <c r="J446" i="12" l="1"/>
  <c r="E436" i="13"/>
  <c r="G436" i="13" l="1"/>
  <c r="U437" i="14"/>
  <c r="J447" i="12" l="1"/>
  <c r="E437" i="13"/>
  <c r="G437" i="13" l="1"/>
  <c r="U438" i="14"/>
  <c r="J448" i="12" l="1"/>
  <c r="E438" i="13"/>
  <c r="G438" i="13" l="1"/>
  <c r="U439" i="14"/>
  <c r="J449" i="12" l="1"/>
  <c r="E439" i="13"/>
  <c r="G439" i="13" l="1"/>
  <c r="U440" i="14"/>
  <c r="J450" i="12" l="1"/>
  <c r="E440" i="13"/>
  <c r="G440" i="13" l="1"/>
  <c r="U441" i="14"/>
  <c r="J451" i="12" l="1"/>
  <c r="E441" i="13"/>
  <c r="G441" i="13" l="1"/>
  <c r="U442" i="14"/>
  <c r="J452" i="12" l="1"/>
  <c r="E442" i="13"/>
  <c r="G442" i="13" l="1"/>
  <c r="U443" i="14"/>
  <c r="J453" i="12" l="1"/>
  <c r="E443" i="13"/>
  <c r="G443" i="13" l="1"/>
  <c r="U444" i="14"/>
  <c r="J454" i="12" l="1"/>
  <c r="E444" i="13"/>
  <c r="G444" i="13" l="1"/>
  <c r="U445" i="14"/>
  <c r="J455" i="12" l="1"/>
  <c r="E445" i="13"/>
  <c r="G445" i="13" l="1"/>
  <c r="U446" i="14"/>
  <c r="J456" i="12" l="1"/>
  <c r="E446" i="13"/>
  <c r="G446" i="13" l="1"/>
  <c r="U447" i="14"/>
  <c r="J457" i="12" l="1"/>
  <c r="E447" i="13"/>
  <c r="G447" i="13" l="1"/>
  <c r="U448" i="14"/>
  <c r="J458" i="12" l="1"/>
  <c r="E448" i="13"/>
  <c r="G448" i="13" l="1"/>
  <c r="U449" i="14"/>
  <c r="J459" i="12" l="1"/>
  <c r="E449" i="13"/>
  <c r="G449" i="13" l="1"/>
  <c r="U450" i="14"/>
  <c r="J460" i="12" l="1"/>
  <c r="E450" i="13"/>
  <c r="G450" i="13" l="1"/>
  <c r="U451" i="14"/>
  <c r="J461" i="12" l="1"/>
  <c r="E451" i="13"/>
  <c r="G451" i="13" l="1"/>
  <c r="U452" i="14"/>
  <c r="J462" i="12" l="1"/>
  <c r="E452" i="13"/>
  <c r="G452" i="13" l="1"/>
  <c r="U453" i="14"/>
  <c r="J463" i="12" l="1"/>
  <c r="E453" i="13"/>
  <c r="G453" i="13" l="1"/>
  <c r="U454" i="14"/>
  <c r="J464" i="12" l="1"/>
  <c r="E454" i="13"/>
  <c r="G454" i="13" l="1"/>
  <c r="U455" i="14"/>
  <c r="J465" i="12" l="1"/>
  <c r="E455" i="13"/>
  <c r="G455" i="13" l="1"/>
  <c r="U456" i="14"/>
  <c r="J466" i="12" l="1"/>
  <c r="E456" i="13"/>
  <c r="G456" i="13" l="1"/>
  <c r="U457" i="14"/>
  <c r="J467" i="12" l="1"/>
  <c r="E457" i="13"/>
  <c r="G457" i="13" l="1"/>
  <c r="U458" i="14"/>
  <c r="J468" i="12" l="1"/>
  <c r="E458" i="13"/>
  <c r="G458" i="13" l="1"/>
  <c r="U459" i="14"/>
  <c r="J469" i="12" l="1"/>
  <c r="E459" i="13"/>
  <c r="G459" i="13" l="1"/>
  <c r="U460" i="14"/>
  <c r="J470" i="12" l="1"/>
  <c r="E460" i="13"/>
  <c r="G460" i="13" l="1"/>
  <c r="U461" i="14"/>
  <c r="J471" i="12" l="1"/>
  <c r="E461" i="13"/>
  <c r="G461" i="13" l="1"/>
  <c r="U462" i="14"/>
  <c r="J472" i="12" l="1"/>
  <c r="E462" i="13"/>
  <c r="G462" i="13" l="1"/>
  <c r="U463" i="14"/>
  <c r="J473" i="12" l="1"/>
  <c r="E463" i="13"/>
  <c r="G463" i="13" l="1"/>
  <c r="U464" i="14"/>
  <c r="J474" i="12" l="1"/>
  <c r="E464" i="13"/>
  <c r="G464" i="13" l="1"/>
  <c r="U465" i="14"/>
  <c r="J475" i="12" l="1"/>
  <c r="E465" i="13"/>
  <c r="G465" i="13" l="1"/>
  <c r="U466" i="14"/>
  <c r="J476" i="12" l="1"/>
  <c r="E466" i="13"/>
  <c r="G466" i="13" l="1"/>
  <c r="U467" i="14"/>
  <c r="J477" i="12" l="1"/>
  <c r="E467" i="13"/>
  <c r="G467" i="13" l="1"/>
  <c r="U468" i="14"/>
  <c r="J478" i="12" l="1"/>
  <c r="E468" i="13"/>
  <c r="G468" i="13" l="1"/>
  <c r="U469" i="14"/>
  <c r="J479" i="12" l="1"/>
  <c r="E469" i="13"/>
  <c r="G469" i="13" l="1"/>
  <c r="U470" i="14"/>
  <c r="J480" i="12" l="1"/>
  <c r="E470" i="13"/>
  <c r="G470" i="13" l="1"/>
  <c r="U471" i="14"/>
  <c r="J481" i="12" l="1"/>
  <c r="E471" i="13"/>
  <c r="G471" i="13" l="1"/>
  <c r="U472" i="14"/>
  <c r="J482" i="12" l="1"/>
  <c r="E472" i="13"/>
  <c r="G472" i="13" l="1"/>
  <c r="U473" i="14"/>
  <c r="J483" i="12" l="1"/>
  <c r="E473" i="13"/>
  <c r="G473" i="13" l="1"/>
  <c r="U474" i="14"/>
  <c r="J484" i="12" l="1"/>
  <c r="E474" i="13"/>
  <c r="G474" i="13" l="1"/>
  <c r="U475" i="14"/>
  <c r="J485" i="12" l="1"/>
  <c r="E475" i="13"/>
  <c r="G475" i="13" l="1"/>
  <c r="U476" i="14"/>
  <c r="J486" i="12" l="1"/>
  <c r="E476" i="13"/>
  <c r="G476" i="13" l="1"/>
  <c r="U477" i="14"/>
  <c r="J487" i="12" l="1"/>
  <c r="E477" i="13"/>
  <c r="G477" i="13" l="1"/>
  <c r="U478" i="14"/>
  <c r="J488" i="12" l="1"/>
  <c r="E478" i="13"/>
  <c r="G478" i="13" l="1"/>
  <c r="U479" i="14"/>
  <c r="J489" i="12" l="1"/>
  <c r="E479" i="13"/>
  <c r="G479" i="13" l="1"/>
  <c r="U480" i="14"/>
  <c r="J490" i="12" l="1"/>
  <c r="E480" i="13"/>
  <c r="G480" i="13" l="1"/>
  <c r="U481" i="14"/>
  <c r="J491" i="12" l="1"/>
  <c r="E481" i="13"/>
  <c r="G481" i="13" l="1"/>
  <c r="U482" i="14"/>
  <c r="J492" i="12" l="1"/>
  <c r="E482" i="13"/>
  <c r="G482" i="13" l="1"/>
  <c r="U483" i="14"/>
  <c r="J493" i="12" l="1"/>
  <c r="E483" i="13"/>
  <c r="G483" i="13" l="1"/>
  <c r="U484" i="14"/>
  <c r="J494" i="12" l="1"/>
  <c r="E484" i="13"/>
  <c r="G484" i="13" l="1"/>
  <c r="U485" i="14"/>
  <c r="J495" i="12" l="1"/>
  <c r="E485" i="13"/>
  <c r="G485" i="13" l="1"/>
  <c r="U486" i="14"/>
  <c r="J496" i="12" l="1"/>
  <c r="E486" i="13"/>
  <c r="G486" i="13" l="1"/>
  <c r="U487" i="14"/>
  <c r="J497" i="12" l="1"/>
  <c r="E487" i="13"/>
  <c r="G487" i="13" l="1"/>
  <c r="U488" i="14"/>
  <c r="J498" i="12" l="1"/>
  <c r="E488" i="13"/>
  <c r="G488" i="13" l="1"/>
  <c r="U489" i="14"/>
  <c r="J499" i="12" l="1"/>
  <c r="E489" i="13"/>
  <c r="G489" i="13" l="1"/>
  <c r="U490" i="14"/>
  <c r="J500" i="12" l="1"/>
  <c r="E490" i="13"/>
  <c r="G490" i="13" l="1"/>
  <c r="U491" i="14"/>
  <c r="J501" i="12" l="1"/>
  <c r="E491" i="13"/>
  <c r="G491" i="13" l="1"/>
  <c r="U492" i="14"/>
  <c r="J502" i="12" l="1"/>
  <c r="E492" i="13"/>
  <c r="G492" i="13" l="1"/>
  <c r="U493" i="14"/>
  <c r="J503" i="12" l="1"/>
  <c r="E493" i="13"/>
  <c r="G493" i="13" l="1"/>
  <c r="U494" i="14"/>
  <c r="J504" i="12" l="1"/>
  <c r="E494" i="13"/>
  <c r="G494" i="13" l="1"/>
  <c r="U495" i="14"/>
  <c r="J505" i="12" l="1"/>
  <c r="E495" i="13"/>
  <c r="G495" i="13" l="1"/>
  <c r="U496" i="14"/>
  <c r="J506" i="12" l="1"/>
  <c r="E496" i="13"/>
  <c r="G496" i="13" l="1"/>
  <c r="U497" i="14"/>
  <c r="J507" i="12" l="1"/>
  <c r="E497" i="13"/>
  <c r="G497" i="13" l="1"/>
  <c r="U498" i="14"/>
  <c r="J508" i="12" l="1"/>
  <c r="E498" i="13"/>
  <c r="G498" i="13" l="1"/>
  <c r="U499" i="14"/>
  <c r="J509" i="12" l="1"/>
  <c r="E499" i="13"/>
  <c r="G499" i="13" l="1"/>
  <c r="U500" i="14"/>
  <c r="J510" i="12" l="1"/>
  <c r="E500" i="13"/>
  <c r="G500" i="13" l="1"/>
  <c r="U501" i="14"/>
  <c r="J511" i="12" l="1"/>
  <c r="E501" i="13"/>
  <c r="G501" i="13" l="1"/>
  <c r="U502" i="14"/>
  <c r="J512" i="12" l="1"/>
  <c r="E502" i="13"/>
  <c r="G502" i="13" l="1"/>
  <c r="U503" i="14"/>
  <c r="J513" i="12" l="1"/>
  <c r="E503" i="13"/>
  <c r="G503" i="13" l="1"/>
  <c r="U504" i="14"/>
  <c r="J514" i="12" l="1"/>
  <c r="E504" i="13"/>
  <c r="G504" i="13" l="1"/>
  <c r="U505" i="14"/>
  <c r="J515" i="12" l="1"/>
  <c r="E505" i="13"/>
  <c r="G505" i="13" l="1"/>
  <c r="U506" i="14"/>
  <c r="J516" i="12" l="1"/>
  <c r="E506" i="13"/>
  <c r="G506" i="13" l="1"/>
  <c r="U507" i="14"/>
  <c r="J517" i="12" l="1"/>
  <c r="E507" i="13"/>
  <c r="G507" i="13" l="1"/>
  <c r="U508" i="14"/>
  <c r="J518" i="12" l="1"/>
  <c r="E508" i="13"/>
  <c r="G508" i="13" l="1"/>
  <c r="U509" i="14"/>
  <c r="J519" i="12" l="1"/>
  <c r="E509" i="13"/>
  <c r="G509" i="13" l="1"/>
  <c r="U510" i="14"/>
  <c r="J520" i="12" l="1"/>
  <c r="E510" i="13"/>
  <c r="G510" i="13" l="1"/>
  <c r="U511" i="14"/>
  <c r="J521" i="12" l="1"/>
  <c r="E511" i="13"/>
  <c r="G511" i="13" l="1"/>
  <c r="U512" i="14"/>
  <c r="J522" i="12" l="1"/>
  <c r="E512" i="13"/>
  <c r="G512" i="13" l="1"/>
  <c r="U513" i="14"/>
  <c r="J523" i="12" l="1"/>
  <c r="E513" i="13"/>
  <c r="G513" i="13" l="1"/>
  <c r="U514" i="14"/>
  <c r="J524" i="12" l="1"/>
  <c r="E514" i="13"/>
  <c r="G514" i="13" l="1"/>
  <c r="U515" i="14"/>
  <c r="J525" i="12" l="1"/>
  <c r="E515" i="13"/>
  <c r="G515" i="13" l="1"/>
  <c r="U516" i="14"/>
  <c r="J526" i="12" l="1"/>
  <c r="E516" i="13"/>
  <c r="G516" i="13" l="1"/>
  <c r="U517" i="14"/>
  <c r="J527" i="12" l="1"/>
  <c r="E517" i="13"/>
  <c r="G517" i="13" l="1"/>
  <c r="U518" i="14"/>
  <c r="J528" i="12" l="1"/>
  <c r="E518" i="13"/>
  <c r="G518" i="13" l="1"/>
  <c r="U519" i="14"/>
  <c r="J529" i="12" l="1"/>
  <c r="E519" i="13"/>
  <c r="G519" i="13" l="1"/>
  <c r="U520" i="14"/>
  <c r="J530" i="12" l="1"/>
  <c r="E520" i="13"/>
  <c r="G520" i="13" l="1"/>
  <c r="U521" i="14"/>
  <c r="J531" i="12" l="1"/>
  <c r="E521" i="13"/>
  <c r="G521" i="13" l="1"/>
  <c r="U522" i="14"/>
  <c r="J532" i="12" l="1"/>
  <c r="E522" i="13"/>
  <c r="G522" i="13" l="1"/>
  <c r="U523" i="14"/>
  <c r="J533" i="12" l="1"/>
  <c r="E523" i="13"/>
  <c r="G523" i="13" l="1"/>
  <c r="U524" i="14"/>
  <c r="J534" i="12" l="1"/>
  <c r="E524" i="13"/>
  <c r="G524" i="13" l="1"/>
  <c r="U525" i="14"/>
  <c r="J535" i="12" l="1"/>
  <c r="E525" i="13"/>
  <c r="G525" i="13" l="1"/>
  <c r="U526" i="14"/>
  <c r="J536" i="12" l="1"/>
  <c r="E526" i="13"/>
  <c r="G526" i="13" l="1"/>
  <c r="U527" i="14"/>
  <c r="J537" i="12" l="1"/>
  <c r="E527" i="13"/>
  <c r="G527" i="13" l="1"/>
  <c r="U528" i="14"/>
  <c r="J538" i="12" l="1"/>
  <c r="E528" i="13"/>
  <c r="G528" i="13" l="1"/>
  <c r="U529" i="14"/>
  <c r="J539" i="12" l="1"/>
  <c r="E529" i="13"/>
  <c r="G529" i="13" l="1"/>
  <c r="U530" i="14"/>
  <c r="J540" i="12" l="1"/>
  <c r="E530" i="13"/>
  <c r="G530" i="13" l="1"/>
  <c r="U531" i="14"/>
  <c r="J541" i="12" l="1"/>
  <c r="E531" i="13"/>
  <c r="G531" i="13" l="1"/>
  <c r="U532" i="14"/>
  <c r="J542" i="12" l="1"/>
  <c r="E532" i="13"/>
  <c r="G532" i="13" l="1"/>
  <c r="U533" i="14"/>
  <c r="J543" i="12" l="1"/>
  <c r="E533" i="13"/>
  <c r="G533" i="13" l="1"/>
  <c r="U534" i="14"/>
  <c r="J544" i="12" l="1"/>
  <c r="E534" i="13"/>
  <c r="G534" i="13" l="1"/>
  <c r="U535" i="14"/>
  <c r="J545" i="12" l="1"/>
  <c r="E535" i="13"/>
  <c r="G535" i="13" l="1"/>
  <c r="U536" i="14"/>
  <c r="J546" i="12" l="1"/>
  <c r="E536" i="13"/>
  <c r="G536" i="13" l="1"/>
  <c r="U537" i="14"/>
  <c r="J547" i="12" l="1"/>
  <c r="E537" i="13"/>
  <c r="G537" i="13" l="1"/>
  <c r="U538" i="14"/>
  <c r="J548" i="12" l="1"/>
  <c r="E538" i="13"/>
  <c r="G538" i="13" l="1"/>
  <c r="U539" i="14"/>
  <c r="J549" i="12" l="1"/>
  <c r="E539" i="13"/>
  <c r="G539" i="13" l="1"/>
  <c r="U540" i="14"/>
  <c r="J550" i="12" l="1"/>
  <c r="E540" i="13"/>
  <c r="G540" i="13" l="1"/>
  <c r="U541" i="14"/>
  <c r="J551" i="12" l="1"/>
  <c r="E541" i="13"/>
  <c r="G541" i="13" l="1"/>
  <c r="U542" i="14"/>
  <c r="J552" i="12" l="1"/>
  <c r="E542" i="13"/>
  <c r="G542" i="13" l="1"/>
  <c r="U543" i="14"/>
  <c r="J553" i="12" l="1"/>
  <c r="E543" i="13"/>
  <c r="G543" i="13" l="1"/>
  <c r="U544" i="14"/>
  <c r="J554" i="12" l="1"/>
  <c r="E544" i="13"/>
  <c r="G544" i="13" l="1"/>
  <c r="U545" i="14"/>
  <c r="J555" i="12" l="1"/>
  <c r="E545" i="13"/>
  <c r="G545" i="13" l="1"/>
  <c r="U546" i="14"/>
  <c r="J556" i="12" l="1"/>
  <c r="E546" i="13"/>
  <c r="G546" i="13" l="1"/>
  <c r="U547" i="14"/>
  <c r="J557" i="12" l="1"/>
  <c r="E547" i="13"/>
  <c r="G547" i="13" l="1"/>
  <c r="U548" i="14"/>
  <c r="J558" i="12" l="1"/>
  <c r="E548" i="13"/>
  <c r="G548" i="13" l="1"/>
  <c r="U549" i="14"/>
  <c r="J559" i="12" l="1"/>
  <c r="E549" i="13"/>
  <c r="G549" i="13" l="1"/>
  <c r="U550" i="14"/>
  <c r="J560" i="12" l="1"/>
  <c r="E550" i="13"/>
  <c r="G550" i="13" l="1"/>
  <c r="U551" i="14"/>
  <c r="J561" i="12" l="1"/>
  <c r="E551" i="13"/>
  <c r="G551" i="13" l="1"/>
  <c r="U552" i="14"/>
  <c r="J562" i="12" l="1"/>
  <c r="E552" i="13"/>
  <c r="G552" i="13" l="1"/>
  <c r="U553" i="14"/>
  <c r="J563" i="12" l="1"/>
  <c r="E553" i="13"/>
  <c r="G553" i="13" l="1"/>
  <c r="U554" i="14"/>
  <c r="J564" i="12" l="1"/>
  <c r="E554" i="13"/>
  <c r="G554" i="13" l="1"/>
  <c r="U555" i="14"/>
  <c r="J565" i="12" l="1"/>
  <c r="E555" i="13"/>
  <c r="G555" i="13" l="1"/>
  <c r="U556" i="14"/>
  <c r="J566" i="12" l="1"/>
  <c r="E556" i="13"/>
  <c r="G556" i="13" l="1"/>
  <c r="U557" i="14"/>
  <c r="J567" i="12" l="1"/>
  <c r="E557" i="13"/>
  <c r="G557" i="13" l="1"/>
  <c r="U558" i="14"/>
  <c r="J568" i="12" l="1"/>
  <c r="E558" i="13"/>
  <c r="G558" i="13" l="1"/>
  <c r="U559" i="14"/>
  <c r="J569" i="12" l="1"/>
  <c r="E559" i="13"/>
  <c r="G559" i="13" l="1"/>
  <c r="U560" i="14"/>
  <c r="J570" i="12" l="1"/>
  <c r="E560" i="13"/>
  <c r="G560" i="13" l="1"/>
  <c r="U561" i="14"/>
  <c r="J571" i="12" l="1"/>
  <c r="E561" i="13"/>
  <c r="G561" i="13" l="1"/>
  <c r="U562" i="14"/>
  <c r="J572" i="12" l="1"/>
  <c r="E562" i="13"/>
  <c r="G562" i="13" l="1"/>
  <c r="U563" i="14"/>
  <c r="J573" i="12" l="1"/>
  <c r="E563" i="13"/>
  <c r="G563" i="13" l="1"/>
  <c r="U564" i="14"/>
  <c r="J574" i="12" l="1"/>
  <c r="E564" i="13"/>
  <c r="G564" i="13" l="1"/>
  <c r="U565" i="14"/>
  <c r="J575" i="12" l="1"/>
  <c r="E565" i="13"/>
  <c r="G565" i="13" l="1"/>
  <c r="U566" i="14"/>
  <c r="J576" i="12" l="1"/>
  <c r="E566" i="13"/>
  <c r="G566" i="13" l="1"/>
  <c r="U567" i="14"/>
  <c r="J577" i="12" l="1"/>
  <c r="E567" i="13"/>
  <c r="G567" i="13" l="1"/>
  <c r="U568" i="14"/>
  <c r="J578" i="12" l="1"/>
  <c r="E568" i="13"/>
  <c r="G568" i="13" l="1"/>
  <c r="U569" i="14"/>
  <c r="J579" i="12" l="1"/>
  <c r="E569" i="13"/>
  <c r="G569" i="13" l="1"/>
  <c r="U570" i="14"/>
  <c r="J580" i="12" l="1"/>
  <c r="E570" i="13"/>
  <c r="G570" i="13" l="1"/>
  <c r="U571" i="14"/>
  <c r="J581" i="12" l="1"/>
  <c r="E571" i="13"/>
  <c r="G571" i="13" l="1"/>
  <c r="U572" i="14"/>
  <c r="J582" i="12" l="1"/>
  <c r="E572" i="13"/>
  <c r="G572" i="13" l="1"/>
  <c r="U573" i="14"/>
  <c r="J583" i="12" l="1"/>
  <c r="E573" i="13"/>
  <c r="G573" i="13" l="1"/>
  <c r="U574" i="14"/>
  <c r="J584" i="12" l="1"/>
  <c r="E574" i="13"/>
  <c r="G574" i="13" l="1"/>
  <c r="U575" i="14"/>
  <c r="J585" i="12" l="1"/>
  <c r="E575" i="13"/>
  <c r="G575" i="13" l="1"/>
  <c r="U576" i="14"/>
  <c r="J586" i="12" l="1"/>
  <c r="E576" i="13"/>
  <c r="G576" i="13" l="1"/>
  <c r="U577" i="14"/>
  <c r="J587" i="12" l="1"/>
  <c r="E577" i="13"/>
  <c r="G577" i="13" l="1"/>
  <c r="U578" i="14"/>
  <c r="J588" i="12" l="1"/>
  <c r="E578" i="13"/>
  <c r="G578" i="13" l="1"/>
  <c r="U579" i="14"/>
  <c r="J589" i="12" l="1"/>
  <c r="E579" i="13"/>
  <c r="G579" i="13" l="1"/>
  <c r="U580" i="14"/>
  <c r="J590" i="12" l="1"/>
  <c r="E580" i="13"/>
  <c r="G580" i="13" l="1"/>
  <c r="U581" i="14"/>
  <c r="J591" i="12" l="1"/>
  <c r="E581" i="13"/>
  <c r="G581" i="13" l="1"/>
  <c r="U582" i="14"/>
  <c r="J592" i="12" l="1"/>
  <c r="E582" i="13"/>
  <c r="G582" i="13" l="1"/>
  <c r="U583" i="14"/>
  <c r="J593" i="12" l="1"/>
  <c r="E583" i="13"/>
  <c r="G583" i="13" l="1"/>
  <c r="U584" i="14"/>
  <c r="J594" i="12" l="1"/>
  <c r="E584" i="13"/>
  <c r="G584" i="13" l="1"/>
  <c r="U585" i="14"/>
  <c r="J595" i="12" l="1"/>
  <c r="E585" i="13"/>
  <c r="G585" i="13" l="1"/>
  <c r="U586" i="14"/>
  <c r="J596" i="12" l="1"/>
  <c r="E586" i="13"/>
  <c r="G586" i="13" l="1"/>
  <c r="U587" i="14"/>
  <c r="J597" i="12" l="1"/>
  <c r="E587" i="13"/>
  <c r="G587" i="13" l="1"/>
  <c r="U588" i="14"/>
  <c r="J598" i="12" l="1"/>
  <c r="E588" i="13"/>
  <c r="G588" i="13" l="1"/>
  <c r="U589" i="14"/>
  <c r="J599" i="12" l="1"/>
  <c r="E589" i="13"/>
  <c r="G589" i="13" l="1"/>
  <c r="U590" i="14"/>
  <c r="J600" i="12" l="1"/>
  <c r="E590" i="13"/>
  <c r="G590" i="13" l="1"/>
  <c r="U591" i="14"/>
  <c r="J601" i="12" l="1"/>
  <c r="E591" i="13"/>
  <c r="G591" i="13" l="1"/>
  <c r="U592" i="14"/>
  <c r="J602" i="12" l="1"/>
  <c r="E592" i="13"/>
  <c r="G592" i="13" l="1"/>
  <c r="U593" i="14"/>
  <c r="J603" i="12" l="1"/>
  <c r="E593" i="13"/>
  <c r="G593" i="13" l="1"/>
  <c r="U594" i="14"/>
  <c r="J604" i="12" l="1"/>
  <c r="E594" i="13"/>
  <c r="G594" i="13" l="1"/>
  <c r="U595" i="14"/>
  <c r="J605" i="12" l="1"/>
  <c r="E595" i="13"/>
  <c r="G595" i="13" l="1"/>
  <c r="U596" i="14"/>
  <c r="J606" i="12" l="1"/>
  <c r="E596" i="13"/>
  <c r="G596" i="13" l="1"/>
  <c r="U597" i="14"/>
  <c r="J607" i="12" l="1"/>
  <c r="E597" i="13"/>
  <c r="G597" i="13" l="1"/>
  <c r="U598" i="14"/>
  <c r="J608" i="12" l="1"/>
  <c r="E598" i="13"/>
  <c r="G598" i="13" l="1"/>
  <c r="U599" i="14"/>
  <c r="J609" i="12" l="1"/>
  <c r="E599" i="13"/>
  <c r="G599" i="13" l="1"/>
  <c r="U600" i="14"/>
  <c r="J610" i="12" l="1"/>
  <c r="E600" i="13"/>
  <c r="G600" i="13" l="1"/>
  <c r="U601" i="14"/>
  <c r="J611" i="12" l="1"/>
  <c r="E601" i="13"/>
  <c r="G601" i="13" l="1"/>
  <c r="U602" i="14"/>
  <c r="J612" i="12" l="1"/>
  <c r="E602" i="13"/>
  <c r="G602" i="13" l="1"/>
  <c r="U603" i="14"/>
  <c r="J613" i="12" l="1"/>
  <c r="E603" i="13"/>
  <c r="G603" i="13" l="1"/>
  <c r="U604" i="14"/>
  <c r="J614" i="12" l="1"/>
  <c r="E604" i="13"/>
  <c r="G604" i="13" l="1"/>
  <c r="U605" i="14"/>
  <c r="J615" i="12" l="1"/>
  <c r="E605" i="13"/>
  <c r="G605" i="13" l="1"/>
  <c r="U606" i="14"/>
  <c r="J616" i="12" l="1"/>
  <c r="E606" i="13"/>
  <c r="G606" i="13" l="1"/>
  <c r="U607" i="14"/>
  <c r="J617" i="12" l="1"/>
  <c r="E607" i="13"/>
  <c r="G607" i="13" l="1"/>
  <c r="U608" i="14"/>
  <c r="J618" i="12" l="1"/>
  <c r="E608" i="13"/>
  <c r="G608" i="13" l="1"/>
  <c r="U609" i="14"/>
  <c r="J619" i="12" l="1"/>
  <c r="E609" i="13"/>
  <c r="G609" i="13" l="1"/>
  <c r="U610" i="14"/>
  <c r="J620" i="12" l="1"/>
  <c r="E610" i="13"/>
  <c r="G610" i="13" l="1"/>
  <c r="U611" i="14"/>
  <c r="J621" i="12" l="1"/>
  <c r="E611" i="13"/>
  <c r="G611" i="13" l="1"/>
  <c r="U612" i="14"/>
  <c r="J622" i="12" l="1"/>
  <c r="E612" i="13"/>
  <c r="G612" i="13" l="1"/>
  <c r="U613" i="14"/>
  <c r="J623" i="12" l="1"/>
  <c r="E613" i="13"/>
  <c r="G613" i="13" l="1"/>
  <c r="U614" i="14"/>
  <c r="J624" i="12" l="1"/>
  <c r="E614" i="13"/>
  <c r="G614" i="13" l="1"/>
  <c r="U615" i="14"/>
  <c r="J625" i="12" l="1"/>
  <c r="E615" i="13"/>
  <c r="G615" i="13" l="1"/>
  <c r="U616" i="14"/>
  <c r="J626" i="12" l="1"/>
  <c r="E616" i="13"/>
  <c r="G616" i="13" l="1"/>
  <c r="U617" i="14"/>
  <c r="J627" i="12" l="1"/>
  <c r="E617" i="13"/>
  <c r="G617" i="13" l="1"/>
  <c r="U618" i="14"/>
  <c r="J628" i="12" l="1"/>
  <c r="E618" i="13"/>
  <c r="G618" i="13" l="1"/>
  <c r="U619" i="14"/>
  <c r="J629" i="12" l="1"/>
  <c r="E619" i="13"/>
  <c r="G619" i="13" l="1"/>
  <c r="U620" i="14"/>
  <c r="J630" i="12" l="1"/>
  <c r="E620" i="13"/>
  <c r="G620" i="13" l="1"/>
  <c r="U621" i="14"/>
  <c r="J631" i="12" l="1"/>
  <c r="E621" i="13"/>
  <c r="G621" i="13" l="1"/>
  <c r="U622" i="14"/>
  <c r="J632" i="12" l="1"/>
  <c r="E622" i="13"/>
  <c r="G622" i="13" l="1"/>
  <c r="U623" i="14"/>
  <c r="J633" i="12" l="1"/>
  <c r="E623" i="13"/>
  <c r="G623" i="13" l="1"/>
  <c r="U624" i="14"/>
  <c r="J634" i="12" l="1"/>
  <c r="E624" i="13"/>
  <c r="G624" i="13" l="1"/>
  <c r="U625" i="14"/>
  <c r="J635" i="12" l="1"/>
  <c r="E625" i="13"/>
  <c r="G625" i="13" l="1"/>
  <c r="U626" i="14"/>
  <c r="J636" i="12" l="1"/>
  <c r="E626" i="13"/>
  <c r="G626" i="13" l="1"/>
  <c r="U627" i="14"/>
  <c r="J637" i="12" l="1"/>
  <c r="E627" i="13"/>
  <c r="G627" i="13" l="1"/>
  <c r="U628" i="14"/>
  <c r="J638" i="12" l="1"/>
  <c r="E628" i="13"/>
  <c r="G628" i="13" l="1"/>
  <c r="U629" i="14"/>
  <c r="J639" i="12" l="1"/>
  <c r="E629" i="13"/>
  <c r="G629" i="13" l="1"/>
  <c r="U630" i="14"/>
  <c r="J640" i="12" l="1"/>
  <c r="E630" i="13"/>
  <c r="G630" i="13" l="1"/>
  <c r="U631" i="14"/>
  <c r="J641" i="12" l="1"/>
  <c r="E631" i="13"/>
  <c r="G631" i="13" l="1"/>
  <c r="U632" i="14"/>
  <c r="J642" i="12" l="1"/>
  <c r="E632" i="13"/>
  <c r="G632" i="13" l="1"/>
  <c r="U633" i="14"/>
  <c r="J643" i="12" l="1"/>
  <c r="E633" i="13"/>
  <c r="G633" i="13" l="1"/>
  <c r="U634" i="14"/>
  <c r="J644" i="12" l="1"/>
  <c r="E634" i="13"/>
  <c r="G634" i="13" l="1"/>
  <c r="U635" i="14"/>
  <c r="J645" i="12" l="1"/>
  <c r="E635" i="13"/>
  <c r="G635" i="13" l="1"/>
  <c r="U636" i="14"/>
  <c r="J646" i="12" l="1"/>
  <c r="E636" i="13"/>
  <c r="G636" i="13" l="1"/>
  <c r="U637" i="14"/>
  <c r="J647" i="12" l="1"/>
  <c r="E637" i="13"/>
  <c r="G637" i="13" l="1"/>
  <c r="U638" i="14"/>
  <c r="J648" i="12" l="1"/>
  <c r="E638" i="13"/>
  <c r="G638" i="13" l="1"/>
  <c r="U639" i="14"/>
  <c r="J649" i="12" l="1"/>
  <c r="E639" i="13"/>
  <c r="G639" i="13" l="1"/>
  <c r="U640" i="14"/>
  <c r="J650" i="12" l="1"/>
  <c r="E640" i="13"/>
  <c r="G640" i="13" l="1"/>
  <c r="U641" i="14"/>
  <c r="J651" i="12" l="1"/>
  <c r="E641" i="13"/>
  <c r="G641" i="13" l="1"/>
  <c r="U642" i="14"/>
  <c r="J652" i="12" l="1"/>
  <c r="E642" i="13"/>
  <c r="G642" i="13" l="1"/>
  <c r="U643" i="14"/>
  <c r="J653" i="12" l="1"/>
  <c r="E643" i="13"/>
  <c r="G643" i="13" l="1"/>
  <c r="U644" i="14"/>
  <c r="J654" i="12" l="1"/>
  <c r="E644" i="13"/>
  <c r="G644" i="13" l="1"/>
  <c r="U645" i="14"/>
  <c r="J655" i="12" l="1"/>
  <c r="E645" i="13"/>
  <c r="G645" i="13" l="1"/>
  <c r="U646" i="14"/>
  <c r="J656" i="12" l="1"/>
  <c r="E646" i="13"/>
  <c r="G646" i="13" l="1"/>
  <c r="U647" i="14"/>
  <c r="J657" i="12" l="1"/>
  <c r="E647" i="13"/>
  <c r="G647" i="13" l="1"/>
  <c r="U648" i="14"/>
  <c r="J658" i="12" l="1"/>
  <c r="E648" i="13"/>
  <c r="G648" i="13" l="1"/>
  <c r="U649" i="14"/>
  <c r="J659" i="12" l="1"/>
  <c r="E649" i="13"/>
  <c r="G649" i="13" l="1"/>
  <c r="U650" i="14"/>
  <c r="J660" i="12" l="1"/>
  <c r="E650" i="13"/>
  <c r="G650" i="13" l="1"/>
  <c r="U651" i="14"/>
  <c r="J661" i="12" l="1"/>
  <c r="E651" i="13"/>
  <c r="G651" i="13" l="1"/>
  <c r="U652" i="14"/>
  <c r="J662" i="12" l="1"/>
  <c r="E652" i="13"/>
  <c r="G652" i="13" l="1"/>
  <c r="U653" i="14"/>
  <c r="J663" i="12" l="1"/>
  <c r="E653" i="13"/>
  <c r="G653" i="13" l="1"/>
  <c r="U654" i="14"/>
  <c r="J664" i="12" l="1"/>
  <c r="E654" i="13"/>
  <c r="G654" i="13" l="1"/>
  <c r="U655" i="14"/>
  <c r="J665" i="12" l="1"/>
  <c r="E655" i="13"/>
  <c r="G655" i="13" l="1"/>
  <c r="U656" i="14"/>
  <c r="J666" i="12" l="1"/>
  <c r="E656" i="13"/>
  <c r="G656" i="13" l="1"/>
  <c r="U657" i="14"/>
  <c r="J667" i="12" l="1"/>
  <c r="E657" i="13"/>
  <c r="G657" i="13" l="1"/>
  <c r="U658" i="14"/>
  <c r="J668" i="12" l="1"/>
  <c r="E658" i="13"/>
  <c r="G658" i="13" l="1"/>
  <c r="U659" i="14"/>
  <c r="J669" i="12" l="1"/>
  <c r="E659" i="13"/>
  <c r="G659" i="13" l="1"/>
  <c r="U660" i="14"/>
  <c r="J670" i="12" l="1"/>
  <c r="E660" i="13"/>
  <c r="G660" i="13" l="1"/>
  <c r="U661" i="14"/>
  <c r="J671" i="12" l="1"/>
  <c r="E661" i="13"/>
  <c r="G661" i="13" l="1"/>
  <c r="U662" i="14"/>
  <c r="J672" i="12" l="1"/>
  <c r="E662" i="13"/>
  <c r="G662" i="13" l="1"/>
  <c r="U663" i="14"/>
  <c r="J673" i="12" l="1"/>
  <c r="E663" i="13"/>
  <c r="G663" i="13" l="1"/>
  <c r="U664" i="14"/>
  <c r="J674" i="12" l="1"/>
  <c r="E664" i="13"/>
  <c r="G664" i="13" l="1"/>
  <c r="U665" i="14"/>
  <c r="J675" i="12" l="1"/>
  <c r="E665" i="13"/>
  <c r="G665" i="13" l="1"/>
  <c r="U666" i="14"/>
  <c r="J676" i="12" l="1"/>
  <c r="E666" i="13"/>
  <c r="G666" i="13" l="1"/>
  <c r="U667" i="14"/>
  <c r="J677" i="12" l="1"/>
  <c r="E667" i="13"/>
  <c r="G667" i="13" l="1"/>
  <c r="U668" i="14"/>
  <c r="J678" i="12" l="1"/>
  <c r="E668" i="13"/>
  <c r="G668" i="13" l="1"/>
  <c r="U669" i="14"/>
  <c r="J679" i="12" l="1"/>
  <c r="E669" i="13"/>
  <c r="G669" i="13" l="1"/>
  <c r="U670" i="14"/>
  <c r="J680" i="12" l="1"/>
  <c r="E670" i="13"/>
  <c r="G670" i="13" l="1"/>
  <c r="U671" i="14"/>
  <c r="J681" i="12" l="1"/>
  <c r="E671" i="13"/>
  <c r="G671" i="13" l="1"/>
  <c r="U672" i="14"/>
  <c r="J682" i="12" l="1"/>
  <c r="E672" i="13"/>
  <c r="G672" i="13" l="1"/>
  <c r="U673" i="14"/>
  <c r="J683" i="12" l="1"/>
  <c r="E673" i="13"/>
  <c r="G673" i="13" l="1"/>
  <c r="U674" i="14"/>
  <c r="J684" i="12" l="1"/>
  <c r="E674" i="13"/>
  <c r="G674" i="13" l="1"/>
  <c r="U675" i="14"/>
  <c r="J685" i="12" l="1"/>
  <c r="E675" i="13"/>
  <c r="G675" i="13" l="1"/>
  <c r="U676" i="14"/>
  <c r="J686" i="12" l="1"/>
  <c r="E676" i="13"/>
  <c r="G676" i="13" l="1"/>
  <c r="U677" i="14"/>
  <c r="J687" i="12" l="1"/>
  <c r="E677" i="13"/>
  <c r="G677" i="13" l="1"/>
  <c r="U678" i="14"/>
  <c r="J688" i="12" l="1"/>
  <c r="E678" i="13"/>
  <c r="G678" i="13" l="1"/>
  <c r="U679" i="14"/>
  <c r="J689" i="12" l="1"/>
  <c r="E679" i="13"/>
  <c r="G679" i="13" l="1"/>
  <c r="U680" i="14"/>
  <c r="J690" i="12" l="1"/>
  <c r="E680" i="13"/>
  <c r="G680" i="13" l="1"/>
  <c r="U681" i="14"/>
  <c r="J691" i="12" l="1"/>
  <c r="E681" i="13"/>
  <c r="G681" i="13" l="1"/>
  <c r="U682" i="14"/>
  <c r="J692" i="12" l="1"/>
  <c r="E682" i="13"/>
  <c r="G682" i="13" l="1"/>
  <c r="U683" i="14"/>
  <c r="J693" i="12" l="1"/>
  <c r="E683" i="13"/>
  <c r="G683" i="13" l="1"/>
  <c r="U684" i="14"/>
  <c r="J694" i="12" l="1"/>
  <c r="E684" i="13"/>
  <c r="G684" i="13" l="1"/>
  <c r="U685" i="14"/>
  <c r="J695" i="12" l="1"/>
  <c r="E685" i="13"/>
  <c r="G685" i="13" l="1"/>
  <c r="U686" i="14"/>
  <c r="J696" i="12" l="1"/>
  <c r="E686" i="13"/>
  <c r="G686" i="13" l="1"/>
  <c r="U687" i="14"/>
  <c r="J697" i="12" l="1"/>
  <c r="E687" i="13"/>
  <c r="G687" i="13" l="1"/>
  <c r="U688" i="14"/>
  <c r="J698" i="12" l="1"/>
  <c r="E688" i="13"/>
  <c r="G688" i="13" l="1"/>
  <c r="U689" i="14"/>
  <c r="J699" i="12" l="1"/>
  <c r="E689" i="13"/>
  <c r="G689" i="13" l="1"/>
  <c r="U690" i="14"/>
  <c r="J700" i="12" l="1"/>
  <c r="E690" i="13"/>
  <c r="G690" i="13" l="1"/>
  <c r="U691" i="14"/>
  <c r="J701" i="12" l="1"/>
  <c r="E691" i="13"/>
  <c r="G691" i="13" l="1"/>
  <c r="U692" i="14"/>
  <c r="J702" i="12" l="1"/>
  <c r="E692" i="13"/>
  <c r="G692" i="13" l="1"/>
  <c r="U693" i="14"/>
  <c r="J703" i="12" l="1"/>
  <c r="E693" i="13"/>
  <c r="G693" i="13" l="1"/>
  <c r="U694" i="14"/>
  <c r="J704" i="12" l="1"/>
  <c r="E694" i="13"/>
  <c r="G694" i="13" l="1"/>
  <c r="U695" i="14"/>
  <c r="J705" i="12" l="1"/>
  <c r="E695" i="13"/>
  <c r="G695" i="13" l="1"/>
  <c r="U696" i="14"/>
  <c r="J706" i="12" l="1"/>
  <c r="E696" i="13"/>
  <c r="G696" i="13" l="1"/>
  <c r="U697" i="14"/>
  <c r="J707" i="12" l="1"/>
  <c r="E697" i="13"/>
  <c r="G697" i="13" l="1"/>
  <c r="U698" i="14"/>
  <c r="J708" i="12" l="1"/>
  <c r="E698" i="13"/>
  <c r="G698" i="13" l="1"/>
  <c r="U699" i="14"/>
  <c r="J709" i="12" l="1"/>
  <c r="E699" i="13"/>
  <c r="G699" i="13" l="1"/>
  <c r="U700" i="14"/>
  <c r="J710" i="12" l="1"/>
  <c r="E700" i="13"/>
  <c r="G700" i="13" l="1"/>
  <c r="U701" i="14"/>
  <c r="J711" i="12" l="1"/>
  <c r="E701" i="13"/>
  <c r="G701" i="13" l="1"/>
  <c r="U702" i="14"/>
  <c r="J712" i="12" l="1"/>
  <c r="E702" i="13"/>
  <c r="G702" i="13" l="1"/>
  <c r="U703" i="14"/>
  <c r="J713" i="12" l="1"/>
  <c r="E703" i="13"/>
  <c r="G703" i="13" l="1"/>
  <c r="U704" i="14"/>
  <c r="J714" i="12" l="1"/>
  <c r="E704" i="13"/>
  <c r="G704" i="13" l="1"/>
  <c r="U705" i="14"/>
  <c r="J715" i="12" l="1"/>
  <c r="E705" i="13"/>
  <c r="G705" i="13" l="1"/>
  <c r="U706" i="14"/>
  <c r="J716" i="12" l="1"/>
  <c r="E706" i="13"/>
  <c r="G706" i="13" l="1"/>
  <c r="U707" i="14"/>
  <c r="J717" i="12" l="1"/>
  <c r="E707" i="13"/>
  <c r="G707" i="13" l="1"/>
  <c r="U708" i="14"/>
  <c r="J718" i="12" l="1"/>
  <c r="E708" i="13"/>
  <c r="G708" i="13" l="1"/>
  <c r="U709" i="14"/>
  <c r="J719" i="12" l="1"/>
  <c r="E709" i="13"/>
  <c r="G709" i="13" l="1"/>
  <c r="U710" i="14"/>
  <c r="J720" i="12" l="1"/>
  <c r="E710" i="13"/>
  <c r="G710" i="13" l="1"/>
  <c r="U711" i="14"/>
  <c r="J721" i="12" l="1"/>
  <c r="E711" i="13"/>
  <c r="G711" i="13" l="1"/>
  <c r="U712" i="14"/>
  <c r="J722" i="12" l="1"/>
  <c r="E712" i="13"/>
  <c r="G712" i="13" l="1"/>
  <c r="U713" i="14"/>
  <c r="J723" i="12" l="1"/>
  <c r="E713" i="13"/>
  <c r="G713" i="13" l="1"/>
  <c r="U714" i="14"/>
  <c r="J724" i="12" l="1"/>
  <c r="E714" i="13"/>
  <c r="G714" i="13" l="1"/>
  <c r="U715" i="14"/>
  <c r="J725" i="12" l="1"/>
  <c r="E715" i="13"/>
  <c r="G715" i="13" l="1"/>
  <c r="U716" i="14"/>
  <c r="J726" i="12" l="1"/>
  <c r="E716" i="13"/>
  <c r="G716" i="13" l="1"/>
  <c r="U717" i="14"/>
  <c r="J727" i="12" l="1"/>
  <c r="E717" i="13"/>
  <c r="G717" i="13" l="1"/>
  <c r="U718" i="14"/>
  <c r="J728" i="12" l="1"/>
  <c r="E718" i="13"/>
  <c r="G718" i="13" l="1"/>
  <c r="U719" i="14"/>
  <c r="J729" i="12" l="1"/>
  <c r="E719" i="13"/>
  <c r="G719" i="13" l="1"/>
  <c r="U720" i="14"/>
  <c r="J730" i="12" l="1"/>
  <c r="E720" i="13"/>
  <c r="G720" i="13" l="1"/>
  <c r="U721" i="14"/>
  <c r="J731" i="12" l="1"/>
  <c r="E721" i="13"/>
  <c r="G721" i="13" l="1"/>
  <c r="U722" i="14"/>
  <c r="J732" i="12" l="1"/>
  <c r="E722" i="13"/>
  <c r="G722" i="13" l="1"/>
  <c r="U723" i="14"/>
  <c r="J733" i="12" l="1"/>
  <c r="E723" i="13"/>
  <c r="G723" i="13" l="1"/>
  <c r="U724" i="14"/>
  <c r="J734" i="12" l="1"/>
  <c r="E724" i="13"/>
  <c r="G724" i="13" l="1"/>
  <c r="U725" i="14"/>
  <c r="J735" i="12" l="1"/>
  <c r="E725" i="13"/>
  <c r="G725" i="13" l="1"/>
  <c r="U726" i="14"/>
  <c r="J736" i="12" l="1"/>
  <c r="E726" i="13"/>
  <c r="G726" i="13" l="1"/>
  <c r="U727" i="14"/>
  <c r="J737" i="12" l="1"/>
  <c r="E727" i="13"/>
  <c r="G727" i="13" l="1"/>
  <c r="U728" i="14"/>
  <c r="J738" i="12" l="1"/>
  <c r="E728" i="13"/>
  <c r="G728" i="13" l="1"/>
  <c r="U729" i="14"/>
  <c r="J739" i="12" l="1"/>
  <c r="E729" i="13"/>
  <c r="G729" i="13" l="1"/>
  <c r="U730" i="14"/>
  <c r="J740" i="12" l="1"/>
  <c r="E730" i="13"/>
  <c r="G730" i="13" l="1"/>
  <c r="U731" i="14"/>
  <c r="J741" i="12" l="1"/>
  <c r="E731" i="13"/>
  <c r="G731" i="13" l="1"/>
  <c r="U732" i="14"/>
  <c r="J742" i="12" l="1"/>
  <c r="E732" i="13"/>
  <c r="G732" i="13" l="1"/>
  <c r="U733" i="14"/>
  <c r="J743" i="12" l="1"/>
  <c r="E733" i="13"/>
  <c r="G733" i="13" l="1"/>
  <c r="U734" i="14"/>
  <c r="J744" i="12" l="1"/>
  <c r="E734" i="13"/>
  <c r="G734" i="13" l="1"/>
  <c r="U735" i="14"/>
  <c r="J745" i="12" l="1"/>
  <c r="E735" i="13"/>
  <c r="G735" i="13" l="1"/>
  <c r="U736" i="14"/>
  <c r="J746" i="12" l="1"/>
  <c r="E736" i="13"/>
  <c r="G736" i="13" l="1"/>
  <c r="U737" i="14"/>
  <c r="J747" i="12" l="1"/>
  <c r="E737" i="13"/>
  <c r="G737" i="13" l="1"/>
  <c r="U738" i="14"/>
  <c r="J748" i="12" l="1"/>
  <c r="E738" i="13"/>
  <c r="G738" i="13" l="1"/>
  <c r="U739" i="14"/>
  <c r="J749" i="12" l="1"/>
  <c r="E739" i="13"/>
  <c r="G739" i="13" l="1"/>
  <c r="U740" i="14"/>
  <c r="J750" i="12" l="1"/>
  <c r="E740" i="13"/>
  <c r="G740" i="13" l="1"/>
  <c r="U741" i="14"/>
  <c r="J751" i="12" l="1"/>
  <c r="E741" i="13"/>
  <c r="G741" i="13" l="1"/>
  <c r="U742" i="14"/>
  <c r="J752" i="12" l="1"/>
  <c r="E742" i="13"/>
  <c r="G742" i="13" l="1"/>
  <c r="U743" i="14"/>
  <c r="J753" i="12" l="1"/>
  <c r="E743" i="13"/>
  <c r="G743" i="13" l="1"/>
  <c r="U744" i="14"/>
  <c r="J754" i="12" l="1"/>
  <c r="E744" i="13"/>
  <c r="G744" i="13" l="1"/>
  <c r="U745" i="14"/>
  <c r="J755" i="12" l="1"/>
  <c r="E745" i="13"/>
  <c r="G745" i="13" l="1"/>
  <c r="U746" i="14"/>
  <c r="J756" i="12" l="1"/>
  <c r="E746" i="13"/>
  <c r="G746" i="13" l="1"/>
  <c r="U747" i="14"/>
  <c r="J757" i="12" l="1"/>
  <c r="E747" i="13"/>
  <c r="G747" i="13" l="1"/>
  <c r="U748" i="14"/>
  <c r="J758" i="12" l="1"/>
  <c r="E748" i="13"/>
  <c r="G748" i="13" l="1"/>
  <c r="U749" i="14"/>
  <c r="J759" i="12" l="1"/>
  <c r="E749" i="13"/>
  <c r="G749" i="13" l="1"/>
  <c r="U750" i="14"/>
  <c r="J760" i="12" l="1"/>
  <c r="E750" i="13"/>
  <c r="G750" i="13" l="1"/>
  <c r="U751" i="14"/>
  <c r="J761" i="12" l="1"/>
  <c r="E751" i="13"/>
  <c r="G751" i="13" l="1"/>
  <c r="U752" i="14"/>
  <c r="J762" i="12" l="1"/>
  <c r="E752" i="13"/>
  <c r="G752" i="13" l="1"/>
  <c r="U753" i="14"/>
  <c r="J763" i="12" l="1"/>
  <c r="E753" i="13"/>
  <c r="G753" i="13" l="1"/>
  <c r="U754" i="14"/>
  <c r="J764" i="12" l="1"/>
  <c r="E754" i="13"/>
  <c r="G754" i="13" l="1"/>
  <c r="U755" i="14"/>
  <c r="J765" i="12" l="1"/>
  <c r="E755" i="13"/>
  <c r="G755" i="13" l="1"/>
  <c r="U756" i="14"/>
  <c r="J766" i="12" l="1"/>
  <c r="E756" i="13"/>
  <c r="G756" i="13" l="1"/>
  <c r="U757" i="14"/>
  <c r="J767" i="12" l="1"/>
  <c r="E757" i="13"/>
  <c r="G757" i="13" l="1"/>
  <c r="U758" i="14"/>
  <c r="J768" i="12" l="1"/>
  <c r="E758" i="13"/>
  <c r="G758" i="13" l="1"/>
  <c r="U759" i="14"/>
  <c r="J769" i="12" l="1"/>
  <c r="E759" i="13"/>
  <c r="G759" i="13" l="1"/>
  <c r="U760" i="14"/>
  <c r="J770" i="12" l="1"/>
  <c r="E760" i="13"/>
  <c r="G760" i="13" l="1"/>
  <c r="U761" i="14"/>
  <c r="J771" i="12" l="1"/>
  <c r="E761" i="13"/>
  <c r="G761" i="13" l="1"/>
  <c r="U762" i="14"/>
  <c r="J772" i="12" l="1"/>
  <c r="E762" i="13"/>
  <c r="G762" i="13" l="1"/>
  <c r="U763" i="14"/>
  <c r="J773" i="12" l="1"/>
  <c r="E763" i="13"/>
  <c r="G763" i="13" l="1"/>
  <c r="U764" i="14"/>
  <c r="J774" i="12" l="1"/>
  <c r="E764" i="13"/>
  <c r="G764" i="13" l="1"/>
  <c r="U765" i="14"/>
  <c r="J775" i="12" l="1"/>
  <c r="E765" i="13"/>
  <c r="G765" i="13" l="1"/>
  <c r="U766" i="14"/>
  <c r="J776" i="12" l="1"/>
  <c r="E766" i="13"/>
  <c r="G766" i="13" l="1"/>
  <c r="U767" i="14"/>
  <c r="J777" i="12" l="1"/>
  <c r="E767" i="13"/>
  <c r="G767" i="13" l="1"/>
  <c r="U768" i="14"/>
  <c r="J778" i="12" l="1"/>
  <c r="E768" i="13"/>
  <c r="G768" i="13" l="1"/>
  <c r="U769" i="14"/>
  <c r="J779" i="12" l="1"/>
  <c r="E769" i="13"/>
  <c r="G769" i="13" l="1"/>
  <c r="U770" i="14"/>
  <c r="J780" i="12" l="1"/>
  <c r="E770" i="13"/>
  <c r="G770" i="13" l="1"/>
  <c r="U771" i="14"/>
  <c r="J781" i="12" l="1"/>
  <c r="E771" i="13"/>
  <c r="G771" i="13" l="1"/>
  <c r="U772" i="14"/>
  <c r="J782" i="12" l="1"/>
  <c r="E772" i="13"/>
  <c r="G772" i="13" l="1"/>
  <c r="U773" i="14"/>
  <c r="J783" i="12" l="1"/>
  <c r="E773" i="13"/>
  <c r="G773" i="13" l="1"/>
  <c r="U774" i="14"/>
  <c r="J784" i="12" l="1"/>
  <c r="E774" i="13"/>
  <c r="G774" i="13" l="1"/>
  <c r="U775" i="14"/>
  <c r="J785" i="12" l="1"/>
  <c r="E775" i="13"/>
  <c r="G775" i="13" l="1"/>
  <c r="U776" i="14"/>
  <c r="J786" i="12" l="1"/>
  <c r="E776" i="13"/>
  <c r="G776" i="13" l="1"/>
  <c r="U777" i="14"/>
  <c r="J787" i="12" l="1"/>
  <c r="E777" i="13"/>
  <c r="G777" i="13" l="1"/>
  <c r="U778" i="14"/>
  <c r="J788" i="12" l="1"/>
  <c r="E778" i="13"/>
  <c r="G778" i="13" l="1"/>
  <c r="U779" i="14"/>
  <c r="J789" i="12" l="1"/>
  <c r="E779" i="13"/>
  <c r="G779" i="13" l="1"/>
  <c r="U780" i="14"/>
  <c r="J790" i="12" l="1"/>
  <c r="E780" i="13"/>
  <c r="G780" i="13" l="1"/>
  <c r="U781" i="14"/>
  <c r="J791" i="12" l="1"/>
  <c r="E781" i="13"/>
  <c r="G781" i="13" l="1"/>
  <c r="U782" i="14"/>
  <c r="J792" i="12" l="1"/>
  <c r="E782" i="13"/>
  <c r="G782" i="13" l="1"/>
  <c r="U783" i="14"/>
  <c r="J793" i="12" l="1"/>
  <c r="E783" i="13"/>
  <c r="G783" i="13" l="1"/>
  <c r="U784" i="14"/>
  <c r="J794" i="12" l="1"/>
  <c r="E784" i="13"/>
  <c r="G784" i="13" l="1"/>
  <c r="U785" i="14"/>
  <c r="J795" i="12" l="1"/>
  <c r="E785" i="13"/>
  <c r="G785" i="13" l="1"/>
  <c r="U786" i="14"/>
  <c r="J796" i="12" l="1"/>
  <c r="E786" i="13"/>
  <c r="G786" i="13" l="1"/>
  <c r="U787" i="14"/>
  <c r="J797" i="12" l="1"/>
  <c r="E787" i="13"/>
  <c r="G787" i="13" l="1"/>
  <c r="U788" i="14"/>
  <c r="J798" i="12" l="1"/>
  <c r="E788" i="13"/>
  <c r="G788" i="13" l="1"/>
  <c r="U789" i="14"/>
  <c r="J799" i="12" l="1"/>
  <c r="E789" i="13"/>
  <c r="G789" i="13" l="1"/>
  <c r="U790" i="14"/>
  <c r="J800" i="12" l="1"/>
  <c r="E790" i="13"/>
  <c r="G790" i="13" l="1"/>
  <c r="U791" i="14"/>
  <c r="J801" i="12" l="1"/>
  <c r="E791" i="13"/>
  <c r="G791" i="13" l="1"/>
  <c r="U792" i="14"/>
  <c r="J802" i="12" l="1"/>
  <c r="E792" i="13"/>
  <c r="G792" i="13" l="1"/>
  <c r="U793" i="14"/>
  <c r="J803" i="12" l="1"/>
  <c r="E793" i="13"/>
  <c r="G793" i="13" l="1"/>
  <c r="U794" i="14"/>
  <c r="J804" i="12" l="1"/>
  <c r="E794" i="13"/>
  <c r="G794" i="13" l="1"/>
  <c r="U795" i="14"/>
  <c r="J805" i="12" l="1"/>
  <c r="E795" i="13"/>
  <c r="G795" i="13" l="1"/>
  <c r="U796" i="14"/>
  <c r="J806" i="12" l="1"/>
  <c r="E796" i="13"/>
  <c r="G796" i="13" l="1"/>
  <c r="U797" i="14"/>
  <c r="J807" i="12" l="1"/>
  <c r="E797" i="13"/>
  <c r="G797" i="13" l="1"/>
  <c r="U798" i="14"/>
  <c r="J808" i="12" l="1"/>
  <c r="E798" i="13"/>
  <c r="G798" i="13" l="1"/>
  <c r="U799" i="14"/>
  <c r="J809" i="12" l="1"/>
  <c r="E799" i="13"/>
  <c r="G799" i="13" l="1"/>
  <c r="U800" i="14"/>
  <c r="J810" i="12" l="1"/>
  <c r="E800" i="13"/>
  <c r="G800" i="13" l="1"/>
  <c r="U801" i="14"/>
  <c r="J811" i="12" l="1"/>
  <c r="E801" i="13"/>
  <c r="G801" i="13" l="1"/>
  <c r="U802" i="14"/>
  <c r="J812" i="12" l="1"/>
  <c r="E802" i="13"/>
  <c r="G802" i="13" l="1"/>
  <c r="U803" i="14"/>
  <c r="J813" i="12" l="1"/>
  <c r="E803" i="13"/>
  <c r="G803" i="13" l="1"/>
  <c r="U804" i="14"/>
  <c r="J814" i="12" l="1"/>
  <c r="E804" i="13"/>
  <c r="G804" i="13" l="1"/>
  <c r="U805" i="14"/>
  <c r="J815" i="12" l="1"/>
  <c r="E805" i="13"/>
  <c r="G805" i="13" l="1"/>
  <c r="U806" i="14"/>
  <c r="J816" i="12" l="1"/>
  <c r="E806" i="13"/>
  <c r="G806" i="13" l="1"/>
  <c r="U807" i="14"/>
  <c r="J817" i="12" l="1"/>
  <c r="E807" i="13"/>
  <c r="G807" i="13" l="1"/>
  <c r="U808" i="14"/>
  <c r="J818" i="12" l="1"/>
  <c r="E808" i="13"/>
  <c r="G808" i="13" l="1"/>
  <c r="U809" i="14"/>
  <c r="J819" i="12" l="1"/>
  <c r="E809" i="13"/>
  <c r="G809" i="13" l="1"/>
  <c r="U810" i="14"/>
  <c r="J820" i="12" l="1"/>
  <c r="E810" i="13"/>
  <c r="G810" i="13" l="1"/>
  <c r="U811" i="14"/>
  <c r="J821" i="12" l="1"/>
  <c r="E811" i="13"/>
  <c r="G811" i="13" l="1"/>
  <c r="U812" i="14"/>
  <c r="J822" i="12" l="1"/>
  <c r="E812" i="13"/>
  <c r="G812" i="13" l="1"/>
  <c r="U813" i="14"/>
  <c r="J823" i="12" l="1"/>
  <c r="E813" i="13"/>
  <c r="G813" i="13" l="1"/>
  <c r="U814" i="14"/>
  <c r="J824" i="12" l="1"/>
  <c r="E814" i="13"/>
  <c r="G814" i="13" l="1"/>
  <c r="U815" i="14"/>
  <c r="J825" i="12" l="1"/>
  <c r="E815" i="13"/>
  <c r="G815" i="13" l="1"/>
  <c r="U816" i="14"/>
  <c r="J826" i="12" l="1"/>
  <c r="E816" i="13"/>
  <c r="G816" i="13" l="1"/>
  <c r="U817" i="14"/>
  <c r="J827" i="12" l="1"/>
  <c r="E817" i="13"/>
  <c r="G817" i="13" l="1"/>
  <c r="U818" i="14"/>
  <c r="J828" i="12" l="1"/>
  <c r="E818" i="13"/>
  <c r="G818" i="13" l="1"/>
  <c r="U819" i="14"/>
  <c r="J829" i="12" l="1"/>
  <c r="E819" i="13"/>
  <c r="G819" i="13" l="1"/>
  <c r="U820" i="14"/>
  <c r="J830" i="12" l="1"/>
  <c r="E820" i="13"/>
  <c r="G820" i="13" l="1"/>
  <c r="U821" i="14"/>
  <c r="J831" i="12" l="1"/>
  <c r="E821" i="13"/>
  <c r="G821" i="13" l="1"/>
  <c r="U822" i="14"/>
  <c r="J832" i="12" l="1"/>
  <c r="E822" i="13"/>
  <c r="G822" i="13" l="1"/>
  <c r="U823" i="14"/>
  <c r="J833" i="12" l="1"/>
  <c r="E823" i="13"/>
  <c r="G823" i="13" l="1"/>
  <c r="U824" i="14"/>
  <c r="J834" i="12" l="1"/>
  <c r="E824" i="13"/>
  <c r="G824" i="13" l="1"/>
  <c r="U825" i="14"/>
  <c r="J835" i="12" l="1"/>
  <c r="E825" i="13"/>
  <c r="G825" i="13" l="1"/>
  <c r="U826" i="14"/>
  <c r="J836" i="12" l="1"/>
  <c r="E826" i="13"/>
  <c r="G826" i="13" l="1"/>
  <c r="U827" i="14"/>
  <c r="J837" i="12" l="1"/>
  <c r="E827" i="13"/>
  <c r="G827" i="13" l="1"/>
  <c r="U828" i="14"/>
  <c r="J838" i="12" l="1"/>
  <c r="E828" i="13"/>
  <c r="G828" i="13" l="1"/>
  <c r="U829" i="14"/>
  <c r="J839" i="12" l="1"/>
  <c r="E829" i="13"/>
  <c r="G829" i="13" l="1"/>
  <c r="U830" i="14"/>
  <c r="J840" i="12" l="1"/>
  <c r="E830" i="13"/>
  <c r="G830" i="13" l="1"/>
  <c r="U831" i="14"/>
  <c r="J841" i="12" l="1"/>
  <c r="E831" i="13"/>
  <c r="G831" i="13" l="1"/>
  <c r="U832" i="14"/>
  <c r="J842" i="12" l="1"/>
  <c r="E832" i="13"/>
  <c r="G832" i="13" l="1"/>
  <c r="U833" i="14"/>
  <c r="J843" i="12" l="1"/>
  <c r="E833" i="13"/>
  <c r="G833" i="13" l="1"/>
  <c r="U834" i="14"/>
  <c r="J844" i="12" l="1"/>
  <c r="E834" i="13"/>
  <c r="G834" i="13" l="1"/>
  <c r="U835" i="14"/>
  <c r="J845" i="12" l="1"/>
  <c r="E835" i="13"/>
  <c r="G835" i="13" l="1"/>
  <c r="U836" i="14"/>
  <c r="J846" i="12" l="1"/>
  <c r="E836" i="13"/>
  <c r="G836" i="13" l="1"/>
  <c r="U837" i="14"/>
  <c r="J847" i="12" l="1"/>
  <c r="E837" i="13"/>
  <c r="G837" i="13" l="1"/>
  <c r="U838" i="14"/>
  <c r="J848" i="12" l="1"/>
  <c r="E838" i="13"/>
  <c r="G838" i="13" l="1"/>
  <c r="U839" i="14"/>
  <c r="J849" i="12" l="1"/>
  <c r="E839" i="13"/>
  <c r="G839" i="13" l="1"/>
  <c r="U840" i="14"/>
  <c r="J850" i="12" l="1"/>
  <c r="E840" i="13"/>
  <c r="G840" i="13" l="1"/>
  <c r="U841" i="14"/>
  <c r="J851" i="12" l="1"/>
  <c r="E841" i="13"/>
  <c r="G841" i="13" l="1"/>
  <c r="U842" i="14"/>
  <c r="J852" i="12" l="1"/>
  <c r="E842" i="13"/>
  <c r="G842" i="13" l="1"/>
  <c r="U843" i="14"/>
  <c r="J853" i="12" l="1"/>
  <c r="E843" i="13"/>
  <c r="G843" i="13" l="1"/>
  <c r="U844" i="14"/>
  <c r="J854" i="12" l="1"/>
  <c r="E844" i="13"/>
  <c r="G844" i="13" l="1"/>
  <c r="U845" i="14"/>
  <c r="J855" i="12" l="1"/>
  <c r="E845" i="13"/>
  <c r="G845" i="13" l="1"/>
  <c r="U846" i="14"/>
  <c r="J856" i="12" l="1"/>
  <c r="E846" i="13"/>
  <c r="G846" i="13" l="1"/>
  <c r="U847" i="14"/>
  <c r="J857" i="12" l="1"/>
  <c r="E847" i="13"/>
  <c r="G847" i="13" l="1"/>
  <c r="U848" i="14"/>
  <c r="J858" i="12" l="1"/>
  <c r="E848" i="13"/>
  <c r="G848" i="13" l="1"/>
  <c r="U849" i="14"/>
  <c r="J859" i="12" l="1"/>
  <c r="E849" i="13"/>
  <c r="G849" i="13" l="1"/>
  <c r="U850" i="14"/>
  <c r="J860" i="12" l="1"/>
  <c r="E850" i="13"/>
  <c r="G850" i="13" l="1"/>
  <c r="U851" i="14"/>
  <c r="J861" i="12" l="1"/>
  <c r="E851" i="13"/>
  <c r="G851" i="13" l="1"/>
  <c r="U852" i="14"/>
  <c r="J862" i="12" l="1"/>
  <c r="E852" i="13"/>
  <c r="G852" i="13" l="1"/>
  <c r="U853" i="14"/>
  <c r="J863" i="12" l="1"/>
  <c r="E853" i="13"/>
  <c r="G853" i="13" l="1"/>
  <c r="U854" i="14"/>
  <c r="J864" i="12" l="1"/>
  <c r="E854" i="13"/>
  <c r="G854" i="13" l="1"/>
  <c r="U855" i="14"/>
  <c r="J865" i="12" l="1"/>
  <c r="E855" i="13"/>
  <c r="G855" i="13" l="1"/>
  <c r="U856" i="14"/>
  <c r="J866" i="12" l="1"/>
  <c r="E856" i="13"/>
  <c r="G856" i="13" l="1"/>
  <c r="U857" i="14"/>
  <c r="J867" i="12" l="1"/>
  <c r="E857" i="13"/>
  <c r="G857" i="13" l="1"/>
  <c r="U858" i="14"/>
  <c r="J868" i="12" l="1"/>
  <c r="E858" i="13"/>
  <c r="G858" i="13" l="1"/>
  <c r="U859" i="14"/>
  <c r="J869" i="12" l="1"/>
  <c r="E859" i="13"/>
  <c r="G859" i="13" l="1"/>
  <c r="U860" i="14"/>
  <c r="J870" i="12" l="1"/>
  <c r="E860" i="13"/>
  <c r="G860" i="13" l="1"/>
  <c r="U861" i="14"/>
  <c r="J871" i="12" l="1"/>
  <c r="E861" i="13"/>
  <c r="G861" i="13" l="1"/>
  <c r="U862" i="14"/>
  <c r="J872" i="12" l="1"/>
  <c r="E862" i="13"/>
  <c r="G862" i="13" l="1"/>
  <c r="U863" i="14"/>
  <c r="J873" i="12" l="1"/>
  <c r="E863" i="13"/>
  <c r="G863" i="13" l="1"/>
  <c r="U864" i="14"/>
  <c r="J874" i="12" l="1"/>
  <c r="E864" i="13"/>
  <c r="G864" i="13" l="1"/>
  <c r="U865" i="14"/>
  <c r="J875" i="12" l="1"/>
  <c r="E865" i="13"/>
  <c r="G865" i="13" l="1"/>
  <c r="U866" i="14"/>
  <c r="J876" i="12" l="1"/>
  <c r="E866" i="13"/>
  <c r="G866" i="13" l="1"/>
  <c r="U867" i="14"/>
  <c r="J877" i="12" l="1"/>
  <c r="E867" i="13"/>
  <c r="G867" i="13" l="1"/>
  <c r="U868" i="14"/>
  <c r="J878" i="12" l="1"/>
  <c r="E868" i="13"/>
  <c r="G868" i="13" l="1"/>
  <c r="U869" i="14"/>
  <c r="J879" i="12" l="1"/>
  <c r="E869" i="13"/>
  <c r="G869" i="13" l="1"/>
  <c r="U870" i="14"/>
  <c r="J880" i="12" l="1"/>
  <c r="E870" i="13"/>
  <c r="G870" i="13" l="1"/>
  <c r="U871" i="14"/>
  <c r="J881" i="12" l="1"/>
  <c r="E871" i="13"/>
  <c r="G871" i="13" l="1"/>
  <c r="U872" i="14"/>
  <c r="J882" i="12" l="1"/>
  <c r="E872" i="13"/>
  <c r="G872" i="13" l="1"/>
  <c r="U873" i="14"/>
  <c r="J883" i="12" l="1"/>
  <c r="E873" i="13"/>
  <c r="G873" i="13" l="1"/>
  <c r="U874" i="14"/>
  <c r="J884" i="12" l="1"/>
  <c r="E874" i="13"/>
  <c r="G874" i="13" l="1"/>
  <c r="U875" i="14"/>
  <c r="J885" i="12" l="1"/>
  <c r="E875" i="13"/>
  <c r="G875" i="13" l="1"/>
  <c r="U876" i="14"/>
  <c r="J886" i="12" l="1"/>
  <c r="E876" i="13"/>
  <c r="G876" i="13" l="1"/>
  <c r="U877" i="14"/>
  <c r="J887" i="12" l="1"/>
  <c r="E877" i="13"/>
  <c r="G877" i="13" l="1"/>
  <c r="U878" i="14"/>
  <c r="J888" i="12" l="1"/>
  <c r="E878" i="13"/>
  <c r="G878" i="13" l="1"/>
  <c r="U879" i="14"/>
  <c r="J889" i="12" l="1"/>
  <c r="E879" i="13"/>
  <c r="G879" i="13" l="1"/>
  <c r="U880" i="14"/>
  <c r="J890" i="12" l="1"/>
  <c r="E880" i="13"/>
  <c r="G880" i="13" l="1"/>
  <c r="U881" i="14"/>
  <c r="J891" i="12" l="1"/>
  <c r="E881" i="13"/>
  <c r="G881" i="13" l="1"/>
  <c r="U882" i="14"/>
  <c r="J892" i="12" l="1"/>
  <c r="E882" i="13"/>
  <c r="G882" i="13" l="1"/>
  <c r="U883" i="14"/>
  <c r="J893" i="12" l="1"/>
  <c r="E883" i="13"/>
  <c r="G883" i="13" l="1"/>
  <c r="U884" i="14"/>
  <c r="J894" i="12" l="1"/>
  <c r="E884" i="13"/>
  <c r="G884" i="13" l="1"/>
  <c r="U885" i="14"/>
  <c r="J895" i="12" l="1"/>
  <c r="E885" i="13"/>
  <c r="G885" i="13" l="1"/>
  <c r="U886" i="14"/>
  <c r="J896" i="12" l="1"/>
  <c r="E886" i="13"/>
  <c r="G886" i="13" l="1"/>
  <c r="U887" i="14"/>
  <c r="J897" i="12" l="1"/>
  <c r="E887" i="13"/>
  <c r="G887" i="13" l="1"/>
  <c r="U888" i="14"/>
  <c r="J898" i="12" l="1"/>
  <c r="E888" i="13"/>
  <c r="G888" i="13" l="1"/>
  <c r="U889" i="14"/>
  <c r="J899" i="12" l="1"/>
  <c r="E889" i="13"/>
  <c r="G889" i="13" l="1"/>
  <c r="U890" i="14"/>
  <c r="J900" i="12" l="1"/>
  <c r="E890" i="13"/>
  <c r="G890" i="13" l="1"/>
  <c r="U891" i="14"/>
  <c r="J901" i="12" l="1"/>
  <c r="E891" i="13"/>
  <c r="G891" i="13" l="1"/>
  <c r="U892" i="14"/>
  <c r="J902" i="12" l="1"/>
  <c r="E892" i="13"/>
  <c r="G892" i="13" l="1"/>
  <c r="U893" i="14"/>
  <c r="J903" i="12" l="1"/>
  <c r="E893" i="13"/>
  <c r="G893" i="13" l="1"/>
  <c r="U894" i="14"/>
  <c r="J904" i="12" l="1"/>
  <c r="E894" i="13"/>
  <c r="G894" i="13" l="1"/>
  <c r="U895" i="14"/>
  <c r="J905" i="12" l="1"/>
  <c r="E895" i="13"/>
  <c r="G895" i="13" l="1"/>
  <c r="U896" i="14"/>
  <c r="J906" i="12" l="1"/>
  <c r="E896" i="13"/>
  <c r="G896" i="13" l="1"/>
  <c r="U897" i="14"/>
  <c r="J907" i="12" l="1"/>
  <c r="E897" i="13"/>
  <c r="G897" i="13" l="1"/>
  <c r="U898" i="14"/>
  <c r="J908" i="12" l="1"/>
  <c r="E898" i="13"/>
  <c r="G898" i="13" l="1"/>
  <c r="U899" i="14"/>
  <c r="J909" i="12" l="1"/>
  <c r="E899" i="13"/>
  <c r="G899" i="13" l="1"/>
  <c r="U900" i="14"/>
  <c r="J910" i="12" l="1"/>
  <c r="E900" i="13"/>
  <c r="G900" i="13" l="1"/>
  <c r="U901" i="14"/>
  <c r="J911" i="12" l="1"/>
  <c r="E901" i="13"/>
  <c r="G901" i="13" l="1"/>
  <c r="U902" i="14"/>
  <c r="J912" i="12" l="1"/>
  <c r="E902" i="13"/>
  <c r="G902" i="13" l="1"/>
  <c r="U903" i="14"/>
  <c r="J913" i="12" l="1"/>
  <c r="E903" i="13"/>
  <c r="G903" i="13" l="1"/>
  <c r="U904" i="14"/>
  <c r="J914" i="12" l="1"/>
  <c r="E904" i="13"/>
  <c r="G904" i="13" l="1"/>
  <c r="U905" i="14"/>
  <c r="J915" i="12" l="1"/>
  <c r="E905" i="13"/>
  <c r="G905" i="13" l="1"/>
  <c r="U906" i="14"/>
  <c r="J916" i="12" l="1"/>
  <c r="E906" i="13"/>
  <c r="G906" i="13" l="1"/>
  <c r="U907" i="14"/>
  <c r="J917" i="12" l="1"/>
  <c r="E907" i="13"/>
  <c r="G907" i="13" l="1"/>
  <c r="U908" i="14"/>
  <c r="J918" i="12" l="1"/>
  <c r="E908" i="13"/>
  <c r="G908" i="13" l="1"/>
  <c r="U909" i="14"/>
  <c r="J919" i="12" l="1"/>
  <c r="E909" i="13"/>
  <c r="G909" i="13" l="1"/>
  <c r="U910" i="14"/>
  <c r="J920" i="12" l="1"/>
  <c r="E910" i="13"/>
  <c r="G910" i="13" l="1"/>
  <c r="U911" i="14"/>
  <c r="J921" i="12" l="1"/>
  <c r="E911" i="13"/>
  <c r="G911" i="13" l="1"/>
  <c r="U912" i="14"/>
  <c r="J922" i="12" l="1"/>
  <c r="E912" i="13"/>
  <c r="G912" i="13" l="1"/>
  <c r="U913" i="14"/>
  <c r="J923" i="12" l="1"/>
  <c r="E913" i="13"/>
  <c r="G913" i="13" l="1"/>
  <c r="U914" i="14"/>
  <c r="J924" i="12" l="1"/>
  <c r="E914" i="13"/>
  <c r="G914" i="13" l="1"/>
  <c r="U915" i="14"/>
  <c r="J925" i="12" l="1"/>
  <c r="E915" i="13"/>
  <c r="G915" i="13" l="1"/>
  <c r="U916" i="14"/>
  <c r="J926" i="12" l="1"/>
  <c r="E916" i="13"/>
  <c r="G916" i="13" l="1"/>
  <c r="U917" i="14"/>
  <c r="J927" i="12" l="1"/>
  <c r="E917" i="13"/>
  <c r="G917" i="13" l="1"/>
  <c r="U918" i="14"/>
  <c r="J928" i="12" l="1"/>
  <c r="E918" i="13"/>
  <c r="G918" i="13" l="1"/>
  <c r="U919" i="14"/>
  <c r="J929" i="12" l="1"/>
  <c r="E919" i="13"/>
  <c r="G919" i="13" l="1"/>
  <c r="U920" i="14"/>
  <c r="J930" i="12" l="1"/>
  <c r="E920" i="13"/>
  <c r="G920" i="13" l="1"/>
  <c r="U921" i="14"/>
  <c r="J931" i="12" l="1"/>
  <c r="E921" i="13"/>
  <c r="G921" i="13" l="1"/>
  <c r="U922" i="14"/>
  <c r="J932" i="12" l="1"/>
  <c r="E922" i="13"/>
  <c r="G922" i="13" l="1"/>
  <c r="U923" i="14"/>
  <c r="J933" i="12" l="1"/>
  <c r="E923" i="13"/>
  <c r="G923" i="13" l="1"/>
  <c r="U924" i="14"/>
  <c r="J934" i="12" l="1"/>
  <c r="E924" i="13"/>
  <c r="G924" i="13" l="1"/>
  <c r="U925" i="14"/>
  <c r="J935" i="12" l="1"/>
  <c r="E925" i="13"/>
  <c r="G925" i="13" l="1"/>
  <c r="U926" i="14"/>
  <c r="J936" i="12" l="1"/>
  <c r="E926" i="13"/>
  <c r="G926" i="13" l="1"/>
  <c r="U927" i="14"/>
  <c r="J937" i="12" l="1"/>
  <c r="E927" i="13"/>
  <c r="G927" i="13" l="1"/>
  <c r="U928" i="14"/>
  <c r="J938" i="12" l="1"/>
  <c r="E928" i="13"/>
  <c r="G928" i="13" l="1"/>
  <c r="U929" i="14"/>
  <c r="J939" i="12" l="1"/>
  <c r="E929" i="13"/>
  <c r="G929" i="13" l="1"/>
  <c r="U930" i="14"/>
  <c r="J940" i="12" l="1"/>
  <c r="E930" i="13"/>
  <c r="G930" i="13" l="1"/>
  <c r="U931" i="14"/>
  <c r="J941" i="12" l="1"/>
  <c r="E931" i="13"/>
  <c r="G931" i="13" l="1"/>
  <c r="U932" i="14"/>
  <c r="J942" i="12" l="1"/>
  <c r="E932" i="13"/>
  <c r="G932" i="13" l="1"/>
  <c r="U933" i="14"/>
  <c r="J943" i="12" l="1"/>
  <c r="E933" i="13"/>
  <c r="G933" i="13" l="1"/>
  <c r="U934" i="14"/>
  <c r="J944" i="12" l="1"/>
  <c r="E934" i="13"/>
  <c r="G934" i="13" l="1"/>
  <c r="U935" i="14"/>
  <c r="J945" i="12" l="1"/>
  <c r="E935" i="13"/>
  <c r="G935" i="13" l="1"/>
  <c r="U936" i="14"/>
  <c r="J946" i="12" l="1"/>
  <c r="E936" i="13"/>
  <c r="G936" i="13" l="1"/>
  <c r="U937" i="14"/>
  <c r="J947" i="12" l="1"/>
  <c r="E937" i="13"/>
  <c r="G937" i="13" l="1"/>
  <c r="U938" i="14"/>
  <c r="J948" i="12" l="1"/>
  <c r="E938" i="13"/>
  <c r="G938" i="13" l="1"/>
  <c r="U939" i="14"/>
  <c r="J949" i="12" l="1"/>
  <c r="E939" i="13"/>
  <c r="G939" i="13" l="1"/>
  <c r="U940" i="14"/>
  <c r="J950" i="12" l="1"/>
  <c r="E940" i="13"/>
  <c r="G940" i="13" l="1"/>
  <c r="U941" i="14"/>
  <c r="J951" i="12" l="1"/>
  <c r="E941" i="13"/>
  <c r="G941" i="13" l="1"/>
  <c r="U942" i="14"/>
  <c r="J952" i="12" l="1"/>
  <c r="E942" i="13"/>
  <c r="G942" i="13" l="1"/>
  <c r="U943" i="14"/>
  <c r="J953" i="12" l="1"/>
  <c r="E943" i="13"/>
  <c r="G943" i="13" l="1"/>
  <c r="U944" i="14"/>
  <c r="J954" i="12" l="1"/>
  <c r="E944" i="13"/>
  <c r="G944" i="13" l="1"/>
  <c r="U945" i="14"/>
  <c r="J955" i="12" l="1"/>
  <c r="E945" i="13"/>
  <c r="G945" i="13" l="1"/>
  <c r="U946" i="14"/>
  <c r="J956" i="12" l="1"/>
  <c r="E946" i="13"/>
  <c r="G946" i="13" l="1"/>
  <c r="U947" i="14"/>
  <c r="J957" i="12" l="1"/>
  <c r="E947" i="13"/>
  <c r="G947" i="13" l="1"/>
  <c r="U948" i="14"/>
  <c r="J958" i="12" l="1"/>
  <c r="E948" i="13"/>
  <c r="G948" i="13" l="1"/>
  <c r="U949" i="14"/>
  <c r="J959" i="12" l="1"/>
  <c r="E949" i="13"/>
  <c r="G949" i="13" l="1"/>
  <c r="U950" i="14"/>
  <c r="J960" i="12" l="1"/>
  <c r="E950" i="13"/>
  <c r="G950" i="13" l="1"/>
  <c r="U951" i="14"/>
  <c r="J961" i="12" l="1"/>
  <c r="E951" i="13"/>
  <c r="G951" i="13" l="1"/>
  <c r="U952" i="14"/>
  <c r="J962" i="12" l="1"/>
  <c r="E952" i="13"/>
  <c r="G952" i="13" l="1"/>
  <c r="U953" i="14"/>
  <c r="J963" i="12" l="1"/>
  <c r="E953" i="13"/>
  <c r="G953" i="13" l="1"/>
  <c r="U954" i="14"/>
  <c r="J964" i="12" l="1"/>
  <c r="E954" i="13"/>
  <c r="G954" i="13" l="1"/>
  <c r="U955" i="14"/>
  <c r="J965" i="12" l="1"/>
  <c r="E955" i="13"/>
  <c r="G955" i="13" l="1"/>
  <c r="U956" i="14"/>
  <c r="J966" i="12" l="1"/>
  <c r="E956" i="13"/>
  <c r="G956" i="13" l="1"/>
  <c r="U957" i="14"/>
  <c r="J967" i="12" l="1"/>
  <c r="E957" i="13"/>
  <c r="G957" i="13" l="1"/>
  <c r="U958" i="14"/>
  <c r="J968" i="12" l="1"/>
  <c r="E958" i="13"/>
  <c r="G958" i="13" l="1"/>
  <c r="U959" i="14"/>
  <c r="J969" i="12" l="1"/>
  <c r="E959" i="13"/>
  <c r="G959" i="13" l="1"/>
  <c r="U960" i="14"/>
  <c r="J970" i="12" l="1"/>
  <c r="E960" i="13"/>
  <c r="G960" i="13" l="1"/>
  <c r="U961" i="14"/>
  <c r="J971" i="12" l="1"/>
  <c r="E961" i="13"/>
  <c r="G961" i="13" l="1"/>
  <c r="U962" i="14"/>
  <c r="J972" i="12" l="1"/>
  <c r="E962" i="13"/>
  <c r="G962" i="13" l="1"/>
  <c r="U963" i="14"/>
  <c r="J973" i="12" l="1"/>
  <c r="E963" i="13"/>
  <c r="G963" i="13" l="1"/>
  <c r="U964" i="14"/>
  <c r="J974" i="12" l="1"/>
  <c r="E964" i="13"/>
  <c r="G964" i="13" l="1"/>
  <c r="U965" i="14"/>
  <c r="J975" i="12" l="1"/>
  <c r="E965" i="13"/>
  <c r="G965" i="13" l="1"/>
  <c r="U966" i="14"/>
  <c r="J976" i="12" l="1"/>
  <c r="E966" i="13"/>
  <c r="G966" i="13" l="1"/>
  <c r="U967" i="14"/>
  <c r="J977" i="12" l="1"/>
  <c r="E967" i="13"/>
  <c r="G967" i="13" l="1"/>
  <c r="U968" i="14"/>
  <c r="J978" i="12" l="1"/>
  <c r="E968" i="13"/>
  <c r="G968" i="13" l="1"/>
  <c r="U969" i="14"/>
  <c r="J979" i="12" l="1"/>
  <c r="E969" i="13"/>
  <c r="G969" i="13" l="1"/>
  <c r="U970" i="14"/>
  <c r="J980" i="12" l="1"/>
  <c r="E970" i="13"/>
  <c r="G970" i="13" l="1"/>
  <c r="U971" i="14"/>
  <c r="J981" i="12" l="1"/>
  <c r="E971" i="13"/>
  <c r="G971" i="13" l="1"/>
  <c r="U972" i="14"/>
  <c r="J982" i="12" l="1"/>
  <c r="E972" i="13"/>
  <c r="G972" i="13" l="1"/>
  <c r="U973" i="14"/>
  <c r="J983" i="12" l="1"/>
  <c r="E973" i="13"/>
  <c r="G973" i="13" l="1"/>
  <c r="U974" i="14"/>
  <c r="J984" i="12" l="1"/>
  <c r="E974" i="13"/>
  <c r="G974" i="13" l="1"/>
  <c r="U975" i="14"/>
  <c r="J985" i="12" l="1"/>
  <c r="E975" i="13"/>
  <c r="G975" i="13" l="1"/>
  <c r="U976" i="14"/>
  <c r="J986" i="12" l="1"/>
  <c r="E976" i="13"/>
  <c r="G976" i="13" l="1"/>
  <c r="U977" i="14"/>
  <c r="J987" i="12" l="1"/>
  <c r="E977" i="13"/>
  <c r="G977" i="13" l="1"/>
  <c r="U978" i="14"/>
  <c r="J988" i="12" l="1"/>
  <c r="E978" i="13"/>
  <c r="G978" i="13" l="1"/>
  <c r="U979" i="14"/>
  <c r="J989" i="12" l="1"/>
  <c r="E979" i="13"/>
  <c r="G979" i="13" l="1"/>
  <c r="U980" i="14"/>
  <c r="J990" i="12" l="1"/>
  <c r="E980" i="13"/>
  <c r="G980" i="13" l="1"/>
  <c r="U981" i="14"/>
  <c r="J991" i="12" l="1"/>
  <c r="E981" i="13"/>
  <c r="G981" i="13" l="1"/>
  <c r="U982" i="14"/>
  <c r="J992" i="12" l="1"/>
  <c r="E982" i="13"/>
  <c r="G982" i="13" l="1"/>
  <c r="U983" i="14"/>
  <c r="J993" i="12" l="1"/>
  <c r="E983" i="13"/>
  <c r="G983" i="13" l="1"/>
  <c r="U984" i="14"/>
  <c r="J994" i="12" l="1"/>
  <c r="E984" i="13"/>
  <c r="G984" i="13" l="1"/>
  <c r="U985" i="14"/>
  <c r="J995" i="12" l="1"/>
  <c r="E985" i="13"/>
  <c r="G985" i="13" l="1"/>
  <c r="U986" i="14"/>
  <c r="J996" i="12" l="1"/>
  <c r="E986" i="13"/>
  <c r="G986" i="13" l="1"/>
  <c r="U987" i="14"/>
  <c r="J997" i="12" l="1"/>
  <c r="E987" i="13"/>
  <c r="G987" i="13" l="1"/>
  <c r="U988" i="14"/>
  <c r="J998" i="12" l="1"/>
  <c r="E988" i="13"/>
  <c r="G988" i="13" l="1"/>
  <c r="U989" i="14"/>
  <c r="J999" i="12" l="1"/>
  <c r="E989" i="13"/>
  <c r="G989" i="13" l="1"/>
  <c r="U990" i="14"/>
  <c r="J1000" i="12" l="1"/>
  <c r="E990" i="13"/>
  <c r="G990" i="13" l="1"/>
  <c r="U991" i="14"/>
  <c r="J1001" i="12" l="1"/>
  <c r="E991" i="13"/>
  <c r="G991" i="13" l="1"/>
  <c r="U992" i="14"/>
  <c r="J1002" i="12" l="1"/>
  <c r="E992" i="13"/>
  <c r="G992" i="13" l="1"/>
  <c r="U993" i="14"/>
  <c r="J1003" i="12" l="1"/>
  <c r="E993" i="13"/>
  <c r="G993" i="13" l="1"/>
  <c r="U994" i="14"/>
  <c r="J1004" i="12" l="1"/>
  <c r="E994" i="13"/>
  <c r="G994" i="13" l="1"/>
  <c r="U995" i="14"/>
  <c r="J1005" i="12" l="1"/>
  <c r="E995" i="13"/>
  <c r="G995" i="13" l="1"/>
  <c r="U996" i="14"/>
  <c r="J1006" i="12" l="1"/>
  <c r="E996" i="13"/>
  <c r="G996" i="13" l="1"/>
  <c r="U997" i="14"/>
  <c r="J1007" i="12" l="1"/>
  <c r="E997" i="13"/>
  <c r="G997" i="13" l="1"/>
  <c r="U998" i="14"/>
  <c r="J1008" i="12" l="1"/>
  <c r="E998" i="13"/>
  <c r="G998" i="13" l="1"/>
  <c r="U999" i="14"/>
  <c r="J1009" i="12" l="1"/>
  <c r="E999" i="13"/>
  <c r="G999" i="13" l="1"/>
  <c r="U1000" i="14"/>
  <c r="J1010" i="12" l="1"/>
  <c r="E1000" i="13"/>
  <c r="G1000" i="13" l="1"/>
  <c r="U1001" i="14"/>
  <c r="J1011" i="12" l="1"/>
  <c r="E1001" i="13"/>
  <c r="G1001" i="13" l="1"/>
  <c r="U1002" i="14"/>
  <c r="J1012" i="12" l="1"/>
  <c r="E1002" i="13"/>
  <c r="G1002" i="13" l="1"/>
  <c r="U1003" i="14"/>
  <c r="J1013" i="12" l="1"/>
  <c r="E1003" i="13"/>
  <c r="G1003" i="13" l="1"/>
  <c r="U1004" i="14"/>
  <c r="J1014" i="12" l="1"/>
  <c r="E1004" i="13"/>
  <c r="G1004" i="13" l="1"/>
  <c r="U1005" i="14"/>
  <c r="J1015" i="12" l="1"/>
  <c r="E1005" i="13"/>
  <c r="G1005" i="13" l="1"/>
  <c r="U1006" i="14"/>
  <c r="J1016" i="12" l="1"/>
  <c r="E1006" i="13"/>
  <c r="G1006" i="13" l="1"/>
  <c r="U1007" i="14"/>
  <c r="J1017" i="12" l="1"/>
  <c r="E1007" i="13"/>
  <c r="G1007" i="13" l="1"/>
  <c r="U1008" i="14"/>
  <c r="J1018" i="12" l="1"/>
  <c r="E1008" i="13"/>
  <c r="G1008" i="13" l="1"/>
  <c r="U1009" i="14"/>
  <c r="J1019" i="12" l="1"/>
  <c r="E1009" i="13"/>
  <c r="G1009" i="13" l="1"/>
  <c r="U1010" i="14"/>
  <c r="J1020" i="12" l="1"/>
  <c r="E1010" i="13"/>
  <c r="G1010" i="13" l="1"/>
  <c r="U1011" i="14"/>
  <c r="J1021" i="12" l="1"/>
  <c r="E1011" i="13"/>
  <c r="G1011" i="13" l="1"/>
  <c r="U1012" i="14"/>
  <c r="J1022" i="12" l="1"/>
  <c r="E1012" i="13"/>
  <c r="G1012" i="13" l="1"/>
  <c r="U1013" i="14"/>
  <c r="J1023" i="12" l="1"/>
  <c r="E1013" i="13"/>
  <c r="G1013" i="13" l="1"/>
  <c r="U1014" i="14"/>
  <c r="J1024" i="12" l="1"/>
  <c r="E1014" i="13"/>
  <c r="G1014" i="13" l="1"/>
  <c r="U1015" i="14"/>
  <c r="J1025" i="12" l="1"/>
  <c r="E1015" i="13"/>
  <c r="G1015" i="13" l="1"/>
  <c r="U1016" i="14"/>
  <c r="J1026" i="12" l="1"/>
  <c r="E1016" i="13"/>
  <c r="G1016" i="13" l="1"/>
  <c r="U1017" i="14"/>
  <c r="J1027" i="12" l="1"/>
  <c r="E1017" i="13"/>
  <c r="G1017" i="13" l="1"/>
  <c r="U1018" i="14"/>
  <c r="J1028" i="12" l="1"/>
  <c r="E1018" i="13"/>
  <c r="G1018" i="13" l="1"/>
  <c r="U1019" i="14"/>
  <c r="J1029" i="12" l="1"/>
  <c r="E1019" i="13"/>
  <c r="G1019" i="13" l="1"/>
  <c r="U1020" i="14"/>
  <c r="J1030" i="12" l="1"/>
  <c r="E1020" i="13"/>
  <c r="G1020" i="13" l="1"/>
  <c r="U1021" i="14"/>
  <c r="J1031" i="12" l="1"/>
  <c r="E1021" i="13"/>
  <c r="G1021" i="13" l="1"/>
  <c r="U1022" i="14"/>
  <c r="J1032" i="12" l="1"/>
  <c r="E1022" i="13"/>
  <c r="G1022" i="13" l="1"/>
  <c r="U1023" i="14"/>
  <c r="J1033" i="12" l="1"/>
  <c r="E1023" i="13"/>
  <c r="G1023" i="13" l="1"/>
  <c r="U1024" i="14"/>
  <c r="J1034" i="12" l="1"/>
  <c r="E1024" i="13"/>
  <c r="G1024" i="13" l="1"/>
  <c r="U1025" i="14"/>
  <c r="J1035" i="12" l="1"/>
  <c r="E1025" i="13"/>
  <c r="G1025" i="13" l="1"/>
  <c r="U1026" i="14"/>
  <c r="J1036" i="12" l="1"/>
  <c r="E1026" i="13"/>
  <c r="G1026" i="13" l="1"/>
  <c r="U1027" i="14"/>
  <c r="J1037" i="12" l="1"/>
  <c r="E1027" i="13"/>
  <c r="G1027" i="13" l="1"/>
  <c r="U1028" i="14"/>
  <c r="J1038" i="12" l="1"/>
  <c r="E1028" i="13"/>
  <c r="G1028" i="13" l="1"/>
  <c r="U1029" i="14"/>
  <c r="J1039" i="12" l="1"/>
  <c r="E1029" i="13"/>
  <c r="G1029" i="13" l="1"/>
  <c r="U1030" i="14"/>
  <c r="J1040" i="12" l="1"/>
  <c r="E1030" i="13"/>
  <c r="G1030" i="13" l="1"/>
  <c r="U1031" i="14"/>
  <c r="J1041" i="12" l="1"/>
  <c r="E1031" i="13"/>
  <c r="G1031" i="13" l="1"/>
  <c r="U1032" i="14"/>
  <c r="J1042" i="12" l="1"/>
  <c r="E1032" i="13"/>
  <c r="G1032" i="13" l="1"/>
  <c r="U1033" i="14"/>
  <c r="J1043" i="12" l="1"/>
  <c r="E1033" i="13"/>
  <c r="G1033" i="13" l="1"/>
  <c r="U1034" i="14"/>
  <c r="J1044" i="12" l="1"/>
  <c r="E1034" i="13"/>
  <c r="G1034" i="13" l="1"/>
  <c r="U1035" i="14"/>
  <c r="J1045" i="12" l="1"/>
  <c r="E1035" i="13"/>
  <c r="G1035" i="13" l="1"/>
  <c r="U1036" i="14"/>
  <c r="J1046" i="12" l="1"/>
  <c r="E1036" i="13"/>
  <c r="G1036" i="13" l="1"/>
  <c r="U1037" i="14"/>
  <c r="J1047" i="12" l="1"/>
  <c r="E1037" i="13"/>
  <c r="G1037" i="13" l="1"/>
  <c r="U1038" i="14"/>
  <c r="J1048" i="12" l="1"/>
  <c r="E1038" i="13"/>
  <c r="G1038" i="13" l="1"/>
  <c r="U1039" i="14"/>
  <c r="J1049" i="12" l="1"/>
  <c r="E1039" i="13"/>
  <c r="G1039" i="13" l="1"/>
  <c r="U1040" i="14"/>
  <c r="J1050" i="12" l="1"/>
  <c r="E1040" i="13"/>
  <c r="G1040" i="13" l="1"/>
  <c r="U1041" i="14"/>
  <c r="J1051" i="12" l="1"/>
  <c r="E1041" i="13"/>
  <c r="G1041" i="13" l="1"/>
  <c r="U1042" i="14"/>
  <c r="J1052" i="12" l="1"/>
  <c r="E1042" i="13"/>
  <c r="G1042" i="13" l="1"/>
  <c r="U1043" i="14"/>
  <c r="J1053" i="12" l="1"/>
  <c r="E1043" i="13"/>
  <c r="G1043" i="13" l="1"/>
  <c r="U1044" i="14"/>
  <c r="J1054" i="12" l="1"/>
  <c r="E1044" i="13"/>
  <c r="G1044" i="13" l="1"/>
  <c r="U1045" i="14"/>
  <c r="J1055" i="12" l="1"/>
  <c r="E1045" i="13"/>
  <c r="G1045" i="13" l="1"/>
  <c r="U1046" i="14"/>
  <c r="J1056" i="12" l="1"/>
  <c r="E1046" i="13"/>
  <c r="G1046" i="13" l="1"/>
  <c r="U1047" i="14"/>
  <c r="J1057" i="12" l="1"/>
  <c r="E1047" i="13"/>
  <c r="G1047" i="13" l="1"/>
  <c r="U1048" i="14"/>
  <c r="J1058" i="12" l="1"/>
  <c r="E1048" i="13"/>
  <c r="G1048" i="13" l="1"/>
  <c r="U1049" i="14"/>
  <c r="J1059" i="12" l="1"/>
  <c r="E1049" i="13"/>
  <c r="G1049" i="13" l="1"/>
  <c r="U1050" i="14"/>
  <c r="J1060" i="12" l="1"/>
  <c r="E1050" i="13"/>
  <c r="G1050" i="13" l="1"/>
  <c r="U1051" i="14"/>
  <c r="J1061" i="12" l="1"/>
  <c r="E1051" i="13"/>
  <c r="G1051" i="13" l="1"/>
  <c r="U1052" i="14"/>
  <c r="J1062" i="12" l="1"/>
  <c r="E1052" i="13"/>
  <c r="G1052" i="13" l="1"/>
  <c r="U1053" i="14"/>
  <c r="J1063" i="12" l="1"/>
  <c r="E1053" i="13"/>
  <c r="G1053" i="13" l="1"/>
  <c r="U1054" i="14"/>
  <c r="J1064" i="12" l="1"/>
  <c r="E1054" i="13"/>
  <c r="G1054" i="13" l="1"/>
  <c r="U1055" i="14"/>
  <c r="J1065" i="12" l="1"/>
  <c r="E1055" i="13"/>
  <c r="G1055" i="13" l="1"/>
  <c r="U1056" i="14"/>
  <c r="J1066" i="12" l="1"/>
  <c r="E1056" i="13"/>
  <c r="G1056" i="13" l="1"/>
  <c r="U1057" i="14"/>
  <c r="J1067" i="12" l="1"/>
  <c r="E1057" i="13"/>
  <c r="G1057" i="13" l="1"/>
  <c r="U1058" i="14"/>
  <c r="J1068" i="12" l="1"/>
  <c r="E1058" i="13"/>
  <c r="G1058" i="13" l="1"/>
  <c r="U1059" i="14"/>
  <c r="J1069" i="12" l="1"/>
  <c r="E1059" i="13"/>
  <c r="G1059" i="13" l="1"/>
  <c r="U1060" i="14"/>
  <c r="J1070" i="12" l="1"/>
  <c r="E1060" i="13"/>
  <c r="G1060" i="13" l="1"/>
  <c r="U1061" i="14"/>
  <c r="J1071" i="12" l="1"/>
  <c r="E1061" i="13"/>
  <c r="G1061" i="13" l="1"/>
  <c r="U1062" i="14"/>
  <c r="J1072" i="12" l="1"/>
  <c r="E1062" i="13"/>
  <c r="G1062" i="13" l="1"/>
  <c r="U1063" i="14"/>
  <c r="J1073" i="12" l="1"/>
  <c r="E1063" i="13"/>
  <c r="G1063" i="13" l="1"/>
  <c r="U1064" i="14"/>
  <c r="J1074" i="12" l="1"/>
  <c r="E1064" i="13"/>
  <c r="G1064" i="13" l="1"/>
  <c r="U1065" i="14"/>
  <c r="J1075" i="12" l="1"/>
  <c r="E1065" i="13"/>
  <c r="G1065" i="13" l="1"/>
  <c r="U1066" i="14"/>
  <c r="J1076" i="12" l="1"/>
  <c r="E1066" i="13"/>
  <c r="G1066" i="13" l="1"/>
  <c r="U1067" i="14"/>
  <c r="J1077" i="12" l="1"/>
  <c r="E1067" i="13"/>
  <c r="G1067" i="13" l="1"/>
  <c r="U1068" i="14"/>
  <c r="J1078" i="12" l="1"/>
  <c r="E1068" i="13"/>
  <c r="G1068" i="13" l="1"/>
  <c r="U1069" i="14"/>
  <c r="J1079" i="12" l="1"/>
  <c r="E1069" i="13"/>
  <c r="G1069" i="13" l="1"/>
  <c r="U1070" i="14"/>
  <c r="J1080" i="12" l="1"/>
  <c r="E1070" i="13"/>
  <c r="G1070" i="13" l="1"/>
  <c r="U1071" i="14"/>
  <c r="J1081" i="12" l="1"/>
  <c r="E1071" i="13"/>
  <c r="G1071" i="13" l="1"/>
  <c r="U1072" i="14"/>
  <c r="J1082" i="12" l="1"/>
  <c r="E1072" i="13"/>
  <c r="G1072" i="13" l="1"/>
  <c r="U1073" i="14"/>
  <c r="J1083" i="12" l="1"/>
  <c r="E1073" i="13"/>
  <c r="G1073" i="13" l="1"/>
  <c r="U1074" i="14"/>
  <c r="J1084" i="12" l="1"/>
  <c r="E1074" i="13"/>
  <c r="G1074" i="13" l="1"/>
  <c r="U1075" i="14"/>
  <c r="J1085" i="12" l="1"/>
  <c r="E1075" i="13"/>
  <c r="G1075" i="13" l="1"/>
  <c r="U1076" i="14"/>
  <c r="J1086" i="12" l="1"/>
  <c r="E1076" i="13"/>
  <c r="G1076" i="13" l="1"/>
  <c r="U1077" i="14"/>
  <c r="J1087" i="12" l="1"/>
  <c r="E1077" i="13"/>
  <c r="G1077" i="13" l="1"/>
  <c r="U1078" i="14"/>
  <c r="J1088" i="12" l="1"/>
  <c r="E1078" i="13"/>
  <c r="G1078" i="13" l="1"/>
  <c r="U1079" i="14"/>
  <c r="J1089" i="12" l="1"/>
  <c r="E1079" i="13"/>
  <c r="G1079" i="13" l="1"/>
  <c r="U1080" i="14"/>
  <c r="J1090" i="12" l="1"/>
  <c r="E1080" i="13"/>
  <c r="G1080" i="13" l="1"/>
  <c r="U1081" i="14"/>
  <c r="J1091" i="12" l="1"/>
  <c r="E1081" i="13"/>
  <c r="G1081" i="13" l="1"/>
  <c r="U1082" i="14"/>
  <c r="J1092" i="12" l="1"/>
  <c r="E1082" i="13"/>
  <c r="G1082" i="13" l="1"/>
  <c r="U1083" i="14"/>
  <c r="J1093" i="12" l="1"/>
  <c r="E1083" i="13"/>
  <c r="G1083" i="13" l="1"/>
  <c r="U1084" i="14"/>
  <c r="J1094" i="12" l="1"/>
  <c r="E1084" i="13"/>
  <c r="G1084" i="13" l="1"/>
  <c r="U1085" i="14"/>
  <c r="J1095" i="12" l="1"/>
  <c r="E1085" i="13"/>
  <c r="G1085" i="13" l="1"/>
  <c r="U1086" i="14"/>
  <c r="J1096" i="12" l="1"/>
  <c r="E1086" i="13"/>
  <c r="G1086" i="13" l="1"/>
  <c r="U1087" i="14"/>
  <c r="J1097" i="12" l="1"/>
  <c r="E1087" i="13"/>
  <c r="G1087" i="13" l="1"/>
  <c r="U1088" i="14"/>
  <c r="J1098" i="12" l="1"/>
  <c r="E1088" i="13"/>
  <c r="G1088" i="13" l="1"/>
  <c r="U1089" i="14"/>
  <c r="J1099" i="12" l="1"/>
  <c r="E1089" i="13"/>
  <c r="G1089" i="13" l="1"/>
  <c r="U1090" i="14"/>
  <c r="J1100" i="12" l="1"/>
  <c r="E1090" i="13"/>
  <c r="G1090" i="13" l="1"/>
  <c r="U1091" i="14"/>
  <c r="J1101" i="12" l="1"/>
  <c r="E1091" i="13"/>
  <c r="G1091" i="13" l="1"/>
  <c r="U1092" i="14"/>
  <c r="J1102" i="12" l="1"/>
  <c r="E1092" i="13"/>
  <c r="G1092" i="13" l="1"/>
  <c r="U1093" i="14"/>
  <c r="J1103" i="12" l="1"/>
  <c r="E1093" i="13"/>
  <c r="G1093" i="13" l="1"/>
  <c r="U1094" i="14"/>
  <c r="J1104" i="12" l="1"/>
  <c r="E1094" i="13"/>
  <c r="G1094" i="13" l="1"/>
  <c r="U1095" i="14"/>
  <c r="J1105" i="12" l="1"/>
  <c r="E1095" i="13"/>
  <c r="G1095" i="13" l="1"/>
  <c r="U1096" i="14"/>
  <c r="J1106" i="12" l="1"/>
  <c r="E1096" i="13"/>
  <c r="G1096" i="13" l="1"/>
  <c r="U1097" i="14"/>
  <c r="J1107" i="12" l="1"/>
  <c r="E1097" i="13"/>
  <c r="G1097" i="13" l="1"/>
  <c r="U1098" i="14"/>
  <c r="J1108" i="12" l="1"/>
  <c r="E1098" i="13"/>
  <c r="G1098" i="13" l="1"/>
  <c r="U1099" i="14"/>
  <c r="J1109" i="12" l="1"/>
  <c r="E1099" i="13"/>
  <c r="G1099" i="13" l="1"/>
  <c r="U1100" i="14"/>
  <c r="J1110" i="12" l="1"/>
  <c r="E1100" i="13"/>
  <c r="G1100" i="13" l="1"/>
  <c r="U1101" i="14"/>
  <c r="J1111" i="12" l="1"/>
  <c r="E1101" i="13"/>
  <c r="G1101" i="13" l="1"/>
  <c r="U1102" i="14"/>
  <c r="J1112" i="12" l="1"/>
  <c r="E1102" i="13"/>
  <c r="G1102" i="13" l="1"/>
  <c r="U1103" i="14"/>
  <c r="J1113" i="12" l="1"/>
  <c r="E1103" i="13"/>
  <c r="G1103" i="13" l="1"/>
  <c r="U1104" i="14"/>
  <c r="J1114" i="12" l="1"/>
  <c r="E1104" i="13"/>
  <c r="G1104" i="13" l="1"/>
  <c r="U1105" i="14"/>
  <c r="J1115" i="12" l="1"/>
  <c r="E1105" i="13"/>
  <c r="G1105" i="13" l="1"/>
  <c r="U1106" i="14"/>
  <c r="J1116" i="12" l="1"/>
  <c r="E1106" i="13"/>
  <c r="G1106" i="13" l="1"/>
  <c r="U1107" i="14"/>
  <c r="J1117" i="12" l="1"/>
  <c r="E1107" i="13"/>
  <c r="G1107" i="13" l="1"/>
  <c r="U1108" i="14"/>
  <c r="J1118" i="12" l="1"/>
  <c r="E1108" i="13"/>
  <c r="G1108" i="13" l="1"/>
  <c r="U1109" i="14"/>
  <c r="J1119" i="12" l="1"/>
  <c r="E1109" i="13"/>
  <c r="G1109" i="13" l="1"/>
  <c r="U1110" i="14"/>
  <c r="J1120" i="12" l="1"/>
  <c r="E1110" i="13"/>
  <c r="G1110" i="13" l="1"/>
  <c r="U1111" i="14"/>
  <c r="J1121" i="12" l="1"/>
  <c r="E1111" i="13"/>
  <c r="G1111" i="13" l="1"/>
  <c r="U1112" i="14"/>
  <c r="J1122" i="12" l="1"/>
  <c r="E1112" i="13"/>
  <c r="G1112" i="13" l="1"/>
  <c r="U1113" i="14"/>
  <c r="J1123" i="12" l="1"/>
  <c r="E1113" i="13"/>
  <c r="G1113" i="13" l="1"/>
  <c r="U1114" i="14"/>
  <c r="J1124" i="12" l="1"/>
  <c r="E1114" i="13"/>
  <c r="G1114" i="13" l="1"/>
  <c r="U1115" i="14"/>
  <c r="J1125" i="12" l="1"/>
  <c r="E1115" i="13"/>
  <c r="G1115" i="13" l="1"/>
  <c r="U1116" i="14"/>
  <c r="J1126" i="12" l="1"/>
  <c r="E1116" i="13"/>
  <c r="G1116" i="13" l="1"/>
  <c r="U1117" i="14"/>
  <c r="J1127" i="12" l="1"/>
  <c r="E1117" i="13"/>
  <c r="G1117" i="13" l="1"/>
  <c r="U1118" i="14"/>
  <c r="J1128" i="12" l="1"/>
  <c r="E1118" i="13"/>
  <c r="G1118" i="13" l="1"/>
  <c r="U1119" i="14"/>
  <c r="J1129" i="12" l="1"/>
  <c r="E1119" i="13"/>
  <c r="G1119" i="13" l="1"/>
  <c r="U1120" i="14"/>
  <c r="J1130" i="12" l="1"/>
  <c r="E1120" i="13"/>
  <c r="G1120" i="13" l="1"/>
  <c r="U1121" i="14"/>
  <c r="J1131" i="12" l="1"/>
  <c r="E1121" i="13"/>
  <c r="G1121" i="13" l="1"/>
  <c r="U1122" i="14"/>
  <c r="J1132" i="12" l="1"/>
  <c r="E1122" i="13"/>
  <c r="G1122" i="13" l="1"/>
  <c r="U1123" i="14"/>
  <c r="J1133" i="12" l="1"/>
  <c r="E1123" i="13"/>
  <c r="G1123" i="13" l="1"/>
  <c r="U1124" i="14"/>
  <c r="J1134" i="12" l="1"/>
  <c r="E1124" i="13"/>
  <c r="G1124" i="13" l="1"/>
  <c r="U1125" i="14"/>
  <c r="J1135" i="12" l="1"/>
  <c r="E1125" i="13"/>
  <c r="G1125" i="13" l="1"/>
  <c r="U1126" i="14"/>
  <c r="J1136" i="12" l="1"/>
  <c r="E1126" i="13"/>
  <c r="G1126" i="13" l="1"/>
  <c r="U1127" i="14"/>
  <c r="J1137" i="12" l="1"/>
  <c r="E1127" i="13"/>
  <c r="G1127" i="13" l="1"/>
  <c r="U1128" i="14"/>
  <c r="J1138" i="12" l="1"/>
  <c r="E1128" i="13"/>
  <c r="G1128" i="13" l="1"/>
  <c r="U1129" i="14"/>
  <c r="J1139" i="12" l="1"/>
  <c r="E1129" i="13"/>
  <c r="G1129" i="13" l="1"/>
  <c r="U1130" i="14"/>
  <c r="J1140" i="12" l="1"/>
  <c r="E1130" i="13"/>
  <c r="G1130" i="13" l="1"/>
  <c r="U1131" i="14"/>
  <c r="J1141" i="12" l="1"/>
  <c r="E1131" i="13"/>
  <c r="G1131" i="13" l="1"/>
  <c r="U1132" i="14"/>
  <c r="J1142" i="12" l="1"/>
  <c r="E1132" i="13"/>
  <c r="G1132" i="13" l="1"/>
  <c r="U1133" i="14"/>
  <c r="J1143" i="12" l="1"/>
  <c r="E1133" i="13"/>
  <c r="G1133" i="13" l="1"/>
  <c r="U1134" i="14"/>
  <c r="J1144" i="12" l="1"/>
  <c r="E1134" i="13"/>
  <c r="G1134" i="13" l="1"/>
  <c r="U1135" i="14"/>
  <c r="J1145" i="12" l="1"/>
  <c r="E1135" i="13"/>
  <c r="G1135" i="13" l="1"/>
  <c r="U1136" i="14"/>
  <c r="J1146" i="12" l="1"/>
  <c r="E1136" i="13"/>
  <c r="G1136" i="13" l="1"/>
  <c r="U1137" i="14"/>
  <c r="J1147" i="12" l="1"/>
  <c r="E1137" i="13"/>
  <c r="G1137" i="13" l="1"/>
  <c r="U1138" i="14"/>
  <c r="J1148" i="12" l="1"/>
  <c r="E1138" i="13"/>
  <c r="G1138" i="13" l="1"/>
  <c r="U1139" i="14"/>
  <c r="J1149" i="12" l="1"/>
  <c r="E1139" i="13"/>
  <c r="G1139" i="13" l="1"/>
  <c r="U1140" i="14"/>
  <c r="J1150" i="12" l="1"/>
  <c r="E1140" i="13"/>
  <c r="G1140" i="13" l="1"/>
  <c r="U1141" i="14"/>
  <c r="J1151" i="12" l="1"/>
  <c r="E1141" i="13"/>
  <c r="G1141" i="13" l="1"/>
  <c r="U1142" i="14"/>
  <c r="J1152" i="12" l="1"/>
  <c r="E1142" i="13"/>
  <c r="G1142" i="13" l="1"/>
  <c r="U1143" i="14"/>
  <c r="J1153" i="12" l="1"/>
  <c r="E1143" i="13"/>
  <c r="G1143" i="13" l="1"/>
  <c r="U1144" i="14"/>
  <c r="J1154" i="12" l="1"/>
  <c r="E1144" i="13"/>
  <c r="G1144" i="13" l="1"/>
  <c r="U1145" i="14"/>
  <c r="J1155" i="12" l="1"/>
  <c r="E1145" i="13"/>
  <c r="G1145" i="13" l="1"/>
  <c r="U1146" i="14"/>
  <c r="J1156" i="12" l="1"/>
  <c r="E1146" i="13"/>
  <c r="G1146" i="13" l="1"/>
  <c r="U1147" i="14"/>
  <c r="J1157" i="12" l="1"/>
  <c r="E1147" i="13"/>
  <c r="G1147" i="13" l="1"/>
  <c r="U1148" i="14"/>
  <c r="J1158" i="12" l="1"/>
  <c r="E1148" i="13"/>
  <c r="G1148" i="13" l="1"/>
  <c r="U1149" i="14"/>
  <c r="J1159" i="12" l="1"/>
  <c r="E1149" i="13"/>
  <c r="G1149" i="13" l="1"/>
  <c r="U1150" i="14"/>
  <c r="J1160" i="12" l="1"/>
  <c r="E1150" i="13"/>
  <c r="G1150" i="13" l="1"/>
  <c r="U1151" i="14"/>
  <c r="J1161" i="12" l="1"/>
  <c r="E1151" i="13"/>
  <c r="G1151" i="13" l="1"/>
  <c r="U1152" i="14"/>
  <c r="J1162" i="12" l="1"/>
  <c r="E1152" i="13"/>
  <c r="G1152" i="13" l="1"/>
  <c r="U1153" i="14"/>
  <c r="J1163" i="12" l="1"/>
  <c r="E1153" i="13"/>
  <c r="G1153" i="13" l="1"/>
  <c r="U1154" i="14"/>
  <c r="J1164" i="12" l="1"/>
  <c r="E1154" i="13"/>
  <c r="G1154" i="13" l="1"/>
  <c r="U1155" i="14"/>
  <c r="J1165" i="12" l="1"/>
  <c r="E1155" i="13"/>
  <c r="G1155" i="13" l="1"/>
  <c r="U1156" i="14"/>
  <c r="J1166" i="12" l="1"/>
  <c r="E1156" i="13"/>
  <c r="G1156" i="13" l="1"/>
  <c r="U1157" i="14"/>
  <c r="J1167" i="12" l="1"/>
  <c r="E1157" i="13"/>
  <c r="G1157" i="13" l="1"/>
  <c r="U1158" i="14"/>
  <c r="J1168" i="12" l="1"/>
  <c r="E1158" i="13"/>
  <c r="G1158" i="13" l="1"/>
  <c r="U1159" i="14"/>
  <c r="J1169" i="12" l="1"/>
  <c r="E1159" i="13"/>
  <c r="G1159" i="13" l="1"/>
  <c r="U1160" i="14"/>
  <c r="J1170" i="12" l="1"/>
  <c r="E1160" i="13"/>
  <c r="G1160" i="13" l="1"/>
  <c r="U1161" i="14"/>
  <c r="J1171" i="12" l="1"/>
  <c r="E1161" i="13"/>
  <c r="G1161" i="13" l="1"/>
  <c r="U1162" i="14"/>
  <c r="J1172" i="12" l="1"/>
  <c r="E1162" i="13"/>
  <c r="G1162" i="13" l="1"/>
  <c r="U1163" i="14"/>
  <c r="J1173" i="12" l="1"/>
  <c r="E1163" i="13"/>
  <c r="G1163" i="13" l="1"/>
  <c r="U1164" i="14"/>
  <c r="J1174" i="12" l="1"/>
  <c r="E1164" i="13"/>
  <c r="G1164" i="13" l="1"/>
  <c r="U1165" i="14"/>
  <c r="J1175" i="12" l="1"/>
  <c r="E1165" i="13"/>
  <c r="G1165" i="13" l="1"/>
  <c r="U1166" i="14"/>
  <c r="J1176" i="12" l="1"/>
  <c r="E1166" i="13"/>
  <c r="G1166" i="13" l="1"/>
  <c r="U1167" i="14"/>
  <c r="J1177" i="12" l="1"/>
  <c r="E1167" i="13"/>
  <c r="G1167" i="13" l="1"/>
  <c r="U1168" i="14"/>
  <c r="J1178" i="12" l="1"/>
  <c r="E1168" i="13"/>
  <c r="G1168" i="13" l="1"/>
  <c r="U1169" i="14"/>
  <c r="J1179" i="12" l="1"/>
  <c r="E1169" i="13"/>
  <c r="G1169" i="13" l="1"/>
  <c r="U1170" i="14"/>
  <c r="J1180" i="12" l="1"/>
  <c r="E1170" i="13"/>
  <c r="G1170" i="13" l="1"/>
  <c r="U1171" i="14"/>
  <c r="J1181" i="12" l="1"/>
  <c r="E1171" i="13"/>
  <c r="G1171" i="13" l="1"/>
  <c r="U1172" i="14"/>
  <c r="J1182" i="12" l="1"/>
  <c r="E1172" i="13"/>
  <c r="G1172" i="13" l="1"/>
  <c r="U1173" i="14"/>
  <c r="J1183" i="12" l="1"/>
  <c r="E1173" i="13"/>
  <c r="G1173" i="13" l="1"/>
  <c r="U1174" i="14"/>
  <c r="J1184" i="12" l="1"/>
  <c r="E1174" i="13"/>
  <c r="G1174" i="13" l="1"/>
  <c r="U1175" i="14"/>
  <c r="J1185" i="12" l="1"/>
  <c r="E1175" i="13"/>
  <c r="G1175" i="13" l="1"/>
  <c r="U1176" i="14"/>
  <c r="J1186" i="12" l="1"/>
  <c r="E1176" i="13"/>
  <c r="G1176" i="13" l="1"/>
  <c r="U1177" i="14"/>
  <c r="J1187" i="12" l="1"/>
  <c r="E1177" i="13"/>
  <c r="G1177" i="13" l="1"/>
  <c r="U1178" i="14"/>
  <c r="J1188" i="12" l="1"/>
  <c r="E1178" i="13"/>
  <c r="G1178" i="13" l="1"/>
  <c r="U1179" i="14"/>
  <c r="J1189" i="12" l="1"/>
  <c r="E1179" i="13"/>
  <c r="G1179" i="13" l="1"/>
  <c r="U1180" i="14"/>
  <c r="J1190" i="12" l="1"/>
  <c r="E1180" i="13"/>
  <c r="G1180" i="13" l="1"/>
  <c r="U1181" i="14"/>
  <c r="J1191" i="12" l="1"/>
  <c r="E1181" i="13"/>
  <c r="G1181" i="13" l="1"/>
  <c r="U1182" i="14"/>
  <c r="J1192" i="12" l="1"/>
  <c r="E1182" i="13"/>
  <c r="G1182" i="13" l="1"/>
  <c r="U1183" i="14"/>
  <c r="J1193" i="12" l="1"/>
  <c r="E1183" i="13"/>
  <c r="G1183" i="13" l="1"/>
  <c r="U1184" i="14"/>
  <c r="J1194" i="12" l="1"/>
  <c r="E1184" i="13"/>
  <c r="G1184" i="13" l="1"/>
  <c r="U1185" i="14"/>
  <c r="J1195" i="12" l="1"/>
  <c r="E1185" i="13"/>
  <c r="U1186" i="14" l="1"/>
  <c r="G1185" i="13"/>
  <c r="J1196" i="12" l="1"/>
  <c r="E1186" i="13"/>
  <c r="G1186" i="13" l="1"/>
  <c r="U1187" i="14"/>
  <c r="J1197" i="12" l="1"/>
  <c r="E1187" i="13"/>
  <c r="G1187" i="13" l="1"/>
  <c r="U1188" i="14"/>
  <c r="J1198" i="12" l="1"/>
  <c r="E1188" i="13"/>
  <c r="G1188" i="13" l="1"/>
  <c r="U1189" i="14"/>
  <c r="J1199" i="12" l="1"/>
  <c r="E1189" i="13"/>
  <c r="G1189" i="13" l="1"/>
  <c r="U1190" i="14"/>
  <c r="J1200" i="12" l="1"/>
  <c r="E1190" i="13"/>
  <c r="G1190" i="13" l="1"/>
  <c r="U1191" i="14"/>
  <c r="J1201" i="12" l="1"/>
  <c r="E1191" i="13"/>
  <c r="G1191" i="13" l="1"/>
  <c r="U1192" i="14"/>
  <c r="J1202" i="12" l="1"/>
  <c r="E1192" i="13"/>
  <c r="G1192" i="13" l="1"/>
  <c r="U1193" i="14"/>
  <c r="J1203" i="12" l="1"/>
  <c r="E1193" i="13"/>
  <c r="U1194" i="14" l="1"/>
  <c r="G1193" i="13"/>
  <c r="J1204" i="12" l="1"/>
  <c r="E1194" i="13"/>
  <c r="G1194" i="13" l="1"/>
  <c r="U1195" i="14"/>
  <c r="J1205" i="12" l="1"/>
  <c r="E1195" i="13"/>
  <c r="U1196" i="14" l="1"/>
  <c r="G1195" i="13"/>
  <c r="J1206" i="12" l="1"/>
  <c r="E1196" i="13"/>
  <c r="G1196" i="13" l="1"/>
  <c r="U1197" i="14"/>
  <c r="J1207" i="12" l="1"/>
  <c r="E1197" i="13"/>
  <c r="G1197" i="13" l="1"/>
  <c r="U1198" i="14"/>
  <c r="J1208" i="12" l="1"/>
  <c r="E1198" i="13"/>
  <c r="G1198" i="13" l="1"/>
  <c r="U1199" i="14"/>
  <c r="J1209" i="12" l="1"/>
  <c r="E1199" i="13"/>
  <c r="G1199" i="13" l="1"/>
  <c r="U1200" i="14"/>
  <c r="J1210" i="12" l="1"/>
  <c r="E1200" i="13"/>
  <c r="G1200" i="13" l="1"/>
  <c r="U1201" i="14"/>
  <c r="J1211" i="12" l="1"/>
  <c r="E1201" i="13"/>
  <c r="G1201" i="13" l="1"/>
  <c r="U1202" i="14"/>
  <c r="J1212" i="12" l="1"/>
  <c r="E1202" i="13"/>
  <c r="G1202" i="13" l="1"/>
  <c r="U1203" i="14"/>
  <c r="J1213" i="12" l="1"/>
  <c r="E1203" i="13"/>
  <c r="G1203" i="13" l="1"/>
  <c r="U1204" i="14"/>
  <c r="J1214" i="12" l="1"/>
  <c r="E1204" i="13"/>
  <c r="G1204" i="13" l="1"/>
  <c r="U1205" i="14"/>
  <c r="J1215" i="12" l="1"/>
  <c r="E1205" i="13"/>
  <c r="G1205" i="13" l="1"/>
  <c r="U1206" i="14"/>
  <c r="J1216" i="12" l="1"/>
  <c r="E1206" i="13"/>
  <c r="G1206" i="13" l="1"/>
  <c r="U1207" i="14"/>
  <c r="J1217" i="12" l="1"/>
  <c r="E1207" i="13"/>
  <c r="G1207" i="13" l="1"/>
  <c r="U1208" i="14"/>
  <c r="J1218" i="12" l="1"/>
  <c r="E1208" i="13"/>
  <c r="G1208" i="13" l="1"/>
  <c r="U1209" i="14"/>
  <c r="J1219" i="12" l="1"/>
  <c r="E1209" i="13"/>
  <c r="G1209" i="13" l="1"/>
  <c r="U1210" i="14"/>
  <c r="J1220" i="12" l="1"/>
  <c r="E1210" i="13"/>
  <c r="G1210" i="13" l="1"/>
  <c r="U1211" i="14"/>
  <c r="J1221" i="12" l="1"/>
  <c r="E1211" i="13"/>
  <c r="G1211" i="13" l="1"/>
  <c r="U1212" i="14"/>
  <c r="J1222" i="12" l="1"/>
  <c r="E1212" i="13"/>
  <c r="G1212" i="13" l="1"/>
  <c r="U1213" i="14"/>
  <c r="J1223" i="12" l="1"/>
  <c r="E1213" i="13"/>
  <c r="G1213" i="13" l="1"/>
  <c r="U1214" i="14"/>
  <c r="J1224" i="12" l="1"/>
  <c r="E1214" i="13"/>
  <c r="G1214" i="13" l="1"/>
  <c r="U1215" i="14"/>
  <c r="J1225" i="12" l="1"/>
  <c r="E1215" i="13"/>
  <c r="G1215" i="13" l="1"/>
  <c r="U1216" i="14"/>
  <c r="J1226" i="12" l="1"/>
  <c r="E1216" i="13"/>
  <c r="G1216" i="13" l="1"/>
  <c r="U1217" i="14"/>
  <c r="J1227" i="12" l="1"/>
  <c r="E1217" i="13"/>
  <c r="G1217" i="13" l="1"/>
  <c r="U1218" i="14"/>
  <c r="J1228" i="12" l="1"/>
  <c r="E1218" i="13"/>
  <c r="G1218" i="13" l="1"/>
  <c r="U1219" i="14"/>
  <c r="J1229" i="12" l="1"/>
  <c r="E1219" i="13"/>
  <c r="G1219" i="13" l="1"/>
  <c r="U1220" i="14"/>
  <c r="J1230" i="12" l="1"/>
  <c r="E1220" i="13"/>
  <c r="G1220" i="13" l="1"/>
  <c r="U1221" i="14"/>
  <c r="J1231" i="12" l="1"/>
  <c r="E1221" i="13"/>
  <c r="G1221" i="13" l="1"/>
  <c r="U1222" i="14"/>
  <c r="J1232" i="12" l="1"/>
  <c r="E1222" i="13"/>
  <c r="G1222" i="13" l="1"/>
  <c r="U1223" i="14"/>
  <c r="J1233" i="12" l="1"/>
  <c r="E1223" i="13"/>
  <c r="G1223" i="13" l="1"/>
  <c r="U1224" i="14"/>
  <c r="J1234" i="12" l="1"/>
  <c r="E1224" i="13"/>
  <c r="G1224" i="13" l="1"/>
  <c r="U1225" i="14"/>
  <c r="J1235" i="12" l="1"/>
  <c r="E1225" i="13"/>
  <c r="G1225" i="13" l="1"/>
  <c r="U1226" i="14"/>
  <c r="J1236" i="12" l="1"/>
  <c r="E1226" i="13"/>
  <c r="G1226" i="13" l="1"/>
  <c r="U1227" i="14"/>
  <c r="J1237" i="12" l="1"/>
  <c r="E1227" i="13"/>
  <c r="G1227" i="13" l="1"/>
  <c r="U1228" i="14"/>
  <c r="J1238" i="12" l="1"/>
  <c r="E1228" i="13"/>
  <c r="G1228" i="13" l="1"/>
  <c r="U1229" i="14"/>
  <c r="E1229" i="13" l="1"/>
  <c r="J1239" i="12"/>
  <c r="G1229" i="13" l="1"/>
  <c r="U1230" i="14"/>
  <c r="J1240" i="12" l="1"/>
  <c r="E1230" i="13"/>
  <c r="G1230" i="13" l="1"/>
  <c r="U1231" i="14"/>
  <c r="J1241" i="12" l="1"/>
  <c r="E1231" i="13"/>
  <c r="G1231" i="13" l="1"/>
  <c r="U1232" i="14"/>
  <c r="J1242" i="12" l="1"/>
  <c r="E1232" i="13"/>
  <c r="G1232" i="13" l="1"/>
  <c r="U1233" i="14"/>
  <c r="J1243" i="12" l="1"/>
  <c r="E1233" i="13"/>
  <c r="U1234" i="14" l="1"/>
  <c r="G1233" i="13"/>
  <c r="J1244" i="12" l="1"/>
  <c r="E1234" i="13"/>
  <c r="G1234" i="13" l="1"/>
  <c r="U1235" i="14"/>
  <c r="J1245" i="12" l="1"/>
  <c r="E1235" i="13"/>
  <c r="G1235" i="13" l="1"/>
  <c r="U1236" i="14"/>
  <c r="J1246" i="12" l="1"/>
  <c r="E1236" i="13"/>
  <c r="G1236" i="13" l="1"/>
  <c r="U1237" i="14"/>
  <c r="J1247" i="12" l="1"/>
  <c r="E1237" i="13"/>
  <c r="G1237" i="13" l="1"/>
  <c r="U1238" i="14"/>
  <c r="J1248" i="12" l="1"/>
  <c r="E1238" i="13"/>
  <c r="G1238" i="13" l="1"/>
  <c r="U1239" i="14"/>
  <c r="J1249" i="12" l="1"/>
  <c r="E1239" i="13"/>
  <c r="G1239" i="13" l="1"/>
  <c r="U1240" i="14"/>
  <c r="E1240" i="13" l="1"/>
  <c r="J1250" i="12"/>
  <c r="G1240" i="13" l="1"/>
  <c r="U1241" i="14"/>
  <c r="J1251" i="12" l="1"/>
  <c r="E1241" i="13"/>
  <c r="G1241" i="13" l="1"/>
  <c r="U1242" i="14"/>
  <c r="J1252" i="12" l="1"/>
  <c r="E1242" i="13"/>
  <c r="G1242" i="13" l="1"/>
  <c r="U1243" i="14"/>
  <c r="J1253" i="12" l="1"/>
  <c r="E1243" i="13"/>
  <c r="G1243" i="13" l="1"/>
  <c r="U1244" i="14"/>
  <c r="J1254" i="12" l="1"/>
  <c r="E1244" i="13"/>
  <c r="G1244" i="13" l="1"/>
  <c r="U1245" i="14"/>
  <c r="J1255" i="12" l="1"/>
  <c r="E1245" i="13"/>
  <c r="G1245" i="13" l="1"/>
  <c r="U1246" i="14"/>
  <c r="J1256" i="12" l="1"/>
  <c r="E1246" i="13"/>
  <c r="G1246" i="13" l="1"/>
  <c r="U1247" i="14"/>
  <c r="J1257" i="12" l="1"/>
  <c r="E1247" i="13"/>
  <c r="G1247" i="13" l="1"/>
  <c r="U1248" i="14"/>
  <c r="J1258" i="12" l="1"/>
  <c r="E1248" i="13"/>
  <c r="G1248" i="13" l="1"/>
  <c r="U1249" i="14"/>
  <c r="J1259" i="12" l="1"/>
  <c r="E1249" i="13"/>
  <c r="G1249" i="13" l="1"/>
  <c r="U1250" i="14"/>
  <c r="J1260" i="12" l="1"/>
  <c r="E1250" i="13"/>
  <c r="G1250" i="13" l="1"/>
  <c r="U1251" i="14"/>
  <c r="J1261" i="12" l="1"/>
  <c r="E1251" i="13"/>
  <c r="G1251" i="13" l="1"/>
  <c r="U1252" i="14"/>
  <c r="J1262" i="12" l="1"/>
  <c r="E1252" i="13"/>
  <c r="G1252" i="13" l="1"/>
  <c r="U1253" i="14"/>
  <c r="J1263" i="12" l="1"/>
  <c r="E1253" i="13"/>
  <c r="G1253" i="13" l="1"/>
  <c r="U1254" i="14"/>
  <c r="J1264" i="12" l="1"/>
  <c r="E1254" i="13"/>
  <c r="G1254" i="13" l="1"/>
  <c r="U1255" i="14"/>
  <c r="J1265" i="12" l="1"/>
  <c r="E1255" i="13"/>
  <c r="G1255" i="13" l="1"/>
  <c r="U1256" i="14"/>
  <c r="J1266" i="12" l="1"/>
  <c r="E1256" i="13"/>
  <c r="G1256" i="13" l="1"/>
  <c r="U1257" i="14"/>
  <c r="J1267" i="12" l="1"/>
  <c r="E1257" i="13"/>
  <c r="U1258" i="14" l="1"/>
  <c r="G1257" i="13"/>
  <c r="J1268" i="12" l="1"/>
  <c r="E1258" i="13"/>
  <c r="G1258" i="13" l="1"/>
  <c r="U1259" i="14"/>
  <c r="J1269" i="12" l="1"/>
  <c r="E1259" i="13"/>
  <c r="G1259" i="13" l="1"/>
  <c r="U1260" i="14"/>
  <c r="J1270" i="12" l="1"/>
  <c r="E1260" i="13"/>
  <c r="G1260" i="13" l="1"/>
  <c r="U1261" i="14"/>
  <c r="J1271" i="12" l="1"/>
  <c r="E1261" i="13"/>
  <c r="G1261" i="13" l="1"/>
  <c r="U1262" i="14"/>
  <c r="J1272" i="12" l="1"/>
  <c r="E1262" i="13"/>
  <c r="G1262" i="13" l="1"/>
  <c r="U1263" i="14"/>
  <c r="J1273" i="12" l="1"/>
  <c r="E1263" i="13"/>
  <c r="G1263" i="13" l="1"/>
  <c r="U1264" i="14"/>
  <c r="J1274" i="12" l="1"/>
  <c r="E1264" i="13"/>
  <c r="G1264" i="13" l="1"/>
  <c r="U1265" i="14"/>
  <c r="J1275" i="12" l="1"/>
  <c r="E1265" i="13"/>
  <c r="G1265" i="13" l="1"/>
  <c r="U1266" i="14"/>
  <c r="J1276" i="12" l="1"/>
  <c r="E1266" i="13"/>
  <c r="G1266" i="13" l="1"/>
  <c r="U1267" i="14"/>
  <c r="J1277" i="12" l="1"/>
  <c r="E1267" i="13"/>
  <c r="G1267" i="13" l="1"/>
  <c r="U1268" i="14"/>
  <c r="J1278" i="12" l="1"/>
  <c r="E1268" i="13"/>
  <c r="G1268" i="13" l="1"/>
  <c r="U1269" i="14"/>
  <c r="J1279" i="12" l="1"/>
  <c r="E1269" i="13"/>
  <c r="G1269" i="13" l="1"/>
  <c r="U1270" i="14"/>
  <c r="J1280" i="12" l="1"/>
  <c r="E1270" i="13"/>
  <c r="G1270" i="13" l="1"/>
  <c r="U1271" i="14"/>
  <c r="J1281" i="12" l="1"/>
  <c r="E1271" i="13"/>
  <c r="U1272" i="14" l="1"/>
  <c r="G1271" i="13"/>
  <c r="J1282" i="12" l="1"/>
  <c r="E1272" i="13"/>
  <c r="G1272" i="13" l="1"/>
  <c r="U1273" i="14"/>
  <c r="J1283" i="12" l="1"/>
  <c r="E1273" i="13"/>
  <c r="G1273" i="13" l="1"/>
  <c r="U1274" i="14"/>
  <c r="J1284" i="12" l="1"/>
  <c r="E1274" i="13"/>
  <c r="G1274" i="13" l="1"/>
  <c r="U1275" i="14"/>
  <c r="J1285" i="12" l="1"/>
  <c r="E1275" i="13"/>
  <c r="G1275" i="13" l="1"/>
  <c r="U1276" i="14"/>
  <c r="J1286" i="12" l="1"/>
  <c r="E1276" i="13"/>
  <c r="G1276" i="13" l="1"/>
  <c r="U1277" i="14"/>
  <c r="J1287" i="12" l="1"/>
  <c r="E1277" i="13"/>
  <c r="G1277" i="13" l="1"/>
  <c r="U1278" i="14"/>
  <c r="J1288" i="12" l="1"/>
  <c r="E1278" i="13"/>
  <c r="G1278" i="13" l="1"/>
  <c r="U1279" i="14"/>
  <c r="J1289" i="12" l="1"/>
  <c r="E1279" i="13"/>
  <c r="G1279" i="13" l="1"/>
  <c r="U1280" i="14"/>
  <c r="J1290" i="12" l="1"/>
  <c r="E1280" i="13"/>
  <c r="G1280" i="13" l="1"/>
  <c r="U1281" i="14"/>
  <c r="J1291" i="12" l="1"/>
  <c r="E1281" i="13"/>
  <c r="U1282" i="14" l="1"/>
  <c r="G1281" i="13"/>
  <c r="J1292" i="12" l="1"/>
  <c r="E1282" i="13"/>
  <c r="G1282" i="13" l="1"/>
  <c r="U1283" i="14"/>
  <c r="E1283" i="13" l="1"/>
  <c r="J1293" i="12"/>
  <c r="G1283" i="13" l="1"/>
  <c r="U1284" i="14"/>
  <c r="J1294" i="12" l="1"/>
  <c r="E1284" i="13"/>
  <c r="G1284" i="13" l="1"/>
  <c r="U1285" i="14"/>
  <c r="J1295" i="12" l="1"/>
  <c r="E1285" i="13"/>
  <c r="G1285" i="13" l="1"/>
  <c r="U1286" i="14"/>
  <c r="J1296" i="12" l="1"/>
  <c r="E1286" i="13"/>
  <c r="G1286" i="13" l="1"/>
  <c r="U1287" i="14"/>
  <c r="J1297" i="12" l="1"/>
  <c r="E1287" i="13"/>
  <c r="G1287" i="13" l="1"/>
  <c r="U1288" i="14"/>
  <c r="J1298" i="12" l="1"/>
  <c r="E1288" i="13"/>
  <c r="G1288" i="13" l="1"/>
  <c r="U1289" i="14"/>
  <c r="J1299" i="12" l="1"/>
  <c r="E1289" i="13"/>
  <c r="G1289" i="13" l="1"/>
  <c r="U1290" i="14"/>
  <c r="J1300" i="12" l="1"/>
  <c r="E1290" i="13"/>
  <c r="G1290" i="13" l="1"/>
  <c r="U1291" i="14"/>
  <c r="E1291" i="13" l="1"/>
  <c r="J1301" i="12"/>
  <c r="G1291" i="13" l="1"/>
  <c r="U1292" i="14"/>
  <c r="J1302" i="12" l="1"/>
  <c r="E1292" i="13"/>
  <c r="G1292" i="13" l="1"/>
  <c r="U1293" i="14"/>
  <c r="J1303" i="12" l="1"/>
  <c r="E1293" i="13"/>
  <c r="U1294" i="14" l="1"/>
  <c r="G1293" i="13"/>
  <c r="J1304" i="12" l="1"/>
  <c r="E1294" i="13"/>
  <c r="G1294" i="13" l="1"/>
  <c r="U1295" i="14"/>
  <c r="J1305" i="12" l="1"/>
  <c r="E1295" i="13"/>
  <c r="G1295" i="13" l="1"/>
  <c r="U1296" i="14"/>
  <c r="J1306" i="12" l="1"/>
  <c r="E1296" i="13"/>
  <c r="G1296" i="13" l="1"/>
  <c r="U1297" i="14"/>
  <c r="J1307" i="12" l="1"/>
  <c r="E1297" i="13"/>
  <c r="G1297" i="13" l="1"/>
  <c r="U1298" i="14"/>
  <c r="J1308" i="12" l="1"/>
  <c r="E1298" i="13"/>
  <c r="G1298" i="13" l="1"/>
  <c r="U1299" i="14"/>
  <c r="J1309" i="12" l="1"/>
  <c r="E1299" i="13"/>
  <c r="G1299" i="13" l="1"/>
  <c r="U1300" i="14"/>
  <c r="J1310" i="12" l="1"/>
  <c r="E1300" i="13"/>
  <c r="G1300" i="13" l="1"/>
  <c r="U1301" i="14"/>
  <c r="J1311" i="12" l="1"/>
  <c r="E1301" i="13"/>
  <c r="U1302" i="14" l="1"/>
  <c r="G1301" i="13"/>
  <c r="J1312" i="12" l="1"/>
  <c r="E1302" i="13"/>
  <c r="G1302" i="13" l="1"/>
  <c r="U1303" i="14"/>
  <c r="J1313" i="12" l="1"/>
  <c r="E1303" i="13"/>
  <c r="G1303" i="13" l="1"/>
  <c r="U1304" i="14"/>
  <c r="J1314" i="12" l="1"/>
  <c r="E1304" i="13"/>
  <c r="G1304" i="13" l="1"/>
  <c r="U1305" i="14"/>
  <c r="J1315" i="12" l="1"/>
  <c r="E1305" i="13"/>
  <c r="G1305" i="13" l="1"/>
  <c r="U1306" i="14"/>
  <c r="J1316" i="12" l="1"/>
  <c r="E1306" i="13"/>
  <c r="G1306" i="13" l="1"/>
  <c r="U1307" i="14"/>
  <c r="J1317" i="12" l="1"/>
  <c r="E1307" i="13"/>
  <c r="G1307" i="13" l="1"/>
  <c r="U1308" i="14"/>
  <c r="J1318" i="12" l="1"/>
  <c r="E1308" i="13"/>
  <c r="G1308" i="13" l="1"/>
  <c r="U1309" i="14"/>
  <c r="J1319" i="12" l="1"/>
  <c r="E1309" i="13"/>
  <c r="G1309" i="13" l="1"/>
  <c r="U1310" i="14"/>
  <c r="J1320" i="12" l="1"/>
  <c r="E1310" i="13"/>
  <c r="U1311" i="14" l="1"/>
  <c r="G1310" i="13"/>
  <c r="J1321" i="12" l="1"/>
  <c r="E1311" i="13"/>
  <c r="G1311" i="13" l="1"/>
  <c r="U1312" i="14"/>
  <c r="J1322" i="12" l="1"/>
  <c r="E1312" i="13"/>
  <c r="G1312" i="13" l="1"/>
  <c r="U1313" i="14"/>
  <c r="J1323" i="12" l="1"/>
  <c r="E1313" i="13"/>
  <c r="G1313" i="13" l="1"/>
  <c r="U1314" i="14"/>
  <c r="E1314" i="13" l="1"/>
  <c r="J1324" i="12"/>
  <c r="G1314" i="13" l="1"/>
  <c r="U1315" i="14"/>
  <c r="J1325" i="12" l="1"/>
  <c r="E1315" i="13"/>
  <c r="G1315" i="13" l="1"/>
  <c r="U1316" i="14"/>
  <c r="J1326" i="12" l="1"/>
  <c r="E1316" i="13"/>
  <c r="G1316" i="13" l="1"/>
  <c r="U1317" i="14"/>
  <c r="J1327" i="12" l="1"/>
  <c r="E1317" i="13"/>
  <c r="G1317" i="13" l="1"/>
  <c r="U1318" i="14"/>
  <c r="J1328" i="12" l="1"/>
  <c r="E1318" i="13"/>
  <c r="G1318" i="13" l="1"/>
  <c r="U1319" i="14"/>
  <c r="J1329" i="12" l="1"/>
  <c r="E1319" i="13"/>
  <c r="G1319" i="13" l="1"/>
  <c r="U1320" i="14"/>
  <c r="J1330" i="12" l="1"/>
  <c r="E1320" i="13"/>
  <c r="G1320" i="13" l="1"/>
  <c r="U1321" i="14"/>
  <c r="J1331" i="12" l="1"/>
  <c r="E1321" i="13"/>
  <c r="G1321" i="13" l="1"/>
  <c r="U1322" i="14"/>
  <c r="J1332" i="12" l="1"/>
  <c r="E1322" i="13"/>
  <c r="G1322" i="13" l="1"/>
  <c r="U1323" i="14"/>
  <c r="J1333" i="12" l="1"/>
  <c r="E1323" i="13"/>
  <c r="U1324" i="14" l="1"/>
  <c r="G1323" i="13"/>
  <c r="J1334" i="12" l="1"/>
  <c r="E1324" i="13"/>
  <c r="G1324" i="13" l="1"/>
  <c r="U1325" i="14"/>
  <c r="J1335" i="12" l="1"/>
  <c r="E1325" i="13"/>
  <c r="G1325" i="13" l="1"/>
  <c r="U1326" i="14"/>
  <c r="J1336" i="12" l="1"/>
  <c r="E1326" i="13"/>
  <c r="G1326" i="13" l="1"/>
  <c r="U1327" i="14"/>
  <c r="J1337" i="12" l="1"/>
  <c r="E1327" i="13"/>
  <c r="G1327" i="13" l="1"/>
  <c r="U1328" i="14"/>
  <c r="J1338" i="12" l="1"/>
  <c r="E1328" i="13"/>
  <c r="G1328" i="13" l="1"/>
  <c r="U1329" i="14"/>
  <c r="J1339" i="12" l="1"/>
  <c r="E1329" i="13"/>
  <c r="G1329" i="13" l="1"/>
  <c r="U1330" i="14"/>
  <c r="J1340" i="12" l="1"/>
  <c r="E1330" i="13"/>
  <c r="G1330" i="13" l="1"/>
  <c r="U1331" i="14"/>
  <c r="J1341" i="12" l="1"/>
  <c r="E1331" i="13"/>
  <c r="G1331" i="13" l="1"/>
  <c r="U1332" i="14"/>
  <c r="J1342" i="12" l="1"/>
  <c r="E1332" i="13"/>
  <c r="G1332" i="13" l="1"/>
  <c r="U1333" i="14"/>
  <c r="J1343" i="12" l="1"/>
  <c r="E1333" i="13"/>
  <c r="G1333" i="13" l="1"/>
  <c r="U1334" i="14"/>
  <c r="J1344" i="12" l="1"/>
  <c r="E1334" i="13"/>
  <c r="G1334" i="13" l="1"/>
  <c r="U1335" i="14"/>
  <c r="J1345" i="12" l="1"/>
  <c r="E1335" i="13"/>
  <c r="G1335" i="13" l="1"/>
  <c r="U1336" i="14"/>
  <c r="J1346" i="12" l="1"/>
  <c r="E1336" i="13"/>
  <c r="G1336" i="13" l="1"/>
  <c r="U1337" i="14"/>
  <c r="J1347" i="12" l="1"/>
  <c r="E1337" i="13"/>
  <c r="G1337" i="13" l="1"/>
  <c r="U1338" i="14"/>
  <c r="J1348" i="12" l="1"/>
  <c r="E1338" i="13"/>
  <c r="G1338" i="13" l="1"/>
  <c r="U1339" i="14"/>
  <c r="J1349" i="12" l="1"/>
  <c r="E1339" i="13"/>
  <c r="G1339" i="13" l="1"/>
  <c r="U1340" i="14"/>
  <c r="J1350" i="12" l="1"/>
  <c r="E1340" i="13"/>
  <c r="G1340" i="13" l="1"/>
  <c r="U1341" i="14"/>
  <c r="J1351" i="12" l="1"/>
  <c r="E1341" i="13"/>
  <c r="G1341" i="13" l="1"/>
  <c r="U1342" i="14"/>
  <c r="J1352" i="12" l="1"/>
  <c r="E1342" i="13"/>
  <c r="G1342" i="13" l="1"/>
  <c r="U1343" i="14"/>
  <c r="J1353" i="12" l="1"/>
  <c r="E1343" i="13"/>
  <c r="G1343" i="13" l="1"/>
  <c r="U1344" i="14"/>
  <c r="J1354" i="12" l="1"/>
  <c r="E1344" i="13"/>
  <c r="G1344" i="13" l="1"/>
  <c r="U1345" i="14"/>
  <c r="J1355" i="12" l="1"/>
  <c r="E1345" i="13"/>
  <c r="G1345" i="13" l="1"/>
  <c r="U1346" i="14"/>
  <c r="J1356" i="12" l="1"/>
  <c r="E1346" i="13"/>
  <c r="G1346" i="13" l="1"/>
  <c r="U1347" i="14"/>
  <c r="J1357" i="12" l="1"/>
  <c r="E1347" i="13"/>
  <c r="G1347" i="13" l="1"/>
  <c r="U1348" i="14"/>
  <c r="J1358" i="12" l="1"/>
  <c r="E1348" i="13"/>
  <c r="G1348" i="13" l="1"/>
  <c r="U1349" i="14"/>
  <c r="J1359" i="12" l="1"/>
  <c r="E1349" i="13"/>
  <c r="G1349" i="13" l="1"/>
  <c r="U1350" i="14"/>
  <c r="E1350" i="13" l="1"/>
  <c r="J1360" i="12"/>
  <c r="G1350" i="13" l="1"/>
  <c r="U1351" i="14"/>
  <c r="J1361" i="12" l="1"/>
  <c r="E1351" i="13"/>
  <c r="G1351" i="13" l="1"/>
  <c r="U1352" i="14"/>
  <c r="J1362" i="12" l="1"/>
  <c r="E1352" i="13"/>
  <c r="G1352" i="13" l="1"/>
  <c r="U1353" i="14"/>
  <c r="J1363" i="12" l="1"/>
  <c r="E1353" i="13"/>
  <c r="G1353" i="13" l="1"/>
  <c r="U1354" i="14"/>
  <c r="J1364" i="12" l="1"/>
  <c r="E1354" i="13"/>
  <c r="G1354" i="13" l="1"/>
  <c r="U1355" i="14"/>
  <c r="J1365" i="12" l="1"/>
  <c r="E1355" i="13"/>
  <c r="G1355" i="13" l="1"/>
  <c r="U1356" i="14"/>
  <c r="J1366" i="12" l="1"/>
  <c r="E1356" i="13"/>
  <c r="G1356" i="13" l="1"/>
  <c r="U1357" i="14"/>
  <c r="J1367" i="12" l="1"/>
  <c r="E1357" i="13"/>
  <c r="G1357" i="13" l="1"/>
  <c r="U1358" i="14"/>
  <c r="E1358" i="13" l="1"/>
  <c r="J1368" i="12"/>
  <c r="G1358" i="13" l="1"/>
  <c r="U1359" i="14"/>
  <c r="J1369" i="12" l="1"/>
  <c r="E1359" i="13"/>
  <c r="G1359" i="13" l="1"/>
  <c r="U1360" i="14"/>
  <c r="J1370" i="12" l="1"/>
  <c r="E1360" i="13"/>
  <c r="G1360" i="13" l="1"/>
  <c r="U1361" i="14"/>
  <c r="J1371" i="12" l="1"/>
  <c r="E1361" i="13"/>
  <c r="G1361" i="13" l="1"/>
  <c r="U1362" i="14"/>
  <c r="E1362" i="13" l="1"/>
  <c r="J1372" i="12"/>
  <c r="G1362" i="13" l="1"/>
  <c r="U1363" i="14"/>
  <c r="J1373" i="12" l="1"/>
  <c r="E1363" i="13"/>
  <c r="G1363" i="13" l="1"/>
  <c r="U1364" i="14"/>
  <c r="J1374" i="12" l="1"/>
  <c r="E1364" i="13"/>
  <c r="G1364" i="13" l="1"/>
  <c r="U1365" i="14"/>
  <c r="J1375" i="12" l="1"/>
  <c r="E1365" i="13"/>
  <c r="G1365" i="13" l="1"/>
  <c r="U1366" i="14"/>
  <c r="J1376" i="12" l="1"/>
  <c r="E1366" i="13"/>
  <c r="G1366" i="13" l="1"/>
  <c r="U1367" i="14"/>
  <c r="J1377" i="12" l="1"/>
  <c r="E1367" i="13"/>
  <c r="G1367" i="13" l="1"/>
  <c r="U1368" i="14"/>
  <c r="J1378" i="12" l="1"/>
  <c r="E1368" i="13"/>
  <c r="G1368" i="13" l="1"/>
  <c r="U1369" i="14"/>
  <c r="J1379" i="12" l="1"/>
  <c r="E1369" i="13"/>
  <c r="G1369" i="13" l="1"/>
  <c r="U1370" i="14"/>
  <c r="E1370" i="13" l="1"/>
  <c r="J1380" i="12"/>
  <c r="G1370" i="13" l="1"/>
  <c r="U1371" i="14"/>
  <c r="J1381" i="12" l="1"/>
  <c r="E1371" i="13"/>
  <c r="G1371" i="13" l="1"/>
  <c r="U1372" i="14"/>
  <c r="J1382" i="12" l="1"/>
  <c r="E1372" i="13"/>
  <c r="G1372" i="13" l="1"/>
  <c r="U1373" i="14"/>
  <c r="J1383" i="12" l="1"/>
  <c r="E1373" i="13"/>
  <c r="G1373" i="13" l="1"/>
  <c r="U1374" i="14"/>
  <c r="E1374" i="13" l="1"/>
  <c r="J1384" i="12"/>
  <c r="U1375" i="14" l="1"/>
  <c r="G1374" i="13"/>
  <c r="J1385" i="12" l="1"/>
  <c r="E1375" i="13"/>
  <c r="G1375" i="13" l="1"/>
  <c r="U1376" i="14"/>
  <c r="J1386" i="12" l="1"/>
  <c r="E1376" i="13"/>
  <c r="G1376" i="13" l="1"/>
  <c r="U1377" i="14"/>
  <c r="J1387" i="12" l="1"/>
  <c r="E1377" i="13"/>
  <c r="G1377" i="13" l="1"/>
  <c r="U1378" i="14"/>
  <c r="J1388" i="12" l="1"/>
  <c r="E1378" i="13"/>
  <c r="G1378" i="13" l="1"/>
  <c r="U1379" i="14"/>
  <c r="J1389" i="12" l="1"/>
  <c r="E1379" i="13"/>
  <c r="G1379" i="13" l="1"/>
  <c r="U1380" i="14"/>
  <c r="J1390" i="12" l="1"/>
  <c r="E1380" i="13"/>
  <c r="G1380" i="13" l="1"/>
  <c r="U1381" i="14"/>
  <c r="J1391" i="12" l="1"/>
  <c r="E1381" i="13"/>
  <c r="G1381" i="13" l="1"/>
  <c r="U1382" i="14"/>
  <c r="J1392" i="12" l="1"/>
  <c r="E1382" i="13"/>
  <c r="G1382" i="13" l="1"/>
  <c r="U1383" i="14"/>
  <c r="E1383" i="13" l="1"/>
  <c r="J1393" i="12"/>
  <c r="G1383" i="13" l="1"/>
  <c r="U1384" i="14"/>
  <c r="J1394" i="12" l="1"/>
  <c r="E1384" i="13"/>
  <c r="G1384" i="13" l="1"/>
  <c r="U1385" i="14"/>
  <c r="J1395" i="12" l="1"/>
  <c r="E1385" i="13"/>
  <c r="G1385" i="13" l="1"/>
  <c r="U1386" i="14"/>
  <c r="J1396" i="12" l="1"/>
  <c r="E1386" i="13"/>
  <c r="G1386" i="13" l="1"/>
  <c r="U1387" i="14"/>
  <c r="J1397" i="12" l="1"/>
  <c r="E1387" i="13"/>
  <c r="G1387" i="13" l="1"/>
  <c r="U1388" i="14"/>
  <c r="J1398" i="12" l="1"/>
  <c r="E1388" i="13"/>
  <c r="G1388" i="13" l="1"/>
  <c r="U1389" i="14"/>
  <c r="J1399" i="12" l="1"/>
  <c r="E1389" i="13"/>
  <c r="G1389" i="13" l="1"/>
  <c r="U1390" i="14"/>
  <c r="J1400" i="12" l="1"/>
  <c r="E1390" i="13"/>
  <c r="G1390" i="13" l="1"/>
  <c r="U1391" i="14"/>
  <c r="J1401" i="12" l="1"/>
  <c r="E1391" i="13"/>
  <c r="G1391" i="13" l="1"/>
  <c r="U1392" i="14"/>
  <c r="J1402" i="12" l="1"/>
  <c r="E1392" i="13"/>
  <c r="G1392" i="13" l="1"/>
  <c r="U1393" i="14"/>
  <c r="J1403" i="12" l="1"/>
  <c r="E1393" i="13"/>
  <c r="G1393" i="13" l="1"/>
  <c r="U1394" i="14"/>
  <c r="J1404" i="12" l="1"/>
  <c r="E1394" i="13"/>
  <c r="G1394" i="13" l="1"/>
  <c r="U1395" i="14"/>
  <c r="J1405" i="12" l="1"/>
  <c r="E1395" i="13"/>
  <c r="G1395" i="13" l="1"/>
  <c r="U1396" i="14"/>
  <c r="J1406" i="12" l="1"/>
  <c r="E1396" i="13"/>
  <c r="G1396" i="13" l="1"/>
  <c r="U1397" i="14"/>
  <c r="J1407" i="12" l="1"/>
  <c r="E1397" i="13"/>
  <c r="G1397" i="13" l="1"/>
  <c r="U1398" i="14"/>
  <c r="J1408" i="12" l="1"/>
  <c r="E1398" i="13"/>
  <c r="G1398" i="13" l="1"/>
  <c r="U1399" i="14"/>
  <c r="J1409" i="12" l="1"/>
  <c r="E1399" i="13"/>
  <c r="G1399" i="13" l="1"/>
  <c r="U1400" i="14"/>
  <c r="J1410" i="12" l="1"/>
  <c r="E1400" i="13"/>
  <c r="G1400" i="13" l="1"/>
  <c r="U1401" i="14"/>
  <c r="J1411" i="12" l="1"/>
  <c r="E1401" i="13"/>
  <c r="G1401" i="13" l="1"/>
  <c r="U1402" i="14"/>
  <c r="J1412" i="12" l="1"/>
  <c r="E1402" i="13"/>
  <c r="G1402" i="13" l="1"/>
  <c r="U1403" i="14"/>
  <c r="J1413" i="12" l="1"/>
  <c r="E1403" i="13"/>
  <c r="G1403" i="13" l="1"/>
  <c r="U1404" i="14"/>
  <c r="J1414" i="12" l="1"/>
  <c r="E1404" i="13"/>
  <c r="G1404" i="13" l="1"/>
  <c r="U1405" i="14"/>
  <c r="J1415" i="12" l="1"/>
  <c r="E1405" i="13"/>
  <c r="G1405" i="13" l="1"/>
  <c r="U1406" i="14"/>
  <c r="J1416" i="12" l="1"/>
  <c r="E1406" i="13"/>
  <c r="G1406" i="13" l="1"/>
  <c r="U1407" i="14"/>
  <c r="J1417" i="12" l="1"/>
  <c r="E1407" i="13"/>
  <c r="G1407" i="13" l="1"/>
  <c r="U1408" i="14"/>
  <c r="J1418" i="12" l="1"/>
  <c r="E1408" i="13"/>
  <c r="G1408" i="13" l="1"/>
  <c r="U1409" i="14"/>
  <c r="J1419" i="12" l="1"/>
  <c r="E1409" i="13"/>
  <c r="G1409" i="13" l="1"/>
  <c r="U1410" i="14"/>
  <c r="J1420" i="12" l="1"/>
  <c r="E1410" i="13"/>
  <c r="G1410" i="13" l="1"/>
  <c r="U1411" i="14"/>
  <c r="J1421" i="12" l="1"/>
  <c r="E1411" i="13"/>
  <c r="G1411" i="13" l="1"/>
  <c r="U1412" i="14"/>
  <c r="J1422" i="12" l="1"/>
  <c r="E1412" i="13"/>
  <c r="G1412" i="13" l="1"/>
  <c r="U1413" i="14"/>
  <c r="J1423" i="12" l="1"/>
  <c r="E1413" i="13"/>
  <c r="G1413" i="13" l="1"/>
  <c r="U1414" i="14"/>
  <c r="J1424" i="12" l="1"/>
  <c r="E1414" i="13"/>
  <c r="G1414" i="13" l="1"/>
  <c r="U1415" i="14"/>
  <c r="J1425" i="12" l="1"/>
  <c r="E1415" i="13"/>
  <c r="G1415" i="13" l="1"/>
  <c r="U1416" i="14"/>
  <c r="J1426" i="12" l="1"/>
  <c r="E1416" i="13"/>
  <c r="G1416" i="13" l="1"/>
  <c r="U1417" i="14"/>
  <c r="J1427" i="12" l="1"/>
  <c r="E1417" i="13"/>
  <c r="G1417" i="13" l="1"/>
  <c r="U1418" i="14"/>
  <c r="J1428" i="12" l="1"/>
  <c r="E1418" i="13"/>
  <c r="U1419" i="14" l="1"/>
  <c r="G1418" i="13"/>
  <c r="J1429" i="12" l="1"/>
  <c r="E1419" i="13"/>
  <c r="G1419" i="13" l="1"/>
  <c r="U1420" i="14"/>
  <c r="J1430" i="12" l="1"/>
  <c r="E1420" i="13"/>
  <c r="G1420" i="13" l="1"/>
  <c r="U1421" i="14"/>
  <c r="J1431" i="12" l="1"/>
  <c r="E1421" i="13"/>
  <c r="G1421" i="13" l="1"/>
  <c r="U1422" i="14"/>
  <c r="J1432" i="12" l="1"/>
  <c r="E1422" i="13"/>
  <c r="G1422" i="13" l="1"/>
  <c r="U1423" i="14"/>
  <c r="J1433" i="12" l="1"/>
  <c r="E1423" i="13"/>
  <c r="G1423" i="13" l="1"/>
  <c r="U1424" i="14"/>
  <c r="J1434" i="12" l="1"/>
  <c r="E1424" i="13"/>
  <c r="G1424" i="13" l="1"/>
  <c r="U1425" i="14"/>
  <c r="J1435" i="12" l="1"/>
  <c r="E1425" i="13"/>
  <c r="G1425" i="13" l="1"/>
  <c r="U1426" i="14"/>
  <c r="J1436" i="12" l="1"/>
  <c r="E1426" i="13"/>
  <c r="G1426" i="13" l="1"/>
  <c r="U1427" i="14"/>
  <c r="J1437" i="12" l="1"/>
  <c r="E1427" i="13"/>
  <c r="G1427" i="13" l="1"/>
  <c r="U1428" i="14"/>
  <c r="J1438" i="12" l="1"/>
  <c r="E1428" i="13"/>
  <c r="G1428" i="13" l="1"/>
  <c r="U1429" i="14"/>
  <c r="J1439" i="12" l="1"/>
  <c r="E1429" i="13"/>
  <c r="G1429" i="13" l="1"/>
  <c r="U1430" i="14"/>
  <c r="J1440" i="12" l="1"/>
  <c r="E1430" i="13"/>
  <c r="G1430" i="13" l="1"/>
  <c r="U1431" i="14"/>
  <c r="J1441" i="12" l="1"/>
  <c r="E1431" i="13"/>
  <c r="G1431" i="13" l="1"/>
  <c r="U1432" i="14"/>
  <c r="J1442" i="12" l="1"/>
  <c r="E1432" i="13"/>
  <c r="G1432" i="13" l="1"/>
  <c r="U1433" i="14"/>
  <c r="J1443" i="12" l="1"/>
  <c r="E1433" i="13"/>
  <c r="G1433" i="13" l="1"/>
  <c r="U1434" i="14"/>
  <c r="J1444" i="12" l="1"/>
  <c r="E1434" i="13"/>
  <c r="G1434" i="13" l="1"/>
  <c r="U1435" i="14"/>
  <c r="J1445" i="12" l="1"/>
  <c r="E1435" i="13"/>
  <c r="G1435" i="13" l="1"/>
  <c r="U1436" i="14"/>
  <c r="J1446" i="12" l="1"/>
  <c r="E1436" i="13"/>
  <c r="G1436" i="13" l="1"/>
  <c r="U1437" i="14"/>
  <c r="J1447" i="12" l="1"/>
  <c r="E1437" i="13"/>
  <c r="G1437" i="13" l="1"/>
  <c r="U1438" i="14"/>
  <c r="J1448" i="12" l="1"/>
  <c r="E1438" i="13"/>
  <c r="G1438" i="13" l="1"/>
  <c r="U1439" i="14"/>
  <c r="E1439" i="13" l="1"/>
  <c r="J1449" i="12"/>
  <c r="G1439" i="13" l="1"/>
  <c r="U1440" i="14"/>
  <c r="J1450" i="12" l="1"/>
  <c r="E1440" i="13"/>
  <c r="G1440" i="13" l="1"/>
  <c r="U1441" i="14"/>
  <c r="J1451" i="12" l="1"/>
  <c r="E1441" i="13"/>
  <c r="G1441" i="13" l="1"/>
  <c r="U1442" i="14"/>
  <c r="J1452" i="12" l="1"/>
  <c r="E1442" i="13"/>
  <c r="G1442" i="13" l="1"/>
  <c r="U1443" i="14"/>
  <c r="J1453" i="12" l="1"/>
  <c r="E1443" i="13"/>
  <c r="G1443" i="13" l="1"/>
  <c r="U1444" i="14"/>
  <c r="J1454" i="12" l="1"/>
  <c r="E1444" i="13"/>
  <c r="G1444" i="13" l="1"/>
  <c r="U1445" i="14"/>
  <c r="J1455" i="12" l="1"/>
  <c r="E1445" i="13"/>
  <c r="G1445" i="13" s="1"/>
</calcChain>
</file>

<file path=xl/sharedStrings.xml><?xml version="1.0" encoding="utf-8"?>
<sst xmlns="http://schemas.openxmlformats.org/spreadsheetml/2006/main" count="251" uniqueCount="196">
  <si>
    <t>Mehr Optionen siehe Anleitungsteil für Fortgeschrittene unten!</t>
  </si>
  <si>
    <t>Werte nur in "Eingabe Innenraum" verändern!</t>
  </si>
  <si>
    <t>[h-1]</t>
  </si>
  <si>
    <t>Modellparameter</t>
  </si>
  <si>
    <t>[m³]</t>
  </si>
  <si>
    <t>Einheit</t>
  </si>
  <si>
    <t>Wert</t>
  </si>
  <si>
    <t>Zeit</t>
  </si>
  <si>
    <t>hh:mm</t>
  </si>
  <si>
    <t xml:space="preserve"> --</t>
  </si>
  <si>
    <t>Sommer</t>
  </si>
  <si>
    <t>Winter</t>
  </si>
  <si>
    <t>geschlossene Fenster</t>
  </si>
  <si>
    <t>alle Fenster gekippt</t>
  </si>
  <si>
    <t>Fenster geöffnet - querlüften</t>
  </si>
  <si>
    <t>0,5 - 0,9</t>
  </si>
  <si>
    <t>0,1 - 0,15</t>
  </si>
  <si>
    <t>0,7 - 1,2</t>
  </si>
  <si>
    <t>0,02 - 0,1</t>
  </si>
  <si>
    <t xml:space="preserve"> 2 - 5</t>
  </si>
  <si>
    <t xml:space="preserve"> 10 - 30</t>
  </si>
  <si>
    <t xml:space="preserve"> 10 - 20</t>
  </si>
  <si>
    <t>Luftwechselzahlen - Richtwerte</t>
  </si>
  <si>
    <t>1 von 3 Fenstern gekippt</t>
  </si>
  <si>
    <t>Kürzel</t>
  </si>
  <si>
    <t>Lüftungszustand</t>
  </si>
  <si>
    <t>Fenstertype</t>
  </si>
  <si>
    <t>Sehr dichte Fenster, neue Fenster</t>
  </si>
  <si>
    <t>Durchschnittlich dichte Fenster</t>
  </si>
  <si>
    <t>Eher undichte Fenster</t>
  </si>
  <si>
    <t>Eher dichte Fenster</t>
  </si>
  <si>
    <t>Sehr undichte Fenster</t>
  </si>
  <si>
    <t xml:space="preserve">Alle Fenster voll geöffnet </t>
  </si>
  <si>
    <t>Alle Fenster voll geöffnet - querlüften</t>
  </si>
  <si>
    <t>alle Fenster gekippt - querlüften</t>
  </si>
  <si>
    <t>b</t>
  </si>
  <si>
    <t>c</t>
  </si>
  <si>
    <t>d</t>
  </si>
  <si>
    <t>e</t>
  </si>
  <si>
    <t>a</t>
  </si>
  <si>
    <t>u</t>
  </si>
  <si>
    <t>v</t>
  </si>
  <si>
    <t>w</t>
  </si>
  <si>
    <t>x</t>
  </si>
  <si>
    <t>y</t>
  </si>
  <si>
    <t>z</t>
  </si>
  <si>
    <t>Diff</t>
  </si>
  <si>
    <t>Kontrollierte Raumbelüftung</t>
  </si>
  <si>
    <t>f</t>
  </si>
  <si>
    <t>g</t>
  </si>
  <si>
    <t>LW</t>
  </si>
  <si>
    <t>Fenstertype/ Grundlüftung</t>
  </si>
  <si>
    <t>Veränderbare Parameter</t>
  </si>
  <si>
    <r>
      <t>[h</t>
    </r>
    <r>
      <rPr>
        <vertAlign val="superscript"/>
        <sz val="11"/>
        <rFont val="Arial"/>
        <family val="2"/>
      </rPr>
      <t>-1</t>
    </r>
    <r>
      <rPr>
        <sz val="11"/>
        <rFont val="Arial"/>
        <family val="2"/>
      </rPr>
      <t>]</t>
    </r>
  </si>
  <si>
    <t>Betrachtungsseinheit Anfang</t>
  </si>
  <si>
    <t>Betrachtungsseinheit Ende</t>
  </si>
  <si>
    <t>Resultierender Luftwechsel im Raum</t>
  </si>
  <si>
    <t>Fläche des Raumes</t>
  </si>
  <si>
    <t>Höhe des Raumes</t>
  </si>
  <si>
    <t>Gleichbleibende Parameter</t>
  </si>
  <si>
    <t>[h:min]</t>
  </si>
  <si>
    <t>Stutterheimstraße 16-18/2, A-1150 Wien</t>
  </si>
  <si>
    <t>Eingabe von Daten</t>
  </si>
  <si>
    <t>Allgemeines</t>
  </si>
  <si>
    <t>Nutzerdefiniert</t>
  </si>
  <si>
    <t>Mechanische Raumlüftung</t>
  </si>
  <si>
    <t>Sehr dichte (neue) Fenster</t>
  </si>
  <si>
    <t xml:space="preserve">Grundluftwechsel </t>
  </si>
  <si>
    <t>[hh:min]</t>
  </si>
  <si>
    <t>hh:min</t>
  </si>
  <si>
    <t>m²</t>
  </si>
  <si>
    <t>m</t>
  </si>
  <si>
    <t>m³</t>
  </si>
  <si>
    <t>Berechnetes Raumvolumen</t>
  </si>
  <si>
    <t>Höhe des Raumes [m]</t>
  </si>
  <si>
    <t>Fläche des Raumes [m²]</t>
  </si>
  <si>
    <t>Luftwechsel [h-1]</t>
  </si>
  <si>
    <t>"Detaillierte Eingabe"</t>
  </si>
  <si>
    <t>Alle Fenster gekippt</t>
  </si>
  <si>
    <t>Geschätzte Einbauten (Möbel etc.)</t>
  </si>
  <si>
    <t>Gehen Sie zu Blatt "Eingabe Daten"</t>
  </si>
  <si>
    <t>Wir freuen uns über Anregungen, die unser Produkt verbessern</t>
  </si>
  <si>
    <t xml:space="preserve">Belegung, Aktivität </t>
  </si>
  <si>
    <t>Raum- und Lüftungsparameter</t>
  </si>
  <si>
    <r>
      <t>Bitte in türkis unterlegte Felder eingeben!</t>
    </r>
    <r>
      <rPr>
        <b/>
        <sz val="12"/>
        <color indexed="12"/>
        <rFont val="Arial"/>
        <family val="2"/>
      </rPr>
      <t xml:space="preserve"> </t>
    </r>
    <r>
      <rPr>
        <b/>
        <sz val="12"/>
        <color rgb="FFFFC000"/>
        <rFont val="Arial"/>
        <family val="2"/>
      </rPr>
      <t>Orange Felder sind berechnete Werte.</t>
    </r>
  </si>
  <si>
    <t>Konzentration</t>
  </si>
  <si>
    <t>Anfangskonzentration</t>
  </si>
  <si>
    <t>m³/h</t>
  </si>
  <si>
    <t>Die Werte können in "Detaillierte Eingabe" in Minutenintervallen verändert werden</t>
  </si>
  <si>
    <t>Tel: 01-9838080           p.tappler@innenraumanalytik.at</t>
  </si>
  <si>
    <t>Herausgeber und für den Inhalt verantwortlich: IBO Innenraumanalytik OG</t>
  </si>
  <si>
    <t>Mit freundlicher Unterstützung durch den Arbeitskreis Innenraumluft im Bundesministerium für Klimaschutz,
Umwelt, Energie, Mobilität, Innovation und Technologie (BMK)</t>
  </si>
  <si>
    <t>Fensterlüftungsepisoden/ Individuelle Eingaben</t>
  </si>
  <si>
    <r>
      <t>m³*P</t>
    </r>
    <r>
      <rPr>
        <vertAlign val="superscript"/>
        <sz val="12"/>
        <rFont val="Arial"/>
        <family val="2"/>
      </rPr>
      <t>-1</t>
    </r>
    <r>
      <rPr>
        <sz val="12"/>
        <rFont val="Arial"/>
        <family val="2"/>
      </rPr>
      <t>*h</t>
    </r>
    <r>
      <rPr>
        <vertAlign val="superscript"/>
        <sz val="12"/>
        <rFont val="Arial"/>
        <family val="2"/>
      </rPr>
      <t>-1</t>
    </r>
  </si>
  <si>
    <t>Referenzsituation</t>
  </si>
  <si>
    <t>Zuluftvolumen über mechanische Raumlüftung</t>
  </si>
  <si>
    <t>Leichte Anstrengung</t>
  </si>
  <si>
    <t>Moderate Anstrengung</t>
  </si>
  <si>
    <t>Schwere Anstrengung</t>
  </si>
  <si>
    <r>
      <t>Fenstertype/ Grundlüftung [h</t>
    </r>
    <r>
      <rPr>
        <vertAlign val="superscript"/>
        <sz val="12"/>
        <rFont val="Arial"/>
        <family val="2"/>
      </rPr>
      <t>-1</t>
    </r>
    <r>
      <rPr>
        <sz val="12"/>
        <rFont val="Arial"/>
        <family val="2"/>
      </rPr>
      <t>]</t>
    </r>
  </si>
  <si>
    <t>Konzverlauf</t>
  </si>
  <si>
    <t>Raumbelegung mit Erwachsenen</t>
  </si>
  <si>
    <t>Atemaktivität Kinder</t>
  </si>
  <si>
    <t>Raumbelegung mit Kindern/Jugendlichen</t>
  </si>
  <si>
    <t>Alter der Kinder/Jugendliche</t>
  </si>
  <si>
    <t>Anzahl Kinder</t>
  </si>
  <si>
    <t>Atemaktivität Erwachsene</t>
  </si>
  <si>
    <t>Anzahl Erwachsene</t>
  </si>
  <si>
    <t>Alter Kinder</t>
  </si>
  <si>
    <t>Gewichteter Aktivitätsfaktor</t>
  </si>
  <si>
    <t>Anfang</t>
  </si>
  <si>
    <t>Ende</t>
  </si>
  <si>
    <t>Anzahl Erw</t>
  </si>
  <si>
    <t>Emiss Erw</t>
  </si>
  <si>
    <t>Emiss Kinder</t>
  </si>
  <si>
    <t>Raum Vol</t>
  </si>
  <si>
    <t xml:space="preserve">Theor Sättigung Konz </t>
  </si>
  <si>
    <t>Start Konz</t>
  </si>
  <si>
    <t>Red Faktor Kinder</t>
  </si>
  <si>
    <t>Atem akt Kinder</t>
  </si>
  <si>
    <t>Atem akt Erw</t>
  </si>
  <si>
    <t>Ges  Emiss ref</t>
  </si>
  <si>
    <t>[Personen]</t>
  </si>
  <si>
    <t>gehe zu →</t>
  </si>
  <si>
    <r>
      <t>Grundluftwechsel [h</t>
    </r>
    <r>
      <rPr>
        <b/>
        <vertAlign val="superscript"/>
        <sz val="13"/>
        <rFont val="Arial"/>
        <family val="2"/>
      </rPr>
      <t>-1</t>
    </r>
    <r>
      <rPr>
        <b/>
        <sz val="13"/>
        <rFont val="Arial"/>
        <family val="2"/>
      </rPr>
      <t>]</t>
    </r>
  </si>
  <si>
    <t>CO2 Außenluftkonzentration</t>
  </si>
  <si>
    <t>[ppm]</t>
  </si>
  <si>
    <t>[ml/h]</t>
  </si>
  <si>
    <t>CO2-Emissionsrate Erwachsener</t>
  </si>
  <si>
    <t>CO2 Anfangskonzentration</t>
  </si>
  <si>
    <t>ppm</t>
  </si>
  <si>
    <r>
      <rPr>
        <b/>
        <sz val="14"/>
        <color rgb="FFFFC000"/>
        <rFont val="Arial"/>
        <family val="2"/>
      </rPr>
      <t>Orange unterlegte Felder: Eingabe in "Eingabe Daten".</t>
    </r>
    <r>
      <rPr>
        <b/>
        <sz val="14"/>
        <color indexed="12"/>
        <rFont val="Arial"/>
        <family val="2"/>
      </rPr>
      <t xml:space="preserve"> </t>
    </r>
    <r>
      <rPr>
        <b/>
        <sz val="14"/>
        <color indexed="41"/>
        <rFont val="Arial"/>
        <family val="2"/>
      </rPr>
      <t>Hellblau unterlegte Felder: optionale Eingabe</t>
    </r>
  </si>
  <si>
    <t>CO2-SIM</t>
  </si>
  <si>
    <t>Eine wie immer geartete Haftung für die Richtigkeit der Ergebnisse der Simulation und Folgen bei der Anwendung der Ergebnisse von CO2-SIM wird ausdrücklich ausgeschlossen</t>
  </si>
  <si>
    <r>
      <t>Simulationsprogramm zur Berechnung der CO</t>
    </r>
    <r>
      <rPr>
        <b/>
        <vertAlign val="subscript"/>
        <sz val="24"/>
        <color theme="0"/>
        <rFont val="Arial"/>
        <family val="2"/>
      </rPr>
      <t>2</t>
    </r>
    <r>
      <rPr>
        <b/>
        <sz val="24"/>
        <color theme="0"/>
        <rFont val="Arial"/>
        <family val="2"/>
      </rPr>
      <t>-Konzentration in Innenräumen</t>
    </r>
  </si>
  <si>
    <r>
      <t>Im Blatt "WERTE IR" können die minütlich aufgelösten CO</t>
    </r>
    <r>
      <rPr>
        <vertAlign val="subscript"/>
        <sz val="11"/>
        <rFont val="Arial"/>
        <family val="2"/>
      </rPr>
      <t>2</t>
    </r>
    <r>
      <rPr>
        <sz val="11"/>
        <rFont val="Arial"/>
        <family val="2"/>
      </rPr>
      <t>-Werte in Spalte E abgelesen werden. Hier kann auch die händische Berechnung eines Mittelwertes für die CO</t>
    </r>
    <r>
      <rPr>
        <vertAlign val="subscript"/>
        <sz val="11"/>
        <rFont val="Arial"/>
        <family val="2"/>
      </rPr>
      <t>2</t>
    </r>
    <r>
      <rPr>
        <sz val="11"/>
        <rFont val="Arial"/>
        <family val="2"/>
      </rPr>
      <t>-Werte erfolgen.</t>
    </r>
  </si>
  <si>
    <t>Für die Raummaße ist eine Fläche von  40 m² und eine Raumhöhe von 2,5 m voreingestellt, Einbauten müssen ggf. abgeschätzt werden.</t>
  </si>
  <si>
    <t>Voreinstellungen</t>
  </si>
  <si>
    <t>Anleitung zum Gebrauch des Simulationsprogrammes CO2-SIM</t>
  </si>
  <si>
    <t>Die im Blatt "Detailllierte Eingabe" in der Zeile 16 für das erste Minutenintervall gegebenen Daten für Anzahl, Alter und Aktivitätsgrad sowie für den Lüftungszustand (übernommen von Blatt  "Eingabe Daten") werden vorerst für den gesamten Betrachtungszeitraum von 24 Stunden automatisch nach unten übernommen, sie können aber in Minutenschritten unabhängig voneinander verändert werden. Nach dem Verlassen der Räume (bspw. bei Schulräumen) muss die Anzahl der Personen in Spalte D (Erwachsene, Lehrer) und E (Kinder) auf den Wert 0 gesetzt werden.</t>
  </si>
  <si>
    <r>
      <t>Die resultierende CO</t>
    </r>
    <r>
      <rPr>
        <vertAlign val="subscript"/>
        <sz val="11"/>
        <rFont val="Arial"/>
        <family val="2"/>
      </rPr>
      <t>2</t>
    </r>
    <r>
      <rPr>
        <sz val="11"/>
        <rFont val="Arial"/>
        <family val="2"/>
      </rPr>
      <t xml:space="preserve">-Konzentration wird im Blatt "Detaillierte Eingabe" in Spalte J angezeigt, kann aber dort nicht direkt verändert werden. </t>
    </r>
  </si>
  <si>
    <r>
      <t>Das Raumvolumen über die</t>
    </r>
    <r>
      <rPr>
        <b/>
        <sz val="11"/>
        <rFont val="Arial"/>
        <family val="2"/>
      </rPr>
      <t xml:space="preserve"> Maße des Raumes</t>
    </r>
    <r>
      <rPr>
        <sz val="11"/>
        <rFont val="Arial"/>
        <family val="2"/>
      </rPr>
      <t xml:space="preserve"> (Fläche, Raumhöhe und Einbauten) in Blatt</t>
    </r>
    <r>
      <rPr>
        <b/>
        <sz val="11"/>
        <rFont val="Arial"/>
        <family val="2"/>
      </rPr>
      <t xml:space="preserve"> </t>
    </r>
    <r>
      <rPr>
        <sz val="11"/>
        <rFont val="Arial"/>
        <family val="2"/>
      </rPr>
      <t>"Eingabe Daten" (Felder C4 bis C6) eingeben. Einbauten, die das Raumvolumen reduzieren (bspw. Möbel, Podeste, Kamine etc.) vom Volumen her abschätzen.</t>
    </r>
  </si>
  <si>
    <r>
      <t xml:space="preserve">Der </t>
    </r>
    <r>
      <rPr>
        <b/>
        <sz val="11"/>
        <rFont val="Arial"/>
        <family val="2"/>
      </rPr>
      <t>Beginn der Berechnung</t>
    </r>
    <r>
      <rPr>
        <sz val="11"/>
        <rFont val="Arial"/>
        <family val="2"/>
      </rPr>
      <t xml:space="preserve"> kann im Blatt "Eingabe Daten" verändert werden (Feld C12). Grundeinstellung ist 08:00 h, die Intervalle sind Minuten.</t>
    </r>
  </si>
  <si>
    <t xml:space="preserve">Aktivität </t>
  </si>
  <si>
    <t>Konzentration Außenluft [ppm]</t>
  </si>
  <si>
    <t>Im Blatt "DAT IR" können die dem Programm zugrunde liegenden Berechnungen im Detail abgelesen werden.</t>
  </si>
  <si>
    <r>
      <rPr>
        <sz val="11"/>
        <rFont val="Arial"/>
        <family val="2"/>
      </rPr>
      <t xml:space="preserve">Die </t>
    </r>
    <r>
      <rPr>
        <b/>
        <sz val="11"/>
        <rFont val="Arial"/>
        <family val="2"/>
      </rPr>
      <t>Fenstertype/Grundlüftung</t>
    </r>
    <r>
      <rPr>
        <sz val="11"/>
        <rFont val="Arial"/>
        <family val="2"/>
      </rPr>
      <t xml:space="preserve"> bzw. der </t>
    </r>
    <r>
      <rPr>
        <b/>
        <sz val="11"/>
        <rFont val="Arial"/>
        <family val="2"/>
      </rPr>
      <t>Luftwechsel</t>
    </r>
    <r>
      <rPr>
        <sz val="11"/>
        <rFont val="Arial"/>
        <family val="2"/>
      </rPr>
      <t xml:space="preserve"> wird im Blatt "Eingabe Daten" über ein Pull-Down-Menü in Feld C9 oder direkte Eingabe (bspw. bei hohem oder genau bekanntem Luftwechsel) in das Feld B10 eingeben. Bei bekanntem Zuluftvolumen kann dieses in Feld C 9 eingetragen werden. Diese Eingabe gilt vorerst für das gesamte Programm, der zusätzliche Luftwechsel (zB. durch Fensterlüftung) kann jedoch in Minuten-Intervallen auch im Blatt "Detailllierte Eingabe" in Spalte H verändert werden.</t>
    </r>
    <r>
      <rPr>
        <b/>
        <sz val="11"/>
        <rFont val="Arial"/>
        <family val="2"/>
      </rPr>
      <t xml:space="preserve"> </t>
    </r>
    <r>
      <rPr>
        <sz val="11"/>
        <rFont val="Arial"/>
        <family val="2"/>
      </rPr>
      <t>Die der optionalen Eingabe im nächsten  Minutenintervall nachfolgenden Werte werden nicht verändert.</t>
    </r>
  </si>
  <si>
    <t>Informationen zum Gebrauch im Blatt "Anleitung"</t>
  </si>
  <si>
    <r>
      <t>CO</t>
    </r>
    <r>
      <rPr>
        <b/>
        <vertAlign val="subscript"/>
        <sz val="24"/>
        <color theme="0"/>
        <rFont val="Arial"/>
        <family val="2"/>
      </rPr>
      <t>2</t>
    </r>
    <r>
      <rPr>
        <b/>
        <sz val="24"/>
        <color theme="0"/>
        <rFont val="Arial"/>
        <family val="2"/>
      </rPr>
      <t xml:space="preserve"> als Lüftungsparameter</t>
    </r>
  </si>
  <si>
    <t>Zusätzliche Fenster lüftung Luft-wechsel</t>
  </si>
  <si>
    <t>Luft- wechsel gesamt</t>
  </si>
  <si>
    <r>
      <t>[h</t>
    </r>
    <r>
      <rPr>
        <b/>
        <vertAlign val="superscript"/>
        <sz val="12"/>
        <rFont val="Arial"/>
        <family val="2"/>
      </rPr>
      <t>-1</t>
    </r>
    <r>
      <rPr>
        <b/>
        <sz val="12"/>
        <rFont val="Arial"/>
        <family val="2"/>
      </rPr>
      <t>]</t>
    </r>
  </si>
  <si>
    <t>Durchschnitt-lich dichte Fenster</t>
  </si>
  <si>
    <r>
      <t xml:space="preserve">Die Daten werden in das Blatt </t>
    </r>
    <r>
      <rPr>
        <b/>
        <sz val="11"/>
        <rFont val="Arial"/>
        <family val="2"/>
      </rPr>
      <t>"Eingabe Daten"</t>
    </r>
    <r>
      <rPr>
        <sz val="11"/>
        <rFont val="Arial"/>
        <family val="2"/>
      </rPr>
      <t xml:space="preserve"> (Ergebnis: "Grafik", "Grafik Richtwerte" bzw. "Grafik Schule" mit Kurve über 6 bzw. 8 Stunden) und optional in das Blatt </t>
    </r>
    <r>
      <rPr>
        <b/>
        <sz val="11"/>
        <rFont val="Arial"/>
        <family val="2"/>
      </rPr>
      <t>"Detaillierte Eingabe"</t>
    </r>
    <r>
      <rPr>
        <sz val="11"/>
        <rFont val="Arial"/>
        <family val="2"/>
      </rPr>
      <t xml:space="preserve"> (Lüftungsepisoden) eingegeben. Die türkis und hellblau unterlegten Felder können verändert werden, die Default-Werte werden dadurch überschrieben. Bestimmte Felder werden berechnet oder übernommen (orange unterlegt).</t>
    </r>
  </si>
  <si>
    <r>
      <t>Im Blatt "Grafik" kann die Kurve der CO</t>
    </r>
    <r>
      <rPr>
        <vertAlign val="subscript"/>
        <sz val="11"/>
        <rFont val="Arial"/>
        <family val="2"/>
      </rPr>
      <t>2</t>
    </r>
    <r>
      <rPr>
        <sz val="11"/>
        <rFont val="Arial"/>
        <family val="2"/>
      </rPr>
      <t xml:space="preserve">-Konzentrationen betrachtet werden, es werden die Einzelwerte (die auch angeklickt werden können) als Kurve angegeben. Die Farben in den Blättern "Grafik Richtwerte" bzw. "Grafik Schule" geben die Richtwertebereiche des BMK/Österr. Akademie der Wissenschaften für Innenräume, die zur Regeneration dienen bzw. in denen geistige Leistungen erforderlich sind (grün) und für sonstige Innenräume (orange) an. Achtung: </t>
    </r>
    <r>
      <rPr>
        <b/>
        <sz val="11"/>
        <rFont val="Arial"/>
        <family val="2"/>
      </rPr>
      <t>Die Richtwerte des BMK sind Mittelwerte über den gesamten Betrachtungszeitraum!</t>
    </r>
  </si>
  <si>
    <t>Alter</t>
  </si>
  <si>
    <t xml:space="preserve">Emission CO2 </t>
  </si>
  <si>
    <t>[ml/sec]</t>
  </si>
  <si>
    <t>Red-F</t>
  </si>
  <si>
    <r>
      <t>Die y-Achse der Grafiken wird im Blatt "Grafík" automatisch skaliert, in den Blättern "Grafik Richtwerte" und "Grafik Schule" kann die y-Achse bei niedrigen oder sehr hohen Werten anders skaliert werden. Die Farbbereiche der österreichischen Richtwerte für CO</t>
    </r>
    <r>
      <rPr>
        <vertAlign val="subscript"/>
        <sz val="11"/>
        <rFont val="Arial"/>
        <family val="2"/>
      </rPr>
      <t>2</t>
    </r>
    <r>
      <rPr>
        <sz val="11"/>
        <rFont val="Arial"/>
        <family val="2"/>
      </rPr>
      <t xml:space="preserve"> des BMK müssen dann angepasst werden (grün: &lt; 1000 ppm, orange: 1000-1400 ppm, rot: &gt; 1400 ppm.</t>
    </r>
  </si>
  <si>
    <t xml:space="preserve">Personenbez. Außenluftvol. Grundlüftung ungewichtet </t>
  </si>
  <si>
    <r>
      <t>Fensterlüftungsepisoden</t>
    </r>
    <r>
      <rPr>
        <sz val="11"/>
        <rFont val="Arial"/>
        <family val="2"/>
      </rPr>
      <t xml:space="preserve"> oder veränderte Luftwechselsituationen können in Minuten-Intervallen im Blatt "Detailllierte Eingabe" in Spalte H eingegeben werden. Vorschläge für den Luftwechsel bei unterschiedlichen Fenster-Öffnungssituationen finden sich auf diesem Blatt in Zeile 11. Die der Eingabe im nächsten Minutenintervall nachfolgenden Werte werden nicht verändert. Der Gesamtluftwechsel in Spalte I errechnet sich im Fall, dass eine mechanische Lüftung besteht, aus dem zusätzlich eingegebenen Luftwechsel und dem Luftwechsel, der von der Lüftungsanlage vorgegeben wird, ansonsten wird der eingegebene Luftwechsel übernommen. </t>
    </r>
  </si>
  <si>
    <t xml:space="preserve">Wenn die im Blatt "Detailllierte Eingabe" für die jeweiligen Minutenintervalle vorgegebenen Daten (ab Zeile 17) verändert werden, werden sie zum Teil bis zum Ende übernommen (alle Parameter außer Luftwechsel, Alter der Kinder) oder nach unten nicht weiter übernommen (Luftwechsel). Wenn die Daten übernommen werden, können sie beliebig weiter unten wieder verändert werden. </t>
  </si>
  <si>
    <r>
      <t>Für die Fenstertype/Grundlüftung sind bestimmte Werte voreingestellt (bspw. dichte Fenster: Luftwechsel 0,1 h</t>
    </r>
    <r>
      <rPr>
        <vertAlign val="superscript"/>
        <sz val="11"/>
        <rFont val="Arial"/>
        <family val="2"/>
      </rPr>
      <t>-1</t>
    </r>
    <r>
      <rPr>
        <sz val="11"/>
        <rFont val="Arial"/>
        <family val="2"/>
      </rPr>
      <t>) - entspricht Räumen mit nicht mehr ganz neuen, nicht extrem dichte Fenstern wie bei Neubauten. Für Neubauten ist von sehr dichten Fenstern (Luftwechsel 0,05 h</t>
    </r>
    <r>
      <rPr>
        <vertAlign val="superscript"/>
        <sz val="11"/>
        <rFont val="Arial"/>
        <family val="2"/>
      </rPr>
      <t>-1</t>
    </r>
    <r>
      <rPr>
        <sz val="11"/>
        <rFont val="Arial"/>
        <family val="2"/>
      </rPr>
      <t>) auszugehen.</t>
    </r>
  </si>
  <si>
    <t>Als Beginn der Simulation ist 08:00 h voreingestellt, die Intervalle sind Minuten und können nicht verändert werden.</t>
  </si>
  <si>
    <r>
      <t>Die CO</t>
    </r>
    <r>
      <rPr>
        <vertAlign val="subscript"/>
        <sz val="11"/>
        <rFont val="Arial"/>
        <family val="2"/>
      </rPr>
      <t>2</t>
    </r>
    <r>
      <rPr>
        <sz val="11"/>
        <rFont val="Arial"/>
        <family val="2"/>
      </rPr>
      <t>-Konzentration der Außenluft kann im Blatt "Detailllierte Eingabe" (Feld F5) eingegeben werden. Die Grundeinstellung ist 410 ppm.</t>
    </r>
  </si>
  <si>
    <t xml:space="preserve">Der Luftwechsel (LW) für den Grundluftwechsel im Blatt "Eingabe Daten" (angezeigt in Zelle B10) wird  je nach Auswahl der Fenstertype bzw. des Lüftungszustandes automatisch errechnet (das Feld kann nicht direkt verändert werden), der den einzelnen Atributen zugeordnete Luftwechsel (bspw. "Eher dichte Fenster") kann aber auch in den Zellen B26 bis B34 verändert werden, dieser Wert wird allerdings in alle Berechnungen und in das Blatt "Detailllierte Eingabe" in Spalte I übernommen. </t>
  </si>
  <si>
    <t>Für fortgeschrittene User</t>
  </si>
  <si>
    <t>Der gesamte Betrachtungszeitraum von ursprünglich 24 Stunden oder 6 Stunden (Schulraum) kann durch Einschränkung oder Erweiterung der Datenquelle in den Grafiken verändert werden. Zu diesem Zweck in einem der Grafiken auf Diagramm&gt;Datenquelle gehen und den interessierenden Zeitraum in dem Blatt "WERTE IR" auswählen, z.B. in Büros mit Mittagspause auf 8,5 Stunden von 08:00 h bis 16:30 h.</t>
  </si>
  <si>
    <t>Version 5.3 vom 16.11.2022</t>
  </si>
  <si>
    <t>CO2-SIM Version 5.3</t>
  </si>
  <si>
    <t>Emission Kinder 6 Jahre</t>
  </si>
  <si>
    <t>Emission Kinder 10 Jahre</t>
  </si>
  <si>
    <t>Emission Kinder 14 Jahre</t>
  </si>
  <si>
    <t>Emission Kinder/Jugend 18 Jahre</t>
  </si>
  <si>
    <t>Aktiv Sitzend</t>
  </si>
  <si>
    <t>Aktivität Kinder und Jugendliche in [met]</t>
  </si>
  <si>
    <t>Aktivität erwachsene Personen in [met]</t>
  </si>
  <si>
    <t>Aktivität (Durchschnitt)</t>
  </si>
  <si>
    <t>Schlafend</t>
  </si>
  <si>
    <t>Aktivität</t>
  </si>
  <si>
    <t>met</t>
  </si>
  <si>
    <t>Emm CO2</t>
  </si>
  <si>
    <t xml:space="preserve">Erwachsene </t>
  </si>
  <si>
    <t>Reduktionsfaktoren Alter</t>
  </si>
  <si>
    <t>Das Berechnungstool kann frei verwendet werden unter Voraussetzung der Nennung der Herkunft (CO2-SIM der IBO-Innenraumanalytik) und Übernahme des Logos der IBO-Innenraumanalytik sowie der Bezeichnung "CO2-SIM 5.3" auf den Grafiken.</t>
  </si>
  <si>
    <r>
      <t xml:space="preserve">Anzahl, Alter und Aktivitätsgrad </t>
    </r>
    <r>
      <rPr>
        <sz val="11"/>
        <rFont val="Arial"/>
        <family val="2"/>
      </rPr>
      <t>der Kinder (Felder C17-C19) und</t>
    </r>
    <r>
      <rPr>
        <b/>
        <sz val="11"/>
        <rFont val="Arial"/>
        <family val="2"/>
      </rPr>
      <t xml:space="preserve"> Anzahl und Aktivitätsgrad der Erwachsenen</t>
    </r>
    <r>
      <rPr>
        <sz val="11"/>
        <rFont val="Arial"/>
        <family val="2"/>
      </rPr>
      <t xml:space="preserve"> (Felder C14-C15) werden im Blatt "Eingabe Daten" für die erste Minuten-Periode eingegeben. Der Aktivitätsgrad "met" wird über ein Pull-Down-Menü in Feld C19 (Kinder) bzw. C15 (Erwachsene) einem Zahlenwert größer/gleich 0,75 zugeordnet (1 ist Grundumsatz, 1,2 ist aktives Sitzen usw.). Diese Eingabe gilt vorerst für den gesamten Zeitraum, die Werte je Minuten-Intervall können jedoch auch im Blatt "Detailllierte Eingabe" ab Zeile 17 verändert werden. Die der optionalen Eingabe im nächsten  Minuten-Intervall nachfolgenden Werte werden dabei mit verändert. Bei Kindern mit unterschiedlichem Alter bzw. bei unterschiedlichem Aktivitätsgrad der Anwesenden kann man einen arithmetischen Mittelwert bilden und numerisch einsetzen.</t>
    </r>
  </si>
  <si>
    <r>
      <t>Das vorliegende, vom Bundesministerium für Klimaschutz, Umwelt, Energie, Mobilität, Innovation und Technologie (BMK) unterstützte Programm dient zur Simulation von zu erwartenden CO</t>
    </r>
    <r>
      <rPr>
        <vertAlign val="subscript"/>
        <sz val="11"/>
        <rFont val="Arial"/>
        <family val="2"/>
      </rPr>
      <t>2</t>
    </r>
    <r>
      <rPr>
        <sz val="11"/>
        <rFont val="Arial"/>
        <family val="2"/>
      </rPr>
      <t xml:space="preserve">-Konzentrationen in Innenräumen, insbesondere zur Erstellung eines Lüftungskonzeptes. Für die Eingabe werden zum Teil Daten verlangt, die in der Regel nicht vollständig bekannt sind (z.B. Dichtheit der Fenster, Aktivität der Raumnutzer) und die angenähert bzw. angenommen werden müssen. Es wurde daher versucht, durch verbale Beschreibungen möglichst bekannter Gegebenheiten (z.B. dichte Fenster) zu einer Schätzung dieser Parameter zu gelangen. Die Ergebnisse sind daher als grobe Abschätzungen zu betrachten. Eine wie immer geartete Haftung für die Richtigkeit der Daten ist ausgeschlossen. </t>
    </r>
  </si>
  <si>
    <r>
      <t>Die CO</t>
    </r>
    <r>
      <rPr>
        <vertAlign val="subscript"/>
        <sz val="11"/>
        <rFont val="Arial"/>
        <family val="2"/>
      </rPr>
      <t>2</t>
    </r>
    <r>
      <rPr>
        <sz val="11"/>
        <rFont val="Arial"/>
        <family val="2"/>
      </rPr>
      <t xml:space="preserve"> Abgabe pro Person wird zwischen mit 13 l/h für Erwachsene ab 18 Jahren kalkuliert (für MET=1, bedeutet "Grundumsatz"). Für Kinder zwischen 6 und 18 Jahren wird die Abgabe von CO</t>
    </r>
    <r>
      <rPr>
        <vertAlign val="subscript"/>
        <sz val="11"/>
        <rFont val="Arial"/>
        <family val="2"/>
      </rPr>
      <t>2</t>
    </r>
    <r>
      <rPr>
        <sz val="11"/>
        <rFont val="Arial"/>
        <family val="2"/>
      </rPr>
      <t xml:space="preserve"> aus diesen Daten laut einer Formel interpoliert (siehe Blatt "DAT IR").</t>
    </r>
  </si>
  <si>
    <t xml:space="preserve">Für Anzahl, Alter und Aktivitätsgrad sind am Beginn 0 Kinder mit 12 Jahren und 2 Erwachsene  voreingestellt, jeweils mit Aktivitätsgrad 1,2 met (aktiv sitzende Tätigkeit). Für den Lüftungszustand ist "Grundlüftung = alle Fenster geschlossen" voreingestellt. Lüftungsepisoden müssen händisch in das Blatt "Detailllierte Eingabe" für die jeweiligen Minutenintervalle eingegeben werden. </t>
  </si>
  <si>
    <t>6 bis 18</t>
  </si>
  <si>
    <t>Stehend, leichte Tätigkeit</t>
  </si>
  <si>
    <t>Stehend, mittelschwere Tätigkeit</t>
  </si>
  <si>
    <t>Entspannt Sitzend</t>
  </si>
  <si>
    <t>Energieumsätze aus EN ISO 7730 (2006)</t>
  </si>
  <si>
    <t xml:space="preserve">Grundlagen der Berechnung: ASHRAE (2013): Fundamentals Handbook. Atlanta: GA, American Society of Heating, Refrigerating and Air-Conditioning Engineers Inc.
ASTM (2012): Standard Guide for using Indoor Carbon Dioxide Concentrations to Evaluate Indoor Air Quality and Ventilation. West Conshohocken, PA: American Society for Testing and Materials, (D6245-07).
Klassischer Ansatz, beschrieben in Persily A, De Jonge L (2017): Carbon dioxide generation rates for building occupants. Indoor Air 2017, Vol 27(5). 868-879.
"met" bei sitzenden und stehenden Tätigkeiten: EN ISO 7730 (2006).
"met" bei Schlafenden abgeschätzt aus: Fan X, Sakamoto M, Shao H, Kuga K, Ito K, Lan L, Wargocki P (2021): Emission rate of carbon dioxide while sleeping. Indoor Air 2021 Vol 31 (6). 2142-2157. 
Angaben zum Körpergewicht von Kindern und Jugendlichen basieren auf einer großen, national repräsentativen Stichprobe (Deutschland) und auf standardisierten, einheitlich qualitätskontrollierten Messungen des Körpergewichtes. Ergebnisse des Kinder- und Jugendgesundheitssurveys (KiGGS): RKI (2007): Körpermaße bei Kindern und Jugendlichen in Deutschland (KiGGS). Bundesgesundheitsbl - Gesundheitsforsch - Gesundheitsschutz 2007 50: 659-669.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</si>
</sst>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400]h:mm:ss\ AM/PM"/>
  </numFmts>
  <fonts count="48" x14ac:knownFonts="1">
    <font>
      <sz val="10"/>
      <name val="Arial"/>
    </font>
    <font>
      <sz val="10"/>
      <name val="Arial"/>
      <family val="2"/>
    </font>
    <font>
      <b/>
      <sz val="10"/>
      <name val="Arial"/>
      <family val="2"/>
    </font>
    <font>
      <sz val="10"/>
      <name val="Arial"/>
      <family val="2"/>
    </font>
    <font>
      <sz val="8"/>
      <name val="Arial"/>
      <family val="2"/>
    </font>
    <font>
      <sz val="9"/>
      <name val="Arial"/>
      <family val="2"/>
    </font>
    <font>
      <b/>
      <sz val="9"/>
      <name val="Arial"/>
      <family val="2"/>
    </font>
    <font>
      <b/>
      <sz val="14"/>
      <name val="Arial"/>
      <family val="2"/>
    </font>
    <font>
      <sz val="11"/>
      <name val="Arial"/>
      <family val="2"/>
    </font>
    <font>
      <b/>
      <sz val="11"/>
      <name val="Arial"/>
      <family val="2"/>
    </font>
    <font>
      <sz val="14"/>
      <name val="Arial"/>
      <family val="2"/>
    </font>
    <font>
      <vertAlign val="superscript"/>
      <sz val="11"/>
      <name val="Arial"/>
      <family val="2"/>
    </font>
    <font>
      <b/>
      <sz val="18"/>
      <color indexed="9"/>
      <name val="Arial"/>
      <family val="2"/>
    </font>
    <font>
      <b/>
      <sz val="24"/>
      <color indexed="22"/>
      <name val="Arial"/>
      <family val="2"/>
    </font>
    <font>
      <b/>
      <sz val="16"/>
      <color indexed="22"/>
      <name val="Arial"/>
      <family val="2"/>
    </font>
    <font>
      <b/>
      <sz val="24"/>
      <color indexed="15"/>
      <name val="Arial"/>
      <family val="2"/>
    </font>
    <font>
      <sz val="8"/>
      <name val="Arial"/>
      <family val="2"/>
    </font>
    <font>
      <sz val="14"/>
      <color indexed="9"/>
      <name val="Arial"/>
      <family val="2"/>
    </font>
    <font>
      <b/>
      <sz val="16"/>
      <name val="Arial"/>
      <family val="2"/>
    </font>
    <font>
      <sz val="10"/>
      <color theme="1"/>
      <name val="Arial"/>
      <family val="2"/>
    </font>
    <font>
      <sz val="12"/>
      <name val="Arial"/>
      <family val="2"/>
    </font>
    <font>
      <b/>
      <sz val="12"/>
      <name val="Arial"/>
      <family val="2"/>
    </font>
    <font>
      <b/>
      <sz val="12"/>
      <color indexed="40"/>
      <name val="Arial"/>
      <family val="2"/>
    </font>
    <font>
      <b/>
      <sz val="12"/>
      <color indexed="12"/>
      <name val="Arial"/>
      <family val="2"/>
    </font>
    <font>
      <sz val="12"/>
      <color indexed="12"/>
      <name val="Arial"/>
      <family val="2"/>
    </font>
    <font>
      <b/>
      <sz val="12"/>
      <color theme="0"/>
      <name val="Arial"/>
      <family val="2"/>
    </font>
    <font>
      <b/>
      <sz val="12"/>
      <color rgb="FFFFC000"/>
      <name val="Arial"/>
      <family val="2"/>
    </font>
    <font>
      <b/>
      <sz val="16"/>
      <color rgb="FF66FFFF"/>
      <name val="Arial"/>
      <family val="2"/>
    </font>
    <font>
      <sz val="20"/>
      <color theme="0"/>
      <name val="Arial"/>
      <family val="2"/>
    </font>
    <font>
      <vertAlign val="subscript"/>
      <sz val="11"/>
      <name val="Arial"/>
      <family val="2"/>
    </font>
    <font>
      <b/>
      <sz val="42"/>
      <color theme="0"/>
      <name val="Arial"/>
      <family val="2"/>
    </font>
    <font>
      <b/>
      <sz val="24"/>
      <color theme="0"/>
      <name val="Arial"/>
      <family val="2"/>
    </font>
    <font>
      <b/>
      <sz val="16"/>
      <color theme="0"/>
      <name val="Arial"/>
      <family val="2"/>
    </font>
    <font>
      <sz val="14"/>
      <color theme="0"/>
      <name val="Arial"/>
      <family val="2"/>
    </font>
    <font>
      <sz val="12"/>
      <color theme="0"/>
      <name val="Arial"/>
      <family val="2"/>
    </font>
    <font>
      <b/>
      <sz val="13"/>
      <name val="Arial"/>
      <family val="2"/>
    </font>
    <font>
      <sz val="13"/>
      <name val="Arial"/>
      <family val="2"/>
    </font>
    <font>
      <b/>
      <vertAlign val="superscript"/>
      <sz val="13"/>
      <name val="Arial"/>
      <family val="2"/>
    </font>
    <font>
      <vertAlign val="superscript"/>
      <sz val="12"/>
      <name val="Arial"/>
      <family val="2"/>
    </font>
    <font>
      <sz val="10"/>
      <color indexed="9"/>
      <name val="Arial"/>
      <family val="2"/>
    </font>
    <font>
      <b/>
      <sz val="26"/>
      <color theme="0"/>
      <name val="Arial"/>
      <family val="2"/>
    </font>
    <font>
      <b/>
      <sz val="14"/>
      <color indexed="40"/>
      <name val="Arial"/>
      <family val="2"/>
    </font>
    <font>
      <b/>
      <sz val="14"/>
      <color rgb="FFFFC000"/>
      <name val="Arial"/>
      <family val="2"/>
    </font>
    <font>
      <b/>
      <sz val="14"/>
      <color indexed="12"/>
      <name val="Arial"/>
      <family val="2"/>
    </font>
    <font>
      <b/>
      <sz val="14"/>
      <color indexed="41"/>
      <name val="Arial"/>
      <family val="2"/>
    </font>
    <font>
      <b/>
      <vertAlign val="subscript"/>
      <sz val="24"/>
      <color theme="0"/>
      <name val="Arial"/>
      <family val="2"/>
    </font>
    <font>
      <b/>
      <sz val="18"/>
      <name val="Arial"/>
      <family val="2"/>
    </font>
    <font>
      <b/>
      <vertAlign val="superscript"/>
      <sz val="12"/>
      <name val="Arial"/>
      <family val="2"/>
    </font>
  </fonts>
  <fills count="17">
    <fill>
      <patternFill patternType="none"/>
    </fill>
    <fill>
      <patternFill patternType="gray125"/>
    </fill>
    <fill>
      <patternFill patternType="solid">
        <fgColor indexed="41"/>
        <bgColor indexed="64"/>
      </patternFill>
    </fill>
    <fill>
      <patternFill patternType="solid">
        <fgColor indexed="26"/>
        <bgColor indexed="64"/>
      </patternFill>
    </fill>
    <fill>
      <patternFill patternType="solid">
        <fgColor indexed="63"/>
        <bgColor indexed="64"/>
      </patternFill>
    </fill>
    <fill>
      <patternFill patternType="solid">
        <fgColor indexed="22"/>
        <bgColor indexed="64"/>
      </patternFill>
    </fill>
    <fill>
      <patternFill patternType="solid">
        <fgColor indexed="9"/>
        <bgColor indexed="64"/>
      </patternFill>
    </fill>
    <fill>
      <patternFill patternType="solid">
        <fgColor theme="1" tint="0.499984740745262"/>
        <bgColor indexed="64"/>
      </patternFill>
    </fill>
    <fill>
      <patternFill patternType="solid">
        <fgColor theme="7" tint="0.79998168889431442"/>
        <bgColor indexed="64"/>
      </patternFill>
    </fill>
    <fill>
      <patternFill patternType="solid">
        <fgColor rgb="FF66FFFF"/>
        <bgColor indexed="64"/>
      </patternFill>
    </fill>
    <fill>
      <patternFill patternType="solid">
        <fgColor rgb="FFFFFFCC"/>
        <bgColor indexed="64"/>
      </patternFill>
    </fill>
    <fill>
      <patternFill patternType="solid">
        <fgColor rgb="FFFFC000"/>
        <bgColor indexed="64"/>
      </patternFill>
    </fill>
    <fill>
      <patternFill patternType="solid">
        <fgColor theme="0"/>
        <bgColor indexed="64"/>
      </patternFill>
    </fill>
    <fill>
      <patternFill patternType="solid">
        <fgColor rgb="FFCCFFFF"/>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0" tint="-0.34998626667073579"/>
        <bgColor indexed="64"/>
      </patternFill>
    </fill>
  </fills>
  <borders count="78">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bottom style="hair">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bottom/>
      <diagonal/>
    </border>
    <border>
      <left/>
      <right/>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medium">
        <color indexed="64"/>
      </bottom>
      <diagonal/>
    </border>
    <border>
      <left/>
      <right style="thick">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ck">
        <color indexed="64"/>
      </right>
      <top style="hair">
        <color indexed="64"/>
      </top>
      <bottom/>
      <diagonal/>
    </border>
    <border>
      <left style="thin">
        <color indexed="64"/>
      </left>
      <right style="thin">
        <color indexed="64"/>
      </right>
      <top style="hair">
        <color indexed="64"/>
      </top>
      <bottom/>
      <diagonal/>
    </border>
    <border>
      <left style="thin">
        <color indexed="64"/>
      </left>
      <right style="thick">
        <color indexed="64"/>
      </right>
      <top style="hair">
        <color indexed="64"/>
      </top>
      <bottom style="hair">
        <color indexed="64"/>
      </bottom>
      <diagonal/>
    </border>
    <border>
      <left style="thin">
        <color indexed="64"/>
      </left>
      <right style="thick">
        <color indexed="64"/>
      </right>
      <top style="thin">
        <color indexed="64"/>
      </top>
      <bottom style="hair">
        <color indexed="64"/>
      </bottom>
      <diagonal/>
    </border>
    <border>
      <left style="thin">
        <color indexed="64"/>
      </left>
      <right style="thick">
        <color indexed="64"/>
      </right>
      <top/>
      <bottom style="hair">
        <color indexed="64"/>
      </bottom>
      <diagonal/>
    </border>
    <border>
      <left style="thick">
        <color indexed="64"/>
      </left>
      <right style="thin">
        <color indexed="64"/>
      </right>
      <top style="thin">
        <color indexed="64"/>
      </top>
      <bottom style="hair">
        <color indexed="64"/>
      </bottom>
      <diagonal/>
    </border>
    <border>
      <left style="thick">
        <color indexed="64"/>
      </left>
      <right style="thin">
        <color indexed="64"/>
      </right>
      <top/>
      <bottom style="hair">
        <color indexed="64"/>
      </bottom>
      <diagonal/>
    </border>
    <border>
      <left style="thin">
        <color indexed="64"/>
      </left>
      <right style="thick">
        <color indexed="64"/>
      </right>
      <top style="thick">
        <color indexed="64"/>
      </top>
      <bottom style="hair">
        <color indexed="64"/>
      </bottom>
      <diagonal/>
    </border>
    <border>
      <left style="thin">
        <color indexed="64"/>
      </left>
      <right style="thin">
        <color indexed="64"/>
      </right>
      <top style="thick">
        <color indexed="64"/>
      </top>
      <bottom style="hair">
        <color indexed="64"/>
      </bottom>
      <diagonal/>
    </border>
    <border>
      <left style="thick">
        <color indexed="64"/>
      </left>
      <right/>
      <top style="hair">
        <color indexed="64"/>
      </top>
      <bottom style="hair">
        <color indexed="64"/>
      </bottom>
      <diagonal/>
    </border>
    <border>
      <left style="thick">
        <color indexed="64"/>
      </left>
      <right/>
      <top style="thick">
        <color indexed="64"/>
      </top>
      <bottom style="hair">
        <color indexed="64"/>
      </bottom>
      <diagonal/>
    </border>
    <border>
      <left style="thick">
        <color indexed="64"/>
      </left>
      <right style="thin">
        <color indexed="64"/>
      </right>
      <top style="hair">
        <color indexed="64"/>
      </top>
      <bottom/>
      <diagonal/>
    </border>
    <border>
      <left style="thin">
        <color indexed="64"/>
      </left>
      <right style="thick">
        <color indexed="64"/>
      </right>
      <top style="thick">
        <color indexed="64"/>
      </top>
      <bottom style="thin">
        <color indexed="64"/>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thick">
        <color indexed="64"/>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style="thin">
        <color auto="1"/>
      </left>
      <right style="hair">
        <color auto="1"/>
      </right>
      <top style="hair">
        <color auto="1"/>
      </top>
      <bottom/>
      <diagonal/>
    </border>
    <border>
      <left style="thick">
        <color indexed="64"/>
      </left>
      <right/>
      <top/>
      <bottom style="hair">
        <color indexed="64"/>
      </bottom>
      <diagonal/>
    </border>
    <border>
      <left style="thin">
        <color indexed="64"/>
      </left>
      <right style="thin">
        <color indexed="64"/>
      </right>
      <top style="medium">
        <color indexed="64"/>
      </top>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thick">
        <color indexed="64"/>
      </right>
      <top/>
      <bottom style="thin">
        <color indexed="64"/>
      </bottom>
      <diagonal/>
    </border>
  </borders>
  <cellStyleXfs count="2">
    <xf numFmtId="0" fontId="0" fillId="0" borderId="0"/>
    <xf numFmtId="0" fontId="1" fillId="0" borderId="0"/>
  </cellStyleXfs>
  <cellXfs count="395">
    <xf numFmtId="0" fontId="0" fillId="0" borderId="0" xfId="0"/>
    <xf numFmtId="0" fontId="2" fillId="0" borderId="0" xfId="0" applyFont="1"/>
    <xf numFmtId="0" fontId="0" fillId="0" borderId="3" xfId="0" applyBorder="1" applyAlignment="1">
      <alignment horizontal="center"/>
    </xf>
    <xf numFmtId="0" fontId="0" fillId="0" borderId="4" xfId="0" applyBorder="1" applyAlignment="1">
      <alignment horizontal="center"/>
    </xf>
    <xf numFmtId="0" fontId="5" fillId="0" borderId="0" xfId="0" applyFont="1"/>
    <xf numFmtId="0" fontId="5" fillId="0" borderId="5" xfId="0" applyFont="1" applyBorder="1" applyAlignment="1">
      <alignment horizontal="center"/>
    </xf>
    <xf numFmtId="16" fontId="5" fillId="0" borderId="5" xfId="0" applyNumberFormat="1" applyFont="1" applyBorder="1" applyAlignment="1">
      <alignment horizontal="center"/>
    </xf>
    <xf numFmtId="0" fontId="5" fillId="0" borderId="6" xfId="0" applyFont="1" applyBorder="1" applyAlignment="1">
      <alignment horizontal="center"/>
    </xf>
    <xf numFmtId="0" fontId="4" fillId="0" borderId="0" xfId="0" applyFont="1"/>
    <xf numFmtId="20" fontId="4" fillId="0" borderId="0" xfId="0" applyNumberFormat="1" applyFont="1"/>
    <xf numFmtId="0" fontId="3" fillId="0" borderId="0" xfId="0" applyFont="1"/>
    <xf numFmtId="164" fontId="0" fillId="0" borderId="8" xfId="0" applyNumberFormat="1" applyBorder="1" applyAlignment="1">
      <alignment horizontal="center"/>
    </xf>
    <xf numFmtId="0" fontId="3" fillId="0" borderId="0" xfId="0" applyFont="1" applyAlignment="1">
      <alignment horizontal="center"/>
    </xf>
    <xf numFmtId="20" fontId="3" fillId="0" borderId="0" xfId="0" applyNumberFormat="1" applyFont="1" applyAlignment="1">
      <alignment horizontal="center"/>
    </xf>
    <xf numFmtId="164" fontId="3" fillId="0" borderId="0" xfId="0" applyNumberFormat="1" applyFont="1"/>
    <xf numFmtId="0" fontId="3" fillId="0" borderId="8" xfId="0" applyFont="1" applyBorder="1" applyAlignment="1">
      <alignment horizontal="center"/>
    </xf>
    <xf numFmtId="0" fontId="10" fillId="0" borderId="0" xfId="0" applyFont="1"/>
    <xf numFmtId="0" fontId="10" fillId="0" borderId="9" xfId="0" applyFont="1" applyBorder="1"/>
    <xf numFmtId="0" fontId="2" fillId="0" borderId="0" xfId="0" applyFont="1" applyAlignment="1">
      <alignment horizontal="center"/>
    </xf>
    <xf numFmtId="0" fontId="3" fillId="4" borderId="0" xfId="0" applyFont="1" applyFill="1"/>
    <xf numFmtId="0" fontId="4" fillId="0" borderId="3" xfId="0" applyFont="1" applyBorder="1" applyAlignment="1">
      <alignment horizontal="center"/>
    </xf>
    <xf numFmtId="16" fontId="4" fillId="0" borderId="3" xfId="0" applyNumberFormat="1" applyFont="1" applyBorder="1" applyAlignment="1">
      <alignment horizontal="center"/>
    </xf>
    <xf numFmtId="20" fontId="5" fillId="0" borderId="0" xfId="0" applyNumberFormat="1" applyFont="1"/>
    <xf numFmtId="1" fontId="5" fillId="0" borderId="0" xfId="0" applyNumberFormat="1" applyFont="1"/>
    <xf numFmtId="0" fontId="8" fillId="5" borderId="23" xfId="0" applyFont="1" applyFill="1" applyBorder="1" applyAlignment="1">
      <alignment horizontal="center"/>
    </xf>
    <xf numFmtId="0" fontId="2" fillId="0" borderId="25" xfId="0" applyFont="1" applyBorder="1"/>
    <xf numFmtId="0" fontId="0" fillId="0" borderId="26" xfId="0" applyBorder="1" applyAlignment="1">
      <alignment horizontal="center"/>
    </xf>
    <xf numFmtId="0" fontId="5" fillId="0" borderId="26" xfId="0" applyFont="1" applyBorder="1" applyAlignment="1">
      <alignment horizontal="center"/>
    </xf>
    <xf numFmtId="0" fontId="0" fillId="0" borderId="29" xfId="0" applyBorder="1"/>
    <xf numFmtId="0" fontId="0" fillId="0" borderId="30" xfId="0" applyBorder="1" applyAlignment="1">
      <alignment horizontal="right"/>
    </xf>
    <xf numFmtId="0" fontId="0" fillId="0" borderId="31" xfId="0" applyBorder="1" applyAlignment="1">
      <alignment horizontal="right"/>
    </xf>
    <xf numFmtId="0" fontId="0" fillId="0" borderId="32" xfId="0" applyBorder="1" applyAlignment="1">
      <alignment horizontal="right"/>
    </xf>
    <xf numFmtId="0" fontId="0" fillId="0" borderId="33" xfId="0" applyBorder="1" applyAlignment="1">
      <alignment horizontal="right"/>
    </xf>
    <xf numFmtId="0" fontId="0" fillId="0" borderId="34" xfId="0" applyBorder="1" applyAlignment="1">
      <alignment horizontal="center"/>
    </xf>
    <xf numFmtId="0" fontId="5" fillId="0" borderId="35" xfId="0" applyFont="1" applyBorder="1" applyAlignment="1">
      <alignment horizontal="center"/>
    </xf>
    <xf numFmtId="0" fontId="0" fillId="0" borderId="0" xfId="0" applyAlignment="1">
      <alignment horizontal="center"/>
    </xf>
    <xf numFmtId="0" fontId="0" fillId="0" borderId="29" xfId="0" applyBorder="1" applyAlignment="1">
      <alignment horizontal="center"/>
    </xf>
    <xf numFmtId="0" fontId="5" fillId="0" borderId="29" xfId="0" applyFont="1" applyBorder="1" applyAlignment="1">
      <alignment horizontal="center"/>
    </xf>
    <xf numFmtId="0" fontId="5" fillId="0" borderId="7" xfId="0" applyFont="1" applyBorder="1"/>
    <xf numFmtId="0" fontId="2" fillId="0" borderId="26" xfId="0" applyFont="1" applyBorder="1"/>
    <xf numFmtId="0" fontId="6" fillId="0" borderId="26" xfId="0" applyFont="1" applyBorder="1" applyAlignment="1">
      <alignment horizontal="center"/>
    </xf>
    <xf numFmtId="0" fontId="0" fillId="0" borderId="40" xfId="0" applyBorder="1" applyAlignment="1">
      <alignment horizontal="center"/>
    </xf>
    <xf numFmtId="0" fontId="4" fillId="0" borderId="40" xfId="0" applyFont="1" applyBorder="1" applyAlignment="1">
      <alignment horizontal="center"/>
    </xf>
    <xf numFmtId="164" fontId="0" fillId="0" borderId="40" xfId="0" applyNumberFormat="1" applyBorder="1" applyAlignment="1">
      <alignment horizontal="center"/>
    </xf>
    <xf numFmtId="0" fontId="3" fillId="0" borderId="40" xfId="0" applyFont="1" applyBorder="1" applyAlignment="1">
      <alignment horizontal="center"/>
    </xf>
    <xf numFmtId="0" fontId="5" fillId="0" borderId="0" xfId="0" applyFont="1" applyAlignment="1">
      <alignment horizontal="center"/>
    </xf>
    <xf numFmtId="20" fontId="5" fillId="0" borderId="0" xfId="0" applyNumberFormat="1" applyFont="1" applyAlignment="1">
      <alignment horizontal="center"/>
    </xf>
    <xf numFmtId="1" fontId="5" fillId="0" borderId="36" xfId="0" applyNumberFormat="1" applyFont="1" applyBorder="1" applyAlignment="1">
      <alignment horizontal="center"/>
    </xf>
    <xf numFmtId="0" fontId="2" fillId="0" borderId="29" xfId="0" applyFont="1" applyBorder="1" applyAlignment="1">
      <alignment horizontal="center"/>
    </xf>
    <xf numFmtId="0" fontId="6" fillId="0" borderId="42" xfId="0" applyFont="1" applyBorder="1" applyAlignment="1">
      <alignment horizontal="center"/>
    </xf>
    <xf numFmtId="0" fontId="4" fillId="0" borderId="5" xfId="0" applyFont="1" applyBorder="1" applyAlignment="1">
      <alignment horizontal="center"/>
    </xf>
    <xf numFmtId="17" fontId="4" fillId="0" borderId="35" xfId="0" applyNumberFormat="1" applyFont="1" applyBorder="1" applyAlignment="1">
      <alignment horizontal="center"/>
    </xf>
    <xf numFmtId="0" fontId="6" fillId="0" borderId="43" xfId="0" applyFont="1" applyBorder="1" applyAlignment="1">
      <alignment horizontal="center"/>
    </xf>
    <xf numFmtId="0" fontId="8" fillId="5" borderId="21" xfId="0" applyFont="1" applyFill="1" applyBorder="1" applyAlignment="1">
      <alignment horizontal="center" wrapText="1"/>
    </xf>
    <xf numFmtId="0" fontId="10" fillId="3" borderId="21" xfId="0" applyFont="1" applyFill="1" applyBorder="1" applyAlignment="1">
      <alignment horizontal="center" wrapText="1"/>
    </xf>
    <xf numFmtId="20" fontId="10" fillId="3" borderId="21" xfId="0" applyNumberFormat="1" applyFont="1" applyFill="1" applyBorder="1" applyAlignment="1">
      <alignment horizontal="center" wrapText="1"/>
    </xf>
    <xf numFmtId="1" fontId="5" fillId="0" borderId="0" xfId="0" applyNumberFormat="1" applyFont="1" applyAlignment="1">
      <alignment horizontal="center"/>
    </xf>
    <xf numFmtId="0" fontId="2" fillId="0" borderId="45" xfId="0" applyFont="1" applyBorder="1" applyAlignment="1">
      <alignment horizontal="center" wrapText="1"/>
    </xf>
    <xf numFmtId="0" fontId="0" fillId="0" borderId="46" xfId="0" applyBorder="1" applyAlignment="1">
      <alignment horizontal="center" wrapText="1"/>
    </xf>
    <xf numFmtId="2" fontId="5" fillId="6" borderId="47" xfId="0" applyNumberFormat="1" applyFont="1" applyFill="1" applyBorder="1" applyAlignment="1">
      <alignment horizontal="center"/>
    </xf>
    <xf numFmtId="2" fontId="5" fillId="6" borderId="48" xfId="0" applyNumberFormat="1" applyFont="1" applyFill="1" applyBorder="1" applyAlignment="1">
      <alignment horizontal="center"/>
    </xf>
    <xf numFmtId="164" fontId="5" fillId="6" borderId="48" xfId="0" applyNumberFormat="1" applyFont="1" applyFill="1" applyBorder="1" applyAlignment="1">
      <alignment horizontal="center"/>
    </xf>
    <xf numFmtId="164" fontId="5" fillId="6" borderId="49" xfId="0" applyNumberFormat="1" applyFont="1" applyFill="1" applyBorder="1" applyAlignment="1">
      <alignment horizontal="center"/>
    </xf>
    <xf numFmtId="0" fontId="5" fillId="6" borderId="0" xfId="0" applyFont="1" applyFill="1"/>
    <xf numFmtId="0" fontId="6" fillId="6" borderId="43" xfId="0" applyFont="1" applyFill="1" applyBorder="1" applyAlignment="1">
      <alignment horizontal="center"/>
    </xf>
    <xf numFmtId="1" fontId="5" fillId="6" borderId="47" xfId="0" applyNumberFormat="1" applyFont="1" applyFill="1" applyBorder="1" applyAlignment="1">
      <alignment horizontal="center"/>
    </xf>
    <xf numFmtId="1" fontId="5" fillId="6" borderId="48" xfId="0" applyNumberFormat="1" applyFont="1" applyFill="1" applyBorder="1" applyAlignment="1">
      <alignment horizontal="center"/>
    </xf>
    <xf numFmtId="1" fontId="5" fillId="6" borderId="49" xfId="0" applyNumberFormat="1" applyFont="1" applyFill="1" applyBorder="1" applyAlignment="1">
      <alignment horizontal="center"/>
    </xf>
    <xf numFmtId="0" fontId="1" fillId="0" borderId="0" xfId="1"/>
    <xf numFmtId="0" fontId="8" fillId="0" borderId="0" xfId="1" applyFont="1"/>
    <xf numFmtId="0" fontId="10" fillId="0" borderId="0" xfId="1" applyFont="1"/>
    <xf numFmtId="0" fontId="10" fillId="0" borderId="9" xfId="1" applyFont="1" applyBorder="1"/>
    <xf numFmtId="0" fontId="10" fillId="7" borderId="0" xfId="1" applyFont="1" applyFill="1"/>
    <xf numFmtId="0" fontId="8" fillId="7" borderId="0" xfId="1" applyFont="1" applyFill="1"/>
    <xf numFmtId="0" fontId="1" fillId="7" borderId="0" xfId="1" applyFill="1"/>
    <xf numFmtId="0" fontId="1" fillId="3" borderId="2" xfId="1" applyFill="1" applyBorder="1" applyAlignment="1">
      <alignment horizontal="center"/>
    </xf>
    <xf numFmtId="0" fontId="8" fillId="7" borderId="0" xfId="1" applyFont="1" applyFill="1" applyAlignment="1">
      <alignment horizontal="right"/>
    </xf>
    <xf numFmtId="0" fontId="5" fillId="7" borderId="0" xfId="1" applyFont="1" applyFill="1" applyAlignment="1">
      <alignment horizontal="right"/>
    </xf>
    <xf numFmtId="0" fontId="8" fillId="7" borderId="0" xfId="1" applyFont="1" applyFill="1" applyAlignment="1">
      <alignment horizontal="center" vertical="center"/>
    </xf>
    <xf numFmtId="2" fontId="1" fillId="8" borderId="1" xfId="1" applyNumberFormat="1" applyFill="1" applyBorder="1" applyAlignment="1">
      <alignment horizontal="center"/>
    </xf>
    <xf numFmtId="2" fontId="1" fillId="8" borderId="2" xfId="1" applyNumberFormat="1" applyFill="1" applyBorder="1" applyAlignment="1">
      <alignment horizontal="center"/>
    </xf>
    <xf numFmtId="164" fontId="1" fillId="8" borderId="8" xfId="1" applyNumberFormat="1" applyFill="1" applyBorder="1" applyAlignment="1">
      <alignment horizontal="center"/>
    </xf>
    <xf numFmtId="164" fontId="1" fillId="8" borderId="3" xfId="1" applyNumberFormat="1" applyFill="1" applyBorder="1" applyAlignment="1">
      <alignment horizontal="center"/>
    </xf>
    <xf numFmtId="164" fontId="1" fillId="8" borderId="52" xfId="1" applyNumberFormat="1" applyFill="1" applyBorder="1" applyAlignment="1">
      <alignment horizontal="center"/>
    </xf>
    <xf numFmtId="0" fontId="1" fillId="7" borderId="0" xfId="1" applyFill="1" applyAlignment="1">
      <alignment horizontal="center"/>
    </xf>
    <xf numFmtId="0" fontId="2" fillId="5" borderId="8" xfId="1" applyFont="1" applyFill="1" applyBorder="1" applyAlignment="1">
      <alignment horizontal="right"/>
    </xf>
    <xf numFmtId="0" fontId="1" fillId="3" borderId="2" xfId="1" applyFill="1" applyBorder="1" applyAlignment="1">
      <alignment horizontal="right"/>
    </xf>
    <xf numFmtId="0" fontId="2" fillId="5" borderId="21" xfId="1" applyFont="1" applyFill="1" applyBorder="1" applyAlignment="1">
      <alignment horizontal="right"/>
    </xf>
    <xf numFmtId="0" fontId="19" fillId="3" borderId="52" xfId="1" applyFont="1" applyFill="1" applyBorder="1" applyAlignment="1">
      <alignment horizontal="right"/>
    </xf>
    <xf numFmtId="0" fontId="19" fillId="3" borderId="1" xfId="1" applyFont="1" applyFill="1" applyBorder="1" applyAlignment="1">
      <alignment horizontal="right"/>
    </xf>
    <xf numFmtId="0" fontId="1" fillId="3" borderId="1" xfId="1" applyFill="1" applyBorder="1" applyAlignment="1">
      <alignment horizontal="right"/>
    </xf>
    <xf numFmtId="0" fontId="1" fillId="3" borderId="52" xfId="1" applyFill="1" applyBorder="1" applyAlignment="1">
      <alignment horizontal="right"/>
    </xf>
    <xf numFmtId="0" fontId="1" fillId="0" borderId="33" xfId="0" applyFont="1" applyBorder="1" applyAlignment="1">
      <alignment horizontal="right"/>
    </xf>
    <xf numFmtId="2" fontId="5" fillId="0" borderId="0" xfId="0" applyNumberFormat="1" applyFont="1" applyAlignment="1">
      <alignment horizontal="center"/>
    </xf>
    <xf numFmtId="0" fontId="1" fillId="2" borderId="27" xfId="0" applyFont="1" applyFill="1" applyBorder="1"/>
    <xf numFmtId="20" fontId="10" fillId="11" borderId="21" xfId="0" applyNumberFormat="1" applyFont="1" applyFill="1" applyBorder="1" applyAlignment="1">
      <alignment horizontal="center" wrapText="1"/>
    </xf>
    <xf numFmtId="0" fontId="10" fillId="11" borderId="21" xfId="0" applyFont="1" applyFill="1" applyBorder="1" applyAlignment="1">
      <alignment horizontal="center" wrapText="1"/>
    </xf>
    <xf numFmtId="0" fontId="10" fillId="7" borderId="0" xfId="0" applyFont="1" applyFill="1" applyAlignment="1">
      <alignment horizontal="center"/>
    </xf>
    <xf numFmtId="20" fontId="8" fillId="7" borderId="0" xfId="0" applyNumberFormat="1" applyFont="1" applyFill="1" applyAlignment="1">
      <alignment horizontal="center"/>
    </xf>
    <xf numFmtId="0" fontId="17" fillId="7" borderId="0" xfId="0" applyFont="1" applyFill="1" applyAlignment="1">
      <alignment horizontal="center" wrapText="1"/>
    </xf>
    <xf numFmtId="1" fontId="17" fillId="7" borderId="0" xfId="0" applyNumberFormat="1" applyFont="1" applyFill="1" applyAlignment="1">
      <alignment horizontal="center" wrapText="1"/>
    </xf>
    <xf numFmtId="0" fontId="10" fillId="7" borderId="0" xfId="0" applyFont="1" applyFill="1"/>
    <xf numFmtId="0" fontId="0" fillId="7" borderId="0" xfId="0" applyFill="1"/>
    <xf numFmtId="0" fontId="3" fillId="4" borderId="0" xfId="0" applyFont="1" applyFill="1" applyAlignment="1">
      <alignment horizontal="center" vertical="top"/>
    </xf>
    <xf numFmtId="0" fontId="3" fillId="0" borderId="0" xfId="0" applyFont="1" applyAlignment="1">
      <alignment horizontal="center" vertical="top"/>
    </xf>
    <xf numFmtId="0" fontId="1" fillId="0" borderId="41" xfId="0" applyFont="1" applyBorder="1" applyAlignment="1">
      <alignment horizontal="center" wrapText="1"/>
    </xf>
    <xf numFmtId="0" fontId="1" fillId="0" borderId="46" xfId="0" applyFont="1" applyBorder="1" applyAlignment="1">
      <alignment horizontal="center" wrapText="1"/>
    </xf>
    <xf numFmtId="0" fontId="10" fillId="14" borderId="9" xfId="0" applyFont="1" applyFill="1" applyBorder="1"/>
    <xf numFmtId="0" fontId="10" fillId="14" borderId="0" xfId="0" applyFont="1" applyFill="1" applyAlignment="1">
      <alignment horizontal="center"/>
    </xf>
    <xf numFmtId="0" fontId="12" fillId="7" borderId="0" xfId="0" applyFont="1" applyFill="1" applyAlignment="1">
      <alignment horizontal="left"/>
    </xf>
    <xf numFmtId="0" fontId="3" fillId="7" borderId="0" xfId="0" applyFont="1" applyFill="1"/>
    <xf numFmtId="20" fontId="3" fillId="7" borderId="0" xfId="0" applyNumberFormat="1" applyFont="1" applyFill="1" applyAlignment="1">
      <alignment horizontal="center"/>
    </xf>
    <xf numFmtId="164" fontId="3" fillId="7" borderId="0" xfId="0" applyNumberFormat="1" applyFont="1" applyFill="1"/>
    <xf numFmtId="0" fontId="13" fillId="7" borderId="0" xfId="0" applyFont="1" applyFill="1" applyAlignment="1">
      <alignment horizontal="center" wrapText="1"/>
    </xf>
    <xf numFmtId="0" fontId="15" fillId="7" borderId="0" xfId="0" applyFont="1" applyFill="1" applyAlignment="1">
      <alignment horizontal="center" wrapText="1"/>
    </xf>
    <xf numFmtId="0" fontId="14" fillId="7" borderId="0" xfId="0" applyFont="1" applyFill="1" applyAlignment="1">
      <alignment horizontal="center" wrapText="1"/>
    </xf>
    <xf numFmtId="20" fontId="3" fillId="7" borderId="0" xfId="0" applyNumberFormat="1" applyFont="1" applyFill="1" applyAlignment="1">
      <alignment horizontal="center" vertical="top"/>
    </xf>
    <xf numFmtId="0" fontId="3" fillId="7" borderId="0" xfId="0" applyFont="1" applyFill="1" applyAlignment="1">
      <alignment horizontal="center" vertical="top"/>
    </xf>
    <xf numFmtId="0" fontId="18" fillId="7" borderId="0" xfId="0" applyFont="1" applyFill="1" applyAlignment="1">
      <alignment horizontal="center" wrapText="1"/>
    </xf>
    <xf numFmtId="0" fontId="27" fillId="7" borderId="0" xfId="0" applyFont="1" applyFill="1" applyAlignment="1">
      <alignment horizontal="center" vertical="center" wrapText="1"/>
    </xf>
    <xf numFmtId="0" fontId="1" fillId="0" borderId="0" xfId="0" applyFont="1"/>
    <xf numFmtId="0" fontId="1" fillId="0" borderId="0" xfId="0" applyFont="1" applyAlignment="1">
      <alignment horizontal="center"/>
    </xf>
    <xf numFmtId="1" fontId="1" fillId="0" borderId="0" xfId="0" applyNumberFormat="1" applyFont="1" applyAlignment="1">
      <alignment horizontal="center"/>
    </xf>
    <xf numFmtId="0" fontId="1" fillId="3" borderId="66" xfId="1" applyFill="1" applyBorder="1" applyAlignment="1">
      <alignment horizontal="right"/>
    </xf>
    <xf numFmtId="0" fontId="1" fillId="3" borderId="68" xfId="1" applyFill="1" applyBorder="1" applyAlignment="1">
      <alignment horizontal="right"/>
    </xf>
    <xf numFmtId="0" fontId="0" fillId="0" borderId="14" xfId="0" applyBorder="1" applyAlignment="1">
      <alignment horizontal="center"/>
    </xf>
    <xf numFmtId="1" fontId="10" fillId="2" borderId="21" xfId="0" applyNumberFormat="1" applyFont="1" applyFill="1" applyBorder="1" applyAlignment="1">
      <alignment horizontal="center" wrapText="1"/>
    </xf>
    <xf numFmtId="0" fontId="3" fillId="4" borderId="0" xfId="0" applyFont="1" applyFill="1" applyAlignment="1">
      <alignment vertical="center"/>
    </xf>
    <xf numFmtId="20" fontId="3" fillId="7" borderId="0" xfId="0" applyNumberFormat="1" applyFont="1" applyFill="1" applyAlignment="1">
      <alignment horizontal="center" vertical="center"/>
    </xf>
    <xf numFmtId="0" fontId="3" fillId="7" borderId="0" xfId="0" applyFont="1" applyFill="1" applyAlignment="1">
      <alignment vertical="center"/>
    </xf>
    <xf numFmtId="0" fontId="3" fillId="0" borderId="0" xfId="0" applyFont="1" applyAlignment="1">
      <alignment vertical="center"/>
    </xf>
    <xf numFmtId="20" fontId="3" fillId="0" borderId="0" xfId="0" applyNumberFormat="1" applyFont="1" applyAlignment="1">
      <alignment horizontal="left" vertical="center"/>
    </xf>
    <xf numFmtId="0" fontId="3" fillId="7" borderId="0" xfId="0" applyFont="1" applyFill="1" applyAlignment="1">
      <alignment horizontal="center" vertical="center"/>
    </xf>
    <xf numFmtId="0" fontId="3" fillId="7" borderId="0" xfId="0" applyFont="1" applyFill="1" applyAlignment="1">
      <alignment horizontal="left" vertical="center"/>
    </xf>
    <xf numFmtId="0" fontId="3" fillId="0" borderId="0" xfId="0" applyFont="1" applyAlignment="1">
      <alignment horizontal="left" vertical="center"/>
    </xf>
    <xf numFmtId="2" fontId="8" fillId="7" borderId="0" xfId="0" applyNumberFormat="1" applyFont="1" applyFill="1" applyAlignment="1">
      <alignment horizontal="center"/>
    </xf>
    <xf numFmtId="2" fontId="10" fillId="7" borderId="0" xfId="0" applyNumberFormat="1" applyFont="1" applyFill="1" applyAlignment="1">
      <alignment horizontal="center"/>
    </xf>
    <xf numFmtId="2" fontId="10" fillId="7" borderId="0" xfId="0" applyNumberFormat="1" applyFont="1" applyFill="1"/>
    <xf numFmtId="2" fontId="10" fillId="11" borderId="21" xfId="0" applyNumberFormat="1" applyFont="1" applyFill="1" applyBorder="1" applyAlignment="1">
      <alignment horizontal="center" wrapText="1"/>
    </xf>
    <xf numFmtId="2" fontId="0" fillId="10" borderId="0" xfId="0" applyNumberFormat="1" applyFill="1"/>
    <xf numFmtId="164" fontId="7" fillId="7" borderId="0" xfId="0" applyNumberFormat="1" applyFont="1" applyFill="1"/>
    <xf numFmtId="0" fontId="30" fillId="7" borderId="0" xfId="0" applyFont="1" applyFill="1" applyAlignment="1">
      <alignment horizontal="center" vertical="center" wrapText="1"/>
    </xf>
    <xf numFmtId="0" fontId="31" fillId="7" borderId="0" xfId="0" applyFont="1" applyFill="1" applyAlignment="1">
      <alignment horizontal="center" vertical="center" wrapText="1"/>
    </xf>
    <xf numFmtId="0" fontId="32" fillId="7" borderId="0" xfId="0" applyFont="1" applyFill="1" applyAlignment="1">
      <alignment horizontal="center" vertical="center" wrapText="1"/>
    </xf>
    <xf numFmtId="0" fontId="33" fillId="7" borderId="0" xfId="0" applyFont="1" applyFill="1" applyAlignment="1">
      <alignment horizontal="center" vertical="center" wrapText="1"/>
    </xf>
    <xf numFmtId="0" fontId="34" fillId="7" borderId="0" xfId="0" applyFont="1" applyFill="1" applyAlignment="1">
      <alignment horizontal="center" vertical="center" wrapText="1"/>
    </xf>
    <xf numFmtId="0" fontId="33" fillId="7" borderId="0" xfId="0" applyFont="1" applyFill="1" applyAlignment="1">
      <alignment horizontal="center" wrapText="1"/>
    </xf>
    <xf numFmtId="0" fontId="32" fillId="7" borderId="0" xfId="0" applyFont="1" applyFill="1" applyAlignment="1">
      <alignment horizontal="center" wrapText="1"/>
    </xf>
    <xf numFmtId="2" fontId="20" fillId="11" borderId="2" xfId="1" applyNumberFormat="1" applyFont="1" applyFill="1" applyBorder="1" applyAlignment="1">
      <alignment horizontal="center"/>
    </xf>
    <xf numFmtId="164" fontId="10" fillId="11" borderId="24" xfId="0" applyNumberFormat="1" applyFont="1" applyFill="1" applyBorder="1" applyAlignment="1" applyProtection="1">
      <alignment horizontal="center"/>
      <protection locked="0"/>
    </xf>
    <xf numFmtId="164" fontId="10" fillId="11" borderId="24" xfId="0" applyNumberFormat="1" applyFont="1" applyFill="1" applyBorder="1" applyAlignment="1">
      <alignment horizontal="center"/>
    </xf>
    <xf numFmtId="22" fontId="1" fillId="0" borderId="0" xfId="0" applyNumberFormat="1" applyFont="1" applyAlignment="1">
      <alignment horizontal="center"/>
    </xf>
    <xf numFmtId="165" fontId="1" fillId="0" borderId="0" xfId="0" applyNumberFormat="1" applyFont="1"/>
    <xf numFmtId="0" fontId="1" fillId="0" borderId="7" xfId="0" applyFont="1" applyBorder="1"/>
    <xf numFmtId="0" fontId="1" fillId="0" borderId="7" xfId="0" applyFont="1" applyBorder="1" applyAlignment="1">
      <alignment horizontal="center"/>
    </xf>
    <xf numFmtId="20" fontId="1" fillId="0" borderId="0" xfId="0" applyNumberFormat="1" applyFont="1" applyAlignment="1">
      <alignment horizontal="center"/>
    </xf>
    <xf numFmtId="164" fontId="1" fillId="0" borderId="0" xfId="0" applyNumberFormat="1" applyFont="1"/>
    <xf numFmtId="20" fontId="1" fillId="0" borderId="7" xfId="0" applyNumberFormat="1" applyFont="1" applyBorder="1" applyAlignment="1">
      <alignment horizontal="center"/>
    </xf>
    <xf numFmtId="1" fontId="1" fillId="0" borderId="7" xfId="0" applyNumberFormat="1" applyFont="1" applyBorder="1" applyAlignment="1">
      <alignment horizontal="center"/>
    </xf>
    <xf numFmtId="164" fontId="1" fillId="0" borderId="7" xfId="0" applyNumberFormat="1" applyFont="1" applyBorder="1"/>
    <xf numFmtId="0" fontId="1" fillId="0" borderId="14" xfId="0" applyFont="1" applyBorder="1"/>
    <xf numFmtId="20" fontId="1" fillId="0" borderId="14" xfId="0" applyNumberFormat="1" applyFont="1" applyBorder="1" applyAlignment="1">
      <alignment horizontal="center"/>
    </xf>
    <xf numFmtId="0" fontId="1" fillId="0" borderId="14" xfId="0" applyFont="1" applyBorder="1" applyAlignment="1">
      <alignment horizontal="center"/>
    </xf>
    <xf numFmtId="164" fontId="1" fillId="0" borderId="14" xfId="0" applyNumberFormat="1" applyFont="1" applyBorder="1"/>
    <xf numFmtId="0" fontId="1" fillId="3" borderId="72" xfId="1" applyFill="1" applyBorder="1" applyAlignment="1">
      <alignment horizontal="right"/>
    </xf>
    <xf numFmtId="0" fontId="20" fillId="3" borderId="2" xfId="1" applyFont="1" applyFill="1" applyBorder="1" applyAlignment="1">
      <alignment horizontal="center"/>
    </xf>
    <xf numFmtId="0" fontId="35" fillId="3" borderId="59" xfId="1" applyFont="1" applyFill="1" applyBorder="1" applyAlignment="1">
      <alignment horizontal="right" vertical="center"/>
    </xf>
    <xf numFmtId="0" fontId="20" fillId="3" borderId="1" xfId="1" applyFont="1" applyFill="1" applyBorder="1" applyAlignment="1">
      <alignment horizontal="center" vertical="center"/>
    </xf>
    <xf numFmtId="0" fontId="1" fillId="3" borderId="2" xfId="1" applyFill="1" applyBorder="1" applyAlignment="1">
      <alignment horizontal="center" vertical="center"/>
    </xf>
    <xf numFmtId="0" fontId="20" fillId="3" borderId="70" xfId="1" applyFont="1" applyFill="1" applyBorder="1" applyAlignment="1">
      <alignment horizontal="center" vertical="center"/>
    </xf>
    <xf numFmtId="0" fontId="20" fillId="3" borderId="64" xfId="1" applyFont="1" applyFill="1" applyBorder="1" applyAlignment="1">
      <alignment horizontal="right" vertical="center"/>
    </xf>
    <xf numFmtId="0" fontId="20" fillId="3" borderId="69" xfId="1" applyFont="1" applyFill="1" applyBorder="1" applyAlignment="1">
      <alignment horizontal="right" vertical="center"/>
    </xf>
    <xf numFmtId="0" fontId="20" fillId="3" borderId="58" xfId="1" applyFont="1" applyFill="1" applyBorder="1" applyAlignment="1">
      <alignment horizontal="right" vertical="center"/>
    </xf>
    <xf numFmtId="20" fontId="20" fillId="9" borderId="57" xfId="1" applyNumberFormat="1" applyFont="1" applyFill="1" applyBorder="1" applyAlignment="1">
      <alignment horizontal="center" vertical="center"/>
    </xf>
    <xf numFmtId="164" fontId="20" fillId="11" borderId="71" xfId="1" applyNumberFormat="1" applyFont="1" applyFill="1" applyBorder="1" applyAlignment="1">
      <alignment horizontal="center" vertical="center"/>
    </xf>
    <xf numFmtId="0" fontId="20" fillId="5" borderId="61" xfId="1" applyFont="1" applyFill="1" applyBorder="1" applyAlignment="1">
      <alignment horizontal="center"/>
    </xf>
    <xf numFmtId="0" fontId="20" fillId="5" borderId="60" xfId="1" applyFont="1" applyFill="1" applyBorder="1" applyAlignment="1">
      <alignment horizontal="center"/>
    </xf>
    <xf numFmtId="0" fontId="21" fillId="5" borderId="63" xfId="1" applyFont="1" applyFill="1" applyBorder="1" applyAlignment="1">
      <alignment horizontal="right" vertical="center"/>
    </xf>
    <xf numFmtId="0" fontId="35" fillId="5" borderId="63" xfId="1" applyFont="1" applyFill="1" applyBorder="1" applyAlignment="1">
      <alignment horizontal="right" vertical="center"/>
    </xf>
    <xf numFmtId="0" fontId="35" fillId="3" borderId="62" xfId="1" applyFont="1" applyFill="1" applyBorder="1" applyAlignment="1">
      <alignment horizontal="right" vertical="center"/>
    </xf>
    <xf numFmtId="0" fontId="36" fillId="3" borderId="62" xfId="1" applyFont="1" applyFill="1" applyBorder="1" applyAlignment="1">
      <alignment horizontal="right" vertical="center"/>
    </xf>
    <xf numFmtId="0" fontId="36" fillId="3" borderId="73" xfId="1" applyFont="1" applyFill="1" applyBorder="1" applyAlignment="1">
      <alignment horizontal="right" vertical="center"/>
    </xf>
    <xf numFmtId="0" fontId="24" fillId="7" borderId="0" xfId="1" applyFont="1" applyFill="1" applyAlignment="1">
      <alignment vertical="top" wrapText="1"/>
    </xf>
    <xf numFmtId="0" fontId="25" fillId="7" borderId="0" xfId="0" applyFont="1" applyFill="1" applyAlignment="1">
      <alignment vertical="top" wrapText="1"/>
    </xf>
    <xf numFmtId="0" fontId="20" fillId="7" borderId="0" xfId="1" applyFont="1" applyFill="1" applyAlignment="1">
      <alignment horizontal="center"/>
    </xf>
    <xf numFmtId="164" fontId="21" fillId="7" borderId="0" xfId="1" applyNumberFormat="1" applyFont="1" applyFill="1" applyAlignment="1">
      <alignment horizontal="center"/>
    </xf>
    <xf numFmtId="0" fontId="21" fillId="7" borderId="0" xfId="1" applyFont="1" applyFill="1" applyAlignment="1">
      <alignment horizontal="center"/>
    </xf>
    <xf numFmtId="1" fontId="20" fillId="7" borderId="0" xfId="1" applyNumberFormat="1" applyFont="1" applyFill="1" applyAlignment="1">
      <alignment horizontal="center"/>
    </xf>
    <xf numFmtId="0" fontId="21" fillId="7" borderId="0" xfId="1" applyFont="1" applyFill="1" applyAlignment="1" applyProtection="1">
      <alignment horizontal="center" vertical="center"/>
      <protection locked="0"/>
    </xf>
    <xf numFmtId="0" fontId="20" fillId="7" borderId="0" xfId="0" applyFont="1" applyFill="1" applyAlignment="1">
      <alignment horizontal="center" vertical="center"/>
    </xf>
    <xf numFmtId="20" fontId="20" fillId="7" borderId="0" xfId="1" applyNumberFormat="1" applyFont="1" applyFill="1" applyAlignment="1">
      <alignment horizontal="center" vertical="center"/>
    </xf>
    <xf numFmtId="0" fontId="21" fillId="7" borderId="0" xfId="1" applyFont="1" applyFill="1" applyAlignment="1">
      <alignment horizontal="center" vertical="center"/>
    </xf>
    <xf numFmtId="0" fontId="21" fillId="7" borderId="0" xfId="0" applyFont="1" applyFill="1" applyAlignment="1">
      <alignment horizontal="center" vertical="center"/>
    </xf>
    <xf numFmtId="164" fontId="20" fillId="7" borderId="0" xfId="1" applyNumberFormat="1" applyFont="1" applyFill="1" applyAlignment="1">
      <alignment horizontal="center" vertical="center"/>
    </xf>
    <xf numFmtId="0" fontId="20" fillId="7" borderId="0" xfId="1" applyFont="1" applyFill="1" applyAlignment="1">
      <alignment horizontal="center" vertical="center"/>
    </xf>
    <xf numFmtId="0" fontId="20" fillId="15" borderId="0" xfId="1" applyFont="1" applyFill="1" applyAlignment="1">
      <alignment horizontal="center"/>
    </xf>
    <xf numFmtId="164" fontId="21" fillId="15" borderId="0" xfId="1" applyNumberFormat="1" applyFont="1" applyFill="1" applyAlignment="1">
      <alignment horizontal="center"/>
    </xf>
    <xf numFmtId="0" fontId="21" fillId="15" borderId="0" xfId="1" applyFont="1" applyFill="1" applyAlignment="1">
      <alignment horizontal="center"/>
    </xf>
    <xf numFmtId="1" fontId="20" fillId="15" borderId="0" xfId="1" applyNumberFormat="1" applyFont="1" applyFill="1" applyAlignment="1">
      <alignment horizontal="center"/>
    </xf>
    <xf numFmtId="0" fontId="21" fillId="15" borderId="0" xfId="1" applyFont="1" applyFill="1" applyAlignment="1" applyProtection="1">
      <alignment horizontal="center" vertical="center"/>
      <protection locked="0"/>
    </xf>
    <xf numFmtId="0" fontId="20" fillId="15" borderId="0" xfId="0" applyFont="1" applyFill="1" applyAlignment="1">
      <alignment horizontal="center" vertical="center"/>
    </xf>
    <xf numFmtId="20" fontId="20" fillId="15" borderId="0" xfId="1" applyNumberFormat="1" applyFont="1" applyFill="1" applyAlignment="1">
      <alignment horizontal="center" vertical="center"/>
    </xf>
    <xf numFmtId="0" fontId="21" fillId="15" borderId="0" xfId="1" applyFont="1" applyFill="1" applyAlignment="1">
      <alignment horizontal="center" vertical="center"/>
    </xf>
    <xf numFmtId="0" fontId="21" fillId="15" borderId="0" xfId="0" applyFont="1" applyFill="1" applyAlignment="1">
      <alignment horizontal="center" vertical="center"/>
    </xf>
    <xf numFmtId="164" fontId="20" fillId="15" borderId="0" xfId="1" applyNumberFormat="1" applyFont="1" applyFill="1" applyAlignment="1">
      <alignment horizontal="center" vertical="center"/>
    </xf>
    <xf numFmtId="0" fontId="1" fillId="0" borderId="0" xfId="1" applyAlignment="1">
      <alignment horizontal="right"/>
    </xf>
    <xf numFmtId="0" fontId="20" fillId="12" borderId="0" xfId="1" applyFont="1" applyFill="1" applyAlignment="1">
      <alignment horizontal="center"/>
    </xf>
    <xf numFmtId="2" fontId="1" fillId="11" borderId="0" xfId="1" applyNumberFormat="1" applyFill="1" applyAlignment="1">
      <alignment horizontal="center"/>
    </xf>
    <xf numFmtId="2" fontId="20" fillId="11" borderId="2" xfId="1" applyNumberFormat="1" applyFont="1" applyFill="1" applyBorder="1" applyAlignment="1">
      <alignment horizontal="center" vertical="center"/>
    </xf>
    <xf numFmtId="164" fontId="21" fillId="9" borderId="56" xfId="1" applyNumberFormat="1" applyFont="1" applyFill="1" applyBorder="1" applyAlignment="1">
      <alignment horizontal="center" vertical="center"/>
    </xf>
    <xf numFmtId="164" fontId="21" fillId="9" borderId="55" xfId="1" applyNumberFormat="1" applyFont="1" applyFill="1" applyBorder="1" applyAlignment="1">
      <alignment horizontal="center" vertical="center"/>
    </xf>
    <xf numFmtId="0" fontId="21" fillId="9" borderId="55" xfId="1" applyFont="1" applyFill="1" applyBorder="1" applyAlignment="1">
      <alignment horizontal="center" vertical="center"/>
    </xf>
    <xf numFmtId="0" fontId="1" fillId="7" borderId="0" xfId="1" applyFill="1" applyAlignment="1">
      <alignment horizontal="right"/>
    </xf>
    <xf numFmtId="2" fontId="10" fillId="2" borderId="21" xfId="0" applyNumberFormat="1" applyFont="1" applyFill="1" applyBorder="1" applyAlignment="1">
      <alignment horizontal="center" wrapText="1"/>
    </xf>
    <xf numFmtId="0" fontId="20" fillId="7" borderId="0" xfId="0" applyFont="1" applyFill="1" applyAlignment="1">
      <alignment horizontal="center"/>
    </xf>
    <xf numFmtId="0" fontId="20" fillId="0" borderId="0" xfId="0" applyFont="1"/>
    <xf numFmtId="0" fontId="20" fillId="5" borderId="25" xfId="0" applyFont="1" applyFill="1" applyBorder="1" applyAlignment="1">
      <alignment horizontal="center" vertical="center" wrapText="1"/>
    </xf>
    <xf numFmtId="0" fontId="20" fillId="3" borderId="26" xfId="0" applyFont="1" applyFill="1" applyBorder="1" applyAlignment="1">
      <alignment horizontal="center" vertical="center" wrapText="1"/>
    </xf>
    <xf numFmtId="2" fontId="20" fillId="7" borderId="0" xfId="0" applyNumberFormat="1" applyFont="1" applyFill="1"/>
    <xf numFmtId="0" fontId="20" fillId="0" borderId="9" xfId="0" applyFont="1" applyBorder="1"/>
    <xf numFmtId="2" fontId="20" fillId="7" borderId="0" xfId="0" applyNumberFormat="1" applyFont="1" applyFill="1" applyAlignment="1">
      <alignment horizontal="center"/>
    </xf>
    <xf numFmtId="20" fontId="20" fillId="7" borderId="0" xfId="0" applyNumberFormat="1" applyFont="1" applyFill="1" applyAlignment="1">
      <alignment horizontal="center"/>
    </xf>
    <xf numFmtId="2" fontId="5" fillId="0" borderId="0" xfId="0" applyNumberFormat="1" applyFont="1"/>
    <xf numFmtId="1" fontId="1" fillId="0" borderId="41" xfId="0" applyNumberFormat="1" applyFont="1" applyBorder="1" applyAlignment="1">
      <alignment horizontal="center" wrapText="1"/>
    </xf>
    <xf numFmtId="2" fontId="5" fillId="0" borderId="36" xfId="0" applyNumberFormat="1" applyFont="1" applyBorder="1" applyAlignment="1">
      <alignment horizontal="center"/>
    </xf>
    <xf numFmtId="2" fontId="21" fillId="0" borderId="4" xfId="0" applyNumberFormat="1" applyFont="1" applyBorder="1" applyAlignment="1">
      <alignment horizontal="center" vertical="center" wrapText="1"/>
    </xf>
    <xf numFmtId="3" fontId="20" fillId="9" borderId="53" xfId="1" applyNumberFormat="1" applyFont="1" applyFill="1" applyBorder="1" applyAlignment="1">
      <alignment horizontal="center" vertical="center"/>
    </xf>
    <xf numFmtId="3" fontId="20" fillId="11" borderId="55" xfId="1" applyNumberFormat="1" applyFont="1" applyFill="1" applyBorder="1" applyAlignment="1">
      <alignment horizontal="center" vertical="center"/>
    </xf>
    <xf numFmtId="3" fontId="21" fillId="9" borderId="57" xfId="1" applyNumberFormat="1" applyFont="1" applyFill="1" applyBorder="1" applyAlignment="1">
      <alignment horizontal="center" vertical="center"/>
    </xf>
    <xf numFmtId="2" fontId="8" fillId="7" borderId="0" xfId="0" applyNumberFormat="1" applyFont="1" applyFill="1" applyAlignment="1">
      <alignment horizontal="center" vertical="center"/>
    </xf>
    <xf numFmtId="2" fontId="10" fillId="7" borderId="0" xfId="0" applyNumberFormat="1" applyFont="1" applyFill="1" applyAlignment="1">
      <alignment horizontal="center" vertical="center"/>
    </xf>
    <xf numFmtId="2" fontId="20" fillId="7" borderId="0" xfId="0" applyNumberFormat="1" applyFont="1" applyFill="1" applyAlignment="1">
      <alignment horizontal="center" vertical="center"/>
    </xf>
    <xf numFmtId="2" fontId="0" fillId="0" borderId="0" xfId="0" applyNumberFormat="1" applyAlignment="1">
      <alignment horizontal="center" vertical="center"/>
    </xf>
    <xf numFmtId="164" fontId="10" fillId="7" borderId="0" xfId="0" applyNumberFormat="1" applyFont="1" applyFill="1" applyAlignment="1">
      <alignment horizontal="center"/>
    </xf>
    <xf numFmtId="164" fontId="10" fillId="7" borderId="9" xfId="0" applyNumberFormat="1" applyFont="1" applyFill="1" applyBorder="1"/>
    <xf numFmtId="164" fontId="20" fillId="3" borderId="4" xfId="0" applyNumberFormat="1" applyFont="1" applyFill="1" applyBorder="1" applyAlignment="1">
      <alignment horizontal="center" vertical="center" wrapText="1"/>
    </xf>
    <xf numFmtId="164" fontId="10" fillId="7" borderId="0" xfId="0" applyNumberFormat="1" applyFont="1" applyFill="1"/>
    <xf numFmtId="164" fontId="10" fillId="3" borderId="21" xfId="0" applyNumberFormat="1" applyFont="1" applyFill="1" applyBorder="1" applyAlignment="1">
      <alignment horizontal="center" wrapText="1"/>
    </xf>
    <xf numFmtId="164" fontId="0" fillId="0" borderId="0" xfId="0" applyNumberFormat="1"/>
    <xf numFmtId="0" fontId="20" fillId="5" borderId="65" xfId="1" applyFont="1" applyFill="1" applyBorder="1" applyAlignment="1">
      <alignment horizontal="center"/>
    </xf>
    <xf numFmtId="3" fontId="1" fillId="0" borderId="0" xfId="0" applyNumberFormat="1" applyFont="1" applyAlignment="1">
      <alignment horizontal="center"/>
    </xf>
    <xf numFmtId="0" fontId="20" fillId="9" borderId="57" xfId="0" applyFont="1" applyFill="1" applyBorder="1" applyAlignment="1">
      <alignment horizontal="center" vertical="center"/>
    </xf>
    <xf numFmtId="1" fontId="20" fillId="13" borderId="53" xfId="1" applyNumberFormat="1" applyFont="1" applyFill="1" applyBorder="1" applyAlignment="1">
      <alignment horizontal="center" vertical="center"/>
    </xf>
    <xf numFmtId="0" fontId="36" fillId="3" borderId="59" xfId="1" applyFont="1" applyFill="1" applyBorder="1" applyAlignment="1">
      <alignment horizontal="right" vertical="center"/>
    </xf>
    <xf numFmtId="0" fontId="20" fillId="3" borderId="2" xfId="1" applyFont="1" applyFill="1" applyBorder="1" applyAlignment="1">
      <alignment horizontal="center" vertical="center"/>
    </xf>
    <xf numFmtId="1" fontId="10" fillId="11" borderId="21" xfId="0" applyNumberFormat="1" applyFont="1" applyFill="1" applyBorder="1" applyAlignment="1">
      <alignment horizontal="center" wrapText="1"/>
    </xf>
    <xf numFmtId="1" fontId="10" fillId="13" borderId="21" xfId="0" applyNumberFormat="1" applyFont="1" applyFill="1" applyBorder="1" applyAlignment="1">
      <alignment horizontal="center" vertical="center" wrapText="1"/>
    </xf>
    <xf numFmtId="0" fontId="2" fillId="5" borderId="21" xfId="0" applyFont="1" applyFill="1" applyBorder="1" applyAlignment="1">
      <alignment horizontal="right" wrapText="1"/>
    </xf>
    <xf numFmtId="0" fontId="2" fillId="3" borderId="21" xfId="0" applyFont="1" applyFill="1" applyBorder="1" applyAlignment="1">
      <alignment horizontal="center" wrapText="1"/>
    </xf>
    <xf numFmtId="2" fontId="2" fillId="3" borderId="3" xfId="0" applyNumberFormat="1" applyFont="1" applyFill="1" applyBorder="1" applyAlignment="1">
      <alignment horizontal="center" vertical="center" wrapText="1"/>
    </xf>
    <xf numFmtId="2" fontId="2" fillId="10" borderId="4" xfId="0" applyNumberFormat="1" applyFont="1" applyFill="1" applyBorder="1" applyAlignment="1">
      <alignment horizontal="center" wrapText="1"/>
    </xf>
    <xf numFmtId="0" fontId="39" fillId="7" borderId="21" xfId="0" applyFont="1" applyFill="1" applyBorder="1" applyAlignment="1">
      <alignment horizontal="center" wrapText="1"/>
    </xf>
    <xf numFmtId="0" fontId="1" fillId="7" borderId="0" xfId="0" applyFont="1" applyFill="1" applyAlignment="1">
      <alignment horizontal="center"/>
    </xf>
    <xf numFmtId="2" fontId="1" fillId="12" borderId="21" xfId="0" applyNumberFormat="1" applyFont="1" applyFill="1" applyBorder="1" applyAlignment="1" applyProtection="1">
      <alignment horizontal="center"/>
      <protection locked="0"/>
    </xf>
    <xf numFmtId="164" fontId="1" fillId="12" borderId="21" xfId="0" applyNumberFormat="1" applyFont="1" applyFill="1" applyBorder="1" applyAlignment="1" applyProtection="1">
      <alignment horizontal="center"/>
      <protection locked="0"/>
    </xf>
    <xf numFmtId="0" fontId="1" fillId="5" borderId="22" xfId="0" applyFont="1" applyFill="1" applyBorder="1" applyAlignment="1">
      <alignment horizontal="center"/>
    </xf>
    <xf numFmtId="2" fontId="1" fillId="7" borderId="0" xfId="0" applyNumberFormat="1" applyFont="1" applyFill="1"/>
    <xf numFmtId="164" fontId="1" fillId="7" borderId="0" xfId="0" applyNumberFormat="1" applyFont="1" applyFill="1" applyAlignment="1">
      <alignment horizontal="center"/>
    </xf>
    <xf numFmtId="2" fontId="1" fillId="7" borderId="0" xfId="0" applyNumberFormat="1" applyFont="1" applyFill="1" applyAlignment="1">
      <alignment horizontal="center" vertical="center"/>
    </xf>
    <xf numFmtId="0" fontId="2" fillId="3" borderId="26" xfId="0" applyFont="1" applyFill="1" applyBorder="1" applyAlignment="1">
      <alignment horizontal="center" vertical="center" wrapText="1"/>
    </xf>
    <xf numFmtId="164" fontId="2" fillId="3" borderId="44" xfId="0" applyNumberFormat="1" applyFont="1" applyFill="1" applyBorder="1" applyAlignment="1">
      <alignment horizontal="center" vertical="center" wrapText="1"/>
    </xf>
    <xf numFmtId="0" fontId="1" fillId="7" borderId="0" xfId="0" applyFont="1" applyFill="1"/>
    <xf numFmtId="2" fontId="1" fillId="3" borderId="21" xfId="0" applyNumberFormat="1" applyFont="1" applyFill="1" applyBorder="1" applyAlignment="1">
      <alignment horizontal="center"/>
    </xf>
    <xf numFmtId="1" fontId="2" fillId="12" borderId="21" xfId="0" applyNumberFormat="1" applyFont="1" applyFill="1" applyBorder="1" applyAlignment="1" applyProtection="1">
      <alignment horizontal="center"/>
      <protection locked="0"/>
    </xf>
    <xf numFmtId="0" fontId="1" fillId="0" borderId="44" xfId="0" applyFont="1" applyBorder="1" applyAlignment="1">
      <alignment horizontal="center"/>
    </xf>
    <xf numFmtId="0" fontId="1" fillId="12" borderId="74" xfId="0" applyFont="1" applyFill="1" applyBorder="1" applyAlignment="1">
      <alignment horizontal="center" wrapText="1"/>
    </xf>
    <xf numFmtId="0" fontId="5" fillId="12" borderId="74" xfId="0" applyFont="1" applyFill="1" applyBorder="1" applyAlignment="1">
      <alignment horizontal="center" wrapText="1"/>
    </xf>
    <xf numFmtId="0" fontId="0" fillId="0" borderId="7" xfId="0" applyBorder="1" applyAlignment="1">
      <alignment horizontal="center"/>
    </xf>
    <xf numFmtId="0" fontId="10" fillId="12" borderId="4" xfId="0" applyFont="1" applyFill="1" applyBorder="1" applyAlignment="1">
      <alignment horizontal="center" wrapText="1"/>
    </xf>
    <xf numFmtId="164" fontId="10" fillId="12" borderId="4" xfId="0" applyNumberFormat="1" applyFont="1" applyFill="1" applyBorder="1" applyAlignment="1">
      <alignment horizontal="center" wrapText="1"/>
    </xf>
    <xf numFmtId="0" fontId="0" fillId="0" borderId="75" xfId="0" applyBorder="1" applyAlignment="1">
      <alignment horizontal="center"/>
    </xf>
    <xf numFmtId="0" fontId="5" fillId="0" borderId="7" xfId="0" applyFont="1" applyBorder="1" applyAlignment="1">
      <alignment horizontal="center"/>
    </xf>
    <xf numFmtId="0" fontId="1" fillId="0" borderId="75" xfId="0" applyFont="1" applyBorder="1" applyAlignment="1">
      <alignment horizontal="center"/>
    </xf>
    <xf numFmtId="0" fontId="5" fillId="0" borderId="45" xfId="0" applyFont="1" applyBorder="1" applyAlignment="1">
      <alignment horizontal="center" wrapText="1"/>
    </xf>
    <xf numFmtId="0" fontId="5" fillId="0" borderId="45" xfId="0" applyFont="1" applyBorder="1"/>
    <xf numFmtId="0" fontId="5" fillId="0" borderId="39" xfId="0" applyFont="1" applyBorder="1"/>
    <xf numFmtId="0" fontId="2" fillId="0" borderId="7" xfId="0" applyFont="1" applyBorder="1" applyAlignment="1">
      <alignment horizontal="center"/>
    </xf>
    <xf numFmtId="1" fontId="2" fillId="0" borderId="0" xfId="0" applyNumberFormat="1" applyFont="1" applyAlignment="1">
      <alignment horizontal="center"/>
    </xf>
    <xf numFmtId="1" fontId="2" fillId="0" borderId="14" xfId="0" applyNumberFormat="1" applyFont="1" applyBorder="1" applyAlignment="1">
      <alignment horizontal="center"/>
    </xf>
    <xf numFmtId="0" fontId="20" fillId="3" borderId="51" xfId="1" applyFont="1" applyFill="1" applyBorder="1" applyAlignment="1">
      <alignment horizontal="center" vertical="center"/>
    </xf>
    <xf numFmtId="0" fontId="1" fillId="0" borderId="76" xfId="0" applyFont="1" applyBorder="1"/>
    <xf numFmtId="0" fontId="20" fillId="3" borderId="54" xfId="1" applyFont="1" applyFill="1" applyBorder="1" applyAlignment="1">
      <alignment horizontal="center" vertical="center"/>
    </xf>
    <xf numFmtId="0" fontId="0" fillId="2" borderId="27" xfId="0" applyFill="1" applyBorder="1"/>
    <xf numFmtId="0" fontId="0" fillId="2" borderId="1" xfId="0" applyFill="1" applyBorder="1" applyAlignment="1">
      <alignment horizontal="center"/>
    </xf>
    <xf numFmtId="1" fontId="5" fillId="2" borderId="1" xfId="0" applyNumberFormat="1" applyFont="1" applyFill="1" applyBorder="1" applyAlignment="1">
      <alignment horizontal="left"/>
    </xf>
    <xf numFmtId="0" fontId="0" fillId="2" borderId="28" xfId="0" applyFill="1" applyBorder="1"/>
    <xf numFmtId="0" fontId="0" fillId="2" borderId="2" xfId="0" applyFill="1" applyBorder="1" applyAlignment="1">
      <alignment horizontal="center"/>
    </xf>
    <xf numFmtId="0" fontId="5" fillId="2" borderId="2" xfId="0" applyFont="1" applyFill="1" applyBorder="1" applyAlignment="1">
      <alignment horizontal="left"/>
    </xf>
    <xf numFmtId="0" fontId="0" fillId="2" borderId="37" xfId="0" applyFill="1" applyBorder="1"/>
    <xf numFmtId="0" fontId="0" fillId="2" borderId="38" xfId="0" applyFill="1" applyBorder="1" applyAlignment="1">
      <alignment horizontal="center"/>
    </xf>
    <xf numFmtId="1" fontId="5" fillId="2" borderId="38" xfId="0" applyNumberFormat="1" applyFont="1" applyFill="1" applyBorder="1" applyAlignment="1">
      <alignment horizontal="left"/>
    </xf>
    <xf numFmtId="164" fontId="40" fillId="7" borderId="0" xfId="0" applyNumberFormat="1" applyFont="1" applyFill="1" applyAlignment="1">
      <alignment horizontal="left" vertical="center"/>
    </xf>
    <xf numFmtId="0" fontId="1" fillId="0" borderId="0" xfId="1" applyAlignment="1">
      <alignment horizontal="center"/>
    </xf>
    <xf numFmtId="164" fontId="1" fillId="0" borderId="0" xfId="1" applyNumberFormat="1"/>
    <xf numFmtId="1" fontId="1" fillId="0" borderId="0" xfId="1" applyNumberFormat="1" applyAlignment="1">
      <alignment horizontal="center"/>
    </xf>
    <xf numFmtId="20" fontId="1" fillId="0" borderId="0" xfId="1" applyNumberFormat="1" applyAlignment="1">
      <alignment horizontal="center"/>
    </xf>
    <xf numFmtId="1" fontId="1" fillId="0" borderId="0" xfId="1" applyNumberFormat="1"/>
    <xf numFmtId="164" fontId="1" fillId="7" borderId="0" xfId="1" applyNumberFormat="1" applyFill="1"/>
    <xf numFmtId="1" fontId="1" fillId="7" borderId="0" xfId="1" applyNumberFormat="1" applyFill="1" applyAlignment="1">
      <alignment horizontal="center"/>
    </xf>
    <xf numFmtId="20" fontId="1" fillId="7" borderId="0" xfId="1" applyNumberFormat="1" applyFill="1" applyAlignment="1">
      <alignment horizontal="center"/>
    </xf>
    <xf numFmtId="0" fontId="1" fillId="4" borderId="0" xfId="1" applyFill="1"/>
    <xf numFmtId="0" fontId="8" fillId="0" borderId="0" xfId="1" applyFont="1" applyAlignment="1">
      <alignment vertical="center"/>
    </xf>
    <xf numFmtId="0" fontId="8" fillId="7" borderId="0" xfId="1" applyFont="1" applyFill="1" applyAlignment="1">
      <alignment vertical="center"/>
    </xf>
    <xf numFmtId="0" fontId="1" fillId="5" borderId="17" xfId="1" applyFill="1" applyBorder="1"/>
    <xf numFmtId="0" fontId="1" fillId="5" borderId="16" xfId="1" applyFill="1" applyBorder="1"/>
    <xf numFmtId="164" fontId="1" fillId="5" borderId="16" xfId="1" applyNumberFormat="1" applyFill="1" applyBorder="1"/>
    <xf numFmtId="1" fontId="1" fillId="5" borderId="16" xfId="1" applyNumberFormat="1" applyFill="1" applyBorder="1" applyAlignment="1">
      <alignment horizontal="center"/>
    </xf>
    <xf numFmtId="20" fontId="1" fillId="5" borderId="16" xfId="1" applyNumberFormat="1" applyFill="1" applyBorder="1" applyAlignment="1">
      <alignment horizontal="center"/>
    </xf>
    <xf numFmtId="20" fontId="9" fillId="5" borderId="15" xfId="1" applyNumberFormat="1" applyFont="1" applyFill="1" applyBorder="1" applyAlignment="1">
      <alignment horizontal="left"/>
    </xf>
    <xf numFmtId="0" fontId="1" fillId="3" borderId="12" xfId="1" applyFill="1" applyBorder="1" applyAlignment="1">
      <alignment vertical="top"/>
    </xf>
    <xf numFmtId="0" fontId="1" fillId="3" borderId="11" xfId="1" applyFill="1" applyBorder="1" applyAlignment="1">
      <alignment vertical="top"/>
    </xf>
    <xf numFmtId="164" fontId="1" fillId="3" borderId="11" xfId="1" applyNumberFormat="1" applyFill="1" applyBorder="1" applyAlignment="1">
      <alignment vertical="top"/>
    </xf>
    <xf numFmtId="1" fontId="1" fillId="3" borderId="11" xfId="1" applyNumberFormat="1" applyFill="1" applyBorder="1" applyAlignment="1">
      <alignment horizontal="center" vertical="top"/>
    </xf>
    <xf numFmtId="20" fontId="1" fillId="3" borderId="11" xfId="1" applyNumberFormat="1" applyFill="1" applyBorder="1" applyAlignment="1">
      <alignment horizontal="center" vertical="top"/>
    </xf>
    <xf numFmtId="20" fontId="8" fillId="3" borderId="10" xfId="1" applyNumberFormat="1" applyFont="1" applyFill="1" applyBorder="1" applyAlignment="1">
      <alignment horizontal="left" vertical="top"/>
    </xf>
    <xf numFmtId="1" fontId="8" fillId="3" borderId="10" xfId="1" applyNumberFormat="1" applyFont="1" applyFill="1" applyBorder="1" applyAlignment="1">
      <alignment horizontal="center" vertical="top"/>
    </xf>
    <xf numFmtId="0" fontId="8" fillId="3" borderId="13" xfId="1" applyFont="1" applyFill="1" applyBorder="1" applyAlignment="1">
      <alignment horizontal="center" vertical="top"/>
    </xf>
    <xf numFmtId="0" fontId="8" fillId="0" borderId="0" xfId="1" applyFont="1" applyAlignment="1">
      <alignment horizontal="left"/>
    </xf>
    <xf numFmtId="0" fontId="8" fillId="7" borderId="0" xfId="1" applyFont="1" applyFill="1" applyAlignment="1">
      <alignment horizontal="left"/>
    </xf>
    <xf numFmtId="0" fontId="1" fillId="5" borderId="20" xfId="1" applyFill="1" applyBorder="1"/>
    <xf numFmtId="0" fontId="1" fillId="5" borderId="19" xfId="1" applyFill="1" applyBorder="1"/>
    <xf numFmtId="164" fontId="1" fillId="5" borderId="19" xfId="1" applyNumberFormat="1" applyFill="1" applyBorder="1"/>
    <xf numFmtId="1" fontId="1" fillId="5" borderId="19" xfId="1" applyNumberFormat="1" applyFill="1" applyBorder="1" applyAlignment="1">
      <alignment horizontal="center"/>
    </xf>
    <xf numFmtId="20" fontId="1" fillId="5" borderId="19" xfId="1" applyNumberFormat="1" applyFill="1" applyBorder="1" applyAlignment="1">
      <alignment horizontal="center"/>
    </xf>
    <xf numFmtId="20" fontId="9" fillId="5" borderId="18" xfId="1" applyNumberFormat="1" applyFont="1" applyFill="1" applyBorder="1" applyAlignment="1">
      <alignment horizontal="left"/>
    </xf>
    <xf numFmtId="0" fontId="1" fillId="0" borderId="0" xfId="1" applyAlignment="1">
      <alignment horizontal="left"/>
    </xf>
    <xf numFmtId="0" fontId="1" fillId="7" borderId="0" xfId="1" applyFill="1" applyAlignment="1">
      <alignment horizontal="left"/>
    </xf>
    <xf numFmtId="22" fontId="1" fillId="7" borderId="0" xfId="1" applyNumberFormat="1" applyFill="1" applyAlignment="1">
      <alignment horizontal="left"/>
    </xf>
    <xf numFmtId="20" fontId="1" fillId="0" borderId="0" xfId="1" applyNumberFormat="1" applyAlignment="1">
      <alignment horizontal="left"/>
    </xf>
    <xf numFmtId="0" fontId="46" fillId="7" borderId="0" xfId="1" applyFont="1" applyFill="1" applyAlignment="1">
      <alignment horizontal="left"/>
    </xf>
    <xf numFmtId="2" fontId="20" fillId="10" borderId="51" xfId="1" applyNumberFormat="1" applyFont="1" applyFill="1" applyBorder="1" applyAlignment="1">
      <alignment horizontal="center"/>
    </xf>
    <xf numFmtId="0" fontId="8" fillId="3" borderId="42" xfId="0" applyFont="1" applyFill="1" applyBorder="1" applyAlignment="1">
      <alignment horizontal="center" vertical="center" wrapText="1"/>
    </xf>
    <xf numFmtId="0" fontId="1" fillId="0" borderId="0" xfId="0" applyFont="1" applyAlignment="1">
      <alignment horizontal="right"/>
    </xf>
    <xf numFmtId="1" fontId="20" fillId="13" borderId="53" xfId="1" applyNumberFormat="1" applyFont="1" applyFill="1" applyBorder="1" applyAlignment="1" applyProtection="1">
      <alignment horizontal="center" vertical="center"/>
      <protection locked="0"/>
    </xf>
    <xf numFmtId="0" fontId="10" fillId="11" borderId="24" xfId="0" applyFont="1" applyFill="1" applyBorder="1" applyAlignment="1" applyProtection="1">
      <alignment horizontal="center"/>
      <protection locked="0"/>
    </xf>
    <xf numFmtId="0" fontId="8" fillId="3" borderId="26" xfId="0" applyFont="1" applyFill="1" applyBorder="1" applyAlignment="1">
      <alignment horizontal="center" vertical="center" wrapText="1"/>
    </xf>
    <xf numFmtId="0" fontId="9" fillId="5" borderId="25" xfId="0" applyFont="1" applyFill="1" applyBorder="1" applyAlignment="1">
      <alignment horizontal="center" vertical="center" wrapText="1"/>
    </xf>
    <xf numFmtId="0" fontId="2" fillId="5" borderId="8" xfId="1" applyFont="1" applyFill="1" applyBorder="1" applyAlignment="1">
      <alignment horizontal="center"/>
    </xf>
    <xf numFmtId="0" fontId="2" fillId="5" borderId="21" xfId="1" applyFont="1" applyFill="1" applyBorder="1" applyAlignment="1">
      <alignment horizontal="center"/>
    </xf>
    <xf numFmtId="164" fontId="1" fillId="3" borderId="67" xfId="1" applyNumberFormat="1" applyFill="1" applyBorder="1" applyAlignment="1">
      <alignment horizontal="center"/>
    </xf>
    <xf numFmtId="0" fontId="2" fillId="0" borderId="0" xfId="1" applyFont="1"/>
    <xf numFmtId="3" fontId="0" fillId="0" borderId="0" xfId="0" applyNumberFormat="1" applyAlignment="1">
      <alignment horizontal="center"/>
    </xf>
    <xf numFmtId="20" fontId="8" fillId="3" borderId="0" xfId="1" applyNumberFormat="1" applyFont="1" applyFill="1" applyAlignment="1">
      <alignment horizontal="left" vertical="top" wrapText="1"/>
    </xf>
    <xf numFmtId="0" fontId="1" fillId="0" borderId="0" xfId="1" applyAlignment="1">
      <alignment vertical="top" wrapText="1"/>
    </xf>
    <xf numFmtId="0" fontId="1" fillId="0" borderId="50" xfId="1" applyBorder="1" applyAlignment="1">
      <alignment vertical="top" wrapText="1"/>
    </xf>
    <xf numFmtId="20" fontId="8" fillId="3" borderId="13" xfId="1" applyNumberFormat="1" applyFont="1" applyFill="1" applyBorder="1" applyAlignment="1">
      <alignment horizontal="left" vertical="top" wrapText="1"/>
    </xf>
    <xf numFmtId="0" fontId="8" fillId="0" borderId="0" xfId="1" applyFont="1" applyAlignment="1">
      <alignment vertical="top" wrapText="1"/>
    </xf>
    <xf numFmtId="0" fontId="8" fillId="0" borderId="50" xfId="1" applyFont="1" applyBorder="1" applyAlignment="1">
      <alignment vertical="top" wrapText="1"/>
    </xf>
    <xf numFmtId="20" fontId="8" fillId="3" borderId="11" xfId="1" applyNumberFormat="1" applyFont="1" applyFill="1" applyBorder="1" applyAlignment="1">
      <alignment horizontal="left" vertical="top" wrapText="1"/>
    </xf>
    <xf numFmtId="0" fontId="1" fillId="0" borderId="11" xfId="1" applyBorder="1" applyAlignment="1">
      <alignment vertical="top" wrapText="1"/>
    </xf>
    <xf numFmtId="0" fontId="1" fillId="0" borderId="12" xfId="1" applyBorder="1" applyAlignment="1">
      <alignment vertical="top" wrapText="1"/>
    </xf>
    <xf numFmtId="20" fontId="8" fillId="3" borderId="50" xfId="1" applyNumberFormat="1" applyFont="1" applyFill="1" applyBorder="1" applyAlignment="1">
      <alignment horizontal="left" vertical="top" wrapText="1"/>
    </xf>
    <xf numFmtId="0" fontId="8" fillId="3" borderId="0" xfId="1" applyFont="1" applyFill="1" applyAlignment="1">
      <alignment horizontal="left" vertical="top" wrapText="1"/>
    </xf>
    <xf numFmtId="0" fontId="8" fillId="3" borderId="50" xfId="1" applyFont="1" applyFill="1" applyBorder="1" applyAlignment="1">
      <alignment horizontal="left" vertical="top" wrapText="1"/>
    </xf>
    <xf numFmtId="0" fontId="9" fillId="3" borderId="0" xfId="1" applyFont="1" applyFill="1" applyAlignment="1">
      <alignment horizontal="left" vertical="top" wrapText="1"/>
    </xf>
    <xf numFmtId="0" fontId="1" fillId="0" borderId="0" xfId="1" applyAlignment="1">
      <alignment horizontal="left" vertical="top" wrapText="1"/>
    </xf>
    <xf numFmtId="0" fontId="1" fillId="0" borderId="50" xfId="1" applyBorder="1" applyAlignment="1">
      <alignment horizontal="left" vertical="top" wrapText="1"/>
    </xf>
    <xf numFmtId="0" fontId="0" fillId="0" borderId="0" xfId="0" applyAlignment="1">
      <alignment horizontal="left" vertical="top" wrapText="1"/>
    </xf>
    <xf numFmtId="0" fontId="0" fillId="0" borderId="50" xfId="0" applyBorder="1" applyAlignment="1">
      <alignment horizontal="left" vertical="top" wrapText="1"/>
    </xf>
    <xf numFmtId="20" fontId="9" fillId="3" borderId="0" xfId="1" applyNumberFormat="1" applyFont="1" applyFill="1" applyAlignment="1">
      <alignment horizontal="left" vertical="top" wrapText="1"/>
    </xf>
    <xf numFmtId="0" fontId="8" fillId="3" borderId="7" xfId="1" applyFont="1" applyFill="1" applyBorder="1" applyAlignment="1">
      <alignment horizontal="left" vertical="top" wrapText="1"/>
    </xf>
    <xf numFmtId="0" fontId="0" fillId="0" borderId="7" xfId="0" applyBorder="1" applyAlignment="1">
      <alignment horizontal="left" vertical="top" wrapText="1"/>
    </xf>
    <xf numFmtId="0" fontId="0" fillId="0" borderId="77" xfId="0" applyBorder="1" applyAlignment="1">
      <alignment horizontal="left" vertical="top" wrapText="1"/>
    </xf>
    <xf numFmtId="0" fontId="21" fillId="16" borderId="0" xfId="1" applyFont="1" applyFill="1" applyAlignment="1">
      <alignment horizontal="center" wrapText="1"/>
    </xf>
    <xf numFmtId="0" fontId="21" fillId="0" borderId="0" xfId="0" applyFont="1" applyAlignment="1">
      <alignment horizontal="center" wrapText="1"/>
    </xf>
    <xf numFmtId="0" fontId="28" fillId="7" borderId="0" xfId="1" applyFont="1" applyFill="1" applyAlignment="1">
      <alignment horizontal="left" vertical="center"/>
    </xf>
    <xf numFmtId="0" fontId="0" fillId="0" borderId="0" xfId="0" applyAlignment="1">
      <alignment horizontal="left" vertical="center"/>
    </xf>
    <xf numFmtId="0" fontId="0" fillId="0" borderId="0" xfId="0" applyAlignment="1">
      <alignment horizontal="left"/>
    </xf>
    <xf numFmtId="0" fontId="22" fillId="7" borderId="0" xfId="1" applyFont="1" applyFill="1" applyAlignment="1">
      <alignment vertical="top" wrapText="1"/>
    </xf>
    <xf numFmtId="0" fontId="24" fillId="7" borderId="0" xfId="1" applyFont="1" applyFill="1" applyAlignment="1">
      <alignment vertical="top" wrapText="1"/>
    </xf>
    <xf numFmtId="0" fontId="1" fillId="7" borderId="0" xfId="1" applyFill="1"/>
    <xf numFmtId="0" fontId="35" fillId="3" borderId="64" xfId="1" applyFont="1" applyFill="1" applyBorder="1" applyAlignment="1">
      <alignment horizontal="right" vertical="center"/>
    </xf>
    <xf numFmtId="0" fontId="36" fillId="0" borderId="59" xfId="0" applyFont="1" applyBorder="1" applyAlignment="1">
      <alignment horizontal="right" vertical="center"/>
    </xf>
    <xf numFmtId="0" fontId="21" fillId="9" borderId="53" xfId="1" applyFont="1" applyFill="1" applyBorder="1" applyAlignment="1" applyProtection="1">
      <alignment horizontal="center" vertical="center"/>
      <protection locked="0"/>
    </xf>
    <xf numFmtId="0" fontId="20" fillId="9" borderId="57" xfId="0" applyFont="1" applyFill="1" applyBorder="1" applyAlignment="1">
      <alignment horizontal="center" vertical="center"/>
    </xf>
    <xf numFmtId="0" fontId="25" fillId="7" borderId="11" xfId="1" applyFont="1" applyFill="1" applyBorder="1" applyAlignment="1">
      <alignment vertical="top" wrapText="1"/>
    </xf>
    <xf numFmtId="0" fontId="25" fillId="0" borderId="11" xfId="0" applyFont="1" applyBorder="1" applyAlignment="1">
      <alignment vertical="top" wrapText="1"/>
    </xf>
    <xf numFmtId="0" fontId="35" fillId="0" borderId="59" xfId="0" applyFont="1" applyBorder="1" applyAlignment="1">
      <alignment horizontal="right" vertical="center"/>
    </xf>
    <xf numFmtId="0" fontId="21" fillId="9" borderId="53" xfId="1" applyFont="1" applyFill="1" applyBorder="1" applyAlignment="1">
      <alignment horizontal="center" vertical="center" wrapText="1"/>
    </xf>
    <xf numFmtId="0" fontId="21" fillId="9" borderId="57" xfId="0" applyFont="1" applyFill="1" applyBorder="1" applyAlignment="1">
      <alignment horizontal="center" vertical="center" wrapText="1"/>
    </xf>
    <xf numFmtId="0" fontId="36" fillId="3" borderId="64" xfId="1" applyFont="1" applyFill="1" applyBorder="1" applyAlignment="1">
      <alignment horizontal="right" vertical="center"/>
    </xf>
    <xf numFmtId="0" fontId="20" fillId="13" borderId="53" xfId="1" applyFont="1" applyFill="1" applyBorder="1" applyAlignment="1">
      <alignment horizontal="center" vertical="center" wrapText="1"/>
    </xf>
    <xf numFmtId="0" fontId="20" fillId="13" borderId="57"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1" fillId="0" borderId="4" xfId="0" applyFont="1" applyBorder="1" applyAlignment="1">
      <alignment horizontal="center" vertical="center" wrapText="1"/>
    </xf>
    <xf numFmtId="0" fontId="41" fillId="7" borderId="0" xfId="0" applyFont="1" applyFill="1" applyAlignment="1">
      <alignment vertical="center" wrapText="1"/>
    </xf>
    <xf numFmtId="0" fontId="10" fillId="0" borderId="0" xfId="0" applyFont="1"/>
    <xf numFmtId="0" fontId="21" fillId="0" borderId="0" xfId="0" applyFont="1" applyAlignment="1">
      <alignment horizontal="right"/>
    </xf>
    <xf numFmtId="0" fontId="21" fillId="0" borderId="36" xfId="0" applyFont="1" applyBorder="1" applyAlignment="1">
      <alignment horizontal="right"/>
    </xf>
    <xf numFmtId="1" fontId="1" fillId="12" borderId="74" xfId="0" applyNumberFormat="1" applyFont="1" applyFill="1" applyBorder="1" applyAlignment="1">
      <alignment horizontal="center" vertical="center" wrapText="1"/>
    </xf>
    <xf numFmtId="1" fontId="1" fillId="12" borderId="4" xfId="0" applyNumberFormat="1" applyFont="1" applyFill="1" applyBorder="1" applyAlignment="1">
      <alignment horizontal="center" vertical="center" wrapText="1"/>
    </xf>
    <xf numFmtId="0" fontId="1" fillId="12" borderId="74"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5" fillId="0" borderId="0" xfId="0" applyFont="1" applyAlignment="1">
      <alignment horizontal="center"/>
    </xf>
    <xf numFmtId="0" fontId="0" fillId="0" borderId="36" xfId="0" applyBorder="1" applyAlignment="1">
      <alignment horizontal="center"/>
    </xf>
  </cellXfs>
  <cellStyles count="2">
    <cellStyle name="Standard" xfId="0" builtinId="0"/>
    <cellStyle name="Standard 2" xfId="1" xr:uid="{AF48FCC5-73E8-458C-82C6-D0A89205F288}"/>
  </cellStyles>
  <dxfs count="0"/>
  <tableStyles count="0" defaultTableStyle="TableStyleMedium2" defaultPivotStyle="PivotStyleLight16"/>
  <colors>
    <mruColors>
      <color rgb="FF04AC20"/>
      <color rgb="FF496759"/>
      <color rgb="FFFFFFCC"/>
      <color rgb="FFCCFFFF"/>
      <color rgb="FF66FFFF"/>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tyles" Target="styles.xml"/><Relationship Id="rId5" Type="http://schemas.openxmlformats.org/officeDocument/2006/relationships/chartsheet" Target="chartsheets/sheet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454580546349198"/>
          <c:y val="3.1884057971014491E-2"/>
          <c:w val="0.50958072275154453"/>
          <c:h val="0.89797603560424499"/>
        </c:manualLayout>
      </c:layout>
      <c:barChart>
        <c:barDir val="col"/>
        <c:grouping val="clustered"/>
        <c:varyColors val="0"/>
        <c:ser>
          <c:idx val="0"/>
          <c:order val="0"/>
          <c:spPr>
            <a:solidFill>
              <a:schemeClr val="accent1"/>
            </a:solidFill>
            <a:ln>
              <a:noFill/>
            </a:ln>
            <a:effectLst/>
          </c:spPr>
          <c:invertIfNegative val="0"/>
          <c:val>
            <c:numRef>
              <c:f>'Eingabe Daten'!$B$46</c:f>
              <c:numCache>
                <c:formatCode>0.00</c:formatCode>
                <c:ptCount val="1"/>
                <c:pt idx="0">
                  <c:v>0.7</c:v>
                </c:pt>
              </c:numCache>
            </c:numRef>
          </c:val>
          <c:extLst>
            <c:ext xmlns:c16="http://schemas.microsoft.com/office/drawing/2014/chart" uri="{C3380CC4-5D6E-409C-BE32-E72D297353CC}">
              <c16:uniqueId val="{00000000-D35E-4754-B7FC-095365023B07}"/>
            </c:ext>
          </c:extLst>
        </c:ser>
        <c:dLbls>
          <c:showLegendKey val="0"/>
          <c:showVal val="0"/>
          <c:showCatName val="0"/>
          <c:showSerName val="0"/>
          <c:showPercent val="0"/>
          <c:showBubbleSize val="0"/>
        </c:dLbls>
        <c:gapWidth val="0"/>
        <c:axId val="367093088"/>
        <c:axId val="367086200"/>
      </c:barChart>
      <c:catAx>
        <c:axId val="367093088"/>
        <c:scaling>
          <c:orientation val="minMax"/>
        </c:scaling>
        <c:delete val="1"/>
        <c:axPos val="b"/>
        <c:majorTickMark val="none"/>
        <c:minorTickMark val="none"/>
        <c:tickLblPos val="nextTo"/>
        <c:crossAx val="367086200"/>
        <c:crosses val="autoZero"/>
        <c:auto val="1"/>
        <c:lblAlgn val="ctr"/>
        <c:lblOffset val="100"/>
        <c:noMultiLvlLbl val="0"/>
      </c:catAx>
      <c:valAx>
        <c:axId val="367086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7093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a:t>Vorschau - Konzentrationsverlauf CO</a:t>
            </a:r>
            <a:r>
              <a:rPr lang="en-US" sz="1400" b="1" baseline="-25000"/>
              <a:t>2</a:t>
            </a:r>
          </a:p>
        </c:rich>
      </c:tx>
      <c:layout>
        <c:manualLayout>
          <c:xMode val="edge"/>
          <c:yMode val="edge"/>
          <c:x val="0.28150838491315266"/>
          <c:y val="1.98347766814952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5.0198437158062624E-2"/>
          <c:y val="9.3898752895196433E-2"/>
          <c:w val="0.93311382447127222"/>
          <c:h val="0.78999178510750212"/>
        </c:manualLayout>
      </c:layout>
      <c:lineChart>
        <c:grouping val="standard"/>
        <c:varyColors val="0"/>
        <c:ser>
          <c:idx val="0"/>
          <c:order val="0"/>
          <c:spPr>
            <a:ln w="28575" cap="rnd">
              <a:solidFill>
                <a:schemeClr val="accent1"/>
              </a:solidFill>
              <a:round/>
            </a:ln>
            <a:effectLst/>
          </c:spPr>
          <c:marker>
            <c:symbol val="none"/>
          </c:marker>
          <c:cat>
            <c:numRef>
              <c:f>'WERTE IR'!$D$5:$D$1445</c:f>
              <c:numCache>
                <c:formatCode>h:mm</c:formatCode>
                <c:ptCount val="1441"/>
                <c:pt idx="0">
                  <c:v>0.33333333333333331</c:v>
                </c:pt>
                <c:pt idx="1">
                  <c:v>0.33402777777777776</c:v>
                </c:pt>
                <c:pt idx="2">
                  <c:v>0.3347222222222222</c:v>
                </c:pt>
                <c:pt idx="3">
                  <c:v>0.33541666666666664</c:v>
                </c:pt>
                <c:pt idx="4">
                  <c:v>0.33611111111111108</c:v>
                </c:pt>
                <c:pt idx="5">
                  <c:v>0.33680555555555552</c:v>
                </c:pt>
                <c:pt idx="6">
                  <c:v>0.33749999999999997</c:v>
                </c:pt>
                <c:pt idx="7">
                  <c:v>0.33819444444444441</c:v>
                </c:pt>
                <c:pt idx="8">
                  <c:v>0.33888888888888885</c:v>
                </c:pt>
                <c:pt idx="9">
                  <c:v>0.33958333333333329</c:v>
                </c:pt>
                <c:pt idx="10">
                  <c:v>0.34027777777777773</c:v>
                </c:pt>
                <c:pt idx="11">
                  <c:v>0.34097222222222218</c:v>
                </c:pt>
                <c:pt idx="12">
                  <c:v>0.34166666666666662</c:v>
                </c:pt>
                <c:pt idx="13">
                  <c:v>0.34236111111111106</c:v>
                </c:pt>
                <c:pt idx="14">
                  <c:v>0.3430555555555555</c:v>
                </c:pt>
                <c:pt idx="15">
                  <c:v>0.34374999999999994</c:v>
                </c:pt>
                <c:pt idx="16">
                  <c:v>0.34444444444444439</c:v>
                </c:pt>
                <c:pt idx="17">
                  <c:v>0.34513888888888883</c:v>
                </c:pt>
                <c:pt idx="18">
                  <c:v>0.34583333333333327</c:v>
                </c:pt>
                <c:pt idx="19">
                  <c:v>0.34652777777777771</c:v>
                </c:pt>
                <c:pt idx="20">
                  <c:v>0.34722222222222215</c:v>
                </c:pt>
                <c:pt idx="21">
                  <c:v>0.3479166666666666</c:v>
                </c:pt>
                <c:pt idx="22">
                  <c:v>0.34861111111111104</c:v>
                </c:pt>
                <c:pt idx="23">
                  <c:v>0.34930555555555548</c:v>
                </c:pt>
                <c:pt idx="24">
                  <c:v>0.34999999999999992</c:v>
                </c:pt>
                <c:pt idx="25">
                  <c:v>0.35069444444444436</c:v>
                </c:pt>
                <c:pt idx="26">
                  <c:v>0.35138888888888881</c:v>
                </c:pt>
                <c:pt idx="27">
                  <c:v>0.35208333333333325</c:v>
                </c:pt>
                <c:pt idx="28">
                  <c:v>0.35277777777777769</c:v>
                </c:pt>
                <c:pt idx="29">
                  <c:v>0.35347222222222213</c:v>
                </c:pt>
                <c:pt idx="30">
                  <c:v>0.35416666666666657</c:v>
                </c:pt>
                <c:pt idx="31">
                  <c:v>0.35486111111111102</c:v>
                </c:pt>
                <c:pt idx="32">
                  <c:v>0.35555555555555546</c:v>
                </c:pt>
                <c:pt idx="33">
                  <c:v>0.3562499999999999</c:v>
                </c:pt>
                <c:pt idx="34">
                  <c:v>0.35694444444444434</c:v>
                </c:pt>
                <c:pt idx="35">
                  <c:v>0.35763888888888878</c:v>
                </c:pt>
                <c:pt idx="36">
                  <c:v>0.35833333333333323</c:v>
                </c:pt>
                <c:pt idx="37">
                  <c:v>0.35902777777777767</c:v>
                </c:pt>
                <c:pt idx="38">
                  <c:v>0.35972222222222211</c:v>
                </c:pt>
                <c:pt idx="39">
                  <c:v>0.36041666666666655</c:v>
                </c:pt>
                <c:pt idx="40">
                  <c:v>0.36111111111111099</c:v>
                </c:pt>
                <c:pt idx="41">
                  <c:v>0.36180555555555544</c:v>
                </c:pt>
                <c:pt idx="42">
                  <c:v>0.36249999999999988</c:v>
                </c:pt>
                <c:pt idx="43">
                  <c:v>0.36319444444444432</c:v>
                </c:pt>
                <c:pt idx="44">
                  <c:v>0.36388888888888876</c:v>
                </c:pt>
                <c:pt idx="45">
                  <c:v>0.3645833333333332</c:v>
                </c:pt>
                <c:pt idx="46">
                  <c:v>0.36527777777777765</c:v>
                </c:pt>
                <c:pt idx="47">
                  <c:v>0.36597222222222209</c:v>
                </c:pt>
                <c:pt idx="48">
                  <c:v>0.36666666666666653</c:v>
                </c:pt>
                <c:pt idx="49">
                  <c:v>0.36736111111111097</c:v>
                </c:pt>
                <c:pt idx="50">
                  <c:v>0.36805555555555541</c:v>
                </c:pt>
                <c:pt idx="51">
                  <c:v>0.36874999999999986</c:v>
                </c:pt>
                <c:pt idx="52">
                  <c:v>0.3694444444444443</c:v>
                </c:pt>
                <c:pt idx="53">
                  <c:v>0.37013888888888874</c:v>
                </c:pt>
                <c:pt idx="54">
                  <c:v>0.37083333333333318</c:v>
                </c:pt>
                <c:pt idx="55">
                  <c:v>0.37152777777777762</c:v>
                </c:pt>
                <c:pt idx="56">
                  <c:v>0.37222222222222207</c:v>
                </c:pt>
                <c:pt idx="57">
                  <c:v>0.37291666666666651</c:v>
                </c:pt>
                <c:pt idx="58">
                  <c:v>0.37361111111111095</c:v>
                </c:pt>
                <c:pt idx="59">
                  <c:v>0.37430555555555539</c:v>
                </c:pt>
                <c:pt idx="60">
                  <c:v>0.37499999999999983</c:v>
                </c:pt>
                <c:pt idx="61">
                  <c:v>0.37569444444444428</c:v>
                </c:pt>
                <c:pt idx="62">
                  <c:v>0.37638888888888872</c:v>
                </c:pt>
                <c:pt idx="63">
                  <c:v>0.37708333333333316</c:v>
                </c:pt>
                <c:pt idx="64">
                  <c:v>0.3777777777777776</c:v>
                </c:pt>
                <c:pt idx="65">
                  <c:v>0.37847222222222204</c:v>
                </c:pt>
                <c:pt idx="66">
                  <c:v>0.37916666666666649</c:v>
                </c:pt>
                <c:pt idx="67">
                  <c:v>0.37986111111111093</c:v>
                </c:pt>
                <c:pt idx="68">
                  <c:v>0.38055555555555537</c:v>
                </c:pt>
                <c:pt idx="69">
                  <c:v>0.38124999999999981</c:v>
                </c:pt>
                <c:pt idx="70">
                  <c:v>0.38194444444444425</c:v>
                </c:pt>
                <c:pt idx="71">
                  <c:v>0.3826388888888887</c:v>
                </c:pt>
                <c:pt idx="72">
                  <c:v>0.38333333333333314</c:v>
                </c:pt>
                <c:pt idx="73">
                  <c:v>0.38402777777777758</c:v>
                </c:pt>
                <c:pt idx="74">
                  <c:v>0.38472222222222202</c:v>
                </c:pt>
                <c:pt idx="75">
                  <c:v>0.38541666666666646</c:v>
                </c:pt>
                <c:pt idx="76">
                  <c:v>0.38611111111111091</c:v>
                </c:pt>
                <c:pt idx="77">
                  <c:v>0.38680555555555535</c:v>
                </c:pt>
                <c:pt idx="78">
                  <c:v>0.38749999999999979</c:v>
                </c:pt>
                <c:pt idx="79">
                  <c:v>0.38819444444444423</c:v>
                </c:pt>
                <c:pt idx="80">
                  <c:v>0.38888888888888867</c:v>
                </c:pt>
                <c:pt idx="81">
                  <c:v>0.38958333333333311</c:v>
                </c:pt>
                <c:pt idx="82">
                  <c:v>0.39027777777777756</c:v>
                </c:pt>
                <c:pt idx="83">
                  <c:v>0.390972222222222</c:v>
                </c:pt>
                <c:pt idx="84">
                  <c:v>0.39166666666666644</c:v>
                </c:pt>
                <c:pt idx="85">
                  <c:v>0.39236111111111088</c:v>
                </c:pt>
                <c:pt idx="86">
                  <c:v>0.39305555555555532</c:v>
                </c:pt>
                <c:pt idx="87">
                  <c:v>0.39374999999999977</c:v>
                </c:pt>
                <c:pt idx="88">
                  <c:v>0.39444444444444421</c:v>
                </c:pt>
                <c:pt idx="89">
                  <c:v>0.39513888888888865</c:v>
                </c:pt>
                <c:pt idx="90">
                  <c:v>0.39583333333333309</c:v>
                </c:pt>
                <c:pt idx="91">
                  <c:v>0.39652777777777753</c:v>
                </c:pt>
                <c:pt idx="92">
                  <c:v>0.39722222222222198</c:v>
                </c:pt>
                <c:pt idx="93">
                  <c:v>0.39791666666666642</c:v>
                </c:pt>
                <c:pt idx="94">
                  <c:v>0.39861111111111086</c:v>
                </c:pt>
                <c:pt idx="95">
                  <c:v>0.3993055555555553</c:v>
                </c:pt>
                <c:pt idx="96">
                  <c:v>0.39999999999999974</c:v>
                </c:pt>
                <c:pt idx="97">
                  <c:v>0.40069444444444419</c:v>
                </c:pt>
                <c:pt idx="98">
                  <c:v>0.40138888888888863</c:v>
                </c:pt>
                <c:pt idx="99">
                  <c:v>0.40208333333333307</c:v>
                </c:pt>
                <c:pt idx="100">
                  <c:v>0.40277777777777751</c:v>
                </c:pt>
                <c:pt idx="101">
                  <c:v>0.40347222222222195</c:v>
                </c:pt>
                <c:pt idx="102">
                  <c:v>0.4041666666666664</c:v>
                </c:pt>
                <c:pt idx="103">
                  <c:v>0.40486111111111084</c:v>
                </c:pt>
                <c:pt idx="104">
                  <c:v>0.40555555555555528</c:v>
                </c:pt>
                <c:pt idx="105">
                  <c:v>0.40624999999999972</c:v>
                </c:pt>
                <c:pt idx="106">
                  <c:v>0.40694444444444416</c:v>
                </c:pt>
                <c:pt idx="107">
                  <c:v>0.40763888888888861</c:v>
                </c:pt>
                <c:pt idx="108">
                  <c:v>0.40833333333333305</c:v>
                </c:pt>
                <c:pt idx="109">
                  <c:v>0.40902777777777749</c:v>
                </c:pt>
                <c:pt idx="110">
                  <c:v>0.40972222222222193</c:v>
                </c:pt>
                <c:pt idx="111">
                  <c:v>0.41041666666666637</c:v>
                </c:pt>
                <c:pt idx="112">
                  <c:v>0.41111111111111082</c:v>
                </c:pt>
                <c:pt idx="113">
                  <c:v>0.41180555555555526</c:v>
                </c:pt>
                <c:pt idx="114">
                  <c:v>0.4124999999999997</c:v>
                </c:pt>
                <c:pt idx="115">
                  <c:v>0.41319444444444414</c:v>
                </c:pt>
                <c:pt idx="116">
                  <c:v>0.41388888888888858</c:v>
                </c:pt>
                <c:pt idx="117">
                  <c:v>0.41458333333333303</c:v>
                </c:pt>
                <c:pt idx="118">
                  <c:v>0.41527777777777747</c:v>
                </c:pt>
                <c:pt idx="119">
                  <c:v>0.41597222222222191</c:v>
                </c:pt>
                <c:pt idx="120">
                  <c:v>0.41666666666666635</c:v>
                </c:pt>
                <c:pt idx="121">
                  <c:v>0.41736111111111079</c:v>
                </c:pt>
                <c:pt idx="122">
                  <c:v>0.41805555555555524</c:v>
                </c:pt>
                <c:pt idx="123">
                  <c:v>0.41874999999999968</c:v>
                </c:pt>
                <c:pt idx="124">
                  <c:v>0.41944444444444412</c:v>
                </c:pt>
                <c:pt idx="125">
                  <c:v>0.42013888888888856</c:v>
                </c:pt>
                <c:pt idx="126">
                  <c:v>0.420833333333333</c:v>
                </c:pt>
                <c:pt idx="127">
                  <c:v>0.42152777777777745</c:v>
                </c:pt>
                <c:pt idx="128">
                  <c:v>0.42222222222222189</c:v>
                </c:pt>
                <c:pt idx="129">
                  <c:v>0.42291666666666633</c:v>
                </c:pt>
                <c:pt idx="130">
                  <c:v>0.42361111111111077</c:v>
                </c:pt>
                <c:pt idx="131">
                  <c:v>0.42430555555555521</c:v>
                </c:pt>
                <c:pt idx="132">
                  <c:v>0.42499999999999966</c:v>
                </c:pt>
                <c:pt idx="133">
                  <c:v>0.4256944444444441</c:v>
                </c:pt>
                <c:pt idx="134">
                  <c:v>0.42638888888888854</c:v>
                </c:pt>
                <c:pt idx="135">
                  <c:v>0.42708333333333298</c:v>
                </c:pt>
                <c:pt idx="136">
                  <c:v>0.42777777777777742</c:v>
                </c:pt>
                <c:pt idx="137">
                  <c:v>0.42847222222222187</c:v>
                </c:pt>
                <c:pt idx="138">
                  <c:v>0.42916666666666631</c:v>
                </c:pt>
                <c:pt idx="139">
                  <c:v>0.42986111111111075</c:v>
                </c:pt>
                <c:pt idx="140">
                  <c:v>0.43055555555555519</c:v>
                </c:pt>
                <c:pt idx="141">
                  <c:v>0.43124999999999963</c:v>
                </c:pt>
                <c:pt idx="142">
                  <c:v>0.43194444444444408</c:v>
                </c:pt>
                <c:pt idx="143">
                  <c:v>0.43263888888888852</c:v>
                </c:pt>
                <c:pt idx="144">
                  <c:v>0.43333333333333296</c:v>
                </c:pt>
                <c:pt idx="145">
                  <c:v>0.4340277777777774</c:v>
                </c:pt>
                <c:pt idx="146">
                  <c:v>0.43472222222222184</c:v>
                </c:pt>
                <c:pt idx="147">
                  <c:v>0.43541666666666629</c:v>
                </c:pt>
                <c:pt idx="148">
                  <c:v>0.43611111111111073</c:v>
                </c:pt>
                <c:pt idx="149">
                  <c:v>0.43680555555555517</c:v>
                </c:pt>
                <c:pt idx="150">
                  <c:v>0.43749999999999961</c:v>
                </c:pt>
                <c:pt idx="151">
                  <c:v>0.43819444444444405</c:v>
                </c:pt>
                <c:pt idx="152">
                  <c:v>0.4388888888888885</c:v>
                </c:pt>
                <c:pt idx="153">
                  <c:v>0.43958333333333294</c:v>
                </c:pt>
                <c:pt idx="154">
                  <c:v>0.44027777777777738</c:v>
                </c:pt>
                <c:pt idx="155">
                  <c:v>0.44097222222222182</c:v>
                </c:pt>
                <c:pt idx="156">
                  <c:v>0.44166666666666626</c:v>
                </c:pt>
                <c:pt idx="157">
                  <c:v>0.44236111111111071</c:v>
                </c:pt>
                <c:pt idx="158">
                  <c:v>0.44305555555555515</c:v>
                </c:pt>
                <c:pt idx="159">
                  <c:v>0.44374999999999959</c:v>
                </c:pt>
                <c:pt idx="160">
                  <c:v>0.44444444444444403</c:v>
                </c:pt>
                <c:pt idx="161">
                  <c:v>0.44513888888888847</c:v>
                </c:pt>
                <c:pt idx="162">
                  <c:v>0.44583333333333292</c:v>
                </c:pt>
                <c:pt idx="163">
                  <c:v>0.44652777777777736</c:v>
                </c:pt>
                <c:pt idx="164">
                  <c:v>0.4472222222222218</c:v>
                </c:pt>
                <c:pt idx="165">
                  <c:v>0.44791666666666624</c:v>
                </c:pt>
                <c:pt idx="166">
                  <c:v>0.44861111111111068</c:v>
                </c:pt>
                <c:pt idx="167">
                  <c:v>0.44930555555555513</c:v>
                </c:pt>
                <c:pt idx="168">
                  <c:v>0.44999999999999957</c:v>
                </c:pt>
                <c:pt idx="169">
                  <c:v>0.45069444444444401</c:v>
                </c:pt>
                <c:pt idx="170">
                  <c:v>0.45138888888888845</c:v>
                </c:pt>
                <c:pt idx="171">
                  <c:v>0.45208333333333289</c:v>
                </c:pt>
                <c:pt idx="172">
                  <c:v>0.45277777777777733</c:v>
                </c:pt>
                <c:pt idx="173">
                  <c:v>0.45347222222222178</c:v>
                </c:pt>
                <c:pt idx="174">
                  <c:v>0.45416666666666622</c:v>
                </c:pt>
                <c:pt idx="175">
                  <c:v>0.45486111111111066</c:v>
                </c:pt>
                <c:pt idx="176">
                  <c:v>0.4555555555555551</c:v>
                </c:pt>
                <c:pt idx="177">
                  <c:v>0.45624999999999954</c:v>
                </c:pt>
                <c:pt idx="178">
                  <c:v>0.45694444444444399</c:v>
                </c:pt>
                <c:pt idx="179">
                  <c:v>0.45763888888888843</c:v>
                </c:pt>
                <c:pt idx="180">
                  <c:v>0.45833333333333287</c:v>
                </c:pt>
                <c:pt idx="181">
                  <c:v>0.45902777777777731</c:v>
                </c:pt>
                <c:pt idx="182">
                  <c:v>0.45972222222222175</c:v>
                </c:pt>
                <c:pt idx="183">
                  <c:v>0.4604166666666662</c:v>
                </c:pt>
                <c:pt idx="184">
                  <c:v>0.46111111111111064</c:v>
                </c:pt>
                <c:pt idx="185">
                  <c:v>0.46180555555555508</c:v>
                </c:pt>
                <c:pt idx="186">
                  <c:v>0.46249999999999952</c:v>
                </c:pt>
                <c:pt idx="187">
                  <c:v>0.46319444444444396</c:v>
                </c:pt>
                <c:pt idx="188">
                  <c:v>0.46388888888888841</c:v>
                </c:pt>
                <c:pt idx="189">
                  <c:v>0.46458333333333285</c:v>
                </c:pt>
                <c:pt idx="190">
                  <c:v>0.46527777777777729</c:v>
                </c:pt>
                <c:pt idx="191">
                  <c:v>0.46597222222222173</c:v>
                </c:pt>
                <c:pt idx="192">
                  <c:v>0.46666666666666617</c:v>
                </c:pt>
                <c:pt idx="193">
                  <c:v>0.46736111111111062</c:v>
                </c:pt>
                <c:pt idx="194">
                  <c:v>0.46805555555555506</c:v>
                </c:pt>
                <c:pt idx="195">
                  <c:v>0.4687499999999995</c:v>
                </c:pt>
                <c:pt idx="196">
                  <c:v>0.46944444444444394</c:v>
                </c:pt>
                <c:pt idx="197">
                  <c:v>0.47013888888888838</c:v>
                </c:pt>
                <c:pt idx="198">
                  <c:v>0.47083333333333283</c:v>
                </c:pt>
                <c:pt idx="199">
                  <c:v>0.47152777777777727</c:v>
                </c:pt>
                <c:pt idx="200">
                  <c:v>0.47222222222222171</c:v>
                </c:pt>
                <c:pt idx="201">
                  <c:v>0.47291666666666615</c:v>
                </c:pt>
                <c:pt idx="202">
                  <c:v>0.47361111111111059</c:v>
                </c:pt>
                <c:pt idx="203">
                  <c:v>0.47430555555555504</c:v>
                </c:pt>
                <c:pt idx="204">
                  <c:v>0.47499999999999948</c:v>
                </c:pt>
                <c:pt idx="205">
                  <c:v>0.47569444444444392</c:v>
                </c:pt>
                <c:pt idx="206">
                  <c:v>0.47638888888888836</c:v>
                </c:pt>
                <c:pt idx="207">
                  <c:v>0.4770833333333328</c:v>
                </c:pt>
                <c:pt idx="208">
                  <c:v>0.47777777777777725</c:v>
                </c:pt>
                <c:pt idx="209">
                  <c:v>0.47847222222222169</c:v>
                </c:pt>
                <c:pt idx="210">
                  <c:v>0.47916666666666613</c:v>
                </c:pt>
                <c:pt idx="211">
                  <c:v>0.47986111111111057</c:v>
                </c:pt>
                <c:pt idx="212">
                  <c:v>0.48055555555555501</c:v>
                </c:pt>
                <c:pt idx="213">
                  <c:v>0.48124999999999946</c:v>
                </c:pt>
                <c:pt idx="214">
                  <c:v>0.4819444444444439</c:v>
                </c:pt>
                <c:pt idx="215">
                  <c:v>0.48263888888888834</c:v>
                </c:pt>
                <c:pt idx="216">
                  <c:v>0.48333333333333278</c:v>
                </c:pt>
                <c:pt idx="217">
                  <c:v>0.48402777777777722</c:v>
                </c:pt>
                <c:pt idx="218">
                  <c:v>0.48472222222222167</c:v>
                </c:pt>
                <c:pt idx="219">
                  <c:v>0.48541666666666611</c:v>
                </c:pt>
                <c:pt idx="220">
                  <c:v>0.48611111111111055</c:v>
                </c:pt>
                <c:pt idx="221">
                  <c:v>0.48680555555555499</c:v>
                </c:pt>
                <c:pt idx="222">
                  <c:v>0.48749999999999943</c:v>
                </c:pt>
                <c:pt idx="223">
                  <c:v>0.48819444444444388</c:v>
                </c:pt>
                <c:pt idx="224">
                  <c:v>0.48888888888888832</c:v>
                </c:pt>
                <c:pt idx="225">
                  <c:v>0.48958333333333276</c:v>
                </c:pt>
                <c:pt idx="226">
                  <c:v>0.4902777777777772</c:v>
                </c:pt>
                <c:pt idx="227">
                  <c:v>0.49097222222222164</c:v>
                </c:pt>
                <c:pt idx="228">
                  <c:v>0.49166666666666609</c:v>
                </c:pt>
                <c:pt idx="229">
                  <c:v>0.49236111111111053</c:v>
                </c:pt>
                <c:pt idx="230">
                  <c:v>0.49305555555555497</c:v>
                </c:pt>
                <c:pt idx="231">
                  <c:v>0.49374999999999941</c:v>
                </c:pt>
                <c:pt idx="232">
                  <c:v>0.49444444444444385</c:v>
                </c:pt>
                <c:pt idx="233">
                  <c:v>0.4951388888888883</c:v>
                </c:pt>
                <c:pt idx="234">
                  <c:v>0.49583333333333274</c:v>
                </c:pt>
                <c:pt idx="235">
                  <c:v>0.49652777777777718</c:v>
                </c:pt>
                <c:pt idx="236">
                  <c:v>0.49722222222222162</c:v>
                </c:pt>
                <c:pt idx="237">
                  <c:v>0.49791666666666606</c:v>
                </c:pt>
                <c:pt idx="238">
                  <c:v>0.49861111111111051</c:v>
                </c:pt>
                <c:pt idx="239">
                  <c:v>0.49930555555555495</c:v>
                </c:pt>
                <c:pt idx="240">
                  <c:v>0.49999999999999939</c:v>
                </c:pt>
                <c:pt idx="241">
                  <c:v>0.50069444444444389</c:v>
                </c:pt>
                <c:pt idx="242">
                  <c:v>0.50138888888888833</c:v>
                </c:pt>
                <c:pt idx="243">
                  <c:v>0.50208333333333277</c:v>
                </c:pt>
                <c:pt idx="244">
                  <c:v>0.50277777777777721</c:v>
                </c:pt>
                <c:pt idx="245">
                  <c:v>0.50347222222222165</c:v>
                </c:pt>
                <c:pt idx="246">
                  <c:v>0.5041666666666661</c:v>
                </c:pt>
                <c:pt idx="247">
                  <c:v>0.50486111111111054</c:v>
                </c:pt>
                <c:pt idx="248">
                  <c:v>0.50555555555555498</c:v>
                </c:pt>
                <c:pt idx="249">
                  <c:v>0.50624999999999942</c:v>
                </c:pt>
                <c:pt idx="250">
                  <c:v>0.50694444444444386</c:v>
                </c:pt>
                <c:pt idx="251">
                  <c:v>0.50763888888888831</c:v>
                </c:pt>
                <c:pt idx="252">
                  <c:v>0.50833333333333275</c:v>
                </c:pt>
                <c:pt idx="253">
                  <c:v>0.50902777777777719</c:v>
                </c:pt>
                <c:pt idx="254">
                  <c:v>0.50972222222222163</c:v>
                </c:pt>
                <c:pt idx="255">
                  <c:v>0.51041666666666607</c:v>
                </c:pt>
                <c:pt idx="256">
                  <c:v>0.51111111111111052</c:v>
                </c:pt>
                <c:pt idx="257">
                  <c:v>0.51180555555555496</c:v>
                </c:pt>
                <c:pt idx="258">
                  <c:v>0.5124999999999994</c:v>
                </c:pt>
                <c:pt idx="259">
                  <c:v>0.51319444444444384</c:v>
                </c:pt>
                <c:pt idx="260">
                  <c:v>0.51388888888888828</c:v>
                </c:pt>
                <c:pt idx="261">
                  <c:v>0.51458333333333273</c:v>
                </c:pt>
                <c:pt idx="262">
                  <c:v>0.51527777777777717</c:v>
                </c:pt>
                <c:pt idx="263">
                  <c:v>0.51597222222222161</c:v>
                </c:pt>
                <c:pt idx="264">
                  <c:v>0.51666666666666605</c:v>
                </c:pt>
                <c:pt idx="265">
                  <c:v>0.51736111111111049</c:v>
                </c:pt>
                <c:pt idx="266">
                  <c:v>0.51805555555555494</c:v>
                </c:pt>
                <c:pt idx="267">
                  <c:v>0.51874999999999938</c:v>
                </c:pt>
                <c:pt idx="268">
                  <c:v>0.51944444444444382</c:v>
                </c:pt>
                <c:pt idx="269">
                  <c:v>0.52013888888888826</c:v>
                </c:pt>
                <c:pt idx="270">
                  <c:v>0.5208333333333327</c:v>
                </c:pt>
                <c:pt idx="271">
                  <c:v>0.52152777777777715</c:v>
                </c:pt>
                <c:pt idx="272">
                  <c:v>0.52222222222222159</c:v>
                </c:pt>
                <c:pt idx="273">
                  <c:v>0.52291666666666603</c:v>
                </c:pt>
                <c:pt idx="274">
                  <c:v>0.52361111111111047</c:v>
                </c:pt>
                <c:pt idx="275">
                  <c:v>0.52430555555555491</c:v>
                </c:pt>
                <c:pt idx="276">
                  <c:v>0.52499999999999936</c:v>
                </c:pt>
                <c:pt idx="277">
                  <c:v>0.5256944444444438</c:v>
                </c:pt>
                <c:pt idx="278">
                  <c:v>0.52638888888888824</c:v>
                </c:pt>
                <c:pt idx="279">
                  <c:v>0.52708333333333268</c:v>
                </c:pt>
                <c:pt idx="280">
                  <c:v>0.52777777777777712</c:v>
                </c:pt>
                <c:pt idx="281">
                  <c:v>0.52847222222222157</c:v>
                </c:pt>
                <c:pt idx="282">
                  <c:v>0.52916666666666601</c:v>
                </c:pt>
                <c:pt idx="283">
                  <c:v>0.52986111111111045</c:v>
                </c:pt>
                <c:pt idx="284">
                  <c:v>0.53055555555555489</c:v>
                </c:pt>
                <c:pt idx="285">
                  <c:v>0.53124999999999933</c:v>
                </c:pt>
                <c:pt idx="286">
                  <c:v>0.53194444444444378</c:v>
                </c:pt>
                <c:pt idx="287">
                  <c:v>0.53263888888888822</c:v>
                </c:pt>
                <c:pt idx="288">
                  <c:v>0.53333333333333266</c:v>
                </c:pt>
                <c:pt idx="289">
                  <c:v>0.5340277777777771</c:v>
                </c:pt>
                <c:pt idx="290">
                  <c:v>0.53472222222222154</c:v>
                </c:pt>
                <c:pt idx="291">
                  <c:v>0.53541666666666599</c:v>
                </c:pt>
                <c:pt idx="292">
                  <c:v>0.53611111111111043</c:v>
                </c:pt>
                <c:pt idx="293">
                  <c:v>0.53680555555555487</c:v>
                </c:pt>
                <c:pt idx="294">
                  <c:v>0.53749999999999931</c:v>
                </c:pt>
                <c:pt idx="295">
                  <c:v>0.53819444444444375</c:v>
                </c:pt>
                <c:pt idx="296">
                  <c:v>0.5388888888888882</c:v>
                </c:pt>
                <c:pt idx="297">
                  <c:v>0.53958333333333264</c:v>
                </c:pt>
                <c:pt idx="298">
                  <c:v>0.54027777777777708</c:v>
                </c:pt>
                <c:pt idx="299">
                  <c:v>0.54097222222222152</c:v>
                </c:pt>
                <c:pt idx="300">
                  <c:v>0.54166666666666596</c:v>
                </c:pt>
                <c:pt idx="301">
                  <c:v>0.54236111111111041</c:v>
                </c:pt>
                <c:pt idx="302">
                  <c:v>0.54305555555555485</c:v>
                </c:pt>
                <c:pt idx="303">
                  <c:v>0.54374999999999929</c:v>
                </c:pt>
                <c:pt idx="304">
                  <c:v>0.54444444444444373</c:v>
                </c:pt>
                <c:pt idx="305">
                  <c:v>0.54513888888888817</c:v>
                </c:pt>
                <c:pt idx="306">
                  <c:v>0.54583333333333262</c:v>
                </c:pt>
                <c:pt idx="307">
                  <c:v>0.54652777777777706</c:v>
                </c:pt>
                <c:pt idx="308">
                  <c:v>0.5472222222222215</c:v>
                </c:pt>
                <c:pt idx="309">
                  <c:v>0.54791666666666594</c:v>
                </c:pt>
                <c:pt idx="310">
                  <c:v>0.54861111111111038</c:v>
                </c:pt>
                <c:pt idx="311">
                  <c:v>0.54930555555555483</c:v>
                </c:pt>
                <c:pt idx="312">
                  <c:v>0.54999999999999927</c:v>
                </c:pt>
                <c:pt idx="313">
                  <c:v>0.55069444444444371</c:v>
                </c:pt>
                <c:pt idx="314">
                  <c:v>0.55138888888888815</c:v>
                </c:pt>
                <c:pt idx="315">
                  <c:v>0.55208333333333259</c:v>
                </c:pt>
                <c:pt idx="316">
                  <c:v>0.55277777777777704</c:v>
                </c:pt>
                <c:pt idx="317">
                  <c:v>0.55347222222222148</c:v>
                </c:pt>
                <c:pt idx="318">
                  <c:v>0.55416666666666592</c:v>
                </c:pt>
                <c:pt idx="319">
                  <c:v>0.55486111111111036</c:v>
                </c:pt>
                <c:pt idx="320">
                  <c:v>0.5555555555555548</c:v>
                </c:pt>
                <c:pt idx="321">
                  <c:v>0.55624999999999925</c:v>
                </c:pt>
                <c:pt idx="322">
                  <c:v>0.55694444444444369</c:v>
                </c:pt>
                <c:pt idx="323">
                  <c:v>0.55763888888888813</c:v>
                </c:pt>
                <c:pt idx="324">
                  <c:v>0.55833333333333257</c:v>
                </c:pt>
                <c:pt idx="325">
                  <c:v>0.55902777777777701</c:v>
                </c:pt>
                <c:pt idx="326">
                  <c:v>0.55972222222222145</c:v>
                </c:pt>
                <c:pt idx="327">
                  <c:v>0.5604166666666659</c:v>
                </c:pt>
                <c:pt idx="328">
                  <c:v>0.56111111111111034</c:v>
                </c:pt>
                <c:pt idx="329">
                  <c:v>0.56180555555555478</c:v>
                </c:pt>
                <c:pt idx="330">
                  <c:v>0.56249999999999922</c:v>
                </c:pt>
                <c:pt idx="331">
                  <c:v>0.56319444444444366</c:v>
                </c:pt>
                <c:pt idx="332">
                  <c:v>0.56388888888888811</c:v>
                </c:pt>
                <c:pt idx="333">
                  <c:v>0.56458333333333255</c:v>
                </c:pt>
                <c:pt idx="334">
                  <c:v>0.56527777777777699</c:v>
                </c:pt>
                <c:pt idx="335">
                  <c:v>0.56597222222222143</c:v>
                </c:pt>
                <c:pt idx="336">
                  <c:v>0.56666666666666587</c:v>
                </c:pt>
                <c:pt idx="337">
                  <c:v>0.56736111111111032</c:v>
                </c:pt>
                <c:pt idx="338">
                  <c:v>0.56805555555555476</c:v>
                </c:pt>
                <c:pt idx="339">
                  <c:v>0.5687499999999992</c:v>
                </c:pt>
                <c:pt idx="340">
                  <c:v>0.56944444444444364</c:v>
                </c:pt>
                <c:pt idx="341">
                  <c:v>0.57013888888888808</c:v>
                </c:pt>
                <c:pt idx="342">
                  <c:v>0.57083333333333253</c:v>
                </c:pt>
                <c:pt idx="343">
                  <c:v>0.57152777777777697</c:v>
                </c:pt>
                <c:pt idx="344">
                  <c:v>0.57222222222222141</c:v>
                </c:pt>
                <c:pt idx="345">
                  <c:v>0.57291666666666585</c:v>
                </c:pt>
                <c:pt idx="346">
                  <c:v>0.57361111111111029</c:v>
                </c:pt>
                <c:pt idx="347">
                  <c:v>0.57430555555555474</c:v>
                </c:pt>
                <c:pt idx="348">
                  <c:v>0.57499999999999918</c:v>
                </c:pt>
                <c:pt idx="349">
                  <c:v>0.57569444444444362</c:v>
                </c:pt>
                <c:pt idx="350">
                  <c:v>0.57638888888888806</c:v>
                </c:pt>
                <c:pt idx="351">
                  <c:v>0.5770833333333325</c:v>
                </c:pt>
                <c:pt idx="352">
                  <c:v>0.57777777777777695</c:v>
                </c:pt>
                <c:pt idx="353">
                  <c:v>0.57847222222222139</c:v>
                </c:pt>
                <c:pt idx="354">
                  <c:v>0.57916666666666583</c:v>
                </c:pt>
                <c:pt idx="355">
                  <c:v>0.57986111111111027</c:v>
                </c:pt>
                <c:pt idx="356">
                  <c:v>0.58055555555555471</c:v>
                </c:pt>
                <c:pt idx="357">
                  <c:v>0.58124999999999916</c:v>
                </c:pt>
                <c:pt idx="358">
                  <c:v>0.5819444444444436</c:v>
                </c:pt>
                <c:pt idx="359">
                  <c:v>0.58263888888888804</c:v>
                </c:pt>
                <c:pt idx="360">
                  <c:v>0.58333333333333248</c:v>
                </c:pt>
                <c:pt idx="361">
                  <c:v>0.58402777777777692</c:v>
                </c:pt>
                <c:pt idx="362">
                  <c:v>0.58472222222222137</c:v>
                </c:pt>
                <c:pt idx="363">
                  <c:v>0.58541666666666581</c:v>
                </c:pt>
                <c:pt idx="364">
                  <c:v>0.58611111111111025</c:v>
                </c:pt>
                <c:pt idx="365">
                  <c:v>0.58680555555555469</c:v>
                </c:pt>
                <c:pt idx="366">
                  <c:v>0.58749999999999913</c:v>
                </c:pt>
                <c:pt idx="367">
                  <c:v>0.58819444444444358</c:v>
                </c:pt>
                <c:pt idx="368">
                  <c:v>0.58888888888888802</c:v>
                </c:pt>
                <c:pt idx="369">
                  <c:v>0.58958333333333246</c:v>
                </c:pt>
                <c:pt idx="370">
                  <c:v>0.5902777777777769</c:v>
                </c:pt>
                <c:pt idx="371">
                  <c:v>0.59097222222222134</c:v>
                </c:pt>
                <c:pt idx="372">
                  <c:v>0.59166666666666579</c:v>
                </c:pt>
                <c:pt idx="373">
                  <c:v>0.59236111111111023</c:v>
                </c:pt>
                <c:pt idx="374">
                  <c:v>0.59305555555555467</c:v>
                </c:pt>
                <c:pt idx="375">
                  <c:v>0.59374999999999911</c:v>
                </c:pt>
                <c:pt idx="376">
                  <c:v>0.59444444444444355</c:v>
                </c:pt>
                <c:pt idx="377">
                  <c:v>0.595138888888888</c:v>
                </c:pt>
                <c:pt idx="378">
                  <c:v>0.59583333333333244</c:v>
                </c:pt>
                <c:pt idx="379">
                  <c:v>0.59652777777777688</c:v>
                </c:pt>
                <c:pt idx="380">
                  <c:v>0.59722222222222132</c:v>
                </c:pt>
                <c:pt idx="381">
                  <c:v>0.59791666666666576</c:v>
                </c:pt>
                <c:pt idx="382">
                  <c:v>0.59861111111111021</c:v>
                </c:pt>
                <c:pt idx="383">
                  <c:v>0.59930555555555465</c:v>
                </c:pt>
                <c:pt idx="384">
                  <c:v>0.59999999999999909</c:v>
                </c:pt>
                <c:pt idx="385">
                  <c:v>0.60069444444444353</c:v>
                </c:pt>
                <c:pt idx="386">
                  <c:v>0.60138888888888797</c:v>
                </c:pt>
                <c:pt idx="387">
                  <c:v>0.60208333333333242</c:v>
                </c:pt>
                <c:pt idx="388">
                  <c:v>0.60277777777777686</c:v>
                </c:pt>
                <c:pt idx="389">
                  <c:v>0.6034722222222213</c:v>
                </c:pt>
                <c:pt idx="390">
                  <c:v>0.60416666666666574</c:v>
                </c:pt>
                <c:pt idx="391">
                  <c:v>0.60486111111111018</c:v>
                </c:pt>
                <c:pt idx="392">
                  <c:v>0.60555555555555463</c:v>
                </c:pt>
                <c:pt idx="393">
                  <c:v>0.60624999999999907</c:v>
                </c:pt>
                <c:pt idx="394">
                  <c:v>0.60694444444444351</c:v>
                </c:pt>
                <c:pt idx="395">
                  <c:v>0.60763888888888795</c:v>
                </c:pt>
                <c:pt idx="396">
                  <c:v>0.60833333333333239</c:v>
                </c:pt>
                <c:pt idx="397">
                  <c:v>0.60902777777777684</c:v>
                </c:pt>
                <c:pt idx="398">
                  <c:v>0.60972222222222128</c:v>
                </c:pt>
                <c:pt idx="399">
                  <c:v>0.61041666666666572</c:v>
                </c:pt>
                <c:pt idx="400">
                  <c:v>0.61111111111111016</c:v>
                </c:pt>
                <c:pt idx="401">
                  <c:v>0.6118055555555546</c:v>
                </c:pt>
                <c:pt idx="402">
                  <c:v>0.61249999999999905</c:v>
                </c:pt>
                <c:pt idx="403">
                  <c:v>0.61319444444444349</c:v>
                </c:pt>
                <c:pt idx="404">
                  <c:v>0.61388888888888793</c:v>
                </c:pt>
                <c:pt idx="405">
                  <c:v>0.61458333333333237</c:v>
                </c:pt>
                <c:pt idx="406">
                  <c:v>0.61527777777777681</c:v>
                </c:pt>
                <c:pt idx="407">
                  <c:v>0.61597222222222126</c:v>
                </c:pt>
                <c:pt idx="408">
                  <c:v>0.6166666666666657</c:v>
                </c:pt>
                <c:pt idx="409">
                  <c:v>0.61736111111111014</c:v>
                </c:pt>
                <c:pt idx="410">
                  <c:v>0.61805555555555458</c:v>
                </c:pt>
                <c:pt idx="411">
                  <c:v>0.61874999999999902</c:v>
                </c:pt>
                <c:pt idx="412">
                  <c:v>0.61944444444444346</c:v>
                </c:pt>
                <c:pt idx="413">
                  <c:v>0.62013888888888791</c:v>
                </c:pt>
                <c:pt idx="414">
                  <c:v>0.62083333333333235</c:v>
                </c:pt>
                <c:pt idx="415">
                  <c:v>0.62152777777777679</c:v>
                </c:pt>
                <c:pt idx="416">
                  <c:v>0.62222222222222123</c:v>
                </c:pt>
                <c:pt idx="417">
                  <c:v>0.62291666666666567</c:v>
                </c:pt>
                <c:pt idx="418">
                  <c:v>0.62361111111111012</c:v>
                </c:pt>
                <c:pt idx="419">
                  <c:v>0.62430555555555456</c:v>
                </c:pt>
                <c:pt idx="420">
                  <c:v>0.624999999999999</c:v>
                </c:pt>
                <c:pt idx="421">
                  <c:v>0.62569444444444344</c:v>
                </c:pt>
                <c:pt idx="422">
                  <c:v>0.62638888888888788</c:v>
                </c:pt>
                <c:pt idx="423">
                  <c:v>0.62708333333333233</c:v>
                </c:pt>
                <c:pt idx="424">
                  <c:v>0.62777777777777677</c:v>
                </c:pt>
                <c:pt idx="425">
                  <c:v>0.62847222222222121</c:v>
                </c:pt>
                <c:pt idx="426">
                  <c:v>0.62916666666666565</c:v>
                </c:pt>
                <c:pt idx="427">
                  <c:v>0.62986111111111009</c:v>
                </c:pt>
                <c:pt idx="428">
                  <c:v>0.63055555555555454</c:v>
                </c:pt>
                <c:pt idx="429">
                  <c:v>0.63124999999999898</c:v>
                </c:pt>
                <c:pt idx="430">
                  <c:v>0.63194444444444342</c:v>
                </c:pt>
                <c:pt idx="431">
                  <c:v>0.63263888888888786</c:v>
                </c:pt>
                <c:pt idx="432">
                  <c:v>0.6333333333333323</c:v>
                </c:pt>
                <c:pt idx="433">
                  <c:v>0.63402777777777675</c:v>
                </c:pt>
                <c:pt idx="434">
                  <c:v>0.63472222222222119</c:v>
                </c:pt>
                <c:pt idx="435">
                  <c:v>0.63541666666666563</c:v>
                </c:pt>
                <c:pt idx="436">
                  <c:v>0.63611111111111007</c:v>
                </c:pt>
                <c:pt idx="437">
                  <c:v>0.63680555555555451</c:v>
                </c:pt>
                <c:pt idx="438">
                  <c:v>0.63749999999999896</c:v>
                </c:pt>
                <c:pt idx="439">
                  <c:v>0.6381944444444434</c:v>
                </c:pt>
                <c:pt idx="440">
                  <c:v>0.63888888888888784</c:v>
                </c:pt>
                <c:pt idx="441">
                  <c:v>0.63958333333333228</c:v>
                </c:pt>
                <c:pt idx="442">
                  <c:v>0.64027777777777672</c:v>
                </c:pt>
                <c:pt idx="443">
                  <c:v>0.64097222222222117</c:v>
                </c:pt>
                <c:pt idx="444">
                  <c:v>0.64166666666666561</c:v>
                </c:pt>
                <c:pt idx="445">
                  <c:v>0.64236111111111005</c:v>
                </c:pt>
                <c:pt idx="446">
                  <c:v>0.64305555555555449</c:v>
                </c:pt>
                <c:pt idx="447">
                  <c:v>0.64374999999999893</c:v>
                </c:pt>
                <c:pt idx="448">
                  <c:v>0.64444444444444338</c:v>
                </c:pt>
                <c:pt idx="449">
                  <c:v>0.64513888888888782</c:v>
                </c:pt>
                <c:pt idx="450">
                  <c:v>0.64583333333333226</c:v>
                </c:pt>
                <c:pt idx="451">
                  <c:v>0.6465277777777767</c:v>
                </c:pt>
                <c:pt idx="452">
                  <c:v>0.64722222222222114</c:v>
                </c:pt>
                <c:pt idx="453">
                  <c:v>0.64791666666666559</c:v>
                </c:pt>
                <c:pt idx="454">
                  <c:v>0.64861111111111003</c:v>
                </c:pt>
                <c:pt idx="455">
                  <c:v>0.64930555555555447</c:v>
                </c:pt>
                <c:pt idx="456">
                  <c:v>0.64999999999999891</c:v>
                </c:pt>
                <c:pt idx="457">
                  <c:v>0.65069444444444335</c:v>
                </c:pt>
                <c:pt idx="458">
                  <c:v>0.6513888888888878</c:v>
                </c:pt>
                <c:pt idx="459">
                  <c:v>0.65208333333333224</c:v>
                </c:pt>
                <c:pt idx="460">
                  <c:v>0.65277777777777668</c:v>
                </c:pt>
                <c:pt idx="461">
                  <c:v>0.65347222222222112</c:v>
                </c:pt>
                <c:pt idx="462">
                  <c:v>0.65416666666666556</c:v>
                </c:pt>
                <c:pt idx="463">
                  <c:v>0.65486111111111001</c:v>
                </c:pt>
                <c:pt idx="464">
                  <c:v>0.65555555555555445</c:v>
                </c:pt>
                <c:pt idx="465">
                  <c:v>0.65624999999999889</c:v>
                </c:pt>
                <c:pt idx="466">
                  <c:v>0.65694444444444333</c:v>
                </c:pt>
                <c:pt idx="467">
                  <c:v>0.65763888888888777</c:v>
                </c:pt>
                <c:pt idx="468">
                  <c:v>0.65833333333333222</c:v>
                </c:pt>
                <c:pt idx="469">
                  <c:v>0.65902777777777666</c:v>
                </c:pt>
                <c:pt idx="470">
                  <c:v>0.6597222222222211</c:v>
                </c:pt>
                <c:pt idx="471">
                  <c:v>0.66041666666666554</c:v>
                </c:pt>
                <c:pt idx="472">
                  <c:v>0.66111111111110998</c:v>
                </c:pt>
                <c:pt idx="473">
                  <c:v>0.66180555555555443</c:v>
                </c:pt>
                <c:pt idx="474">
                  <c:v>0.66249999999999887</c:v>
                </c:pt>
                <c:pt idx="475">
                  <c:v>0.66319444444444331</c:v>
                </c:pt>
                <c:pt idx="476">
                  <c:v>0.66388888888888775</c:v>
                </c:pt>
                <c:pt idx="477">
                  <c:v>0.66458333333333219</c:v>
                </c:pt>
                <c:pt idx="478">
                  <c:v>0.66527777777777664</c:v>
                </c:pt>
                <c:pt idx="479">
                  <c:v>0.66597222222222108</c:v>
                </c:pt>
                <c:pt idx="480">
                  <c:v>0.66666666666666552</c:v>
                </c:pt>
                <c:pt idx="481">
                  <c:v>0.66736111111110996</c:v>
                </c:pt>
                <c:pt idx="482">
                  <c:v>0.6680555555555544</c:v>
                </c:pt>
                <c:pt idx="483">
                  <c:v>0.66874999999999885</c:v>
                </c:pt>
                <c:pt idx="484">
                  <c:v>0.66944444444444329</c:v>
                </c:pt>
                <c:pt idx="485">
                  <c:v>0.67013888888888773</c:v>
                </c:pt>
                <c:pt idx="486">
                  <c:v>0.67083333333333217</c:v>
                </c:pt>
                <c:pt idx="487">
                  <c:v>0.67152777777777661</c:v>
                </c:pt>
                <c:pt idx="488">
                  <c:v>0.67222222222222106</c:v>
                </c:pt>
                <c:pt idx="489">
                  <c:v>0.6729166666666655</c:v>
                </c:pt>
                <c:pt idx="490">
                  <c:v>0.67361111111110994</c:v>
                </c:pt>
                <c:pt idx="491">
                  <c:v>0.67430555555555438</c:v>
                </c:pt>
                <c:pt idx="492">
                  <c:v>0.67499999999999882</c:v>
                </c:pt>
                <c:pt idx="493">
                  <c:v>0.67569444444444327</c:v>
                </c:pt>
                <c:pt idx="494">
                  <c:v>0.67638888888888771</c:v>
                </c:pt>
                <c:pt idx="495">
                  <c:v>0.67708333333333215</c:v>
                </c:pt>
                <c:pt idx="496">
                  <c:v>0.67777777777777659</c:v>
                </c:pt>
                <c:pt idx="497">
                  <c:v>0.67847222222222103</c:v>
                </c:pt>
                <c:pt idx="498">
                  <c:v>0.67916666666666548</c:v>
                </c:pt>
                <c:pt idx="499">
                  <c:v>0.67986111111110992</c:v>
                </c:pt>
                <c:pt idx="500">
                  <c:v>0.68055555555555436</c:v>
                </c:pt>
                <c:pt idx="501">
                  <c:v>0.6812499999999988</c:v>
                </c:pt>
                <c:pt idx="502">
                  <c:v>0.68194444444444324</c:v>
                </c:pt>
                <c:pt idx="503">
                  <c:v>0.68263888888888768</c:v>
                </c:pt>
                <c:pt idx="504">
                  <c:v>0.68333333333333213</c:v>
                </c:pt>
                <c:pt idx="505">
                  <c:v>0.68402777777777657</c:v>
                </c:pt>
                <c:pt idx="506">
                  <c:v>0.68472222222222101</c:v>
                </c:pt>
                <c:pt idx="507">
                  <c:v>0.68541666666666545</c:v>
                </c:pt>
                <c:pt idx="508">
                  <c:v>0.68611111111110989</c:v>
                </c:pt>
                <c:pt idx="509">
                  <c:v>0.68680555555555434</c:v>
                </c:pt>
                <c:pt idx="510">
                  <c:v>0.68749999999999878</c:v>
                </c:pt>
                <c:pt idx="511">
                  <c:v>0.68819444444444322</c:v>
                </c:pt>
                <c:pt idx="512">
                  <c:v>0.68888888888888766</c:v>
                </c:pt>
                <c:pt idx="513">
                  <c:v>0.6895833333333321</c:v>
                </c:pt>
                <c:pt idx="514">
                  <c:v>0.69027777777777655</c:v>
                </c:pt>
                <c:pt idx="515">
                  <c:v>0.69097222222222099</c:v>
                </c:pt>
                <c:pt idx="516">
                  <c:v>0.69166666666666543</c:v>
                </c:pt>
                <c:pt idx="517">
                  <c:v>0.69236111111110987</c:v>
                </c:pt>
                <c:pt idx="518">
                  <c:v>0.69305555555555431</c:v>
                </c:pt>
                <c:pt idx="519">
                  <c:v>0.69374999999999876</c:v>
                </c:pt>
                <c:pt idx="520">
                  <c:v>0.6944444444444432</c:v>
                </c:pt>
                <c:pt idx="521">
                  <c:v>0.69513888888888764</c:v>
                </c:pt>
                <c:pt idx="522">
                  <c:v>0.69583333333333208</c:v>
                </c:pt>
                <c:pt idx="523">
                  <c:v>0.69652777777777652</c:v>
                </c:pt>
                <c:pt idx="524">
                  <c:v>0.69722222222222097</c:v>
                </c:pt>
                <c:pt idx="525">
                  <c:v>0.69791666666666541</c:v>
                </c:pt>
                <c:pt idx="526">
                  <c:v>0.69861111111110985</c:v>
                </c:pt>
                <c:pt idx="527">
                  <c:v>0.69930555555555429</c:v>
                </c:pt>
                <c:pt idx="528">
                  <c:v>0.69999999999999873</c:v>
                </c:pt>
                <c:pt idx="529">
                  <c:v>0.70069444444444318</c:v>
                </c:pt>
                <c:pt idx="530">
                  <c:v>0.70138888888888762</c:v>
                </c:pt>
                <c:pt idx="531">
                  <c:v>0.70208333333333206</c:v>
                </c:pt>
                <c:pt idx="532">
                  <c:v>0.7027777777777765</c:v>
                </c:pt>
                <c:pt idx="533">
                  <c:v>0.70347222222222094</c:v>
                </c:pt>
                <c:pt idx="534">
                  <c:v>0.70416666666666539</c:v>
                </c:pt>
                <c:pt idx="535">
                  <c:v>0.70486111111110983</c:v>
                </c:pt>
                <c:pt idx="536">
                  <c:v>0.70555555555555427</c:v>
                </c:pt>
                <c:pt idx="537">
                  <c:v>0.70624999999999871</c:v>
                </c:pt>
                <c:pt idx="538">
                  <c:v>0.70694444444444315</c:v>
                </c:pt>
                <c:pt idx="539">
                  <c:v>0.7076388888888876</c:v>
                </c:pt>
                <c:pt idx="540">
                  <c:v>0.70833333333333204</c:v>
                </c:pt>
                <c:pt idx="541">
                  <c:v>0.70902777777777648</c:v>
                </c:pt>
                <c:pt idx="542">
                  <c:v>0.70972222222222092</c:v>
                </c:pt>
                <c:pt idx="543">
                  <c:v>0.71041666666666536</c:v>
                </c:pt>
                <c:pt idx="544">
                  <c:v>0.71111111111110981</c:v>
                </c:pt>
                <c:pt idx="545">
                  <c:v>0.71180555555555425</c:v>
                </c:pt>
                <c:pt idx="546">
                  <c:v>0.71249999999999869</c:v>
                </c:pt>
                <c:pt idx="547">
                  <c:v>0.71319444444444313</c:v>
                </c:pt>
                <c:pt idx="548">
                  <c:v>0.71388888888888757</c:v>
                </c:pt>
                <c:pt idx="549">
                  <c:v>0.71458333333333202</c:v>
                </c:pt>
                <c:pt idx="550">
                  <c:v>0.71527777777777646</c:v>
                </c:pt>
                <c:pt idx="551">
                  <c:v>0.7159722222222209</c:v>
                </c:pt>
                <c:pt idx="552">
                  <c:v>0.71666666666666534</c:v>
                </c:pt>
                <c:pt idx="553">
                  <c:v>0.71736111111110978</c:v>
                </c:pt>
                <c:pt idx="554">
                  <c:v>0.71805555555555423</c:v>
                </c:pt>
                <c:pt idx="555">
                  <c:v>0.71874999999999867</c:v>
                </c:pt>
                <c:pt idx="556">
                  <c:v>0.71944444444444311</c:v>
                </c:pt>
                <c:pt idx="557">
                  <c:v>0.72013888888888755</c:v>
                </c:pt>
                <c:pt idx="558">
                  <c:v>0.72083333333333199</c:v>
                </c:pt>
                <c:pt idx="559">
                  <c:v>0.72152777777777644</c:v>
                </c:pt>
                <c:pt idx="560">
                  <c:v>0.72222222222222088</c:v>
                </c:pt>
                <c:pt idx="561">
                  <c:v>0.72291666666666532</c:v>
                </c:pt>
                <c:pt idx="562">
                  <c:v>0.72361111111110976</c:v>
                </c:pt>
                <c:pt idx="563">
                  <c:v>0.7243055555555542</c:v>
                </c:pt>
                <c:pt idx="564">
                  <c:v>0.72499999999999865</c:v>
                </c:pt>
                <c:pt idx="565">
                  <c:v>0.72569444444444309</c:v>
                </c:pt>
                <c:pt idx="566">
                  <c:v>0.72638888888888753</c:v>
                </c:pt>
                <c:pt idx="567">
                  <c:v>0.72708333333333197</c:v>
                </c:pt>
                <c:pt idx="568">
                  <c:v>0.72777777777777641</c:v>
                </c:pt>
                <c:pt idx="569">
                  <c:v>0.72847222222222086</c:v>
                </c:pt>
                <c:pt idx="570">
                  <c:v>0.7291666666666653</c:v>
                </c:pt>
                <c:pt idx="571">
                  <c:v>0.72986111111110974</c:v>
                </c:pt>
                <c:pt idx="572">
                  <c:v>0.73055555555555418</c:v>
                </c:pt>
                <c:pt idx="573">
                  <c:v>0.73124999999999862</c:v>
                </c:pt>
                <c:pt idx="574">
                  <c:v>0.73194444444444307</c:v>
                </c:pt>
                <c:pt idx="575">
                  <c:v>0.73263888888888751</c:v>
                </c:pt>
                <c:pt idx="576">
                  <c:v>0.73333333333333195</c:v>
                </c:pt>
                <c:pt idx="577">
                  <c:v>0.73402777777777639</c:v>
                </c:pt>
                <c:pt idx="578">
                  <c:v>0.73472222222222083</c:v>
                </c:pt>
                <c:pt idx="579">
                  <c:v>0.73541666666666528</c:v>
                </c:pt>
                <c:pt idx="580">
                  <c:v>0.73611111111110972</c:v>
                </c:pt>
                <c:pt idx="581">
                  <c:v>0.73680555555555416</c:v>
                </c:pt>
                <c:pt idx="582">
                  <c:v>0.7374999999999986</c:v>
                </c:pt>
                <c:pt idx="583">
                  <c:v>0.73819444444444304</c:v>
                </c:pt>
                <c:pt idx="584">
                  <c:v>0.73888888888888749</c:v>
                </c:pt>
                <c:pt idx="585">
                  <c:v>0.73958333333333193</c:v>
                </c:pt>
                <c:pt idx="586">
                  <c:v>0.74027777777777637</c:v>
                </c:pt>
                <c:pt idx="587">
                  <c:v>0.74097222222222081</c:v>
                </c:pt>
                <c:pt idx="588">
                  <c:v>0.74166666666666525</c:v>
                </c:pt>
                <c:pt idx="589">
                  <c:v>0.74236111111110969</c:v>
                </c:pt>
                <c:pt idx="590">
                  <c:v>0.74305555555555414</c:v>
                </c:pt>
                <c:pt idx="591">
                  <c:v>0.74374999999999858</c:v>
                </c:pt>
                <c:pt idx="592">
                  <c:v>0.74444444444444302</c:v>
                </c:pt>
                <c:pt idx="593">
                  <c:v>0.74513888888888746</c:v>
                </c:pt>
                <c:pt idx="594">
                  <c:v>0.7458333333333319</c:v>
                </c:pt>
                <c:pt idx="595">
                  <c:v>0.74652777777777635</c:v>
                </c:pt>
                <c:pt idx="596">
                  <c:v>0.74722222222222079</c:v>
                </c:pt>
                <c:pt idx="597">
                  <c:v>0.74791666666666523</c:v>
                </c:pt>
                <c:pt idx="598">
                  <c:v>0.74861111111110967</c:v>
                </c:pt>
                <c:pt idx="599">
                  <c:v>0.74930555555555411</c:v>
                </c:pt>
                <c:pt idx="600">
                  <c:v>0.74999999999999856</c:v>
                </c:pt>
                <c:pt idx="601">
                  <c:v>0.750694444444443</c:v>
                </c:pt>
                <c:pt idx="602">
                  <c:v>0.75138888888888744</c:v>
                </c:pt>
                <c:pt idx="603">
                  <c:v>0.75208333333333188</c:v>
                </c:pt>
                <c:pt idx="604">
                  <c:v>0.75277777777777632</c:v>
                </c:pt>
                <c:pt idx="605">
                  <c:v>0.75347222222222077</c:v>
                </c:pt>
                <c:pt idx="606">
                  <c:v>0.75416666666666521</c:v>
                </c:pt>
                <c:pt idx="607">
                  <c:v>0.75486111111110965</c:v>
                </c:pt>
                <c:pt idx="608">
                  <c:v>0.75555555555555409</c:v>
                </c:pt>
                <c:pt idx="609">
                  <c:v>0.75624999999999853</c:v>
                </c:pt>
                <c:pt idx="610">
                  <c:v>0.75694444444444298</c:v>
                </c:pt>
                <c:pt idx="611">
                  <c:v>0.75763888888888742</c:v>
                </c:pt>
                <c:pt idx="612">
                  <c:v>0.75833333333333186</c:v>
                </c:pt>
                <c:pt idx="613">
                  <c:v>0.7590277777777763</c:v>
                </c:pt>
                <c:pt idx="614">
                  <c:v>0.75972222222222074</c:v>
                </c:pt>
                <c:pt idx="615">
                  <c:v>0.76041666666666519</c:v>
                </c:pt>
                <c:pt idx="616">
                  <c:v>0.76111111111110963</c:v>
                </c:pt>
                <c:pt idx="617">
                  <c:v>0.76180555555555407</c:v>
                </c:pt>
                <c:pt idx="618">
                  <c:v>0.76249999999999851</c:v>
                </c:pt>
                <c:pt idx="619">
                  <c:v>0.76319444444444295</c:v>
                </c:pt>
                <c:pt idx="620">
                  <c:v>0.7638888888888874</c:v>
                </c:pt>
                <c:pt idx="621">
                  <c:v>0.76458333333333184</c:v>
                </c:pt>
                <c:pt idx="622">
                  <c:v>0.76527777777777628</c:v>
                </c:pt>
                <c:pt idx="623">
                  <c:v>0.76597222222222072</c:v>
                </c:pt>
                <c:pt idx="624">
                  <c:v>0.76666666666666516</c:v>
                </c:pt>
                <c:pt idx="625">
                  <c:v>0.76736111111110961</c:v>
                </c:pt>
                <c:pt idx="626">
                  <c:v>0.76805555555555405</c:v>
                </c:pt>
                <c:pt idx="627">
                  <c:v>0.76874999999999849</c:v>
                </c:pt>
                <c:pt idx="628">
                  <c:v>0.76944444444444293</c:v>
                </c:pt>
                <c:pt idx="629">
                  <c:v>0.77013888888888737</c:v>
                </c:pt>
                <c:pt idx="630">
                  <c:v>0.77083333333333182</c:v>
                </c:pt>
                <c:pt idx="631">
                  <c:v>0.77152777777777626</c:v>
                </c:pt>
                <c:pt idx="632">
                  <c:v>0.7722222222222207</c:v>
                </c:pt>
                <c:pt idx="633">
                  <c:v>0.77291666666666514</c:v>
                </c:pt>
                <c:pt idx="634">
                  <c:v>0.77361111111110958</c:v>
                </c:pt>
                <c:pt idx="635">
                  <c:v>0.77430555555555403</c:v>
                </c:pt>
                <c:pt idx="636">
                  <c:v>0.77499999999999847</c:v>
                </c:pt>
                <c:pt idx="637">
                  <c:v>0.77569444444444291</c:v>
                </c:pt>
                <c:pt idx="638">
                  <c:v>0.77638888888888735</c:v>
                </c:pt>
                <c:pt idx="639">
                  <c:v>0.77708333333333179</c:v>
                </c:pt>
                <c:pt idx="640">
                  <c:v>0.77777777777777624</c:v>
                </c:pt>
                <c:pt idx="641">
                  <c:v>0.77847222222222068</c:v>
                </c:pt>
                <c:pt idx="642">
                  <c:v>0.77916666666666512</c:v>
                </c:pt>
                <c:pt idx="643">
                  <c:v>0.77986111111110956</c:v>
                </c:pt>
                <c:pt idx="644">
                  <c:v>0.780555555555554</c:v>
                </c:pt>
                <c:pt idx="645">
                  <c:v>0.78124999999999845</c:v>
                </c:pt>
                <c:pt idx="646">
                  <c:v>0.78194444444444289</c:v>
                </c:pt>
                <c:pt idx="647">
                  <c:v>0.78263888888888733</c:v>
                </c:pt>
                <c:pt idx="648">
                  <c:v>0.78333333333333177</c:v>
                </c:pt>
                <c:pt idx="649">
                  <c:v>0.78402777777777621</c:v>
                </c:pt>
                <c:pt idx="650">
                  <c:v>0.78472222222222066</c:v>
                </c:pt>
                <c:pt idx="651">
                  <c:v>0.7854166666666651</c:v>
                </c:pt>
                <c:pt idx="652">
                  <c:v>0.78611111111110954</c:v>
                </c:pt>
                <c:pt idx="653">
                  <c:v>0.78680555555555398</c:v>
                </c:pt>
                <c:pt idx="654">
                  <c:v>0.78749999999999842</c:v>
                </c:pt>
                <c:pt idx="655">
                  <c:v>0.78819444444444287</c:v>
                </c:pt>
                <c:pt idx="656">
                  <c:v>0.78888888888888731</c:v>
                </c:pt>
                <c:pt idx="657">
                  <c:v>0.78958333333333175</c:v>
                </c:pt>
                <c:pt idx="658">
                  <c:v>0.79027777777777619</c:v>
                </c:pt>
                <c:pt idx="659">
                  <c:v>0.79097222222222063</c:v>
                </c:pt>
                <c:pt idx="660">
                  <c:v>0.79166666666666508</c:v>
                </c:pt>
                <c:pt idx="661">
                  <c:v>0.79236111111110952</c:v>
                </c:pt>
                <c:pt idx="662">
                  <c:v>0.79305555555555396</c:v>
                </c:pt>
                <c:pt idx="663">
                  <c:v>0.7937499999999984</c:v>
                </c:pt>
                <c:pt idx="664">
                  <c:v>0.79444444444444284</c:v>
                </c:pt>
                <c:pt idx="665">
                  <c:v>0.79513888888888729</c:v>
                </c:pt>
                <c:pt idx="666">
                  <c:v>0.79583333333333173</c:v>
                </c:pt>
                <c:pt idx="667">
                  <c:v>0.79652777777777617</c:v>
                </c:pt>
                <c:pt idx="668">
                  <c:v>0.79722222222222061</c:v>
                </c:pt>
                <c:pt idx="669">
                  <c:v>0.79791666666666505</c:v>
                </c:pt>
                <c:pt idx="670">
                  <c:v>0.7986111111111095</c:v>
                </c:pt>
                <c:pt idx="671">
                  <c:v>0.79930555555555394</c:v>
                </c:pt>
                <c:pt idx="672">
                  <c:v>0.79999999999999838</c:v>
                </c:pt>
                <c:pt idx="673">
                  <c:v>0.80069444444444282</c:v>
                </c:pt>
                <c:pt idx="674">
                  <c:v>0.80138888888888726</c:v>
                </c:pt>
                <c:pt idx="675">
                  <c:v>0.80208333333333171</c:v>
                </c:pt>
                <c:pt idx="676">
                  <c:v>0.80277777777777615</c:v>
                </c:pt>
                <c:pt idx="677">
                  <c:v>0.80347222222222059</c:v>
                </c:pt>
                <c:pt idx="678">
                  <c:v>0.80416666666666503</c:v>
                </c:pt>
                <c:pt idx="679">
                  <c:v>0.80486111111110947</c:v>
                </c:pt>
                <c:pt idx="680">
                  <c:v>0.80555555555555391</c:v>
                </c:pt>
                <c:pt idx="681">
                  <c:v>0.80624999999999836</c:v>
                </c:pt>
                <c:pt idx="682">
                  <c:v>0.8069444444444428</c:v>
                </c:pt>
                <c:pt idx="683">
                  <c:v>0.80763888888888724</c:v>
                </c:pt>
                <c:pt idx="684">
                  <c:v>0.80833333333333168</c:v>
                </c:pt>
                <c:pt idx="685">
                  <c:v>0.80902777777777612</c:v>
                </c:pt>
                <c:pt idx="686">
                  <c:v>0.80972222222222057</c:v>
                </c:pt>
                <c:pt idx="687">
                  <c:v>0.81041666666666501</c:v>
                </c:pt>
                <c:pt idx="688">
                  <c:v>0.81111111111110945</c:v>
                </c:pt>
                <c:pt idx="689">
                  <c:v>0.81180555555555389</c:v>
                </c:pt>
                <c:pt idx="690">
                  <c:v>0.81249999999999833</c:v>
                </c:pt>
                <c:pt idx="691">
                  <c:v>0.81319444444444278</c:v>
                </c:pt>
                <c:pt idx="692">
                  <c:v>0.81388888888888722</c:v>
                </c:pt>
                <c:pt idx="693">
                  <c:v>0.81458333333333166</c:v>
                </c:pt>
                <c:pt idx="694">
                  <c:v>0.8152777777777761</c:v>
                </c:pt>
                <c:pt idx="695">
                  <c:v>0.81597222222222054</c:v>
                </c:pt>
                <c:pt idx="696">
                  <c:v>0.81666666666666499</c:v>
                </c:pt>
                <c:pt idx="697">
                  <c:v>0.81736111111110943</c:v>
                </c:pt>
                <c:pt idx="698">
                  <c:v>0.81805555555555387</c:v>
                </c:pt>
                <c:pt idx="699">
                  <c:v>0.81874999999999831</c:v>
                </c:pt>
                <c:pt idx="700">
                  <c:v>0.81944444444444275</c:v>
                </c:pt>
                <c:pt idx="701">
                  <c:v>0.8201388888888872</c:v>
                </c:pt>
                <c:pt idx="702">
                  <c:v>0.82083333333333164</c:v>
                </c:pt>
                <c:pt idx="703">
                  <c:v>0.82152777777777608</c:v>
                </c:pt>
                <c:pt idx="704">
                  <c:v>0.82222222222222052</c:v>
                </c:pt>
                <c:pt idx="705">
                  <c:v>0.82291666666666496</c:v>
                </c:pt>
                <c:pt idx="706">
                  <c:v>0.82361111111110941</c:v>
                </c:pt>
                <c:pt idx="707">
                  <c:v>0.82430555555555385</c:v>
                </c:pt>
                <c:pt idx="708">
                  <c:v>0.82499999999999829</c:v>
                </c:pt>
                <c:pt idx="709">
                  <c:v>0.82569444444444273</c:v>
                </c:pt>
                <c:pt idx="710">
                  <c:v>0.82638888888888717</c:v>
                </c:pt>
                <c:pt idx="711">
                  <c:v>0.82708333333333162</c:v>
                </c:pt>
                <c:pt idx="712">
                  <c:v>0.82777777777777606</c:v>
                </c:pt>
                <c:pt idx="713">
                  <c:v>0.8284722222222205</c:v>
                </c:pt>
                <c:pt idx="714">
                  <c:v>0.82916666666666494</c:v>
                </c:pt>
                <c:pt idx="715">
                  <c:v>0.82986111111110938</c:v>
                </c:pt>
                <c:pt idx="716">
                  <c:v>0.83055555555555383</c:v>
                </c:pt>
                <c:pt idx="717">
                  <c:v>0.83124999999999827</c:v>
                </c:pt>
                <c:pt idx="718">
                  <c:v>0.83194444444444271</c:v>
                </c:pt>
                <c:pt idx="719">
                  <c:v>0.83263888888888715</c:v>
                </c:pt>
                <c:pt idx="720">
                  <c:v>0.83333333333333159</c:v>
                </c:pt>
                <c:pt idx="721">
                  <c:v>0.83402777777777604</c:v>
                </c:pt>
                <c:pt idx="722">
                  <c:v>0.83472222222222048</c:v>
                </c:pt>
                <c:pt idx="723">
                  <c:v>0.83541666666666492</c:v>
                </c:pt>
                <c:pt idx="724">
                  <c:v>0.83611111111110936</c:v>
                </c:pt>
                <c:pt idx="725">
                  <c:v>0.8368055555555538</c:v>
                </c:pt>
                <c:pt idx="726">
                  <c:v>0.83749999999999825</c:v>
                </c:pt>
                <c:pt idx="727">
                  <c:v>0.83819444444444269</c:v>
                </c:pt>
                <c:pt idx="728">
                  <c:v>0.83888888888888713</c:v>
                </c:pt>
                <c:pt idx="729">
                  <c:v>0.83958333333333157</c:v>
                </c:pt>
                <c:pt idx="730">
                  <c:v>0.84027777777777601</c:v>
                </c:pt>
                <c:pt idx="731">
                  <c:v>0.84097222222222046</c:v>
                </c:pt>
                <c:pt idx="732">
                  <c:v>0.8416666666666649</c:v>
                </c:pt>
                <c:pt idx="733">
                  <c:v>0.84236111111110934</c:v>
                </c:pt>
                <c:pt idx="734">
                  <c:v>0.84305555555555378</c:v>
                </c:pt>
                <c:pt idx="735">
                  <c:v>0.84374999999999822</c:v>
                </c:pt>
                <c:pt idx="736">
                  <c:v>0.84444444444444267</c:v>
                </c:pt>
                <c:pt idx="737">
                  <c:v>0.84513888888888711</c:v>
                </c:pt>
                <c:pt idx="738">
                  <c:v>0.84583333333333155</c:v>
                </c:pt>
                <c:pt idx="739">
                  <c:v>0.84652777777777599</c:v>
                </c:pt>
                <c:pt idx="740">
                  <c:v>0.84722222222222043</c:v>
                </c:pt>
                <c:pt idx="741">
                  <c:v>0.84791666666666488</c:v>
                </c:pt>
                <c:pt idx="742">
                  <c:v>0.84861111111110932</c:v>
                </c:pt>
                <c:pt idx="743">
                  <c:v>0.84930555555555376</c:v>
                </c:pt>
                <c:pt idx="744">
                  <c:v>0.8499999999999982</c:v>
                </c:pt>
                <c:pt idx="745">
                  <c:v>0.85069444444444264</c:v>
                </c:pt>
                <c:pt idx="746">
                  <c:v>0.85138888888888709</c:v>
                </c:pt>
                <c:pt idx="747">
                  <c:v>0.85208333333333153</c:v>
                </c:pt>
                <c:pt idx="748">
                  <c:v>0.85277777777777597</c:v>
                </c:pt>
                <c:pt idx="749">
                  <c:v>0.85347222222222041</c:v>
                </c:pt>
                <c:pt idx="750">
                  <c:v>0.85416666666666485</c:v>
                </c:pt>
                <c:pt idx="751">
                  <c:v>0.8548611111111093</c:v>
                </c:pt>
                <c:pt idx="752">
                  <c:v>0.85555555555555374</c:v>
                </c:pt>
                <c:pt idx="753">
                  <c:v>0.85624999999999818</c:v>
                </c:pt>
                <c:pt idx="754">
                  <c:v>0.85694444444444262</c:v>
                </c:pt>
                <c:pt idx="755">
                  <c:v>0.85763888888888706</c:v>
                </c:pt>
                <c:pt idx="756">
                  <c:v>0.85833333333333151</c:v>
                </c:pt>
                <c:pt idx="757">
                  <c:v>0.85902777777777595</c:v>
                </c:pt>
                <c:pt idx="758">
                  <c:v>0.85972222222222039</c:v>
                </c:pt>
                <c:pt idx="759">
                  <c:v>0.86041666666666483</c:v>
                </c:pt>
                <c:pt idx="760">
                  <c:v>0.86111111111110927</c:v>
                </c:pt>
                <c:pt idx="761">
                  <c:v>0.86180555555555372</c:v>
                </c:pt>
                <c:pt idx="762">
                  <c:v>0.86249999999999816</c:v>
                </c:pt>
                <c:pt idx="763">
                  <c:v>0.8631944444444426</c:v>
                </c:pt>
                <c:pt idx="764">
                  <c:v>0.86388888888888704</c:v>
                </c:pt>
                <c:pt idx="765">
                  <c:v>0.86458333333333148</c:v>
                </c:pt>
                <c:pt idx="766">
                  <c:v>0.86527777777777592</c:v>
                </c:pt>
                <c:pt idx="767">
                  <c:v>0.86597222222222037</c:v>
                </c:pt>
                <c:pt idx="768">
                  <c:v>0.86666666666666481</c:v>
                </c:pt>
                <c:pt idx="769">
                  <c:v>0.86736111111110925</c:v>
                </c:pt>
                <c:pt idx="770">
                  <c:v>0.86805555555555369</c:v>
                </c:pt>
                <c:pt idx="771">
                  <c:v>0.86874999999999813</c:v>
                </c:pt>
                <c:pt idx="772">
                  <c:v>0.86944444444444258</c:v>
                </c:pt>
                <c:pt idx="773">
                  <c:v>0.87013888888888702</c:v>
                </c:pt>
                <c:pt idx="774">
                  <c:v>0.87083333333333146</c:v>
                </c:pt>
                <c:pt idx="775">
                  <c:v>0.8715277777777759</c:v>
                </c:pt>
                <c:pt idx="776">
                  <c:v>0.87222222222222034</c:v>
                </c:pt>
                <c:pt idx="777">
                  <c:v>0.87291666666666479</c:v>
                </c:pt>
                <c:pt idx="778">
                  <c:v>0.87361111111110923</c:v>
                </c:pt>
                <c:pt idx="779">
                  <c:v>0.87430555555555367</c:v>
                </c:pt>
                <c:pt idx="780">
                  <c:v>0.87499999999999811</c:v>
                </c:pt>
                <c:pt idx="781">
                  <c:v>0.87569444444444255</c:v>
                </c:pt>
                <c:pt idx="782">
                  <c:v>0.876388888888887</c:v>
                </c:pt>
                <c:pt idx="783">
                  <c:v>0.87708333333333144</c:v>
                </c:pt>
                <c:pt idx="784">
                  <c:v>0.87777777777777588</c:v>
                </c:pt>
                <c:pt idx="785">
                  <c:v>0.87847222222222032</c:v>
                </c:pt>
                <c:pt idx="786">
                  <c:v>0.87916666666666476</c:v>
                </c:pt>
                <c:pt idx="787">
                  <c:v>0.87986111111110921</c:v>
                </c:pt>
                <c:pt idx="788">
                  <c:v>0.88055555555555365</c:v>
                </c:pt>
                <c:pt idx="789">
                  <c:v>0.88124999999999809</c:v>
                </c:pt>
                <c:pt idx="790">
                  <c:v>0.88194444444444253</c:v>
                </c:pt>
                <c:pt idx="791">
                  <c:v>0.88263888888888697</c:v>
                </c:pt>
                <c:pt idx="792">
                  <c:v>0.88333333333333142</c:v>
                </c:pt>
                <c:pt idx="793">
                  <c:v>0.88402777777777586</c:v>
                </c:pt>
                <c:pt idx="794">
                  <c:v>0.8847222222222203</c:v>
                </c:pt>
                <c:pt idx="795">
                  <c:v>0.88541666666666474</c:v>
                </c:pt>
                <c:pt idx="796">
                  <c:v>0.88611111111110918</c:v>
                </c:pt>
                <c:pt idx="797">
                  <c:v>0.88680555555555363</c:v>
                </c:pt>
                <c:pt idx="798">
                  <c:v>0.88749999999999807</c:v>
                </c:pt>
                <c:pt idx="799">
                  <c:v>0.88819444444444251</c:v>
                </c:pt>
                <c:pt idx="800">
                  <c:v>0.88888888888888695</c:v>
                </c:pt>
                <c:pt idx="801">
                  <c:v>0.88958333333333139</c:v>
                </c:pt>
                <c:pt idx="802">
                  <c:v>0.89027777777777584</c:v>
                </c:pt>
                <c:pt idx="803">
                  <c:v>0.89097222222222028</c:v>
                </c:pt>
                <c:pt idx="804">
                  <c:v>0.89166666666666472</c:v>
                </c:pt>
                <c:pt idx="805">
                  <c:v>0.89236111111110916</c:v>
                </c:pt>
                <c:pt idx="806">
                  <c:v>0.8930555555555536</c:v>
                </c:pt>
                <c:pt idx="807">
                  <c:v>0.89374999999999805</c:v>
                </c:pt>
                <c:pt idx="808">
                  <c:v>0.89444444444444249</c:v>
                </c:pt>
                <c:pt idx="809">
                  <c:v>0.89513888888888693</c:v>
                </c:pt>
                <c:pt idx="810">
                  <c:v>0.89583333333333137</c:v>
                </c:pt>
                <c:pt idx="811">
                  <c:v>0.89652777777777581</c:v>
                </c:pt>
                <c:pt idx="812">
                  <c:v>0.89722222222222026</c:v>
                </c:pt>
                <c:pt idx="813">
                  <c:v>0.8979166666666647</c:v>
                </c:pt>
                <c:pt idx="814">
                  <c:v>0.89861111111110914</c:v>
                </c:pt>
                <c:pt idx="815">
                  <c:v>0.89930555555555358</c:v>
                </c:pt>
                <c:pt idx="816">
                  <c:v>0.89999999999999802</c:v>
                </c:pt>
                <c:pt idx="817">
                  <c:v>0.90069444444444247</c:v>
                </c:pt>
                <c:pt idx="818">
                  <c:v>0.90138888888888691</c:v>
                </c:pt>
                <c:pt idx="819">
                  <c:v>0.90208333333333135</c:v>
                </c:pt>
                <c:pt idx="820">
                  <c:v>0.90277777777777579</c:v>
                </c:pt>
                <c:pt idx="821">
                  <c:v>0.90347222222222023</c:v>
                </c:pt>
                <c:pt idx="822">
                  <c:v>0.90416666666666468</c:v>
                </c:pt>
                <c:pt idx="823">
                  <c:v>0.90486111111110912</c:v>
                </c:pt>
                <c:pt idx="824">
                  <c:v>0.90555555555555356</c:v>
                </c:pt>
                <c:pt idx="825">
                  <c:v>0.906249999999998</c:v>
                </c:pt>
                <c:pt idx="826">
                  <c:v>0.90694444444444244</c:v>
                </c:pt>
                <c:pt idx="827">
                  <c:v>0.90763888888888689</c:v>
                </c:pt>
                <c:pt idx="828">
                  <c:v>0.90833333333333133</c:v>
                </c:pt>
                <c:pt idx="829">
                  <c:v>0.90902777777777577</c:v>
                </c:pt>
                <c:pt idx="830">
                  <c:v>0.90972222222222021</c:v>
                </c:pt>
                <c:pt idx="831">
                  <c:v>0.91041666666666465</c:v>
                </c:pt>
                <c:pt idx="832">
                  <c:v>0.9111111111111091</c:v>
                </c:pt>
                <c:pt idx="833">
                  <c:v>0.91180555555555354</c:v>
                </c:pt>
                <c:pt idx="834">
                  <c:v>0.91249999999999798</c:v>
                </c:pt>
                <c:pt idx="835">
                  <c:v>0.91319444444444242</c:v>
                </c:pt>
                <c:pt idx="836">
                  <c:v>0.91388888888888686</c:v>
                </c:pt>
                <c:pt idx="837">
                  <c:v>0.91458333333333131</c:v>
                </c:pt>
                <c:pt idx="838">
                  <c:v>0.91527777777777575</c:v>
                </c:pt>
                <c:pt idx="839">
                  <c:v>0.91597222222222019</c:v>
                </c:pt>
                <c:pt idx="840">
                  <c:v>0.91666666666666463</c:v>
                </c:pt>
                <c:pt idx="841">
                  <c:v>0.91736111111110907</c:v>
                </c:pt>
                <c:pt idx="842">
                  <c:v>0.91805555555555352</c:v>
                </c:pt>
                <c:pt idx="843">
                  <c:v>0.91874999999999796</c:v>
                </c:pt>
                <c:pt idx="844">
                  <c:v>0.9194444444444424</c:v>
                </c:pt>
                <c:pt idx="845">
                  <c:v>0.92013888888888684</c:v>
                </c:pt>
                <c:pt idx="846">
                  <c:v>0.92083333333333128</c:v>
                </c:pt>
                <c:pt idx="847">
                  <c:v>0.92152777777777573</c:v>
                </c:pt>
                <c:pt idx="848">
                  <c:v>0.92222222222222017</c:v>
                </c:pt>
                <c:pt idx="849">
                  <c:v>0.92291666666666461</c:v>
                </c:pt>
                <c:pt idx="850">
                  <c:v>0.92361111111110905</c:v>
                </c:pt>
                <c:pt idx="851">
                  <c:v>0.92430555555555349</c:v>
                </c:pt>
                <c:pt idx="852">
                  <c:v>0.92499999999999793</c:v>
                </c:pt>
                <c:pt idx="853">
                  <c:v>0.92569444444444238</c:v>
                </c:pt>
                <c:pt idx="854">
                  <c:v>0.92638888888888682</c:v>
                </c:pt>
                <c:pt idx="855">
                  <c:v>0.92708333333333126</c:v>
                </c:pt>
                <c:pt idx="856">
                  <c:v>0.9277777777777757</c:v>
                </c:pt>
                <c:pt idx="857">
                  <c:v>0.92847222222222014</c:v>
                </c:pt>
                <c:pt idx="858">
                  <c:v>0.92916666666666459</c:v>
                </c:pt>
                <c:pt idx="859">
                  <c:v>0.92986111111110903</c:v>
                </c:pt>
                <c:pt idx="860">
                  <c:v>0.93055555555555347</c:v>
                </c:pt>
                <c:pt idx="861">
                  <c:v>0.93124999999999791</c:v>
                </c:pt>
                <c:pt idx="862">
                  <c:v>0.93194444444444235</c:v>
                </c:pt>
                <c:pt idx="863">
                  <c:v>0.9326388888888868</c:v>
                </c:pt>
                <c:pt idx="864">
                  <c:v>0.93333333333333124</c:v>
                </c:pt>
                <c:pt idx="865">
                  <c:v>0.93402777777777568</c:v>
                </c:pt>
                <c:pt idx="866">
                  <c:v>0.93472222222222012</c:v>
                </c:pt>
                <c:pt idx="867">
                  <c:v>0.93541666666666456</c:v>
                </c:pt>
                <c:pt idx="868">
                  <c:v>0.93611111111110901</c:v>
                </c:pt>
                <c:pt idx="869">
                  <c:v>0.93680555555555345</c:v>
                </c:pt>
                <c:pt idx="870">
                  <c:v>0.93749999999999789</c:v>
                </c:pt>
                <c:pt idx="871">
                  <c:v>0.93819444444444233</c:v>
                </c:pt>
                <c:pt idx="872">
                  <c:v>0.93888888888888677</c:v>
                </c:pt>
                <c:pt idx="873">
                  <c:v>0.93958333333333122</c:v>
                </c:pt>
                <c:pt idx="874">
                  <c:v>0.94027777777777566</c:v>
                </c:pt>
                <c:pt idx="875">
                  <c:v>0.9409722222222201</c:v>
                </c:pt>
                <c:pt idx="876">
                  <c:v>0.94166666666666454</c:v>
                </c:pt>
                <c:pt idx="877">
                  <c:v>0.94236111111110898</c:v>
                </c:pt>
                <c:pt idx="878">
                  <c:v>0.94305555555555343</c:v>
                </c:pt>
                <c:pt idx="879">
                  <c:v>0.94374999999999787</c:v>
                </c:pt>
                <c:pt idx="880">
                  <c:v>0.94444444444444231</c:v>
                </c:pt>
                <c:pt idx="881">
                  <c:v>0.94513888888888675</c:v>
                </c:pt>
                <c:pt idx="882">
                  <c:v>0.94583333333333119</c:v>
                </c:pt>
                <c:pt idx="883">
                  <c:v>0.94652777777777564</c:v>
                </c:pt>
                <c:pt idx="884">
                  <c:v>0.94722222222222008</c:v>
                </c:pt>
                <c:pt idx="885">
                  <c:v>0.94791666666666452</c:v>
                </c:pt>
                <c:pt idx="886">
                  <c:v>0.94861111111110896</c:v>
                </c:pt>
                <c:pt idx="887">
                  <c:v>0.9493055555555534</c:v>
                </c:pt>
                <c:pt idx="888">
                  <c:v>0.94999999999999785</c:v>
                </c:pt>
                <c:pt idx="889">
                  <c:v>0.95069444444444229</c:v>
                </c:pt>
                <c:pt idx="890">
                  <c:v>0.95138888888888673</c:v>
                </c:pt>
                <c:pt idx="891">
                  <c:v>0.95208333333333117</c:v>
                </c:pt>
                <c:pt idx="892">
                  <c:v>0.95277777777777561</c:v>
                </c:pt>
                <c:pt idx="893">
                  <c:v>0.95347222222222006</c:v>
                </c:pt>
                <c:pt idx="894">
                  <c:v>0.9541666666666645</c:v>
                </c:pt>
                <c:pt idx="895">
                  <c:v>0.95486111111110894</c:v>
                </c:pt>
                <c:pt idx="896">
                  <c:v>0.95555555555555338</c:v>
                </c:pt>
                <c:pt idx="897">
                  <c:v>0.95624999999999782</c:v>
                </c:pt>
                <c:pt idx="898">
                  <c:v>0.95694444444444227</c:v>
                </c:pt>
                <c:pt idx="899">
                  <c:v>0.95763888888888671</c:v>
                </c:pt>
                <c:pt idx="900">
                  <c:v>0.95833333333333115</c:v>
                </c:pt>
                <c:pt idx="901">
                  <c:v>0.95902777777777559</c:v>
                </c:pt>
                <c:pt idx="902">
                  <c:v>0.95972222222222003</c:v>
                </c:pt>
                <c:pt idx="903">
                  <c:v>0.96041666666666448</c:v>
                </c:pt>
                <c:pt idx="904">
                  <c:v>0.96111111111110892</c:v>
                </c:pt>
                <c:pt idx="905">
                  <c:v>0.96180555555555336</c:v>
                </c:pt>
                <c:pt idx="906">
                  <c:v>0.9624999999999978</c:v>
                </c:pt>
                <c:pt idx="907">
                  <c:v>0.96319444444444224</c:v>
                </c:pt>
                <c:pt idx="908">
                  <c:v>0.96388888888888669</c:v>
                </c:pt>
                <c:pt idx="909">
                  <c:v>0.96458333333333113</c:v>
                </c:pt>
                <c:pt idx="910">
                  <c:v>0.96527777777777557</c:v>
                </c:pt>
                <c:pt idx="911">
                  <c:v>0.96597222222222001</c:v>
                </c:pt>
                <c:pt idx="912">
                  <c:v>0.96666666666666445</c:v>
                </c:pt>
                <c:pt idx="913">
                  <c:v>0.9673611111111089</c:v>
                </c:pt>
                <c:pt idx="914">
                  <c:v>0.96805555555555334</c:v>
                </c:pt>
                <c:pt idx="915">
                  <c:v>0.96874999999999778</c:v>
                </c:pt>
                <c:pt idx="916">
                  <c:v>0.96944444444444222</c:v>
                </c:pt>
                <c:pt idx="917">
                  <c:v>0.97013888888888666</c:v>
                </c:pt>
                <c:pt idx="918">
                  <c:v>0.97083333333333111</c:v>
                </c:pt>
                <c:pt idx="919">
                  <c:v>0.97152777777777555</c:v>
                </c:pt>
                <c:pt idx="920">
                  <c:v>0.97222222222221999</c:v>
                </c:pt>
                <c:pt idx="921">
                  <c:v>0.97291666666666443</c:v>
                </c:pt>
                <c:pt idx="922">
                  <c:v>0.97361111111110887</c:v>
                </c:pt>
                <c:pt idx="923">
                  <c:v>0.97430555555555332</c:v>
                </c:pt>
                <c:pt idx="924">
                  <c:v>0.97499999999999776</c:v>
                </c:pt>
                <c:pt idx="925">
                  <c:v>0.9756944444444422</c:v>
                </c:pt>
                <c:pt idx="926">
                  <c:v>0.97638888888888664</c:v>
                </c:pt>
                <c:pt idx="927">
                  <c:v>0.97708333333333108</c:v>
                </c:pt>
                <c:pt idx="928">
                  <c:v>0.97777777777777553</c:v>
                </c:pt>
                <c:pt idx="929">
                  <c:v>0.97847222222221997</c:v>
                </c:pt>
                <c:pt idx="930">
                  <c:v>0.97916666666666441</c:v>
                </c:pt>
                <c:pt idx="931">
                  <c:v>0.97986111111110885</c:v>
                </c:pt>
                <c:pt idx="932">
                  <c:v>0.98055555555555329</c:v>
                </c:pt>
                <c:pt idx="933">
                  <c:v>0.98124999999999774</c:v>
                </c:pt>
                <c:pt idx="934">
                  <c:v>0.98194444444444218</c:v>
                </c:pt>
                <c:pt idx="935">
                  <c:v>0.98263888888888662</c:v>
                </c:pt>
                <c:pt idx="936">
                  <c:v>0.98333333333333106</c:v>
                </c:pt>
                <c:pt idx="937">
                  <c:v>0.9840277777777755</c:v>
                </c:pt>
                <c:pt idx="938">
                  <c:v>0.98472222222221995</c:v>
                </c:pt>
                <c:pt idx="939">
                  <c:v>0.98541666666666439</c:v>
                </c:pt>
                <c:pt idx="940">
                  <c:v>0.98611111111110883</c:v>
                </c:pt>
                <c:pt idx="941">
                  <c:v>0.98680555555555327</c:v>
                </c:pt>
                <c:pt idx="942">
                  <c:v>0.98749999999999771</c:v>
                </c:pt>
                <c:pt idx="943">
                  <c:v>0.98819444444444215</c:v>
                </c:pt>
                <c:pt idx="944">
                  <c:v>0.9888888888888866</c:v>
                </c:pt>
                <c:pt idx="945">
                  <c:v>0.98958333333333104</c:v>
                </c:pt>
                <c:pt idx="946">
                  <c:v>0.99027777777777548</c:v>
                </c:pt>
                <c:pt idx="947">
                  <c:v>0.99097222222221992</c:v>
                </c:pt>
                <c:pt idx="948">
                  <c:v>0.99166666666666436</c:v>
                </c:pt>
                <c:pt idx="949">
                  <c:v>0.99236111111110881</c:v>
                </c:pt>
                <c:pt idx="950">
                  <c:v>0.99305555555555325</c:v>
                </c:pt>
                <c:pt idx="951">
                  <c:v>0.99374999999999769</c:v>
                </c:pt>
                <c:pt idx="952">
                  <c:v>0.99444444444444213</c:v>
                </c:pt>
                <c:pt idx="953">
                  <c:v>0.99513888888888657</c:v>
                </c:pt>
                <c:pt idx="954">
                  <c:v>0.99583333333333102</c:v>
                </c:pt>
                <c:pt idx="955">
                  <c:v>0.99652777777777546</c:v>
                </c:pt>
                <c:pt idx="956">
                  <c:v>0.9972222222222199</c:v>
                </c:pt>
                <c:pt idx="957">
                  <c:v>0.99791666666666434</c:v>
                </c:pt>
                <c:pt idx="958">
                  <c:v>0.99861111111110878</c:v>
                </c:pt>
                <c:pt idx="959">
                  <c:v>0.99930555555555323</c:v>
                </c:pt>
                <c:pt idx="960">
                  <c:v>0.99999999999999767</c:v>
                </c:pt>
                <c:pt idx="961">
                  <c:v>1.0006944444444421</c:v>
                </c:pt>
                <c:pt idx="962">
                  <c:v>1.0013888888888867</c:v>
                </c:pt>
                <c:pt idx="963">
                  <c:v>1.0020833333333312</c:v>
                </c:pt>
                <c:pt idx="964">
                  <c:v>1.0027777777777758</c:v>
                </c:pt>
                <c:pt idx="965">
                  <c:v>1.0034722222222203</c:v>
                </c:pt>
                <c:pt idx="966">
                  <c:v>1.0041666666666649</c:v>
                </c:pt>
                <c:pt idx="967">
                  <c:v>1.0048611111111094</c:v>
                </c:pt>
                <c:pt idx="968">
                  <c:v>1.005555555555554</c:v>
                </c:pt>
                <c:pt idx="969">
                  <c:v>1.0062499999999985</c:v>
                </c:pt>
                <c:pt idx="970">
                  <c:v>1.0069444444444431</c:v>
                </c:pt>
                <c:pt idx="971">
                  <c:v>1.0076388888888876</c:v>
                </c:pt>
                <c:pt idx="972">
                  <c:v>1.0083333333333322</c:v>
                </c:pt>
                <c:pt idx="973">
                  <c:v>1.0090277777777767</c:v>
                </c:pt>
                <c:pt idx="974">
                  <c:v>1.0097222222222213</c:v>
                </c:pt>
                <c:pt idx="975">
                  <c:v>1.0104166666666659</c:v>
                </c:pt>
                <c:pt idx="976">
                  <c:v>1.0111111111111104</c:v>
                </c:pt>
                <c:pt idx="977">
                  <c:v>1.011805555555555</c:v>
                </c:pt>
                <c:pt idx="978">
                  <c:v>1.0124999999999995</c:v>
                </c:pt>
                <c:pt idx="979">
                  <c:v>1.0131944444444441</c:v>
                </c:pt>
                <c:pt idx="980">
                  <c:v>1.0138888888888886</c:v>
                </c:pt>
                <c:pt idx="981">
                  <c:v>1.0145833333333332</c:v>
                </c:pt>
                <c:pt idx="982">
                  <c:v>1.0152777777777777</c:v>
                </c:pt>
                <c:pt idx="983">
                  <c:v>1.0159722222222223</c:v>
                </c:pt>
                <c:pt idx="984">
                  <c:v>1.0166666666666668</c:v>
                </c:pt>
                <c:pt idx="985">
                  <c:v>1.0173611111111114</c:v>
                </c:pt>
                <c:pt idx="986">
                  <c:v>1.0180555555555559</c:v>
                </c:pt>
                <c:pt idx="987">
                  <c:v>1.0187500000000005</c:v>
                </c:pt>
                <c:pt idx="988">
                  <c:v>1.019444444444445</c:v>
                </c:pt>
                <c:pt idx="989">
                  <c:v>1.0201388888888896</c:v>
                </c:pt>
                <c:pt idx="990">
                  <c:v>1.0208333333333341</c:v>
                </c:pt>
                <c:pt idx="991">
                  <c:v>1.0215277777777787</c:v>
                </c:pt>
                <c:pt idx="992">
                  <c:v>1.0222222222222233</c:v>
                </c:pt>
                <c:pt idx="993">
                  <c:v>1.0229166666666678</c:v>
                </c:pt>
                <c:pt idx="994">
                  <c:v>1.0236111111111124</c:v>
                </c:pt>
                <c:pt idx="995">
                  <c:v>1.0243055555555569</c:v>
                </c:pt>
                <c:pt idx="996">
                  <c:v>1.0250000000000015</c:v>
                </c:pt>
                <c:pt idx="997">
                  <c:v>1.025694444444446</c:v>
                </c:pt>
                <c:pt idx="998">
                  <c:v>1.0263888888888906</c:v>
                </c:pt>
                <c:pt idx="999">
                  <c:v>1.0270833333333351</c:v>
                </c:pt>
                <c:pt idx="1000">
                  <c:v>1.0277777777777797</c:v>
                </c:pt>
                <c:pt idx="1001">
                  <c:v>1.0284722222222242</c:v>
                </c:pt>
                <c:pt idx="1002">
                  <c:v>1.0291666666666688</c:v>
                </c:pt>
                <c:pt idx="1003">
                  <c:v>1.0298611111111133</c:v>
                </c:pt>
                <c:pt idx="1004">
                  <c:v>1.0305555555555579</c:v>
                </c:pt>
                <c:pt idx="1005">
                  <c:v>1.0312500000000024</c:v>
                </c:pt>
                <c:pt idx="1006">
                  <c:v>1.031944444444447</c:v>
                </c:pt>
                <c:pt idx="1007">
                  <c:v>1.0326388888888915</c:v>
                </c:pt>
                <c:pt idx="1008">
                  <c:v>1.0333333333333361</c:v>
                </c:pt>
                <c:pt idx="1009">
                  <c:v>1.0340277777777807</c:v>
                </c:pt>
                <c:pt idx="1010">
                  <c:v>1.0347222222222252</c:v>
                </c:pt>
                <c:pt idx="1011">
                  <c:v>1.0354166666666698</c:v>
                </c:pt>
                <c:pt idx="1012">
                  <c:v>1.0361111111111143</c:v>
                </c:pt>
                <c:pt idx="1013">
                  <c:v>1.0368055555555589</c:v>
                </c:pt>
                <c:pt idx="1014">
                  <c:v>1.0375000000000034</c:v>
                </c:pt>
                <c:pt idx="1015">
                  <c:v>1.038194444444448</c:v>
                </c:pt>
                <c:pt idx="1016">
                  <c:v>1.0388888888888925</c:v>
                </c:pt>
                <c:pt idx="1017">
                  <c:v>1.0395833333333371</c:v>
                </c:pt>
                <c:pt idx="1018">
                  <c:v>1.0402777777777816</c:v>
                </c:pt>
                <c:pt idx="1019">
                  <c:v>1.0409722222222262</c:v>
                </c:pt>
                <c:pt idx="1020">
                  <c:v>1.0416666666666707</c:v>
                </c:pt>
                <c:pt idx="1021">
                  <c:v>1.0423611111111153</c:v>
                </c:pt>
                <c:pt idx="1022">
                  <c:v>1.0430555555555598</c:v>
                </c:pt>
                <c:pt idx="1023">
                  <c:v>1.0437500000000044</c:v>
                </c:pt>
                <c:pt idx="1024">
                  <c:v>1.0444444444444489</c:v>
                </c:pt>
                <c:pt idx="1025">
                  <c:v>1.0451388888888935</c:v>
                </c:pt>
                <c:pt idx="1026">
                  <c:v>1.0458333333333381</c:v>
                </c:pt>
                <c:pt idx="1027">
                  <c:v>1.0465277777777826</c:v>
                </c:pt>
                <c:pt idx="1028">
                  <c:v>1.0472222222222272</c:v>
                </c:pt>
                <c:pt idx="1029">
                  <c:v>1.0479166666666717</c:v>
                </c:pt>
                <c:pt idx="1030">
                  <c:v>1.0486111111111163</c:v>
                </c:pt>
                <c:pt idx="1031">
                  <c:v>1.0493055555555608</c:v>
                </c:pt>
                <c:pt idx="1032">
                  <c:v>1.0500000000000054</c:v>
                </c:pt>
                <c:pt idx="1033">
                  <c:v>1.0506944444444499</c:v>
                </c:pt>
                <c:pt idx="1034">
                  <c:v>1.0513888888888945</c:v>
                </c:pt>
                <c:pt idx="1035">
                  <c:v>1.052083333333339</c:v>
                </c:pt>
                <c:pt idx="1036">
                  <c:v>1.0527777777777836</c:v>
                </c:pt>
                <c:pt idx="1037">
                  <c:v>1.0534722222222281</c:v>
                </c:pt>
                <c:pt idx="1038">
                  <c:v>1.0541666666666727</c:v>
                </c:pt>
                <c:pt idx="1039">
                  <c:v>1.0548611111111172</c:v>
                </c:pt>
                <c:pt idx="1040">
                  <c:v>1.0555555555555618</c:v>
                </c:pt>
                <c:pt idx="1041">
                  <c:v>1.0562500000000064</c:v>
                </c:pt>
                <c:pt idx="1042">
                  <c:v>1.0569444444444509</c:v>
                </c:pt>
                <c:pt idx="1043">
                  <c:v>1.0576388888888955</c:v>
                </c:pt>
                <c:pt idx="1044">
                  <c:v>1.05833333333334</c:v>
                </c:pt>
                <c:pt idx="1045">
                  <c:v>1.0590277777777846</c:v>
                </c:pt>
                <c:pt idx="1046">
                  <c:v>1.0597222222222291</c:v>
                </c:pt>
                <c:pt idx="1047">
                  <c:v>1.0604166666666737</c:v>
                </c:pt>
                <c:pt idx="1048">
                  <c:v>1.0611111111111182</c:v>
                </c:pt>
                <c:pt idx="1049">
                  <c:v>1.0618055555555628</c:v>
                </c:pt>
                <c:pt idx="1050">
                  <c:v>1.0625000000000073</c:v>
                </c:pt>
                <c:pt idx="1051">
                  <c:v>1.0631944444444519</c:v>
                </c:pt>
                <c:pt idx="1052">
                  <c:v>1.0638888888888964</c:v>
                </c:pt>
                <c:pt idx="1053">
                  <c:v>1.064583333333341</c:v>
                </c:pt>
                <c:pt idx="1054">
                  <c:v>1.0652777777777855</c:v>
                </c:pt>
                <c:pt idx="1055">
                  <c:v>1.0659722222222301</c:v>
                </c:pt>
                <c:pt idx="1056">
                  <c:v>1.0666666666666746</c:v>
                </c:pt>
                <c:pt idx="1057">
                  <c:v>1.0673611111111192</c:v>
                </c:pt>
                <c:pt idx="1058">
                  <c:v>1.0680555555555638</c:v>
                </c:pt>
                <c:pt idx="1059">
                  <c:v>1.0687500000000083</c:v>
                </c:pt>
                <c:pt idx="1060">
                  <c:v>1.0694444444444529</c:v>
                </c:pt>
                <c:pt idx="1061">
                  <c:v>1.0701388888888974</c:v>
                </c:pt>
                <c:pt idx="1062">
                  <c:v>1.070833333333342</c:v>
                </c:pt>
                <c:pt idx="1063">
                  <c:v>1.0715277777777865</c:v>
                </c:pt>
                <c:pt idx="1064">
                  <c:v>1.0722222222222311</c:v>
                </c:pt>
                <c:pt idx="1065">
                  <c:v>1.0729166666666756</c:v>
                </c:pt>
                <c:pt idx="1066">
                  <c:v>1.0736111111111202</c:v>
                </c:pt>
                <c:pt idx="1067">
                  <c:v>1.0743055555555647</c:v>
                </c:pt>
                <c:pt idx="1068">
                  <c:v>1.0750000000000093</c:v>
                </c:pt>
                <c:pt idx="1069">
                  <c:v>1.0756944444444538</c:v>
                </c:pt>
                <c:pt idx="1070">
                  <c:v>1.0763888888888984</c:v>
                </c:pt>
                <c:pt idx="1071">
                  <c:v>1.0770833333333429</c:v>
                </c:pt>
                <c:pt idx="1072">
                  <c:v>1.0777777777777875</c:v>
                </c:pt>
                <c:pt idx="1073">
                  <c:v>1.078472222222232</c:v>
                </c:pt>
                <c:pt idx="1074">
                  <c:v>1.0791666666666766</c:v>
                </c:pt>
                <c:pt idx="1075">
                  <c:v>1.0798611111111212</c:v>
                </c:pt>
                <c:pt idx="1076">
                  <c:v>1.0805555555555657</c:v>
                </c:pt>
                <c:pt idx="1077">
                  <c:v>1.0812500000000103</c:v>
                </c:pt>
                <c:pt idx="1078">
                  <c:v>1.0819444444444548</c:v>
                </c:pt>
                <c:pt idx="1079">
                  <c:v>1.0826388888888994</c:v>
                </c:pt>
                <c:pt idx="1080">
                  <c:v>1.0833333333333439</c:v>
                </c:pt>
                <c:pt idx="1081">
                  <c:v>1.0840277777777885</c:v>
                </c:pt>
                <c:pt idx="1082">
                  <c:v>1.084722222222233</c:v>
                </c:pt>
                <c:pt idx="1083">
                  <c:v>1.0854166666666776</c:v>
                </c:pt>
                <c:pt idx="1084">
                  <c:v>1.0861111111111221</c:v>
                </c:pt>
                <c:pt idx="1085">
                  <c:v>1.0868055555555667</c:v>
                </c:pt>
                <c:pt idx="1086">
                  <c:v>1.0875000000000112</c:v>
                </c:pt>
                <c:pt idx="1087">
                  <c:v>1.0881944444444558</c:v>
                </c:pt>
                <c:pt idx="1088">
                  <c:v>1.0888888888889003</c:v>
                </c:pt>
                <c:pt idx="1089">
                  <c:v>1.0895833333333449</c:v>
                </c:pt>
                <c:pt idx="1090">
                  <c:v>1.0902777777777894</c:v>
                </c:pt>
                <c:pt idx="1091">
                  <c:v>1.090972222222234</c:v>
                </c:pt>
                <c:pt idx="1092">
                  <c:v>1.0916666666666786</c:v>
                </c:pt>
                <c:pt idx="1093">
                  <c:v>1.0923611111111231</c:v>
                </c:pt>
                <c:pt idx="1094">
                  <c:v>1.0930555555555677</c:v>
                </c:pt>
                <c:pt idx="1095">
                  <c:v>1.0937500000000122</c:v>
                </c:pt>
                <c:pt idx="1096">
                  <c:v>1.0944444444444568</c:v>
                </c:pt>
                <c:pt idx="1097">
                  <c:v>1.0951388888889013</c:v>
                </c:pt>
                <c:pt idx="1098">
                  <c:v>1.0958333333333459</c:v>
                </c:pt>
                <c:pt idx="1099">
                  <c:v>1.0965277777777904</c:v>
                </c:pt>
                <c:pt idx="1100">
                  <c:v>1.097222222222235</c:v>
                </c:pt>
                <c:pt idx="1101">
                  <c:v>1.0979166666666795</c:v>
                </c:pt>
                <c:pt idx="1102">
                  <c:v>1.0986111111111241</c:v>
                </c:pt>
                <c:pt idx="1103">
                  <c:v>1.0993055555555686</c:v>
                </c:pt>
                <c:pt idx="1104">
                  <c:v>1.1000000000000132</c:v>
                </c:pt>
                <c:pt idx="1105">
                  <c:v>1.1006944444444577</c:v>
                </c:pt>
                <c:pt idx="1106">
                  <c:v>1.1013888888889023</c:v>
                </c:pt>
                <c:pt idx="1107">
                  <c:v>1.1020833333333468</c:v>
                </c:pt>
                <c:pt idx="1108">
                  <c:v>1.1027777777777914</c:v>
                </c:pt>
                <c:pt idx="1109">
                  <c:v>1.103472222222236</c:v>
                </c:pt>
                <c:pt idx="1110">
                  <c:v>1.1041666666666805</c:v>
                </c:pt>
                <c:pt idx="1111">
                  <c:v>1.1048611111111251</c:v>
                </c:pt>
                <c:pt idx="1112">
                  <c:v>1.1055555555555696</c:v>
                </c:pt>
                <c:pt idx="1113">
                  <c:v>1.1062500000000142</c:v>
                </c:pt>
                <c:pt idx="1114">
                  <c:v>1.1069444444444587</c:v>
                </c:pt>
                <c:pt idx="1115">
                  <c:v>1.1076388888889033</c:v>
                </c:pt>
                <c:pt idx="1116">
                  <c:v>1.1083333333333478</c:v>
                </c:pt>
                <c:pt idx="1117">
                  <c:v>1.1090277777777924</c:v>
                </c:pt>
                <c:pt idx="1118">
                  <c:v>1.1097222222222369</c:v>
                </c:pt>
                <c:pt idx="1119">
                  <c:v>1.1104166666666815</c:v>
                </c:pt>
                <c:pt idx="1120">
                  <c:v>1.111111111111126</c:v>
                </c:pt>
                <c:pt idx="1121">
                  <c:v>1.1118055555555706</c:v>
                </c:pt>
                <c:pt idx="1122">
                  <c:v>1.1125000000000151</c:v>
                </c:pt>
                <c:pt idx="1123">
                  <c:v>1.1131944444444597</c:v>
                </c:pt>
                <c:pt idx="1124">
                  <c:v>1.1138888888889042</c:v>
                </c:pt>
                <c:pt idx="1125">
                  <c:v>1.1145833333333488</c:v>
                </c:pt>
                <c:pt idx="1126">
                  <c:v>1.1152777777777934</c:v>
                </c:pt>
                <c:pt idx="1127">
                  <c:v>1.1159722222222379</c:v>
                </c:pt>
                <c:pt idx="1128">
                  <c:v>1.1166666666666825</c:v>
                </c:pt>
                <c:pt idx="1129">
                  <c:v>1.117361111111127</c:v>
                </c:pt>
                <c:pt idx="1130">
                  <c:v>1.1180555555555716</c:v>
                </c:pt>
                <c:pt idx="1131">
                  <c:v>1.1187500000000161</c:v>
                </c:pt>
                <c:pt idx="1132">
                  <c:v>1.1194444444444607</c:v>
                </c:pt>
                <c:pt idx="1133">
                  <c:v>1.1201388888889052</c:v>
                </c:pt>
                <c:pt idx="1134">
                  <c:v>1.1208333333333498</c:v>
                </c:pt>
                <c:pt idx="1135">
                  <c:v>1.1215277777777943</c:v>
                </c:pt>
                <c:pt idx="1136">
                  <c:v>1.1222222222222389</c:v>
                </c:pt>
                <c:pt idx="1137">
                  <c:v>1.1229166666666834</c:v>
                </c:pt>
                <c:pt idx="1138">
                  <c:v>1.123611111111128</c:v>
                </c:pt>
                <c:pt idx="1139">
                  <c:v>1.1243055555555725</c:v>
                </c:pt>
                <c:pt idx="1140">
                  <c:v>1.1250000000000171</c:v>
                </c:pt>
                <c:pt idx="1141">
                  <c:v>1.1256944444444617</c:v>
                </c:pt>
                <c:pt idx="1142">
                  <c:v>1.1263888888889062</c:v>
                </c:pt>
                <c:pt idx="1143">
                  <c:v>1.1270833333333508</c:v>
                </c:pt>
                <c:pt idx="1144">
                  <c:v>1.1277777777777953</c:v>
                </c:pt>
                <c:pt idx="1145">
                  <c:v>1.1284722222222399</c:v>
                </c:pt>
                <c:pt idx="1146">
                  <c:v>1.1291666666666844</c:v>
                </c:pt>
                <c:pt idx="1147">
                  <c:v>1.129861111111129</c:v>
                </c:pt>
                <c:pt idx="1148">
                  <c:v>1.1305555555555735</c:v>
                </c:pt>
                <c:pt idx="1149">
                  <c:v>1.1312500000000181</c:v>
                </c:pt>
                <c:pt idx="1150">
                  <c:v>1.1319444444444626</c:v>
                </c:pt>
                <c:pt idx="1151">
                  <c:v>1.1326388888889072</c:v>
                </c:pt>
                <c:pt idx="1152">
                  <c:v>1.1333333333333517</c:v>
                </c:pt>
                <c:pt idx="1153">
                  <c:v>1.1340277777777963</c:v>
                </c:pt>
                <c:pt idx="1154">
                  <c:v>1.1347222222222408</c:v>
                </c:pt>
                <c:pt idx="1155">
                  <c:v>1.1354166666666854</c:v>
                </c:pt>
                <c:pt idx="1156">
                  <c:v>1.1361111111111299</c:v>
                </c:pt>
                <c:pt idx="1157">
                  <c:v>1.1368055555555745</c:v>
                </c:pt>
                <c:pt idx="1158">
                  <c:v>1.1375000000000191</c:v>
                </c:pt>
                <c:pt idx="1159">
                  <c:v>1.1381944444444636</c:v>
                </c:pt>
                <c:pt idx="1160">
                  <c:v>1.1388888888889082</c:v>
                </c:pt>
                <c:pt idx="1161">
                  <c:v>1.1395833333333527</c:v>
                </c:pt>
                <c:pt idx="1162">
                  <c:v>1.1402777777777973</c:v>
                </c:pt>
                <c:pt idx="1163">
                  <c:v>1.1409722222222418</c:v>
                </c:pt>
                <c:pt idx="1164">
                  <c:v>1.1416666666666864</c:v>
                </c:pt>
                <c:pt idx="1165">
                  <c:v>1.1423611111111309</c:v>
                </c:pt>
                <c:pt idx="1166">
                  <c:v>1.1430555555555755</c:v>
                </c:pt>
                <c:pt idx="1167">
                  <c:v>1.14375000000002</c:v>
                </c:pt>
                <c:pt idx="1168">
                  <c:v>1.1444444444444646</c:v>
                </c:pt>
                <c:pt idx="1169">
                  <c:v>1.1451388888889091</c:v>
                </c:pt>
                <c:pt idx="1170">
                  <c:v>1.1458333333333537</c:v>
                </c:pt>
                <c:pt idx="1171">
                  <c:v>1.1465277777777982</c:v>
                </c:pt>
                <c:pt idx="1172">
                  <c:v>1.1472222222222428</c:v>
                </c:pt>
                <c:pt idx="1173">
                  <c:v>1.1479166666666873</c:v>
                </c:pt>
                <c:pt idx="1174">
                  <c:v>1.1486111111111319</c:v>
                </c:pt>
                <c:pt idx="1175">
                  <c:v>1.1493055555555765</c:v>
                </c:pt>
                <c:pt idx="1176">
                  <c:v>1.150000000000021</c:v>
                </c:pt>
                <c:pt idx="1177">
                  <c:v>1.1506944444444656</c:v>
                </c:pt>
                <c:pt idx="1178">
                  <c:v>1.1513888888889101</c:v>
                </c:pt>
                <c:pt idx="1179">
                  <c:v>1.1520833333333547</c:v>
                </c:pt>
                <c:pt idx="1180">
                  <c:v>1.1527777777777992</c:v>
                </c:pt>
                <c:pt idx="1181">
                  <c:v>1.1534722222222438</c:v>
                </c:pt>
                <c:pt idx="1182">
                  <c:v>1.1541666666666883</c:v>
                </c:pt>
                <c:pt idx="1183">
                  <c:v>1.1548611111111329</c:v>
                </c:pt>
                <c:pt idx="1184">
                  <c:v>1.1555555555555774</c:v>
                </c:pt>
                <c:pt idx="1185">
                  <c:v>1.156250000000022</c:v>
                </c:pt>
                <c:pt idx="1186">
                  <c:v>1.1569444444444665</c:v>
                </c:pt>
                <c:pt idx="1187">
                  <c:v>1.1576388888889111</c:v>
                </c:pt>
                <c:pt idx="1188">
                  <c:v>1.1583333333333556</c:v>
                </c:pt>
                <c:pt idx="1189">
                  <c:v>1.1590277777778002</c:v>
                </c:pt>
                <c:pt idx="1190">
                  <c:v>1.1597222222222447</c:v>
                </c:pt>
                <c:pt idx="1191">
                  <c:v>1.1604166666666893</c:v>
                </c:pt>
                <c:pt idx="1192">
                  <c:v>1.1611111111111339</c:v>
                </c:pt>
                <c:pt idx="1193">
                  <c:v>1.1618055555555784</c:v>
                </c:pt>
                <c:pt idx="1194">
                  <c:v>1.162500000000023</c:v>
                </c:pt>
                <c:pt idx="1195">
                  <c:v>1.1631944444444675</c:v>
                </c:pt>
                <c:pt idx="1196">
                  <c:v>1.1638888888889121</c:v>
                </c:pt>
                <c:pt idx="1197">
                  <c:v>1.1645833333333566</c:v>
                </c:pt>
                <c:pt idx="1198">
                  <c:v>1.1652777777778012</c:v>
                </c:pt>
                <c:pt idx="1199">
                  <c:v>1.1659722222222457</c:v>
                </c:pt>
                <c:pt idx="1200">
                  <c:v>1.1666666666666903</c:v>
                </c:pt>
                <c:pt idx="1201">
                  <c:v>1.1673611111111348</c:v>
                </c:pt>
                <c:pt idx="1202">
                  <c:v>1.1680555555555794</c:v>
                </c:pt>
                <c:pt idx="1203">
                  <c:v>1.1687500000000239</c:v>
                </c:pt>
                <c:pt idx="1204">
                  <c:v>1.1694444444444685</c:v>
                </c:pt>
                <c:pt idx="1205">
                  <c:v>1.170138888888913</c:v>
                </c:pt>
                <c:pt idx="1206">
                  <c:v>1.1708333333333576</c:v>
                </c:pt>
                <c:pt idx="1207">
                  <c:v>1.1715277777778021</c:v>
                </c:pt>
                <c:pt idx="1208">
                  <c:v>1.1722222222222467</c:v>
                </c:pt>
                <c:pt idx="1209">
                  <c:v>1.1729166666666913</c:v>
                </c:pt>
                <c:pt idx="1210">
                  <c:v>1.1736111111111358</c:v>
                </c:pt>
                <c:pt idx="1211">
                  <c:v>1.1743055555555804</c:v>
                </c:pt>
                <c:pt idx="1212">
                  <c:v>1.1750000000000249</c:v>
                </c:pt>
                <c:pt idx="1213">
                  <c:v>1.1756944444444695</c:v>
                </c:pt>
                <c:pt idx="1214">
                  <c:v>1.176388888888914</c:v>
                </c:pt>
                <c:pt idx="1215">
                  <c:v>1.1770833333333586</c:v>
                </c:pt>
                <c:pt idx="1216">
                  <c:v>1.1777777777778031</c:v>
                </c:pt>
                <c:pt idx="1217">
                  <c:v>1.1784722222222477</c:v>
                </c:pt>
                <c:pt idx="1218">
                  <c:v>1.1791666666666922</c:v>
                </c:pt>
                <c:pt idx="1219">
                  <c:v>1.1798611111111368</c:v>
                </c:pt>
                <c:pt idx="1220">
                  <c:v>1.1805555555555813</c:v>
                </c:pt>
                <c:pt idx="1221">
                  <c:v>1.1812500000000259</c:v>
                </c:pt>
                <c:pt idx="1222">
                  <c:v>1.1819444444444704</c:v>
                </c:pt>
                <c:pt idx="1223">
                  <c:v>1.182638888888915</c:v>
                </c:pt>
                <c:pt idx="1224">
                  <c:v>1.1833333333333595</c:v>
                </c:pt>
                <c:pt idx="1225">
                  <c:v>1.1840277777778041</c:v>
                </c:pt>
                <c:pt idx="1226">
                  <c:v>1.1847222222222487</c:v>
                </c:pt>
                <c:pt idx="1227">
                  <c:v>1.1854166666666932</c:v>
                </c:pt>
                <c:pt idx="1228">
                  <c:v>1.1861111111111378</c:v>
                </c:pt>
                <c:pt idx="1229">
                  <c:v>1.1868055555555823</c:v>
                </c:pt>
                <c:pt idx="1230">
                  <c:v>1.1875000000000269</c:v>
                </c:pt>
                <c:pt idx="1231">
                  <c:v>1.1881944444444714</c:v>
                </c:pt>
                <c:pt idx="1232">
                  <c:v>1.188888888888916</c:v>
                </c:pt>
                <c:pt idx="1233">
                  <c:v>1.1895833333333605</c:v>
                </c:pt>
                <c:pt idx="1234">
                  <c:v>1.1902777777778051</c:v>
                </c:pt>
                <c:pt idx="1235">
                  <c:v>1.1909722222222496</c:v>
                </c:pt>
                <c:pt idx="1236">
                  <c:v>1.1916666666666942</c:v>
                </c:pt>
                <c:pt idx="1237">
                  <c:v>1.1923611111111387</c:v>
                </c:pt>
                <c:pt idx="1238">
                  <c:v>1.1930555555555833</c:v>
                </c:pt>
                <c:pt idx="1239">
                  <c:v>1.1937500000000278</c:v>
                </c:pt>
                <c:pt idx="1240">
                  <c:v>1.1944444444444724</c:v>
                </c:pt>
                <c:pt idx="1241">
                  <c:v>1.195138888888917</c:v>
                </c:pt>
                <c:pt idx="1242">
                  <c:v>1.1958333333333615</c:v>
                </c:pt>
                <c:pt idx="1243">
                  <c:v>1.1965277777778061</c:v>
                </c:pt>
                <c:pt idx="1244">
                  <c:v>1.1972222222222506</c:v>
                </c:pt>
                <c:pt idx="1245">
                  <c:v>1.1979166666666952</c:v>
                </c:pt>
                <c:pt idx="1246">
                  <c:v>1.1986111111111397</c:v>
                </c:pt>
                <c:pt idx="1247">
                  <c:v>1.1993055555555843</c:v>
                </c:pt>
                <c:pt idx="1248">
                  <c:v>1.2000000000000288</c:v>
                </c:pt>
                <c:pt idx="1249">
                  <c:v>1.2006944444444734</c:v>
                </c:pt>
                <c:pt idx="1250">
                  <c:v>1.2013888888889179</c:v>
                </c:pt>
                <c:pt idx="1251">
                  <c:v>1.2020833333333625</c:v>
                </c:pt>
                <c:pt idx="1252">
                  <c:v>1.202777777777807</c:v>
                </c:pt>
                <c:pt idx="1253">
                  <c:v>1.2034722222222516</c:v>
                </c:pt>
                <c:pt idx="1254">
                  <c:v>1.2041666666666961</c:v>
                </c:pt>
                <c:pt idx="1255">
                  <c:v>1.2048611111111407</c:v>
                </c:pt>
                <c:pt idx="1256">
                  <c:v>1.2055555555555852</c:v>
                </c:pt>
                <c:pt idx="1257">
                  <c:v>1.2062500000000298</c:v>
                </c:pt>
                <c:pt idx="1258">
                  <c:v>1.2069444444444744</c:v>
                </c:pt>
                <c:pt idx="1259">
                  <c:v>1.2076388888889189</c:v>
                </c:pt>
                <c:pt idx="1260">
                  <c:v>1.2083333333333635</c:v>
                </c:pt>
                <c:pt idx="1261">
                  <c:v>1.209027777777808</c:v>
                </c:pt>
                <c:pt idx="1262">
                  <c:v>1.2097222222222526</c:v>
                </c:pt>
                <c:pt idx="1263">
                  <c:v>1.2104166666666971</c:v>
                </c:pt>
                <c:pt idx="1264">
                  <c:v>1.2111111111111417</c:v>
                </c:pt>
                <c:pt idx="1265">
                  <c:v>1.2118055555555862</c:v>
                </c:pt>
                <c:pt idx="1266">
                  <c:v>1.2125000000000308</c:v>
                </c:pt>
                <c:pt idx="1267">
                  <c:v>1.2131944444444753</c:v>
                </c:pt>
                <c:pt idx="1268">
                  <c:v>1.2138888888889199</c:v>
                </c:pt>
                <c:pt idx="1269">
                  <c:v>1.2145833333333644</c:v>
                </c:pt>
                <c:pt idx="1270">
                  <c:v>1.215277777777809</c:v>
                </c:pt>
                <c:pt idx="1271">
                  <c:v>1.2159722222222535</c:v>
                </c:pt>
                <c:pt idx="1272">
                  <c:v>1.2166666666666981</c:v>
                </c:pt>
                <c:pt idx="1273">
                  <c:v>1.2173611111111426</c:v>
                </c:pt>
                <c:pt idx="1274">
                  <c:v>1.2180555555555872</c:v>
                </c:pt>
                <c:pt idx="1275">
                  <c:v>1.2187500000000318</c:v>
                </c:pt>
                <c:pt idx="1276">
                  <c:v>1.2194444444444763</c:v>
                </c:pt>
                <c:pt idx="1277">
                  <c:v>1.2201388888889209</c:v>
                </c:pt>
                <c:pt idx="1278">
                  <c:v>1.2208333333333654</c:v>
                </c:pt>
                <c:pt idx="1279">
                  <c:v>1.22152777777781</c:v>
                </c:pt>
                <c:pt idx="1280">
                  <c:v>1.2222222222222545</c:v>
                </c:pt>
                <c:pt idx="1281">
                  <c:v>1.2229166666666991</c:v>
                </c:pt>
                <c:pt idx="1282">
                  <c:v>1.2236111111111436</c:v>
                </c:pt>
                <c:pt idx="1283">
                  <c:v>1.2243055555555882</c:v>
                </c:pt>
                <c:pt idx="1284">
                  <c:v>1.2250000000000327</c:v>
                </c:pt>
                <c:pt idx="1285">
                  <c:v>1.2256944444444773</c:v>
                </c:pt>
                <c:pt idx="1286">
                  <c:v>1.2263888888889218</c:v>
                </c:pt>
                <c:pt idx="1287">
                  <c:v>1.2270833333333664</c:v>
                </c:pt>
                <c:pt idx="1288">
                  <c:v>1.2277777777778109</c:v>
                </c:pt>
                <c:pt idx="1289">
                  <c:v>1.2284722222222555</c:v>
                </c:pt>
                <c:pt idx="1290">
                  <c:v>1.2291666666667</c:v>
                </c:pt>
                <c:pt idx="1291">
                  <c:v>1.2298611111111446</c:v>
                </c:pt>
                <c:pt idx="1292">
                  <c:v>1.2305555555555892</c:v>
                </c:pt>
                <c:pt idx="1293">
                  <c:v>1.2312500000000337</c:v>
                </c:pt>
                <c:pt idx="1294">
                  <c:v>1.2319444444444783</c:v>
                </c:pt>
                <c:pt idx="1295">
                  <c:v>1.2326388888889228</c:v>
                </c:pt>
                <c:pt idx="1296">
                  <c:v>1.2333333333333674</c:v>
                </c:pt>
                <c:pt idx="1297">
                  <c:v>1.2340277777778119</c:v>
                </c:pt>
                <c:pt idx="1298">
                  <c:v>1.2347222222222565</c:v>
                </c:pt>
                <c:pt idx="1299">
                  <c:v>1.235416666666701</c:v>
                </c:pt>
                <c:pt idx="1300">
                  <c:v>1.2361111111111456</c:v>
                </c:pt>
                <c:pt idx="1301">
                  <c:v>1.2368055555555901</c:v>
                </c:pt>
                <c:pt idx="1302">
                  <c:v>1.2375000000000347</c:v>
                </c:pt>
                <c:pt idx="1303">
                  <c:v>1.2381944444444792</c:v>
                </c:pt>
                <c:pt idx="1304">
                  <c:v>1.2388888888889238</c:v>
                </c:pt>
                <c:pt idx="1305">
                  <c:v>1.2395833333333683</c:v>
                </c:pt>
                <c:pt idx="1306">
                  <c:v>1.2402777777778129</c:v>
                </c:pt>
                <c:pt idx="1307">
                  <c:v>1.2409722222222574</c:v>
                </c:pt>
                <c:pt idx="1308">
                  <c:v>1.241666666666702</c:v>
                </c:pt>
                <c:pt idx="1309">
                  <c:v>1.2423611111111466</c:v>
                </c:pt>
                <c:pt idx="1310">
                  <c:v>1.2430555555555911</c:v>
                </c:pt>
                <c:pt idx="1311">
                  <c:v>1.2437500000000357</c:v>
                </c:pt>
                <c:pt idx="1312">
                  <c:v>1.2444444444444802</c:v>
                </c:pt>
                <c:pt idx="1313">
                  <c:v>1.2451388888889248</c:v>
                </c:pt>
                <c:pt idx="1314">
                  <c:v>1.2458333333333693</c:v>
                </c:pt>
                <c:pt idx="1315">
                  <c:v>1.2465277777778139</c:v>
                </c:pt>
                <c:pt idx="1316">
                  <c:v>1.2472222222222584</c:v>
                </c:pt>
                <c:pt idx="1317">
                  <c:v>1.247916666666703</c:v>
                </c:pt>
                <c:pt idx="1318">
                  <c:v>1.2486111111111475</c:v>
                </c:pt>
                <c:pt idx="1319">
                  <c:v>1.2493055555555921</c:v>
                </c:pt>
                <c:pt idx="1320">
                  <c:v>1.2500000000000366</c:v>
                </c:pt>
                <c:pt idx="1321">
                  <c:v>1.2506944444444812</c:v>
                </c:pt>
                <c:pt idx="1322">
                  <c:v>1.2513888888889257</c:v>
                </c:pt>
                <c:pt idx="1323">
                  <c:v>1.2520833333333703</c:v>
                </c:pt>
                <c:pt idx="1324">
                  <c:v>1.2527777777778148</c:v>
                </c:pt>
                <c:pt idx="1325">
                  <c:v>1.2534722222222594</c:v>
                </c:pt>
                <c:pt idx="1326">
                  <c:v>1.254166666666704</c:v>
                </c:pt>
                <c:pt idx="1327">
                  <c:v>1.2548611111111485</c:v>
                </c:pt>
                <c:pt idx="1328">
                  <c:v>1.2555555555555931</c:v>
                </c:pt>
                <c:pt idx="1329">
                  <c:v>1.2562500000000376</c:v>
                </c:pt>
                <c:pt idx="1330">
                  <c:v>1.2569444444444822</c:v>
                </c:pt>
                <c:pt idx="1331">
                  <c:v>1.2576388888889267</c:v>
                </c:pt>
                <c:pt idx="1332">
                  <c:v>1.2583333333333713</c:v>
                </c:pt>
                <c:pt idx="1333">
                  <c:v>1.2590277777778158</c:v>
                </c:pt>
                <c:pt idx="1334">
                  <c:v>1.2597222222222604</c:v>
                </c:pt>
                <c:pt idx="1335">
                  <c:v>1.2604166666667049</c:v>
                </c:pt>
                <c:pt idx="1336">
                  <c:v>1.2611111111111495</c:v>
                </c:pt>
                <c:pt idx="1337">
                  <c:v>1.261805555555594</c:v>
                </c:pt>
                <c:pt idx="1338">
                  <c:v>1.2625000000000386</c:v>
                </c:pt>
                <c:pt idx="1339">
                  <c:v>1.2631944444444831</c:v>
                </c:pt>
                <c:pt idx="1340">
                  <c:v>1.2638888888889277</c:v>
                </c:pt>
                <c:pt idx="1341">
                  <c:v>1.2645833333333723</c:v>
                </c:pt>
                <c:pt idx="1342">
                  <c:v>1.2652777777778168</c:v>
                </c:pt>
                <c:pt idx="1343">
                  <c:v>1.2659722222222614</c:v>
                </c:pt>
                <c:pt idx="1344">
                  <c:v>1.2666666666667059</c:v>
                </c:pt>
                <c:pt idx="1345">
                  <c:v>1.2673611111111505</c:v>
                </c:pt>
                <c:pt idx="1346">
                  <c:v>1.268055555555595</c:v>
                </c:pt>
                <c:pt idx="1347">
                  <c:v>1.2687500000000396</c:v>
                </c:pt>
                <c:pt idx="1348">
                  <c:v>1.2694444444444841</c:v>
                </c:pt>
                <c:pt idx="1349">
                  <c:v>1.2701388888889287</c:v>
                </c:pt>
                <c:pt idx="1350">
                  <c:v>1.2708333333333732</c:v>
                </c:pt>
                <c:pt idx="1351">
                  <c:v>1.2715277777778178</c:v>
                </c:pt>
                <c:pt idx="1352">
                  <c:v>1.2722222222222623</c:v>
                </c:pt>
                <c:pt idx="1353">
                  <c:v>1.2729166666667069</c:v>
                </c:pt>
                <c:pt idx="1354">
                  <c:v>1.2736111111111514</c:v>
                </c:pt>
                <c:pt idx="1355">
                  <c:v>1.274305555555596</c:v>
                </c:pt>
                <c:pt idx="1356">
                  <c:v>1.2750000000000405</c:v>
                </c:pt>
                <c:pt idx="1357">
                  <c:v>1.2756944444444851</c:v>
                </c:pt>
                <c:pt idx="1358">
                  <c:v>1.2763888888889297</c:v>
                </c:pt>
                <c:pt idx="1359">
                  <c:v>1.2770833333333742</c:v>
                </c:pt>
                <c:pt idx="1360">
                  <c:v>1.2777777777778188</c:v>
                </c:pt>
                <c:pt idx="1361">
                  <c:v>1.2784722222222633</c:v>
                </c:pt>
                <c:pt idx="1362">
                  <c:v>1.2791666666667079</c:v>
                </c:pt>
                <c:pt idx="1363">
                  <c:v>1.2798611111111524</c:v>
                </c:pt>
                <c:pt idx="1364">
                  <c:v>1.280555555555597</c:v>
                </c:pt>
                <c:pt idx="1365">
                  <c:v>1.2812500000000415</c:v>
                </c:pt>
                <c:pt idx="1366">
                  <c:v>1.2819444444444861</c:v>
                </c:pt>
                <c:pt idx="1367">
                  <c:v>1.2826388888889306</c:v>
                </c:pt>
                <c:pt idx="1368">
                  <c:v>1.2833333333333752</c:v>
                </c:pt>
                <c:pt idx="1369">
                  <c:v>1.2840277777778197</c:v>
                </c:pt>
                <c:pt idx="1370">
                  <c:v>1.2847222222222643</c:v>
                </c:pt>
                <c:pt idx="1371">
                  <c:v>1.2854166666667088</c:v>
                </c:pt>
                <c:pt idx="1372">
                  <c:v>1.2861111111111534</c:v>
                </c:pt>
                <c:pt idx="1373">
                  <c:v>1.2868055555555979</c:v>
                </c:pt>
                <c:pt idx="1374">
                  <c:v>1.2875000000000425</c:v>
                </c:pt>
                <c:pt idx="1375">
                  <c:v>1.2881944444444871</c:v>
                </c:pt>
                <c:pt idx="1376">
                  <c:v>1.2888888888889316</c:v>
                </c:pt>
                <c:pt idx="1377">
                  <c:v>1.2895833333333762</c:v>
                </c:pt>
                <c:pt idx="1378">
                  <c:v>1.2902777777778207</c:v>
                </c:pt>
                <c:pt idx="1379">
                  <c:v>1.2909722222222653</c:v>
                </c:pt>
                <c:pt idx="1380">
                  <c:v>1.2916666666667098</c:v>
                </c:pt>
                <c:pt idx="1381">
                  <c:v>1.2923611111111544</c:v>
                </c:pt>
                <c:pt idx="1382">
                  <c:v>1.2930555555555989</c:v>
                </c:pt>
                <c:pt idx="1383">
                  <c:v>1.2937500000000435</c:v>
                </c:pt>
                <c:pt idx="1384">
                  <c:v>1.294444444444488</c:v>
                </c:pt>
                <c:pt idx="1385">
                  <c:v>1.2951388888889326</c:v>
                </c:pt>
                <c:pt idx="1386">
                  <c:v>1.2958333333333771</c:v>
                </c:pt>
                <c:pt idx="1387">
                  <c:v>1.2965277777778217</c:v>
                </c:pt>
                <c:pt idx="1388">
                  <c:v>1.2972222222222662</c:v>
                </c:pt>
                <c:pt idx="1389">
                  <c:v>1.2979166666667108</c:v>
                </c:pt>
                <c:pt idx="1390">
                  <c:v>1.2986111111111553</c:v>
                </c:pt>
                <c:pt idx="1391">
                  <c:v>1.2993055555555999</c:v>
                </c:pt>
                <c:pt idx="1392">
                  <c:v>1.3000000000000445</c:v>
                </c:pt>
                <c:pt idx="1393">
                  <c:v>1.300694444444489</c:v>
                </c:pt>
                <c:pt idx="1394">
                  <c:v>1.3013888888889336</c:v>
                </c:pt>
                <c:pt idx="1395">
                  <c:v>1.3020833333333781</c:v>
                </c:pt>
                <c:pt idx="1396">
                  <c:v>1.3027777777778227</c:v>
                </c:pt>
                <c:pt idx="1397">
                  <c:v>1.3034722222222672</c:v>
                </c:pt>
                <c:pt idx="1398">
                  <c:v>1.3041666666667118</c:v>
                </c:pt>
                <c:pt idx="1399">
                  <c:v>1.3048611111111563</c:v>
                </c:pt>
                <c:pt idx="1400">
                  <c:v>1.3055555555556009</c:v>
                </c:pt>
                <c:pt idx="1401">
                  <c:v>1.3062500000000454</c:v>
                </c:pt>
                <c:pt idx="1402">
                  <c:v>1.30694444444449</c:v>
                </c:pt>
                <c:pt idx="1403">
                  <c:v>1.3076388888889345</c:v>
                </c:pt>
                <c:pt idx="1404">
                  <c:v>1.3083333333333791</c:v>
                </c:pt>
                <c:pt idx="1405">
                  <c:v>1.3090277777778236</c:v>
                </c:pt>
                <c:pt idx="1406">
                  <c:v>1.3097222222222682</c:v>
                </c:pt>
                <c:pt idx="1407">
                  <c:v>1.3104166666667127</c:v>
                </c:pt>
                <c:pt idx="1408">
                  <c:v>1.3111111111111573</c:v>
                </c:pt>
                <c:pt idx="1409">
                  <c:v>1.3118055555556019</c:v>
                </c:pt>
                <c:pt idx="1410">
                  <c:v>1.3125000000000464</c:v>
                </c:pt>
                <c:pt idx="1411">
                  <c:v>1.313194444444491</c:v>
                </c:pt>
                <c:pt idx="1412">
                  <c:v>1.3138888888889355</c:v>
                </c:pt>
                <c:pt idx="1413">
                  <c:v>1.3145833333333801</c:v>
                </c:pt>
                <c:pt idx="1414">
                  <c:v>1.3152777777778246</c:v>
                </c:pt>
                <c:pt idx="1415">
                  <c:v>1.3159722222222692</c:v>
                </c:pt>
                <c:pt idx="1416">
                  <c:v>1.3166666666667137</c:v>
                </c:pt>
                <c:pt idx="1417">
                  <c:v>1.3173611111111583</c:v>
                </c:pt>
                <c:pt idx="1418">
                  <c:v>1.3180555555556028</c:v>
                </c:pt>
                <c:pt idx="1419">
                  <c:v>1.3187500000000474</c:v>
                </c:pt>
                <c:pt idx="1420">
                  <c:v>1.3194444444444919</c:v>
                </c:pt>
                <c:pt idx="1421">
                  <c:v>1.3201388888889365</c:v>
                </c:pt>
                <c:pt idx="1422">
                  <c:v>1.320833333333381</c:v>
                </c:pt>
                <c:pt idx="1423">
                  <c:v>1.3215277777778256</c:v>
                </c:pt>
                <c:pt idx="1424">
                  <c:v>1.3222222222222701</c:v>
                </c:pt>
                <c:pt idx="1425">
                  <c:v>1.3229166666667147</c:v>
                </c:pt>
                <c:pt idx="1426">
                  <c:v>1.3236111111111593</c:v>
                </c:pt>
                <c:pt idx="1427">
                  <c:v>1.3243055555556038</c:v>
                </c:pt>
                <c:pt idx="1428">
                  <c:v>1.3250000000000484</c:v>
                </c:pt>
                <c:pt idx="1429">
                  <c:v>1.3256944444444929</c:v>
                </c:pt>
                <c:pt idx="1430">
                  <c:v>1.3263888888889375</c:v>
                </c:pt>
                <c:pt idx="1431">
                  <c:v>1.327083333333382</c:v>
                </c:pt>
                <c:pt idx="1432">
                  <c:v>1.3277777777778266</c:v>
                </c:pt>
                <c:pt idx="1433">
                  <c:v>1.3284722222222711</c:v>
                </c:pt>
                <c:pt idx="1434">
                  <c:v>1.3291666666667157</c:v>
                </c:pt>
                <c:pt idx="1435">
                  <c:v>1.3298611111111602</c:v>
                </c:pt>
                <c:pt idx="1436">
                  <c:v>1.3305555555556048</c:v>
                </c:pt>
                <c:pt idx="1437">
                  <c:v>1.3312500000000493</c:v>
                </c:pt>
                <c:pt idx="1438">
                  <c:v>1.3319444444444939</c:v>
                </c:pt>
                <c:pt idx="1439">
                  <c:v>1.3326388888889384</c:v>
                </c:pt>
                <c:pt idx="1440">
                  <c:v>1.333333333333383</c:v>
                </c:pt>
              </c:numCache>
            </c:numRef>
          </c:cat>
          <c:val>
            <c:numRef>
              <c:f>'WERTE IR'!$E$5:$E$1445</c:f>
              <c:numCache>
                <c:formatCode>0</c:formatCode>
                <c:ptCount val="1441"/>
                <c:pt idx="0">
                  <c:v>420</c:v>
                </c:pt>
                <c:pt idx="1">
                  <c:v>434.24843207607631</c:v>
                </c:pt>
                <c:pt idx="2">
                  <c:v>448.26135828461366</c:v>
                </c:pt>
                <c:pt idx="3">
                  <c:v>462.04267119521893</c:v>
                </c:pt>
                <c:pt idx="4">
                  <c:v>475.59619903898249</c:v>
                </c:pt>
                <c:pt idx="5">
                  <c:v>488.92570677190042</c:v>
                </c:pt>
                <c:pt idx="6">
                  <c:v>502.03489712071973</c:v>
                </c:pt>
                <c:pt idx="7">
                  <c:v>514.9274116114974</c:v>
                </c:pt>
                <c:pt idx="8">
                  <c:v>527.60683158115876</c:v>
                </c:pt>
                <c:pt idx="9">
                  <c:v>540.07667917233653</c:v>
                </c:pt>
                <c:pt idx="10">
                  <c:v>552.34041831176603</c:v>
                </c:pt>
                <c:pt idx="11">
                  <c:v>564.40145567250988</c:v>
                </c:pt>
                <c:pt idx="12">
                  <c:v>576.26314162027745</c:v>
                </c:pt>
                <c:pt idx="13">
                  <c:v>587.92877114410385</c:v>
                </c:pt>
                <c:pt idx="14">
                  <c:v>599.40158477164584</c:v>
                </c:pt>
                <c:pt idx="15">
                  <c:v>610.68476946934902</c:v>
                </c:pt>
                <c:pt idx="16">
                  <c:v>621.78145952773696</c:v>
                </c:pt>
                <c:pt idx="17">
                  <c:v>632.69473743206765</c:v>
                </c:pt>
                <c:pt idx="18">
                  <c:v>643.42763471859917</c:v>
                </c:pt>
                <c:pt idx="19">
                  <c:v>653.98313281670232</c:v>
                </c:pt>
                <c:pt idx="20">
                  <c:v>664.36416387705515</c:v>
                </c:pt>
                <c:pt idx="21">
                  <c:v>674.57361158614776</c:v>
                </c:pt>
                <c:pt idx="22">
                  <c:v>684.61431196732485</c:v>
                </c:pt>
                <c:pt idx="23">
                  <c:v>694.48905416858838</c:v>
                </c:pt>
                <c:pt idx="24">
                  <c:v>704.20058123737863</c:v>
                </c:pt>
                <c:pt idx="25">
                  <c:v>713.75159088254986</c:v>
                </c:pt>
                <c:pt idx="26">
                  <c:v>723.14473622375067</c:v>
                </c:pt>
                <c:pt idx="27">
                  <c:v>732.38262652841922</c:v>
                </c:pt>
                <c:pt idx="28">
                  <c:v>741.46782793659622</c:v>
                </c:pt>
                <c:pt idx="29">
                  <c:v>750.40286417375819</c:v>
                </c:pt>
                <c:pt idx="30">
                  <c:v>759.19021725186872</c:v>
                </c:pt>
                <c:pt idx="31">
                  <c:v>767.83232815884196</c:v>
                </c:pt>
                <c:pt idx="32">
                  <c:v>776.33159753661062</c:v>
                </c:pt>
                <c:pt idx="33">
                  <c:v>784.6903863479863</c:v>
                </c:pt>
                <c:pt idx="34">
                  <c:v>792.9110165324978</c:v>
                </c:pt>
                <c:pt idx="35">
                  <c:v>800.99577165138919</c:v>
                </c:pt>
                <c:pt idx="36">
                  <c:v>808.946897521957</c:v>
                </c:pt>
                <c:pt idx="37">
                  <c:v>816.76660284140303</c:v>
                </c:pt>
                <c:pt idx="38">
                  <c:v>824.4570598003753</c:v>
                </c:pt>
                <c:pt idx="39">
                  <c:v>832.02040468636835</c:v>
                </c:pt>
                <c:pt idx="40">
                  <c:v>839.45873847715029</c:v>
                </c:pt>
                <c:pt idx="41">
                  <c:v>846.77412742438105</c:v>
                </c:pt>
                <c:pt idx="42">
                  <c:v>853.96860362758457</c:v>
                </c:pt>
                <c:pt idx="43">
                  <c:v>861.04416559863421</c:v>
                </c:pt>
                <c:pt idx="44">
                  <c:v>868.00277881690738</c:v>
                </c:pt>
                <c:pt idx="45">
                  <c:v>874.84637627526479</c:v>
                </c:pt>
                <c:pt idx="46">
                  <c:v>881.57685901700552</c:v>
                </c:pt>
                <c:pt idx="47">
                  <c:v>888.19609666394649</c:v>
                </c:pt>
                <c:pt idx="48">
                  <c:v>894.7059279357743</c:v>
                </c:pt>
                <c:pt idx="49">
                  <c:v>901.1081611608123</c:v>
                </c:pt>
                <c:pt idx="50">
                  <c:v>907.40457477834548</c:v>
                </c:pt>
                <c:pt idx="51">
                  <c:v>913.59691783264304</c:v>
                </c:pt>
                <c:pt idx="52">
                  <c:v>919.6869104588153</c:v>
                </c:pt>
                <c:pt idx="53">
                  <c:v>925.67624436063988</c:v>
                </c:pt>
                <c:pt idx="54">
                  <c:v>931.56658328049036</c:v>
                </c:pt>
                <c:pt idx="55">
                  <c:v>937.35956346149783</c:v>
                </c:pt>
                <c:pt idx="56">
                  <c:v>943.05679410207301</c:v>
                </c:pt>
                <c:pt idx="57">
                  <c:v>948.65985780291658</c:v>
                </c:pt>
                <c:pt idx="58">
                  <c:v>954.1703110066403</c:v>
                </c:pt>
                <c:pt idx="59">
                  <c:v>959.58968443012259</c:v>
                </c:pt>
                <c:pt idx="60">
                  <c:v>964.91948348971687</c:v>
                </c:pt>
                <c:pt idx="61">
                  <c:v>970.16118871943308</c:v>
                </c:pt>
                <c:pt idx="62">
                  <c:v>975.31625618220642</c:v>
                </c:pt>
                <c:pt idx="63">
                  <c:v>980.38611787436867</c:v>
                </c:pt>
                <c:pt idx="64">
                  <c:v>985.37218212343396</c:v>
                </c:pt>
                <c:pt idx="65">
                  <c:v>990.27583397931016</c:v>
                </c:pt>
                <c:pt idx="66">
                  <c:v>995.09843559904402</c:v>
                </c:pt>
                <c:pt idx="67">
                  <c:v>999.84132662520597</c:v>
                </c:pt>
                <c:pt idx="68">
                  <c:v>1004.5058245580231</c:v>
                </c:pt>
                <c:pt idx="69">
                  <c:v>1009.0932251213585</c:v>
                </c:pt>
                <c:pt idx="70">
                  <c:v>1013.6048026226442</c:v>
                </c:pt>
                <c:pt idx="71">
                  <c:v>1018.0418103068625</c:v>
                </c:pt>
                <c:pt idx="72">
                  <c:v>1022.4054807046784</c:v>
                </c:pt>
                <c:pt idx="73">
                  <c:v>1026.6970259748168</c:v>
                </c:pt>
                <c:pt idx="74">
                  <c:v>1030.9176382407811</c:v>
                </c:pt>
                <c:pt idx="75">
                  <c:v>1035.0684899220064</c:v>
                </c:pt>
                <c:pt idx="76">
                  <c:v>1039.150734059539</c:v>
                </c:pt>
                <c:pt idx="77">
                  <c:v>1043.1655046363328</c:v>
                </c:pt>
                <c:pt idx="78">
                  <c:v>1047.1139168922525</c:v>
                </c:pt>
                <c:pt idx="79">
                  <c:v>1050.9970676338689</c:v>
                </c:pt>
                <c:pt idx="80">
                  <c:v>1054.8160355391349</c:v>
                </c:pt>
                <c:pt idx="81">
                  <c:v>1058.571881457025</c:v>
                </c:pt>
                <c:pt idx="82">
                  <c:v>1062.2656487022223</c:v>
                </c:pt>
                <c:pt idx="83">
                  <c:v>1065.8983633449352</c:v>
                </c:pt>
                <c:pt idx="84">
                  <c:v>1069.471034495923</c:v>
                </c:pt>
                <c:pt idx="85">
                  <c:v>1072.9846545868118</c:v>
                </c:pt>
                <c:pt idx="86">
                  <c:v>1076.4401996457748</c:v>
                </c:pt>
                <c:pt idx="87">
                  <c:v>1079.8386295686594</c:v>
                </c:pt>
                <c:pt idx="88">
                  <c:v>1083.1808883856295</c:v>
                </c:pt>
                <c:pt idx="89">
                  <c:v>1086.4679045234031</c:v>
                </c:pt>
                <c:pt idx="90">
                  <c:v>1089.7005910631547</c:v>
                </c:pt>
                <c:pt idx="91">
                  <c:v>1092.8798459941536</c:v>
                </c:pt>
                <c:pt idx="92">
                  <c:v>1096.0065524632128</c:v>
                </c:pt>
                <c:pt idx="93">
                  <c:v>1099.0815790200118</c:v>
                </c:pt>
                <c:pt idx="94">
                  <c:v>1102.105779858367</c:v>
                </c:pt>
                <c:pt idx="95">
                  <c:v>1105.0799950535127</c:v>
                </c:pt>
                <c:pt idx="96">
                  <c:v>1108.0050507954611</c:v>
                </c:pt>
                <c:pt idx="97">
                  <c:v>1110.8817596185042</c:v>
                </c:pt>
                <c:pt idx="98">
                  <c:v>1113.710920626924</c:v>
                </c:pt>
                <c:pt idx="99">
                  <c:v>1116.4933197169701</c:v>
                </c:pt>
                <c:pt idx="100">
                  <c:v>1119.2297297951695</c:v>
                </c:pt>
                <c:pt idx="101">
                  <c:v>1121.9209109930284</c:v>
                </c:pt>
                <c:pt idx="102">
                  <c:v>1124.5676108781843</c:v>
                </c:pt>
                <c:pt idx="103">
                  <c:v>1127.170564662068</c:v>
                </c:pt>
                <c:pt idx="104">
                  <c:v>1129.7304954041347</c:v>
                </c:pt>
                <c:pt idx="105">
                  <c:v>1132.2481142127176</c:v>
                </c:pt>
                <c:pt idx="106">
                  <c:v>1134.7241204425632</c:v>
                </c:pt>
                <c:pt idx="107">
                  <c:v>1137.1592018891008</c:v>
                </c:pt>
                <c:pt idx="108">
                  <c:v>1139.5540349795012</c:v>
                </c:pt>
                <c:pt idx="109">
                  <c:v>1141.9092849605775</c:v>
                </c:pt>
                <c:pt idx="110">
                  <c:v>1144.2256060835798</c:v>
                </c:pt>
                <c:pt idx="111">
                  <c:v>1146.5036417859367</c:v>
                </c:pt>
                <c:pt idx="112">
                  <c:v>1148.7440248699911</c:v>
                </c:pt>
                <c:pt idx="113">
                  <c:v>1150.9473776787836</c:v>
                </c:pt>
                <c:pt idx="114">
                  <c:v>1153.1143122689286</c:v>
                </c:pt>
                <c:pt idx="115">
                  <c:v>1155.245430580635</c:v>
                </c:pt>
                <c:pt idx="116">
                  <c:v>1157.3413246049147</c:v>
                </c:pt>
                <c:pt idx="117">
                  <c:v>1159.4025765480289</c:v>
                </c:pt>
                <c:pt idx="118">
                  <c:v>1161.4297589932162</c:v>
                </c:pt>
                <c:pt idx="119">
                  <c:v>1163.4234350597462</c:v>
                </c:pt>
                <c:pt idx="120">
                  <c:v>1165.3841585593459</c:v>
                </c:pt>
                <c:pt idx="121">
                  <c:v>1167.3124741500394</c:v>
                </c:pt>
                <c:pt idx="122">
                  <c:v>1169.2089174874457</c:v>
                </c:pt>
                <c:pt idx="123">
                  <c:v>1171.0740153735749</c:v>
                </c:pt>
                <c:pt idx="124">
                  <c:v>1172.908285903166</c:v>
                </c:pt>
                <c:pt idx="125">
                  <c:v>1174.7122386076051</c:v>
                </c:pt>
                <c:pt idx="126">
                  <c:v>1176.4863745964651</c:v>
                </c:pt>
                <c:pt idx="127">
                  <c:v>1178.2311866967066</c:v>
                </c:pt>
                <c:pt idx="128">
                  <c:v>1179.9471595895766</c:v>
                </c:pt>
                <c:pt idx="129">
                  <c:v>1181.634769945246</c:v>
                </c:pt>
                <c:pt idx="130">
                  <c:v>1183.2944865552206</c:v>
                </c:pt>
                <c:pt idx="131">
                  <c:v>1184.9267704625643</c:v>
                </c:pt>
                <c:pt idx="132">
                  <c:v>1186.5320750899691</c:v>
                </c:pt>
                <c:pt idx="133">
                  <c:v>1188.1108463657097</c:v>
                </c:pt>
                <c:pt idx="134">
                  <c:v>1189.6635228475141</c:v>
                </c:pt>
                <c:pt idx="135">
                  <c:v>1191.1905358443887</c:v>
                </c:pt>
                <c:pt idx="136">
                  <c:v>1192.6923095364295</c:v>
                </c:pt>
                <c:pt idx="137">
                  <c:v>1194.1692610926521</c:v>
                </c:pt>
                <c:pt idx="138">
                  <c:v>1195.6218007868742</c:v>
                </c:pt>
                <c:pt idx="139">
                  <c:v>1197.0503321116846</c:v>
                </c:pt>
                <c:pt idx="140">
                  <c:v>1198.4552518905255</c:v>
                </c:pt>
                <c:pt idx="141">
                  <c:v>1199.8369503879248</c:v>
                </c:pt>
                <c:pt idx="142">
                  <c:v>1201.1958114179054</c:v>
                </c:pt>
                <c:pt idx="143">
                  <c:v>1202.5322124506019</c:v>
                </c:pt>
                <c:pt idx="144">
                  <c:v>1203.8465247171168</c:v>
                </c:pt>
                <c:pt idx="145">
                  <c:v>1205.1391133126417</c:v>
                </c:pt>
                <c:pt idx="146">
                  <c:v>1206.4103372978759</c:v>
                </c:pt>
                <c:pt idx="147">
                  <c:v>1207.6605497987671</c:v>
                </c:pt>
                <c:pt idx="148">
                  <c:v>1208.8900981046045</c:v>
                </c:pt>
                <c:pt idx="149">
                  <c:v>1210.0993237644902</c:v>
                </c:pt>
                <c:pt idx="150">
                  <c:v>1211.2885626822165</c:v>
                </c:pt>
                <c:pt idx="151">
                  <c:v>1212.458145209574</c:v>
                </c:pt>
                <c:pt idx="152">
                  <c:v>1213.6083962381185</c:v>
                </c:pt>
                <c:pt idx="153">
                  <c:v>1214.7396352894211</c:v>
                </c:pt>
                <c:pt idx="154">
                  <c:v>1215.8521766038255</c:v>
                </c:pt>
                <c:pt idx="155">
                  <c:v>1216.9463292277394</c:v>
                </c:pt>
                <c:pt idx="156">
                  <c:v>1218.0223970994828</c:v>
                </c:pt>
                <c:pt idx="157">
                  <c:v>1219.0806791337168</c:v>
                </c:pt>
                <c:pt idx="158">
                  <c:v>1220.1214693044783</c:v>
                </c:pt>
                <c:pt idx="159">
                  <c:v>1221.1450567268403</c:v>
                </c:pt>
                <c:pt idx="160">
                  <c:v>1222.1517257372243</c:v>
                </c:pt>
                <c:pt idx="161">
                  <c:v>1223.1417559723839</c:v>
                </c:pt>
                <c:pt idx="162">
                  <c:v>1224.1154224470836</c:v>
                </c:pt>
                <c:pt idx="163">
                  <c:v>1225.0729956304938</c:v>
                </c:pt>
                <c:pt idx="164">
                  <c:v>1226.0147415213228</c:v>
                </c:pt>
                <c:pt idx="165">
                  <c:v>1226.9409217217069</c:v>
                </c:pt>
                <c:pt idx="166">
                  <c:v>1227.8517935098796</c:v>
                </c:pt>
                <c:pt idx="167">
                  <c:v>1228.7476099116388</c:v>
                </c:pt>
                <c:pt idx="168">
                  <c:v>1229.6286197706343</c:v>
                </c:pt>
                <c:pt idx="169">
                  <c:v>1230.4950678174916</c:v>
                </c:pt>
                <c:pt idx="170">
                  <c:v>1231.3471947377955</c:v>
                </c:pt>
                <c:pt idx="171">
                  <c:v>1232.1852372389471</c:v>
                </c:pt>
                <c:pt idx="172">
                  <c:v>1233.009428115919</c:v>
                </c:pt>
                <c:pt idx="173">
                  <c:v>1233.8199963159211</c:v>
                </c:pt>
                <c:pt idx="174">
                  <c:v>1234.6171670019987</c:v>
                </c:pt>
                <c:pt idx="175">
                  <c:v>1235.4011616155794</c:v>
                </c:pt>
                <c:pt idx="176">
                  <c:v>1236.1721979379861</c:v>
                </c:pt>
                <c:pt idx="177">
                  <c:v>1236.9304901509324</c:v>
                </c:pt>
                <c:pt idx="178">
                  <c:v>1237.6762488960205</c:v>
                </c:pt>
                <c:pt idx="179">
                  <c:v>1238.4096813332524</c:v>
                </c:pt>
                <c:pt idx="180">
                  <c:v>1239.1309911985768</c:v>
                </c:pt>
                <c:pt idx="181">
                  <c:v>1239.8403788604833</c:v>
                </c:pt>
                <c:pt idx="182">
                  <c:v>1240.5380413756616</c:v>
                </c:pt>
                <c:pt idx="183">
                  <c:v>1241.2241725437409</c:v>
                </c:pt>
                <c:pt idx="184">
                  <c:v>1241.8989629611242</c:v>
                </c:pt>
                <c:pt idx="185">
                  <c:v>1242.562600073933</c:v>
                </c:pt>
                <c:pt idx="186">
                  <c:v>1243.2152682300771</c:v>
                </c:pt>
                <c:pt idx="187">
                  <c:v>1243.857148730463</c:v>
                </c:pt>
                <c:pt idx="188">
                  <c:v>1244.4884198793575</c:v>
                </c:pt>
                <c:pt idx="189">
                  <c:v>1245.1092570339163</c:v>
                </c:pt>
                <c:pt idx="190">
                  <c:v>1245.7198326528967</c:v>
                </c:pt>
                <c:pt idx="191">
                  <c:v>1246.3203163445635</c:v>
                </c:pt>
                <c:pt idx="192">
                  <c:v>1246.9108749138031</c:v>
                </c:pt>
                <c:pt idx="193">
                  <c:v>1247.4916724084601</c:v>
                </c:pt>
                <c:pt idx="194">
                  <c:v>1248.0628701649064</c:v>
                </c:pt>
                <c:pt idx="195">
                  <c:v>1248.6246268528582</c:v>
                </c:pt>
                <c:pt idx="196">
                  <c:v>1249.1770985194521</c:v>
                </c:pt>
                <c:pt idx="197">
                  <c:v>1249.7204386325925</c:v>
                </c:pt>
                <c:pt idx="198">
                  <c:v>1250.2547981235823</c:v>
                </c:pt>
                <c:pt idx="199">
                  <c:v>1250.7803254290495</c:v>
                </c:pt>
                <c:pt idx="200">
                  <c:v>1251.2971665321802</c:v>
                </c:pt>
                <c:pt idx="201">
                  <c:v>1251.8054650032709</c:v>
                </c:pt>
                <c:pt idx="202">
                  <c:v>1252.3053620396099</c:v>
                </c:pt>
                <c:pt idx="203">
                  <c:v>1252.7969965046993</c:v>
                </c:pt>
                <c:pt idx="204">
                  <c:v>1253.2805049668295</c:v>
                </c:pt>
                <c:pt idx="205">
                  <c:v>1253.7560217370158</c:v>
                </c:pt>
                <c:pt idx="206">
                  <c:v>1254.2236789063074</c:v>
                </c:pt>
                <c:pt idx="207">
                  <c:v>1254.6836063824808</c:v>
                </c:pt>
                <c:pt idx="208">
                  <c:v>1255.1359319261255</c:v>
                </c:pt>
                <c:pt idx="209">
                  <c:v>1255.5807811861343</c:v>
                </c:pt>
                <c:pt idx="210">
                  <c:v>1256.0182777346067</c:v>
                </c:pt>
                <c:pt idx="211">
                  <c:v>1256.4485431011749</c:v>
                </c:pt>
                <c:pt idx="212">
                  <c:v>1256.8716968067627</c:v>
                </c:pt>
                <c:pt idx="213">
                  <c:v>1257.2878563967872</c:v>
                </c:pt>
                <c:pt idx="214">
                  <c:v>1257.6971374738105</c:v>
                </c:pt>
                <c:pt idx="215">
                  <c:v>1258.0996537296521</c:v>
                </c:pt>
                <c:pt idx="216">
                  <c:v>1258.4955169769717</c:v>
                </c:pt>
                <c:pt idx="217">
                  <c:v>1258.8848371803274</c:v>
                </c:pt>
                <c:pt idx="218">
                  <c:v>1259.2677224867239</c:v>
                </c:pt>
                <c:pt idx="219">
                  <c:v>1259.6442792556525</c:v>
                </c:pt>
                <c:pt idx="220">
                  <c:v>1260.014612088637</c:v>
                </c:pt>
                <c:pt idx="221">
                  <c:v>1260.3788238582904</c:v>
                </c:pt>
                <c:pt idx="222">
                  <c:v>1260.7370157368903</c:v>
                </c:pt>
                <c:pt idx="223">
                  <c:v>1261.089287224484</c:v>
                </c:pt>
                <c:pt idx="224">
                  <c:v>1261.4357361765276</c:v>
                </c:pt>
                <c:pt idx="225">
                  <c:v>1261.776458831069</c:v>
                </c:pt>
                <c:pt idx="226">
                  <c:v>1262.1115498354809</c:v>
                </c:pt>
                <c:pt idx="227">
                  <c:v>1262.4411022727522</c:v>
                </c:pt>
                <c:pt idx="228">
                  <c:v>1262.765207687346</c:v>
                </c:pt>
                <c:pt idx="229">
                  <c:v>1263.0839561106279</c:v>
                </c:pt>
                <c:pt idx="230">
                  <c:v>1263.3974360858765</c:v>
                </c:pt>
                <c:pt idx="231">
                  <c:v>1263.7057346928782</c:v>
                </c:pt>
                <c:pt idx="232">
                  <c:v>1264.0089375721172</c:v>
                </c:pt>
                <c:pt idx="233">
                  <c:v>1264.3071289485654</c:v>
                </c:pt>
                <c:pt idx="234">
                  <c:v>1264.6003916550778</c:v>
                </c:pt>
                <c:pt idx="235">
                  <c:v>1264.8888071554034</c:v>
                </c:pt>
                <c:pt idx="236">
                  <c:v>1265.1724555668131</c:v>
                </c:pt>
                <c:pt idx="237">
                  <c:v>1265.4514156823566</c:v>
                </c:pt>
                <c:pt idx="238">
                  <c:v>1265.7257649927483</c:v>
                </c:pt>
                <c:pt idx="239">
                  <c:v>1265.9955797078942</c:v>
                </c:pt>
                <c:pt idx="240">
                  <c:v>1266.2609347780613</c:v>
                </c:pt>
                <c:pt idx="241">
                  <c:v>1266.5219039146973</c:v>
                </c:pt>
                <c:pt idx="242">
                  <c:v>1266.7785596109075</c:v>
                </c:pt>
                <c:pt idx="243">
                  <c:v>1267.0309731615907</c:v>
                </c:pt>
                <c:pt idx="244">
                  <c:v>1267.2792146832455</c:v>
                </c:pt>
                <c:pt idx="245">
                  <c:v>1267.5233531334463</c:v>
                </c:pt>
                <c:pt idx="246">
                  <c:v>1267.7634563299989</c:v>
                </c:pt>
                <c:pt idx="247">
                  <c:v>1267.9995909697798</c:v>
                </c:pt>
                <c:pt idx="248">
                  <c:v>1268.2318226472628</c:v>
                </c:pt>
                <c:pt idx="249">
                  <c:v>1268.4602158727403</c:v>
                </c:pt>
                <c:pt idx="250">
                  <c:v>1268.6848340902436</c:v>
                </c:pt>
                <c:pt idx="251">
                  <c:v>1268.9057396951666</c:v>
                </c:pt>
                <c:pt idx="252">
                  <c:v>1269.1229940515975</c:v>
                </c:pt>
                <c:pt idx="253">
                  <c:v>1269.3366575093658</c:v>
                </c:pt>
                <c:pt idx="254">
                  <c:v>1269.5467894208055</c:v>
                </c:pt>
                <c:pt idx="255">
                  <c:v>1269.7534481572434</c:v>
                </c:pt>
                <c:pt idx="256">
                  <c:v>1269.956691125213</c:v>
                </c:pt>
                <c:pt idx="257">
                  <c:v>1270.1565747824011</c:v>
                </c:pt>
                <c:pt idx="258">
                  <c:v>1270.3531546533311</c:v>
                </c:pt>
                <c:pt idx="259">
                  <c:v>1270.5464853447868</c:v>
                </c:pt>
                <c:pt idx="260">
                  <c:v>1270.736620560981</c:v>
                </c:pt>
                <c:pt idx="261">
                  <c:v>1270.9236131184741</c:v>
                </c:pt>
                <c:pt idx="262">
                  <c:v>1271.1075149608457</c:v>
                </c:pt>
                <c:pt idx="263">
                  <c:v>1271.2883771731233</c:v>
                </c:pt>
                <c:pt idx="264">
                  <c:v>1271.4662499959734</c:v>
                </c:pt>
                <c:pt idx="265">
                  <c:v>1271.6411828396572</c:v>
                </c:pt>
                <c:pt idx="266">
                  <c:v>1271.8132242977561</c:v>
                </c:pt>
                <c:pt idx="267">
                  <c:v>1271.98242216067</c:v>
                </c:pt>
                <c:pt idx="268">
                  <c:v>1272.1488234288936</c:v>
                </c:pt>
                <c:pt idx="269">
                  <c:v>1272.3124743260712</c:v>
                </c:pt>
                <c:pt idx="270">
                  <c:v>1272.4734203118376</c:v>
                </c:pt>
                <c:pt idx="271">
                  <c:v>1272.6317060944461</c:v>
                </c:pt>
                <c:pt idx="272">
                  <c:v>1272.7873756431875</c:v>
                </c:pt>
                <c:pt idx="273">
                  <c:v>1272.9404722006038</c:v>
                </c:pt>
                <c:pt idx="274">
                  <c:v>1273.0910382945012</c:v>
                </c:pt>
                <c:pt idx="275">
                  <c:v>1273.2391157497627</c:v>
                </c:pt>
                <c:pt idx="276">
                  <c:v>1273.384745699967</c:v>
                </c:pt>
                <c:pt idx="277">
                  <c:v>1273.5279685988144</c:v>
                </c:pt>
                <c:pt idx="278">
                  <c:v>1273.6688242313642</c:v>
                </c:pt>
                <c:pt idx="279">
                  <c:v>1273.8073517250871</c:v>
                </c:pt>
                <c:pt idx="280">
                  <c:v>1273.9435895607328</c:v>
                </c:pt>
                <c:pt idx="281">
                  <c:v>1274.0775755830209</c:v>
                </c:pt>
                <c:pt idx="282">
                  <c:v>1274.2093470111524</c:v>
                </c:pt>
                <c:pt idx="283">
                  <c:v>1274.338940449149</c:v>
                </c:pt>
                <c:pt idx="284">
                  <c:v>1274.4663918960214</c:v>
                </c:pt>
                <c:pt idx="285">
                  <c:v>1274.5917367557686</c:v>
                </c:pt>
                <c:pt idx="286">
                  <c:v>1274.7150098472132</c:v>
                </c:pt>
                <c:pt idx="287">
                  <c:v>1274.8362454136732</c:v>
                </c:pt>
                <c:pt idx="288">
                  <c:v>1274.9554771324745</c:v>
                </c:pt>
                <c:pt idx="289">
                  <c:v>1275.0727381243057</c:v>
                </c:pt>
                <c:pt idx="290">
                  <c:v>1275.1880609624186</c:v>
                </c:pt>
                <c:pt idx="291">
                  <c:v>1275.3014776816763</c:v>
                </c:pt>
                <c:pt idx="292">
                  <c:v>1275.4130197874522</c:v>
                </c:pt>
                <c:pt idx="293">
                  <c:v>1275.5227182643821</c:v>
                </c:pt>
                <c:pt idx="294">
                  <c:v>1275.6306035849702</c:v>
                </c:pt>
                <c:pt idx="295">
                  <c:v>1275.7367057180552</c:v>
                </c:pt>
                <c:pt idx="296">
                  <c:v>1275.8410541371338</c:v>
                </c:pt>
                <c:pt idx="297">
                  <c:v>1275.943677828549</c:v>
                </c:pt>
                <c:pt idx="298">
                  <c:v>1276.0446052995417</c:v>
                </c:pt>
                <c:pt idx="299">
                  <c:v>1276.1438645861695</c:v>
                </c:pt>
                <c:pt idx="300">
                  <c:v>1276.2414832610946</c:v>
                </c:pt>
                <c:pt idx="301">
                  <c:v>1276.3374884412433</c:v>
                </c:pt>
                <c:pt idx="302">
                  <c:v>1276.4319067953386</c:v>
                </c:pt>
                <c:pt idx="303">
                  <c:v>1276.524764551308</c:v>
                </c:pt>
                <c:pt idx="304">
                  <c:v>1276.6160875035698</c:v>
                </c:pt>
                <c:pt idx="305">
                  <c:v>1276.7059010201981</c:v>
                </c:pt>
                <c:pt idx="306">
                  <c:v>1276.7942300499694</c:v>
                </c:pt>
                <c:pt idx="307">
                  <c:v>1276.8810991292933</c:v>
                </c:pt>
                <c:pt idx="308">
                  <c:v>1276.9665323890281</c:v>
                </c:pt>
                <c:pt idx="309">
                  <c:v>1277.0505535611842</c:v>
                </c:pt>
                <c:pt idx="310">
                  <c:v>1277.1331859855163</c:v>
                </c:pt>
                <c:pt idx="311">
                  <c:v>1277.2144526160071</c:v>
                </c:pt>
                <c:pt idx="312">
                  <c:v>1277.2943760272428</c:v>
                </c:pt>
                <c:pt idx="313">
                  <c:v>1277.3729784206853</c:v>
                </c:pt>
                <c:pt idx="314">
                  <c:v>1277.4502816308379</c:v>
                </c:pt>
                <c:pt idx="315">
                  <c:v>1277.526307131312</c:v>
                </c:pt>
                <c:pt idx="316">
                  <c:v>1277.6010760407908</c:v>
                </c:pt>
                <c:pt idx="317">
                  <c:v>1277.6746091288965</c:v>
                </c:pt>
                <c:pt idx="318">
                  <c:v>1277.7469268219597</c:v>
                </c:pt>
                <c:pt idx="319">
                  <c:v>1277.8180492086938</c:v>
                </c:pt>
                <c:pt idx="320">
                  <c:v>1277.8879960457743</c:v>
                </c:pt>
                <c:pt idx="321">
                  <c:v>1277.9567867633282</c:v>
                </c:pt>
                <c:pt idx="322">
                  <c:v>1278.0244404703303</c:v>
                </c:pt>
                <c:pt idx="323">
                  <c:v>1278.0909759599122</c:v>
                </c:pt>
                <c:pt idx="324">
                  <c:v>1278.1564117145817</c:v>
                </c:pt>
                <c:pt idx="325">
                  <c:v>1278.2207659113587</c:v>
                </c:pt>
                <c:pt idx="326">
                  <c:v>1278.2840564268224</c:v>
                </c:pt>
                <c:pt idx="327">
                  <c:v>1278.3463008420786</c:v>
                </c:pt>
                <c:pt idx="328">
                  <c:v>1278.4075164476428</c:v>
                </c:pt>
                <c:pt idx="329">
                  <c:v>1278.4677202482437</c:v>
                </c:pt>
                <c:pt idx="330">
                  <c:v>1278.5269289675464</c:v>
                </c:pt>
                <c:pt idx="331">
                  <c:v>1278.5851590527977</c:v>
                </c:pt>
                <c:pt idx="332">
                  <c:v>1278.6424266793961</c:v>
                </c:pt>
                <c:pt idx="333">
                  <c:v>1278.6987477553837</c:v>
                </c:pt>
                <c:pt idx="334">
                  <c:v>1278.754137925866</c:v>
                </c:pt>
                <c:pt idx="335">
                  <c:v>1278.8086125773577</c:v>
                </c:pt>
                <c:pt idx="336">
                  <c:v>1278.8621868420566</c:v>
                </c:pt>
                <c:pt idx="337">
                  <c:v>1278.9148756020475</c:v>
                </c:pt>
                <c:pt idx="338">
                  <c:v>1278.9666934934357</c:v>
                </c:pt>
                <c:pt idx="339">
                  <c:v>1279.0176549104133</c:v>
                </c:pt>
                <c:pt idx="340">
                  <c:v>1279.0677740092572</c:v>
                </c:pt>
                <c:pt idx="341">
                  <c:v>1279.1170647122613</c:v>
                </c:pt>
                <c:pt idx="342">
                  <c:v>1279.1655407116045</c:v>
                </c:pt>
                <c:pt idx="343">
                  <c:v>1279.2132154731542</c:v>
                </c:pt>
                <c:pt idx="344">
                  <c:v>1279.2601022402059</c:v>
                </c:pt>
                <c:pt idx="345">
                  <c:v>1279.3062140371635</c:v>
                </c:pt>
                <c:pt idx="346">
                  <c:v>1279.3515636731556</c:v>
                </c:pt>
                <c:pt idx="347">
                  <c:v>1279.396163745595</c:v>
                </c:pt>
                <c:pt idx="348">
                  <c:v>1279.4400266436776</c:v>
                </c:pt>
                <c:pt idx="349">
                  <c:v>1279.4831645518236</c:v>
                </c:pt>
                <c:pt idx="350">
                  <c:v>1279.5255894530628</c:v>
                </c:pt>
                <c:pt idx="351">
                  <c:v>1279.5673131323629</c:v>
                </c:pt>
                <c:pt idx="352">
                  <c:v>1279.6083471799029</c:v>
                </c:pt>
                <c:pt idx="353">
                  <c:v>1279.6487029942932</c:v>
                </c:pt>
                <c:pt idx="354">
                  <c:v>1279.6883917857417</c:v>
                </c:pt>
                <c:pt idx="355">
                  <c:v>1279.7274245791682</c:v>
                </c:pt>
                <c:pt idx="356">
                  <c:v>1279.7658122172659</c:v>
                </c:pt>
                <c:pt idx="357">
                  <c:v>1279.8035653635147</c:v>
                </c:pt>
                <c:pt idx="358">
                  <c:v>1279.8406945051424</c:v>
                </c:pt>
                <c:pt idx="359">
                  <c:v>1279.8772099560381</c:v>
                </c:pt>
                <c:pt idx="360">
                  <c:v>1279.9131218596174</c:v>
                </c:pt>
                <c:pt idx="361">
                  <c:v>1279.94844019164</c:v>
                </c:pt>
                <c:pt idx="362">
                  <c:v>1279.9831747629808</c:v>
                </c:pt>
                <c:pt idx="363">
                  <c:v>1280.0173352223553</c:v>
                </c:pt>
                <c:pt idx="364">
                  <c:v>1280.0509310589996</c:v>
                </c:pt>
                <c:pt idx="365">
                  <c:v>1280.0839716053065</c:v>
                </c:pt>
                <c:pt idx="366">
                  <c:v>1280.1164660394179</c:v>
                </c:pt>
                <c:pt idx="367">
                  <c:v>1280.1484233877745</c:v>
                </c:pt>
                <c:pt idx="368">
                  <c:v>1280.1798525276231</c:v>
                </c:pt>
                <c:pt idx="369">
                  <c:v>1280.2107621894825</c:v>
                </c:pt>
                <c:pt idx="370">
                  <c:v>1280.2411609595683</c:v>
                </c:pt>
                <c:pt idx="371">
                  <c:v>1280.2710572821791</c:v>
                </c:pt>
                <c:pt idx="372">
                  <c:v>1280.3004594620411</c:v>
                </c:pt>
                <c:pt idx="373">
                  <c:v>1280.3293756666155</c:v>
                </c:pt>
                <c:pt idx="374">
                  <c:v>1280.3578139283672</c:v>
                </c:pt>
                <c:pt idx="375">
                  <c:v>1280.3857821469965</c:v>
                </c:pt>
                <c:pt idx="376">
                  <c:v>1280.4132880916325</c:v>
                </c:pt>
                <c:pt idx="377">
                  <c:v>1280.4403394029923</c:v>
                </c:pt>
                <c:pt idx="378">
                  <c:v>1280.4669435955032</c:v>
                </c:pt>
                <c:pt idx="379">
                  <c:v>1280.4931080593897</c:v>
                </c:pt>
                <c:pt idx="380">
                  <c:v>1280.5188400627267</c:v>
                </c:pt>
                <c:pt idx="381">
                  <c:v>1280.5441467534581</c:v>
                </c:pt>
                <c:pt idx="382">
                  <c:v>1280.5690351613832</c:v>
                </c:pt>
                <c:pt idx="383">
                  <c:v>1280.5935122001085</c:v>
                </c:pt>
                <c:pt idx="384">
                  <c:v>1280.6175846689691</c:v>
                </c:pt>
                <c:pt idx="385">
                  <c:v>1280.6412592549166</c:v>
                </c:pt>
                <c:pt idx="386">
                  <c:v>1280.6645425343768</c:v>
                </c:pt>
                <c:pt idx="387">
                  <c:v>1280.6874409750774</c:v>
                </c:pt>
                <c:pt idx="388">
                  <c:v>1280.7099609378433</c:v>
                </c:pt>
                <c:pt idx="389">
                  <c:v>1280.7321086783647</c:v>
                </c:pt>
                <c:pt idx="390">
                  <c:v>1280.7538903489342</c:v>
                </c:pt>
                <c:pt idx="391">
                  <c:v>1280.7753120001557</c:v>
                </c:pt>
                <c:pt idx="392">
                  <c:v>1280.7963795826261</c:v>
                </c:pt>
                <c:pt idx="393">
                  <c:v>1280.8170989485866</c:v>
                </c:pt>
                <c:pt idx="394">
                  <c:v>1280.8374758535501</c:v>
                </c:pt>
                <c:pt idx="395">
                  <c:v>1280.8575159578988</c:v>
                </c:pt>
                <c:pt idx="396">
                  <c:v>1280.8772248284574</c:v>
                </c:pt>
                <c:pt idx="397">
                  <c:v>1280.8966079400388</c:v>
                </c:pt>
                <c:pt idx="398">
                  <c:v>1280.9156706769654</c:v>
                </c:pt>
                <c:pt idx="399">
                  <c:v>1280.9344183345645</c:v>
                </c:pt>
                <c:pt idx="400">
                  <c:v>1280.9528561206391</c:v>
                </c:pt>
                <c:pt idx="401">
                  <c:v>1280.9709891569153</c:v>
                </c:pt>
                <c:pt idx="402">
                  <c:v>1280.988822480464</c:v>
                </c:pt>
                <c:pt idx="403">
                  <c:v>1281.0063610451009</c:v>
                </c:pt>
                <c:pt idx="404">
                  <c:v>1281.0236097227623</c:v>
                </c:pt>
                <c:pt idx="405">
                  <c:v>1281.0405733048585</c:v>
                </c:pt>
                <c:pt idx="406">
                  <c:v>1281.0572565036045</c:v>
                </c:pt>
                <c:pt idx="407">
                  <c:v>1281.0736639533297</c:v>
                </c:pt>
                <c:pt idx="408">
                  <c:v>1281.0898002117644</c:v>
                </c:pt>
                <c:pt idx="409">
                  <c:v>1281.1056697613064</c:v>
                </c:pt>
                <c:pt idx="410">
                  <c:v>1281.1212770102661</c:v>
                </c:pt>
                <c:pt idx="411">
                  <c:v>1281.1366262940905</c:v>
                </c:pt>
                <c:pt idx="412">
                  <c:v>1281.1517218765687</c:v>
                </c:pt>
                <c:pt idx="413">
                  <c:v>1281.1665679510147</c:v>
                </c:pt>
                <c:pt idx="414">
                  <c:v>1281.1811686414335</c:v>
                </c:pt>
                <c:pt idx="415">
                  <c:v>1281.1955280036666</c:v>
                </c:pt>
                <c:pt idx="416">
                  <c:v>1281.2096500265179</c:v>
                </c:pt>
                <c:pt idx="417">
                  <c:v>1281.2235386328623</c:v>
                </c:pt>
                <c:pt idx="418">
                  <c:v>1281.2371976807356</c:v>
                </c:pt>
                <c:pt idx="419">
                  <c:v>1281.2506309644052</c:v>
                </c:pt>
                <c:pt idx="420">
                  <c:v>1281.2638422154255</c:v>
                </c:pt>
                <c:pt idx="421">
                  <c:v>1281.2768351036732</c:v>
                </c:pt>
                <c:pt idx="422">
                  <c:v>1281.2896132383673</c:v>
                </c:pt>
                <c:pt idx="423">
                  <c:v>1281.3021801690722</c:v>
                </c:pt>
                <c:pt idx="424">
                  <c:v>1281.3145393866826</c:v>
                </c:pt>
                <c:pt idx="425">
                  <c:v>1281.3266943243939</c:v>
                </c:pt>
                <c:pt idx="426">
                  <c:v>1281.338648358656</c:v>
                </c:pt>
                <c:pt idx="427">
                  <c:v>1281.3504048101108</c:v>
                </c:pt>
                <c:pt idx="428">
                  <c:v>1281.361966944515</c:v>
                </c:pt>
                <c:pt idx="429">
                  <c:v>1281.3733379736466</c:v>
                </c:pt>
                <c:pt idx="430">
                  <c:v>1281.3845210561981</c:v>
                </c:pt>
                <c:pt idx="431">
                  <c:v>1281.3955192986532</c:v>
                </c:pt>
                <c:pt idx="432">
                  <c:v>1281.4063357561499</c:v>
                </c:pt>
                <c:pt idx="433">
                  <c:v>1281.4169734333295</c:v>
                </c:pt>
                <c:pt idx="434">
                  <c:v>1281.4274352851708</c:v>
                </c:pt>
                <c:pt idx="435">
                  <c:v>1281.4377242178107</c:v>
                </c:pt>
                <c:pt idx="436">
                  <c:v>1281.4478430893523</c:v>
                </c:pt>
                <c:pt idx="437">
                  <c:v>1281.4577947106584</c:v>
                </c:pt>
                <c:pt idx="438">
                  <c:v>1281.4675818461321</c:v>
                </c:pt>
                <c:pt idx="439">
                  <c:v>1281.4772072144851</c:v>
                </c:pt>
                <c:pt idx="440">
                  <c:v>1281.4866734894929</c:v>
                </c:pt>
                <c:pt idx="441">
                  <c:v>1281.4959833007372</c:v>
                </c:pt>
                <c:pt idx="442">
                  <c:v>1281.5051392343364</c:v>
                </c:pt>
                <c:pt idx="443">
                  <c:v>1281.5141438336643</c:v>
                </c:pt>
                <c:pt idx="444">
                  <c:v>1281.5229996000564</c:v>
                </c:pt>
                <c:pt idx="445">
                  <c:v>1281.5317089935047</c:v>
                </c:pt>
                <c:pt idx="446">
                  <c:v>1281.5402744333412</c:v>
                </c:pt>
                <c:pt idx="447">
                  <c:v>1281.5486982989098</c:v>
                </c:pt>
                <c:pt idx="448">
                  <c:v>1281.5569829302274</c:v>
                </c:pt>
                <c:pt idx="449">
                  <c:v>1281.5651306286336</c:v>
                </c:pt>
                <c:pt idx="450">
                  <c:v>1281.5731436574304</c:v>
                </c:pt>
                <c:pt idx="451">
                  <c:v>1281.5810242425107</c:v>
                </c:pt>
                <c:pt idx="452">
                  <c:v>1281.5887745729767</c:v>
                </c:pt>
                <c:pt idx="453">
                  <c:v>1281.5963968017477</c:v>
                </c:pt>
                <c:pt idx="454">
                  <c:v>1281.6038930461584</c:v>
                </c:pt>
                <c:pt idx="455">
                  <c:v>1281.6112653885473</c:v>
                </c:pt>
                <c:pt idx="456">
                  <c:v>1281.6185158768344</c:v>
                </c:pt>
                <c:pt idx="457">
                  <c:v>1281.6256465250913</c:v>
                </c:pt>
                <c:pt idx="458">
                  <c:v>1281.6326593140991</c:v>
                </c:pt>
                <c:pt idx="459">
                  <c:v>1281.6395561918998</c:v>
                </c:pt>
                <c:pt idx="460">
                  <c:v>1281.6463390743374</c:v>
                </c:pt>
                <c:pt idx="461">
                  <c:v>1281.6530098455894</c:v>
                </c:pt>
                <c:pt idx="462">
                  <c:v>1281.6595703586906</c:v>
                </c:pt>
                <c:pt idx="463">
                  <c:v>1281.6660224360483</c:v>
                </c:pt>
                <c:pt idx="464">
                  <c:v>1281.6723678699473</c:v>
                </c:pt>
                <c:pt idx="465">
                  <c:v>1281.6786084230491</c:v>
                </c:pt>
                <c:pt idx="466">
                  <c:v>1281.6847458288808</c:v>
                </c:pt>
                <c:pt idx="467">
                  <c:v>1281.6907817923168</c:v>
                </c:pt>
                <c:pt idx="468">
                  <c:v>1281.6967179900523</c:v>
                </c:pt>
                <c:pt idx="469">
                  <c:v>1281.7025560710695</c:v>
                </c:pt>
                <c:pt idx="470">
                  <c:v>1281.708297657095</c:v>
                </c:pt>
                <c:pt idx="471">
                  <c:v>1281.7139443430508</c:v>
                </c:pt>
                <c:pt idx="472">
                  <c:v>1281.719497697497</c:v>
                </c:pt>
                <c:pt idx="473">
                  <c:v>1281.7249592630678</c:v>
                </c:pt>
                <c:pt idx="474">
                  <c:v>1281.7303305568998</c:v>
                </c:pt>
                <c:pt idx="475">
                  <c:v>1281.7356130710536</c:v>
                </c:pt>
                <c:pt idx="476">
                  <c:v>1281.7408082729285</c:v>
                </c:pt>
                <c:pt idx="477">
                  <c:v>1281.7459176056691</c:v>
                </c:pt>
                <c:pt idx="478">
                  <c:v>1281.7509424885675</c:v>
                </c:pt>
                <c:pt idx="479">
                  <c:v>1281.755884317457</c:v>
                </c:pt>
                <c:pt idx="480">
                  <c:v>1281.7607444650994</c:v>
                </c:pt>
                <c:pt idx="481">
                  <c:v>1281.7655242815672</c:v>
                </c:pt>
                <c:pt idx="482">
                  <c:v>1281.7702250946177</c:v>
                </c:pt>
                <c:pt idx="483">
                  <c:v>1281.7748482100626</c:v>
                </c:pt>
                <c:pt idx="484">
                  <c:v>1281.7793949121303</c:v>
                </c:pt>
                <c:pt idx="485">
                  <c:v>1281.783866463823</c:v>
                </c:pt>
                <c:pt idx="486">
                  <c:v>1281.788264107267</c:v>
                </c:pt>
                <c:pt idx="487">
                  <c:v>1281.7925890640583</c:v>
                </c:pt>
                <c:pt idx="488">
                  <c:v>1281.7968425356016</c:v>
                </c:pt>
                <c:pt idx="489">
                  <c:v>1281.8010257034441</c:v>
                </c:pt>
                <c:pt idx="490">
                  <c:v>1281.8051397296038</c:v>
                </c:pt>
                <c:pt idx="491">
                  <c:v>1281.809185756892</c:v>
                </c:pt>
                <c:pt idx="492">
                  <c:v>1281.8131649092313</c:v>
                </c:pt>
                <c:pt idx="493">
                  <c:v>1281.8170782919676</c:v>
                </c:pt>
                <c:pt idx="494">
                  <c:v>1281.8209269921765</c:v>
                </c:pt>
                <c:pt idx="495">
                  <c:v>1281.8247120789663</c:v>
                </c:pt>
                <c:pt idx="496">
                  <c:v>1281.8284346037742</c:v>
                </c:pt>
                <c:pt idx="497">
                  <c:v>1281.8320956006589</c:v>
                </c:pt>
                <c:pt idx="498">
                  <c:v>1281.8356960865876</c:v>
                </c:pt>
                <c:pt idx="499">
                  <c:v>1281.8392370617184</c:v>
                </c:pt>
                <c:pt idx="500">
                  <c:v>1281.8427195096783</c:v>
                </c:pt>
                <c:pt idx="501">
                  <c:v>1281.8461443978363</c:v>
                </c:pt>
                <c:pt idx="502">
                  <c:v>1281.8495126775722</c:v>
                </c:pt>
                <c:pt idx="503">
                  <c:v>1281.8528252845408</c:v>
                </c:pt>
                <c:pt idx="504">
                  <c:v>1281.8560831389323</c:v>
                </c:pt>
                <c:pt idx="505">
                  <c:v>1281.859287145727</c:v>
                </c:pt>
                <c:pt idx="506">
                  <c:v>1281.8624381949473</c:v>
                </c:pt>
                <c:pt idx="507">
                  <c:v>1281.8655371619052</c:v>
                </c:pt>
                <c:pt idx="508">
                  <c:v>1281.8685849074445</c:v>
                </c:pt>
                <c:pt idx="509">
                  <c:v>1281.871582278181</c:v>
                </c:pt>
                <c:pt idx="510">
                  <c:v>1281.874530106737</c:v>
                </c:pt>
                <c:pt idx="511">
                  <c:v>1281.8774292119724</c:v>
                </c:pt>
                <c:pt idx="512">
                  <c:v>1281.8802803992132</c:v>
                </c:pt>
                <c:pt idx="513">
                  <c:v>1281.883084460474</c:v>
                </c:pt>
                <c:pt idx="514">
                  <c:v>1281.8858421746788</c:v>
                </c:pt>
                <c:pt idx="515">
                  <c:v>1281.888554307877</c:v>
                </c:pt>
                <c:pt idx="516">
                  <c:v>1281.8912216134563</c:v>
                </c:pt>
                <c:pt idx="517">
                  <c:v>1281.8938448323522</c:v>
                </c:pt>
                <c:pt idx="518">
                  <c:v>1281.8964246932535</c:v>
                </c:pt>
                <c:pt idx="519">
                  <c:v>1281.8989619128047</c:v>
                </c:pt>
                <c:pt idx="520">
                  <c:v>1281.9014571958053</c:v>
                </c:pt>
                <c:pt idx="521">
                  <c:v>1281.9039112354058</c:v>
                </c:pt>
                <c:pt idx="522">
                  <c:v>1281.9063247132992</c:v>
                </c:pt>
                <c:pt idx="523">
                  <c:v>1281.908698299912</c:v>
                </c:pt>
                <c:pt idx="524">
                  <c:v>1281.9110326545888</c:v>
                </c:pt>
                <c:pt idx="525">
                  <c:v>1281.9133284257764</c:v>
                </c:pt>
                <c:pt idx="526">
                  <c:v>1281.9155862512041</c:v>
                </c:pt>
                <c:pt idx="527">
                  <c:v>1281.9178067580599</c:v>
                </c:pt>
                <c:pt idx="528">
                  <c:v>1281.9199905631656</c:v>
                </c:pt>
                <c:pt idx="529">
                  <c:v>1281.9221382731478</c:v>
                </c:pt>
                <c:pt idx="530">
                  <c:v>1281.9242504846063</c:v>
                </c:pt>
                <c:pt idx="531">
                  <c:v>1281.9263277842801</c:v>
                </c:pt>
                <c:pt idx="532">
                  <c:v>1281.9283707492104</c:v>
                </c:pt>
                <c:pt idx="533">
                  <c:v>1281.9303799469005</c:v>
                </c:pt>
                <c:pt idx="534">
                  <c:v>1281.9323559354739</c:v>
                </c:pt>
                <c:pt idx="535">
                  <c:v>1281.9342992638287</c:v>
                </c:pt>
                <c:pt idx="536">
                  <c:v>1281.9362104717911</c:v>
                </c:pt>
                <c:pt idx="537">
                  <c:v>1281.9380900902645</c:v>
                </c:pt>
                <c:pt idx="538">
                  <c:v>1281.9399386413772</c:v>
                </c:pt>
                <c:pt idx="539">
                  <c:v>1281.9417566386276</c:v>
                </c:pt>
                <c:pt idx="540">
                  <c:v>1281.9435445870263</c:v>
                </c:pt>
                <c:pt idx="541">
                  <c:v>1281.9453029832373</c:v>
                </c:pt>
                <c:pt idx="542">
                  <c:v>1281.9470323157154</c:v>
                </c:pt>
                <c:pt idx="543">
                  <c:v>1281.9487330648417</c:v>
                </c:pt>
                <c:pt idx="544">
                  <c:v>1281.9504057030576</c:v>
                </c:pt>
                <c:pt idx="545">
                  <c:v>1281.9520506949955</c:v>
                </c:pt>
                <c:pt idx="546">
                  <c:v>1281.9536684976081</c:v>
                </c:pt>
                <c:pt idx="547">
                  <c:v>1281.9552595602956</c:v>
                </c:pt>
                <c:pt idx="548">
                  <c:v>1281.9568243250301</c:v>
                </c:pt>
                <c:pt idx="549">
                  <c:v>1281.9583632264782</c:v>
                </c:pt>
                <c:pt idx="550">
                  <c:v>1281.9598766921229</c:v>
                </c:pt>
                <c:pt idx="551">
                  <c:v>1281.9613651423806</c:v>
                </c:pt>
                <c:pt idx="552">
                  <c:v>1281.9628289907196</c:v>
                </c:pt>
                <c:pt idx="553">
                  <c:v>1281.9642686437737</c:v>
                </c:pt>
                <c:pt idx="554">
                  <c:v>1281.9656845014558</c:v>
                </c:pt>
                <c:pt idx="555">
                  <c:v>1281.9670769570689</c:v>
                </c:pt>
                <c:pt idx="556">
                  <c:v>1281.9684463974149</c:v>
                </c:pt>
                <c:pt idx="557">
                  <c:v>1281.969793202903</c:v>
                </c:pt>
                <c:pt idx="558">
                  <c:v>1281.9711177476545</c:v>
                </c:pt>
                <c:pt idx="559">
                  <c:v>1281.9724203996068</c:v>
                </c:pt>
                <c:pt idx="560">
                  <c:v>1281.9737015206163</c:v>
                </c:pt>
                <c:pt idx="561">
                  <c:v>1281.9749614665579</c:v>
                </c:pt>
                <c:pt idx="562">
                  <c:v>1281.976200587425</c:v>
                </c:pt>
                <c:pt idx="563">
                  <c:v>1281.9774192274253</c:v>
                </c:pt>
                <c:pt idx="564">
                  <c:v>1281.9786177250783</c:v>
                </c:pt>
                <c:pt idx="565">
                  <c:v>1281.9797964133074</c:v>
                </c:pt>
                <c:pt idx="566">
                  <c:v>1281.9809556195337</c:v>
                </c:pt>
                <c:pt idx="567">
                  <c:v>1281.9820956657663</c:v>
                </c:pt>
                <c:pt idx="568">
                  <c:v>1281.9832168686921</c:v>
                </c:pt>
                <c:pt idx="569">
                  <c:v>1281.9843195397636</c:v>
                </c:pt>
                <c:pt idx="570">
                  <c:v>1281.9854039852855</c:v>
                </c:pt>
                <c:pt idx="571">
                  <c:v>1281.9864705064995</c:v>
                </c:pt>
                <c:pt idx="572">
                  <c:v>1281.9875193996681</c:v>
                </c:pt>
                <c:pt idx="573">
                  <c:v>1281.9885509561577</c:v>
                </c:pt>
                <c:pt idx="574">
                  <c:v>1281.9895654625182</c:v>
                </c:pt>
                <c:pt idx="575">
                  <c:v>1281.9905632005634</c:v>
                </c:pt>
                <c:pt idx="576">
                  <c:v>1281.9915444474493</c:v>
                </c:pt>
                <c:pt idx="577">
                  <c:v>1281.9925094757507</c:v>
                </c:pt>
                <c:pt idx="578">
                  <c:v>1281.9934585535373</c:v>
                </c:pt>
                <c:pt idx="579">
                  <c:v>1281.9943919444479</c:v>
                </c:pt>
                <c:pt idx="580">
                  <c:v>1281.9953099077638</c:v>
                </c:pt>
                <c:pt idx="581">
                  <c:v>1281.9962126984806</c:v>
                </c:pt>
                <c:pt idx="582">
                  <c:v>1281.9971005673792</c:v>
                </c:pt>
                <c:pt idx="583">
                  <c:v>1281.9979737610959</c:v>
                </c:pt>
                <c:pt idx="584">
                  <c:v>1281.9988325221898</c:v>
                </c:pt>
                <c:pt idx="585">
                  <c:v>1281.9996770892114</c:v>
                </c:pt>
                <c:pt idx="586">
                  <c:v>1282.000507696768</c:v>
                </c:pt>
                <c:pt idx="587">
                  <c:v>1282.0013245755893</c:v>
                </c:pt>
                <c:pt idx="588">
                  <c:v>1282.0021279525911</c:v>
                </c:pt>
                <c:pt idx="589">
                  <c:v>1282.0029180509391</c:v>
                </c:pt>
                <c:pt idx="590">
                  <c:v>1282.0036950901101</c:v>
                </c:pt>
                <c:pt idx="591">
                  <c:v>1282.0044592859533</c:v>
                </c:pt>
                <c:pt idx="592">
                  <c:v>1282.0052108507502</c:v>
                </c:pt>
                <c:pt idx="593">
                  <c:v>1282.0059499932736</c:v>
                </c:pt>
                <c:pt idx="594">
                  <c:v>1282.0066769188456</c:v>
                </c:pt>
                <c:pt idx="595">
                  <c:v>1282.0073918293949</c:v>
                </c:pt>
                <c:pt idx="596">
                  <c:v>1282.0080949235121</c:v>
                </c:pt>
                <c:pt idx="597">
                  <c:v>1282.0087863965057</c:v>
                </c:pt>
                <c:pt idx="598">
                  <c:v>1282.009466440456</c:v>
                </c:pt>
                <c:pt idx="599">
                  <c:v>1282.0101352442684</c:v>
                </c:pt>
                <c:pt idx="600">
                  <c:v>1282.0107929937262</c:v>
                </c:pt>
                <c:pt idx="601">
                  <c:v>1282.0114398715416</c:v>
                </c:pt>
                <c:pt idx="602">
                  <c:v>1282.0120760574073</c:v>
                </c:pt>
                <c:pt idx="603">
                  <c:v>1282.0127017280454</c:v>
                </c:pt>
                <c:pt idx="604">
                  <c:v>1282.0133170572576</c:v>
                </c:pt>
                <c:pt idx="605">
                  <c:v>1282.0139222159723</c:v>
                </c:pt>
                <c:pt idx="606">
                  <c:v>1282.0145173722933</c:v>
                </c:pt>
                <c:pt idx="607">
                  <c:v>1282.0151026915457</c:v>
                </c:pt>
                <c:pt idx="608">
                  <c:v>1282.0156783363218</c:v>
                </c:pt>
                <c:pt idx="609">
                  <c:v>1282.0162444665266</c:v>
                </c:pt>
                <c:pt idx="610">
                  <c:v>1282.0168012394222</c:v>
                </c:pt>
                <c:pt idx="611">
                  <c:v>1282.0173488096711</c:v>
                </c:pt>
                <c:pt idx="612">
                  <c:v>1282.0178873293801</c:v>
                </c:pt>
                <c:pt idx="613">
                  <c:v>1282.0184169481411</c:v>
                </c:pt>
                <c:pt idx="614">
                  <c:v>1282.018937813074</c:v>
                </c:pt>
                <c:pt idx="615">
                  <c:v>1282.0194500688667</c:v>
                </c:pt>
                <c:pt idx="616">
                  <c:v>1282.0199538578161</c:v>
                </c:pt>
                <c:pt idx="617">
                  <c:v>1282.0204493198664</c:v>
                </c:pt>
                <c:pt idx="618">
                  <c:v>1282.0209365926494</c:v>
                </c:pt>
                <c:pt idx="619">
                  <c:v>1282.0214158115216</c:v>
                </c:pt>
                <c:pt idx="620">
                  <c:v>1282.0218871096026</c:v>
                </c:pt>
                <c:pt idx="621">
                  <c:v>1282.0223506178115</c:v>
                </c:pt>
                <c:pt idx="622">
                  <c:v>1282.0228064649036</c:v>
                </c:pt>
                <c:pt idx="623">
                  <c:v>1282.0232547775061</c:v>
                </c:pt>
                <c:pt idx="624">
                  <c:v>1282.023695680153</c:v>
                </c:pt>
                <c:pt idx="625">
                  <c:v>1282.0241292953201</c:v>
                </c:pt>
                <c:pt idx="626">
                  <c:v>1282.0245557434589</c:v>
                </c:pt>
                <c:pt idx="627">
                  <c:v>1282.0249751430299</c:v>
                </c:pt>
                <c:pt idx="628">
                  <c:v>1282.0253876105357</c:v>
                </c:pt>
                <c:pt idx="629">
                  <c:v>1282.0257932605534</c:v>
                </c:pt>
                <c:pt idx="630">
                  <c:v>1282.0261922057659</c:v>
                </c:pt>
                <c:pt idx="631">
                  <c:v>1282.0265845569941</c:v>
                </c:pt>
                <c:pt idx="632">
                  <c:v>1282.0269704232269</c:v>
                </c:pt>
                <c:pt idx="633">
                  <c:v>1282.0273499116518</c:v>
                </c:pt>
                <c:pt idx="634">
                  <c:v>1282.0277231276848</c:v>
                </c:pt>
                <c:pt idx="635">
                  <c:v>1282.0280901749993</c:v>
                </c:pt>
                <c:pt idx="636">
                  <c:v>1282.0284511555553</c:v>
                </c:pt>
                <c:pt idx="637">
                  <c:v>1282.0288061696276</c:v>
                </c:pt>
                <c:pt idx="638">
                  <c:v>1282.0291553158333</c:v>
                </c:pt>
                <c:pt idx="639">
                  <c:v>1282.0294986911599</c:v>
                </c:pt>
                <c:pt idx="640">
                  <c:v>1282.0298363909915</c:v>
                </c:pt>
                <c:pt idx="641">
                  <c:v>1282.0301685091358</c:v>
                </c:pt>
                <c:pt idx="642">
                  <c:v>1282.03049513785</c:v>
                </c:pt>
                <c:pt idx="643">
                  <c:v>1282.0308163678665</c:v>
                </c:pt>
                <c:pt idx="644">
                  <c:v>1282.0311322884179</c:v>
                </c:pt>
                <c:pt idx="645">
                  <c:v>1282.0314429872619</c:v>
                </c:pt>
                <c:pt idx="646">
                  <c:v>1282.0317485507057</c:v>
                </c:pt>
                <c:pt idx="647">
                  <c:v>1282.03204906363</c:v>
                </c:pt>
                <c:pt idx="648">
                  <c:v>1282.0323446095124</c:v>
                </c:pt>
                <c:pt idx="649">
                  <c:v>1282.0326352704512</c:v>
                </c:pt>
                <c:pt idx="650">
                  <c:v>1282.0329211271871</c:v>
                </c:pt>
                <c:pt idx="651">
                  <c:v>1282.0332022591269</c:v>
                </c:pt>
                <c:pt idx="652">
                  <c:v>1282.0334787443644</c:v>
                </c:pt>
                <c:pt idx="653">
                  <c:v>1282.0337506597029</c:v>
                </c:pt>
                <c:pt idx="654">
                  <c:v>1282.0340180806761</c:v>
                </c:pt>
                <c:pt idx="655">
                  <c:v>1282.0342810815694</c:v>
                </c:pt>
                <c:pt idx="656">
                  <c:v>1282.0345397354404</c:v>
                </c:pt>
                <c:pt idx="657">
                  <c:v>1282.0347941141388</c:v>
                </c:pt>
                <c:pt idx="658">
                  <c:v>1282.0350442883271</c:v>
                </c:pt>
                <c:pt idx="659">
                  <c:v>1282.0352903274998</c:v>
                </c:pt>
                <c:pt idx="660">
                  <c:v>1282.0355323000026</c:v>
                </c:pt>
                <c:pt idx="661">
                  <c:v>1282.0357702730519</c:v>
                </c:pt>
                <c:pt idx="662">
                  <c:v>1282.0360043127525</c:v>
                </c:pt>
                <c:pt idx="663">
                  <c:v>1282.0362344841174</c:v>
                </c:pt>
                <c:pt idx="664">
                  <c:v>1282.036460851084</c:v>
                </c:pt>
                <c:pt idx="665">
                  <c:v>1282.0366834765339</c:v>
                </c:pt>
                <c:pt idx="666">
                  <c:v>1282.0369024223087</c:v>
                </c:pt>
                <c:pt idx="667">
                  <c:v>1282.0371177492282</c:v>
                </c:pt>
                <c:pt idx="668">
                  <c:v>1282.0373295171066</c:v>
                </c:pt>
                <c:pt idx="669">
                  <c:v>1282.0375377847699</c:v>
                </c:pt>
                <c:pt idx="670">
                  <c:v>1282.0377426100715</c:v>
                </c:pt>
                <c:pt idx="671">
                  <c:v>1282.0379440499087</c:v>
                </c:pt>
                <c:pt idx="672">
                  <c:v>1282.0381421602383</c:v>
                </c:pt>
                <c:pt idx="673">
                  <c:v>1282.0383369960921</c:v>
                </c:pt>
                <c:pt idx="674">
                  <c:v>1282.0385286115925</c:v>
                </c:pt>
                <c:pt idx="675">
                  <c:v>1282.0387170599672</c:v>
                </c:pt>
                <c:pt idx="676">
                  <c:v>1282.0389023935643</c:v>
                </c:pt>
                <c:pt idx="677">
                  <c:v>1282.0390846638666</c:v>
                </c:pt>
                <c:pt idx="678">
                  <c:v>1282.0392639215056</c:v>
                </c:pt>
                <c:pt idx="679">
                  <c:v>1282.0394402162765</c:v>
                </c:pt>
                <c:pt idx="680">
                  <c:v>1282.0396135971512</c:v>
                </c:pt>
                <c:pt idx="681">
                  <c:v>1282.039784112292</c:v>
                </c:pt>
                <c:pt idx="682">
                  <c:v>1282.0399518090655</c:v>
                </c:pt>
                <c:pt idx="683">
                  <c:v>1282.0401167340551</c:v>
                </c:pt>
                <c:pt idx="684">
                  <c:v>1282.0402789330744</c:v>
                </c:pt>
                <c:pt idx="685">
                  <c:v>1282.0404384511799</c:v>
                </c:pt>
                <c:pt idx="686">
                  <c:v>1282.0405953326829</c:v>
                </c:pt>
                <c:pt idx="687">
                  <c:v>1282.0407496211626</c:v>
                </c:pt>
                <c:pt idx="688">
                  <c:v>1282.0409013594781</c:v>
                </c:pt>
                <c:pt idx="689">
                  <c:v>1282.0410505897798</c:v>
                </c:pt>
                <c:pt idx="690">
                  <c:v>1282.0411973535217</c:v>
                </c:pt>
                <c:pt idx="691">
                  <c:v>1282.0413416914723</c:v>
                </c:pt>
                <c:pt idx="692">
                  <c:v>1282.0414836437265</c:v>
                </c:pt>
                <c:pt idx="693">
                  <c:v>1282.0416232497162</c:v>
                </c:pt>
                <c:pt idx="694">
                  <c:v>1282.0417605482219</c:v>
                </c:pt>
                <c:pt idx="695">
                  <c:v>1282.0418955773828</c:v>
                </c:pt>
                <c:pt idx="696">
                  <c:v>1282.042028374708</c:v>
                </c:pt>
                <c:pt idx="697">
                  <c:v>1282.0421589770865</c:v>
                </c:pt>
                <c:pt idx="698">
                  <c:v>1282.0422874207975</c:v>
                </c:pt>
                <c:pt idx="699">
                  <c:v>1282.0424137415207</c:v>
                </c:pt>
                <c:pt idx="700">
                  <c:v>1282.042537974346</c:v>
                </c:pt>
                <c:pt idx="701">
                  <c:v>1282.0426601537833</c:v>
                </c:pt>
                <c:pt idx="702">
                  <c:v>1282.0427803137723</c:v>
                </c:pt>
                <c:pt idx="703">
                  <c:v>1282.0428984876912</c:v>
                </c:pt>
                <c:pt idx="704">
                  <c:v>1282.0430147083671</c:v>
                </c:pt>
                <c:pt idx="705">
                  <c:v>1282.0431290080842</c:v>
                </c:pt>
                <c:pt idx="706">
                  <c:v>1282.0432414185932</c:v>
                </c:pt>
                <c:pt idx="707">
                  <c:v>1282.0433519711198</c:v>
                </c:pt>
                <c:pt idx="708">
                  <c:v>1282.043460696374</c:v>
                </c:pt>
                <c:pt idx="709">
                  <c:v>1282.0435676245577</c:v>
                </c:pt>
                <c:pt idx="710">
                  <c:v>1282.0436727853739</c:v>
                </c:pt>
                <c:pt idx="711">
                  <c:v>1282.0437762080348</c:v>
                </c:pt>
                <c:pt idx="712">
                  <c:v>1282.0438779212695</c:v>
                </c:pt>
                <c:pt idx="713">
                  <c:v>1282.0439779533324</c:v>
                </c:pt>
                <c:pt idx="714">
                  <c:v>1282.0440763320105</c:v>
                </c:pt>
                <c:pt idx="715">
                  <c:v>1282.0441730846321</c:v>
                </c:pt>
                <c:pt idx="716">
                  <c:v>1282.0442682380735</c:v>
                </c:pt>
                <c:pt idx="717">
                  <c:v>1282.0443618187669</c:v>
                </c:pt>
                <c:pt idx="718">
                  <c:v>1282.0444538527076</c:v>
                </c:pt>
                <c:pt idx="719">
                  <c:v>1282.044544365461</c:v>
                </c:pt>
                <c:pt idx="720">
                  <c:v>1282.0446333821701</c:v>
                </c:pt>
                <c:pt idx="721">
                  <c:v>1282.0447209275626</c:v>
                </c:pt>
                <c:pt idx="722">
                  <c:v>1282.044807025957</c:v>
                </c:pt>
                <c:pt idx="723">
                  <c:v>1282.04489170127</c:v>
                </c:pt>
                <c:pt idx="724">
                  <c:v>1282.0449749770232</c:v>
                </c:pt>
                <c:pt idx="725">
                  <c:v>1282.0450568763492</c:v>
                </c:pt>
                <c:pt idx="726">
                  <c:v>1282.0451374219986</c:v>
                </c:pt>
                <c:pt idx="727">
                  <c:v>1282.0452166363455</c:v>
                </c:pt>
                <c:pt idx="728">
                  <c:v>1282.0452945413942</c:v>
                </c:pt>
                <c:pt idx="729">
                  <c:v>1282.0453711587859</c:v>
                </c:pt>
                <c:pt idx="730">
                  <c:v>1282.0454465098035</c:v>
                </c:pt>
                <c:pt idx="731">
                  <c:v>1282.0455206153781</c:v>
                </c:pt>
                <c:pt idx="732">
                  <c:v>1282.0455934960955</c:v>
                </c:pt>
                <c:pt idx="733">
                  <c:v>1282.0456651722006</c:v>
                </c:pt>
                <c:pt idx="734">
                  <c:v>1282.0457356636039</c:v>
                </c:pt>
                <c:pt idx="735">
                  <c:v>1282.0458049898866</c:v>
                </c:pt>
                <c:pt idx="736">
                  <c:v>1282.0458731703068</c:v>
                </c:pt>
                <c:pt idx="737">
                  <c:v>1282.0459402238037</c:v>
                </c:pt>
                <c:pt idx="738">
                  <c:v>1282.0460061690037</c:v>
                </c:pt>
                <c:pt idx="739">
                  <c:v>1282.0460710242255</c:v>
                </c:pt>
                <c:pt idx="740">
                  <c:v>1282.0461348074848</c:v>
                </c:pt>
                <c:pt idx="741">
                  <c:v>1282.0461975364994</c:v>
                </c:pt>
                <c:pt idx="742">
                  <c:v>1282.0462592286947</c:v>
                </c:pt>
                <c:pt idx="743">
                  <c:v>1282.0463199012077</c:v>
                </c:pt>
                <c:pt idx="744">
                  <c:v>1282.0463795708922</c:v>
                </c:pt>
                <c:pt idx="745">
                  <c:v>1282.0464382543237</c:v>
                </c:pt>
                <c:pt idx="746">
                  <c:v>1282.0464959678034</c:v>
                </c:pt>
                <c:pt idx="747">
                  <c:v>1282.0465527273632</c:v>
                </c:pt>
                <c:pt idx="748">
                  <c:v>1282.0466085487699</c:v>
                </c:pt>
                <c:pt idx="749">
                  <c:v>1282.0466634475299</c:v>
                </c:pt>
                <c:pt idx="750">
                  <c:v>1282.0467174388932</c:v>
                </c:pt>
                <c:pt idx="751">
                  <c:v>1282.0467705378578</c:v>
                </c:pt>
                <c:pt idx="752">
                  <c:v>1282.0468227591737</c:v>
                </c:pt>
                <c:pt idx="753">
                  <c:v>1282.0468741173472</c:v>
                </c:pt>
                <c:pt idx="754">
                  <c:v>1282.0469246266448</c:v>
                </c:pt>
                <c:pt idx="755">
                  <c:v>1282.0469743010972</c:v>
                </c:pt>
                <c:pt idx="756">
                  <c:v>1282.047023154503</c:v>
                </c:pt>
                <c:pt idx="757">
                  <c:v>1282.047071200433</c:v>
                </c:pt>
                <c:pt idx="758">
                  <c:v>1282.0471184522337</c:v>
                </c:pt>
                <c:pt idx="759">
                  <c:v>1282.0471649230308</c:v>
                </c:pt>
                <c:pt idx="760">
                  <c:v>1282.0472106257332</c:v>
                </c:pt>
                <c:pt idx="761">
                  <c:v>1282.0472555730364</c:v>
                </c:pt>
                <c:pt idx="762">
                  <c:v>1282.0472997774259</c:v>
                </c:pt>
                <c:pt idx="763">
                  <c:v>1282.0473432511812</c:v>
                </c:pt>
                <c:pt idx="764">
                  <c:v>1282.0473860063785</c:v>
                </c:pt>
                <c:pt idx="765">
                  <c:v>1282.0474280548945</c:v>
                </c:pt>
                <c:pt idx="766">
                  <c:v>1282.0474694084096</c:v>
                </c:pt>
                <c:pt idx="767">
                  <c:v>1282.0475100784113</c:v>
                </c:pt>
                <c:pt idx="768">
                  <c:v>1282.047550076197</c:v>
                </c:pt>
                <c:pt idx="769">
                  <c:v>1282.0475894128774</c:v>
                </c:pt>
                <c:pt idx="770">
                  <c:v>1282.0476280993798</c:v>
                </c:pt>
                <c:pt idx="771">
                  <c:v>1282.0476661464506</c:v>
                </c:pt>
                <c:pt idx="772">
                  <c:v>1282.0477035646586</c:v>
                </c:pt>
                <c:pt idx="773">
                  <c:v>1282.0477403643979</c:v>
                </c:pt>
                <c:pt idx="774">
                  <c:v>1282.047776555891</c:v>
                </c:pt>
                <c:pt idx="775">
                  <c:v>1282.0478121491915</c:v>
                </c:pt>
                <c:pt idx="776">
                  <c:v>1282.0478471541865</c:v>
                </c:pt>
                <c:pt idx="777">
                  <c:v>1282.0478815805998</c:v>
                </c:pt>
                <c:pt idx="778">
                  <c:v>1282.0479154379943</c:v>
                </c:pt>
                <c:pt idx="779">
                  <c:v>1282.0479487357754</c:v>
                </c:pt>
                <c:pt idx="780">
                  <c:v>1282.0479814831926</c:v>
                </c:pt>
                <c:pt idx="781">
                  <c:v>1282.0480136893427</c:v>
                </c:pt>
                <c:pt idx="782">
                  <c:v>1282.0480453631719</c:v>
                </c:pt>
                <c:pt idx="783">
                  <c:v>1282.0480765134787</c:v>
                </c:pt>
                <c:pt idx="784">
                  <c:v>1282.0481071489162</c:v>
                </c:pt>
                <c:pt idx="785">
                  <c:v>1282.0481372779946</c:v>
                </c:pt>
                <c:pt idx="786">
                  <c:v>1282.048166909083</c:v>
                </c:pt>
                <c:pt idx="787">
                  <c:v>1282.0481960504126</c:v>
                </c:pt>
                <c:pt idx="788">
                  <c:v>1282.0482247100783</c:v>
                </c:pt>
                <c:pt idx="789">
                  <c:v>1282.0482528960415</c:v>
                </c:pt>
                <c:pt idx="790">
                  <c:v>1282.0482806161317</c:v>
                </c:pt>
                <c:pt idx="791">
                  <c:v>1282.0483078780492</c:v>
                </c:pt>
                <c:pt idx="792">
                  <c:v>1282.0483346893668</c:v>
                </c:pt>
                <c:pt idx="793">
                  <c:v>1282.0483610575322</c:v>
                </c:pt>
                <c:pt idx="794">
                  <c:v>1282.0483869898703</c:v>
                </c:pt>
                <c:pt idx="795">
                  <c:v>1282.0484124935845</c:v>
                </c:pt>
                <c:pt idx="796">
                  <c:v>1282.0484375757594</c:v>
                </c:pt>
                <c:pt idx="797">
                  <c:v>1282.0484622433623</c:v>
                </c:pt>
                <c:pt idx="798">
                  <c:v>1282.0484865032456</c:v>
                </c:pt>
                <c:pt idx="799">
                  <c:v>1282.0485103621484</c:v>
                </c:pt>
                <c:pt idx="800">
                  <c:v>1282.0485338266981</c:v>
                </c:pt>
                <c:pt idx="801">
                  <c:v>1282.0485569034129</c:v>
                </c:pt>
                <c:pt idx="802">
                  <c:v>1282.0485795987033</c:v>
                </c:pt>
                <c:pt idx="803">
                  <c:v>1282.0486019188736</c:v>
                </c:pt>
                <c:pt idx="804">
                  <c:v>1282.0486238701237</c:v>
                </c:pt>
                <c:pt idx="805">
                  <c:v>1282.0486454585516</c:v>
                </c:pt>
                <c:pt idx="806">
                  <c:v>1282.0486666901543</c:v>
                </c:pt>
                <c:pt idx="807">
                  <c:v>1282.0486875708293</c:v>
                </c:pt>
                <c:pt idx="808">
                  <c:v>1282.0487081063773</c:v>
                </c:pt>
                <c:pt idx="809">
                  <c:v>1282.0487283025025</c:v>
                </c:pt>
                <c:pt idx="810">
                  <c:v>1282.0487481648152</c:v>
                </c:pt>
                <c:pt idx="811">
                  <c:v>1282.0487676988325</c:v>
                </c:pt>
                <c:pt idx="812">
                  <c:v>1282.0487869099811</c:v>
                </c:pt>
                <c:pt idx="813">
                  <c:v>1282.0488058035974</c:v>
                </c:pt>
                <c:pt idx="814">
                  <c:v>1282.0488243849295</c:v>
                </c:pt>
                <c:pt idx="815">
                  <c:v>1282.0488426591392</c:v>
                </c:pt>
                <c:pt idx="816">
                  <c:v>1282.0488606313029</c:v>
                </c:pt>
                <c:pt idx="817">
                  <c:v>1282.0488783064127</c:v>
                </c:pt>
                <c:pt idx="818">
                  <c:v>1282.0488956893787</c:v>
                </c:pt>
                <c:pt idx="819">
                  <c:v>1282.0489127850296</c:v>
                </c:pt>
                <c:pt idx="820">
                  <c:v>1282.0489295981142</c:v>
                </c:pt>
                <c:pt idx="821">
                  <c:v>1282.0489461333029</c:v>
                </c:pt>
                <c:pt idx="822">
                  <c:v>1282.0489623951892</c:v>
                </c:pt>
                <c:pt idx="823">
                  <c:v>1282.0489783882899</c:v>
                </c:pt>
                <c:pt idx="824">
                  <c:v>1282.0489941170481</c:v>
                </c:pt>
                <c:pt idx="825">
                  <c:v>1282.0490095858327</c:v>
                </c:pt>
                <c:pt idx="826">
                  <c:v>1282.0490247989408</c:v>
                </c:pt>
                <c:pt idx="827">
                  <c:v>1282.0490397605984</c:v>
                </c:pt>
                <c:pt idx="828">
                  <c:v>1282.0490544749614</c:v>
                </c:pt>
                <c:pt idx="829">
                  <c:v>1282.0490689461174</c:v>
                </c:pt>
                <c:pt idx="830">
                  <c:v>1282.0490831780862</c:v>
                </c:pt>
                <c:pt idx="831">
                  <c:v>1282.0490971748213</c:v>
                </c:pt>
                <c:pt idx="832">
                  <c:v>1282.0491109402108</c:v>
                </c:pt>
                <c:pt idx="833">
                  <c:v>1282.0491244780783</c:v>
                </c:pt>
                <c:pt idx="834">
                  <c:v>1282.0491377921846</c:v>
                </c:pt>
                <c:pt idx="835">
                  <c:v>1282.0491508862281</c:v>
                </c:pt>
                <c:pt idx="836">
                  <c:v>1282.0491637638461</c:v>
                </c:pt>
                <c:pt idx="837">
                  <c:v>1282.0491764286157</c:v>
                </c:pt>
                <c:pt idx="838">
                  <c:v>1282.0491888840552</c:v>
                </c:pt>
                <c:pt idx="839">
                  <c:v>1282.0492011336244</c:v>
                </c:pt>
                <c:pt idx="840">
                  <c:v>1282.0492131807259</c:v>
                </c:pt>
                <c:pt idx="841">
                  <c:v>1282.0492250287064</c:v>
                </c:pt>
                <c:pt idx="842">
                  <c:v>1282.0492366808569</c:v>
                </c:pt>
                <c:pt idx="843">
                  <c:v>1282.0492481404144</c:v>
                </c:pt>
                <c:pt idx="844">
                  <c:v>1282.0492594105622</c:v>
                </c:pt>
                <c:pt idx="845">
                  <c:v>1282.0492704944306</c:v>
                </c:pt>
                <c:pt idx="846">
                  <c:v>1282.0492813950989</c:v>
                </c:pt>
                <c:pt idx="847">
                  <c:v>1282.0492921155949</c:v>
                </c:pt>
                <c:pt idx="848">
                  <c:v>1282.0493026588967</c:v>
                </c:pt>
                <c:pt idx="849">
                  <c:v>1282.0493130279331</c:v>
                </c:pt>
                <c:pt idx="850">
                  <c:v>1282.0493232255844</c:v>
                </c:pt>
                <c:pt idx="851">
                  <c:v>1282.0493332546835</c:v>
                </c:pt>
                <c:pt idx="852">
                  <c:v>1282.0493431180159</c:v>
                </c:pt>
                <c:pt idx="853">
                  <c:v>1282.0493528183219</c:v>
                </c:pt>
                <c:pt idx="854">
                  <c:v>1282.0493623582959</c:v>
                </c:pt>
                <c:pt idx="855">
                  <c:v>1282.049371740588</c:v>
                </c:pt>
                <c:pt idx="856">
                  <c:v>1282.0493809678044</c:v>
                </c:pt>
                <c:pt idx="857">
                  <c:v>1282.0493900425083</c:v>
                </c:pt>
                <c:pt idx="858">
                  <c:v>1282.0493989672207</c:v>
                </c:pt>
                <c:pt idx="859">
                  <c:v>1282.0494077444205</c:v>
                </c:pt>
                <c:pt idx="860">
                  <c:v>1282.0494163765459</c:v>
                </c:pt>
                <c:pt idx="861">
                  <c:v>1282.0494248659948</c:v>
                </c:pt>
                <c:pt idx="862">
                  <c:v>1282.0494332151254</c:v>
                </c:pt>
                <c:pt idx="863">
                  <c:v>1282.0494414262571</c:v>
                </c:pt>
                <c:pt idx="864">
                  <c:v>1282.0494495016708</c:v>
                </c:pt>
                <c:pt idx="865">
                  <c:v>1282.0494574436095</c:v>
                </c:pt>
                <c:pt idx="866">
                  <c:v>1282.0494652542795</c:v>
                </c:pt>
                <c:pt idx="867">
                  <c:v>1282.0494729358506</c:v>
                </c:pt>
                <c:pt idx="868">
                  <c:v>1282.0494804904565</c:v>
                </c:pt>
                <c:pt idx="869">
                  <c:v>1282.0494879201958</c:v>
                </c:pt>
                <c:pt idx="870">
                  <c:v>1282.0494952271322</c:v>
                </c:pt>
                <c:pt idx="871">
                  <c:v>1282.0495024132956</c:v>
                </c:pt>
                <c:pt idx="872">
                  <c:v>1282.0495094806822</c:v>
                </c:pt>
                <c:pt idx="873">
                  <c:v>1282.0495164312551</c:v>
                </c:pt>
                <c:pt idx="874">
                  <c:v>1282.0495232669452</c:v>
                </c:pt>
                <c:pt idx="875">
                  <c:v>1282.0495299896513</c:v>
                </c:pt>
                <c:pt idx="876">
                  <c:v>1282.0495366012408</c:v>
                </c:pt>
                <c:pt idx="877">
                  <c:v>1282.0495431035504</c:v>
                </c:pt>
                <c:pt idx="878">
                  <c:v>1282.0495494983861</c:v>
                </c:pt>
                <c:pt idx="879">
                  <c:v>1282.0495557875247</c:v>
                </c:pt>
                <c:pt idx="880">
                  <c:v>1282.0495619727128</c:v>
                </c:pt>
                <c:pt idx="881">
                  <c:v>1282.0495680556687</c:v>
                </c:pt>
                <c:pt idx="882">
                  <c:v>1282.0495740380823</c:v>
                </c:pt>
                <c:pt idx="883">
                  <c:v>1282.0495799216153</c:v>
                </c:pt>
                <c:pt idx="884">
                  <c:v>1282.049585707902</c:v>
                </c:pt>
                <c:pt idx="885">
                  <c:v>1282.0495913985499</c:v>
                </c:pt>
                <c:pt idx="886">
                  <c:v>1282.0495969951396</c:v>
                </c:pt>
                <c:pt idx="887">
                  <c:v>1282.0496024992258</c:v>
                </c:pt>
                <c:pt idx="888">
                  <c:v>1282.0496079123375</c:v>
                </c:pt>
                <c:pt idx="889">
                  <c:v>1282.0496132359783</c:v>
                </c:pt>
                <c:pt idx="890">
                  <c:v>1282.0496184716271</c:v>
                </c:pt>
                <c:pt idx="891">
                  <c:v>1282.0496236207382</c:v>
                </c:pt>
                <c:pt idx="892">
                  <c:v>1282.0496286847419</c:v>
                </c:pt>
                <c:pt idx="893">
                  <c:v>1282.0496336650451</c:v>
                </c:pt>
                <c:pt idx="894">
                  <c:v>1282.0496385630311</c:v>
                </c:pt>
                <c:pt idx="895">
                  <c:v>1282.0496433800604</c:v>
                </c:pt>
                <c:pt idx="896">
                  <c:v>1282.0496481174714</c:v>
                </c:pt>
                <c:pt idx="897">
                  <c:v>1282.0496527765797</c:v>
                </c:pt>
                <c:pt idx="898">
                  <c:v>1282.0496573586797</c:v>
                </c:pt>
                <c:pt idx="899">
                  <c:v>1282.0496618650443</c:v>
                </c:pt>
                <c:pt idx="900">
                  <c:v>1282.0496662969254</c:v>
                </c:pt>
                <c:pt idx="901">
                  <c:v>1282.0496706555539</c:v>
                </c:pt>
                <c:pt idx="902">
                  <c:v>1282.0496749421404</c:v>
                </c:pt>
                <c:pt idx="903">
                  <c:v>1282.049679157876</c:v>
                </c:pt>
                <c:pt idx="904">
                  <c:v>1282.0496833039315</c:v>
                </c:pt>
                <c:pt idx="905">
                  <c:v>1282.0496873814589</c:v>
                </c:pt>
                <c:pt idx="906">
                  <c:v>1282.0496913915906</c:v>
                </c:pt>
                <c:pt idx="907">
                  <c:v>1282.0496953354407</c:v>
                </c:pt>
                <c:pt idx="908">
                  <c:v>1282.0496992141047</c:v>
                </c:pt>
                <c:pt idx="909">
                  <c:v>1282.0497030286601</c:v>
                </c:pt>
                <c:pt idx="910">
                  <c:v>1282.0497067801664</c:v>
                </c:pt>
                <c:pt idx="911">
                  <c:v>1282.0497104696658</c:v>
                </c:pt>
                <c:pt idx="912">
                  <c:v>1282.0497140981831</c:v>
                </c:pt>
                <c:pt idx="913">
                  <c:v>1282.0497176667263</c:v>
                </c:pt>
                <c:pt idx="914">
                  <c:v>1282.0497211762868</c:v>
                </c:pt>
                <c:pt idx="915">
                  <c:v>1282.0497246278392</c:v>
                </c:pt>
                <c:pt idx="916">
                  <c:v>1282.0497280223424</c:v>
                </c:pt>
                <c:pt idx="917">
                  <c:v>1282.0497313607393</c:v>
                </c:pt>
                <c:pt idx="918">
                  <c:v>1282.0497346439574</c:v>
                </c:pt>
                <c:pt idx="919">
                  <c:v>1282.0497378729087</c:v>
                </c:pt>
                <c:pt idx="920">
                  <c:v>1282.0497410484902</c:v>
                </c:pt>
                <c:pt idx="921">
                  <c:v>1282.0497441715841</c:v>
                </c:pt>
                <c:pt idx="922">
                  <c:v>1282.0497472430577</c:v>
                </c:pt>
                <c:pt idx="923">
                  <c:v>1282.0497502637643</c:v>
                </c:pt>
                <c:pt idx="924">
                  <c:v>1282.049753234543</c:v>
                </c:pt>
                <c:pt idx="925">
                  <c:v>1282.049756156219</c:v>
                </c:pt>
                <c:pt idx="926">
                  <c:v>1282.049759029604</c:v>
                </c:pt>
                <c:pt idx="927">
                  <c:v>1282.0497618554962</c:v>
                </c:pt>
                <c:pt idx="928">
                  <c:v>1282.0497646346803</c:v>
                </c:pt>
                <c:pt idx="929">
                  <c:v>1282.0497673679286</c:v>
                </c:pt>
                <c:pt idx="930">
                  <c:v>1282.0497700560002</c:v>
                </c:pt>
                <c:pt idx="931">
                  <c:v>1282.0497726996421</c:v>
                </c:pt>
                <c:pt idx="932">
                  <c:v>1282.0497752995882</c:v>
                </c:pt>
                <c:pt idx="933">
                  <c:v>1282.0497778565611</c:v>
                </c:pt>
                <c:pt idx="934">
                  <c:v>1282.049780371271</c:v>
                </c:pt>
                <c:pt idx="935">
                  <c:v>1282.0497828444163</c:v>
                </c:pt>
                <c:pt idx="936">
                  <c:v>1282.0497852766841</c:v>
                </c:pt>
                <c:pt idx="937">
                  <c:v>1282.0497876687502</c:v>
                </c:pt>
                <c:pt idx="938">
                  <c:v>1282.0497900212788</c:v>
                </c:pt>
                <c:pt idx="939">
                  <c:v>1282.0497923349235</c:v>
                </c:pt>
                <c:pt idx="940">
                  <c:v>1282.0497946103271</c:v>
                </c:pt>
                <c:pt idx="941">
                  <c:v>1282.0497968481216</c:v>
                </c:pt>
                <c:pt idx="942">
                  <c:v>1282.0497990489284</c:v>
                </c:pt>
                <c:pt idx="943">
                  <c:v>1282.0498012133592</c:v>
                </c:pt>
                <c:pt idx="944">
                  <c:v>1282.0498033420151</c:v>
                </c:pt>
                <c:pt idx="945">
                  <c:v>1282.0498054354875</c:v>
                </c:pt>
                <c:pt idx="946">
                  <c:v>1282.0498074943578</c:v>
                </c:pt>
                <c:pt idx="947">
                  <c:v>1282.0498095191979</c:v>
                </c:pt>
                <c:pt idx="948">
                  <c:v>1282.0498115105704</c:v>
                </c:pt>
                <c:pt idx="949">
                  <c:v>1282.0498134690283</c:v>
                </c:pt>
                <c:pt idx="950">
                  <c:v>1282.049815395116</c:v>
                </c:pt>
                <c:pt idx="951">
                  <c:v>1282.0498172893681</c:v>
                </c:pt>
                <c:pt idx="952">
                  <c:v>1282.0498191523109</c:v>
                </c:pt>
                <c:pt idx="953">
                  <c:v>1282.049820984462</c:v>
                </c:pt>
                <c:pt idx="954">
                  <c:v>1282.0498227863304</c:v>
                </c:pt>
                <c:pt idx="955">
                  <c:v>1282.0498245584165</c:v>
                </c:pt>
                <c:pt idx="956">
                  <c:v>1282.0498263012125</c:v>
                </c:pt>
                <c:pt idx="957">
                  <c:v>1282.0498280152028</c:v>
                </c:pt>
                <c:pt idx="958">
                  <c:v>1282.0498297008633</c:v>
                </c:pt>
                <c:pt idx="959">
                  <c:v>1282.0498313586622</c:v>
                </c:pt>
                <c:pt idx="960">
                  <c:v>1282.0498329890602</c:v>
                </c:pt>
                <c:pt idx="961">
                  <c:v>1282.04983459251</c:v>
                </c:pt>
                <c:pt idx="962">
                  <c:v>1282.0498361694572</c:v>
                </c:pt>
                <c:pt idx="963">
                  <c:v>1282.0498377203396</c:v>
                </c:pt>
                <c:pt idx="964">
                  <c:v>1282.0498392455881</c:v>
                </c:pt>
                <c:pt idx="965">
                  <c:v>1282.0498407456266</c:v>
                </c:pt>
                <c:pt idx="966">
                  <c:v>1282.0498422208716</c:v>
                </c:pt>
                <c:pt idx="967">
                  <c:v>1282.049843671733</c:v>
                </c:pt>
                <c:pt idx="968">
                  <c:v>1282.0498450986138</c:v>
                </c:pt>
                <c:pt idx="969">
                  <c:v>1282.0498465019102</c:v>
                </c:pt>
                <c:pt idx="970">
                  <c:v>1282.0498478820123</c:v>
                </c:pt>
                <c:pt idx="971">
                  <c:v>1282.0498492393033</c:v>
                </c:pt>
                <c:pt idx="972">
                  <c:v>1282.0498505741602</c:v>
                </c:pt>
                <c:pt idx="973">
                  <c:v>1282.0498518869538</c:v>
                </c:pt>
                <c:pt idx="974">
                  <c:v>1282.0498531780488</c:v>
                </c:pt>
                <c:pt idx="975">
                  <c:v>1282.0498544478039</c:v>
                </c:pt>
                <c:pt idx="976">
                  <c:v>1282.0498556965717</c:v>
                </c:pt>
                <c:pt idx="977">
                  <c:v>1282.0498569246993</c:v>
                </c:pt>
                <c:pt idx="978">
                  <c:v>1282.0498581325278</c:v>
                </c:pt>
                <c:pt idx="979">
                  <c:v>1282.0498593203927</c:v>
                </c:pt>
                <c:pt idx="980">
                  <c:v>1282.0498604886238</c:v>
                </c:pt>
                <c:pt idx="981">
                  <c:v>1282.0498616375457</c:v>
                </c:pt>
                <c:pt idx="982">
                  <c:v>1282.0498627674776</c:v>
                </c:pt>
                <c:pt idx="983">
                  <c:v>1282.0498638787335</c:v>
                </c:pt>
                <c:pt idx="984">
                  <c:v>1282.0498649716219</c:v>
                </c:pt>
                <c:pt idx="985">
                  <c:v>1282.0498660464464</c:v>
                </c:pt>
                <c:pt idx="986">
                  <c:v>1282.0498671035057</c:v>
                </c:pt>
                <c:pt idx="987">
                  <c:v>1282.0498681430934</c:v>
                </c:pt>
                <c:pt idx="988">
                  <c:v>1282.049869165498</c:v>
                </c:pt>
                <c:pt idx="989">
                  <c:v>1282.0498701710039</c:v>
                </c:pt>
                <c:pt idx="990">
                  <c:v>1282.0498711598902</c:v>
                </c:pt>
                <c:pt idx="991">
                  <c:v>1282.0498721324318</c:v>
                </c:pt>
                <c:pt idx="992">
                  <c:v>1282.0498730888985</c:v>
                </c:pt>
                <c:pt idx="993">
                  <c:v>1282.0498740295563</c:v>
                </c:pt>
                <c:pt idx="994">
                  <c:v>1282.0498749546664</c:v>
                </c:pt>
                <c:pt idx="995">
                  <c:v>1282.0498758644858</c:v>
                </c:pt>
                <c:pt idx="996">
                  <c:v>1282.0498767592671</c:v>
                </c:pt>
                <c:pt idx="997">
                  <c:v>1282.049877639259</c:v>
                </c:pt>
                <c:pt idx="998">
                  <c:v>1282.0498785047059</c:v>
                </c:pt>
                <c:pt idx="999">
                  <c:v>1282.0498793558484</c:v>
                </c:pt>
                <c:pt idx="1000">
                  <c:v>1282.0498801929225</c:v>
                </c:pt>
                <c:pt idx="1001">
                  <c:v>1282.049881016161</c:v>
                </c:pt>
                <c:pt idx="1002">
                  <c:v>1282.0498818257927</c:v>
                </c:pt>
                <c:pt idx="1003">
                  <c:v>1282.0498826220423</c:v>
                </c:pt>
                <c:pt idx="1004">
                  <c:v>1282.0498834051311</c:v>
                </c:pt>
                <c:pt idx="1005">
                  <c:v>1282.0498841752765</c:v>
                </c:pt>
                <c:pt idx="1006">
                  <c:v>1282.0498849326925</c:v>
                </c:pt>
                <c:pt idx="1007">
                  <c:v>1282.0498856775896</c:v>
                </c:pt>
                <c:pt idx="1008">
                  <c:v>1282.0498864101746</c:v>
                </c:pt>
                <c:pt idx="1009">
                  <c:v>1282.0498871306511</c:v>
                </c:pt>
                <c:pt idx="1010">
                  <c:v>1282.0498878392191</c:v>
                </c:pt>
                <c:pt idx="1011">
                  <c:v>1282.0498885360755</c:v>
                </c:pt>
                <c:pt idx="1012">
                  <c:v>1282.0498892214139</c:v>
                </c:pt>
                <c:pt idx="1013">
                  <c:v>1282.0498898954245</c:v>
                </c:pt>
                <c:pt idx="1014">
                  <c:v>1282.0498905582947</c:v>
                </c:pt>
                <c:pt idx="1015">
                  <c:v>1282.0498912102087</c:v>
                </c:pt>
                <c:pt idx="1016">
                  <c:v>1282.0498918513474</c:v>
                </c:pt>
                <c:pt idx="1017">
                  <c:v>1282.0498924818892</c:v>
                </c:pt>
                <c:pt idx="1018">
                  <c:v>1282.049893102009</c:v>
                </c:pt>
                <c:pt idx="1019">
                  <c:v>1282.0498937118791</c:v>
                </c:pt>
                <c:pt idx="1020">
                  <c:v>1282.049894311669</c:v>
                </c:pt>
                <c:pt idx="1021">
                  <c:v>1282.0498949015453</c:v>
                </c:pt>
                <c:pt idx="1022">
                  <c:v>1282.0498954816717</c:v>
                </c:pt>
                <c:pt idx="1023">
                  <c:v>1282.0498960522095</c:v>
                </c:pt>
                <c:pt idx="1024">
                  <c:v>1282.0498966133171</c:v>
                </c:pt>
                <c:pt idx="1025">
                  <c:v>1282.0498971651505</c:v>
                </c:pt>
                <c:pt idx="1026">
                  <c:v>1282.0498977078628</c:v>
                </c:pt>
                <c:pt idx="1027">
                  <c:v>1282.0498982416048</c:v>
                </c:pt>
                <c:pt idx="1028">
                  <c:v>1282.0498987665248</c:v>
                </c:pt>
                <c:pt idx="1029">
                  <c:v>1282.0498992827688</c:v>
                </c:pt>
                <c:pt idx="1030">
                  <c:v>1282.0498997904799</c:v>
                </c:pt>
                <c:pt idx="1031">
                  <c:v>1282.0499002897993</c:v>
                </c:pt>
                <c:pt idx="1032">
                  <c:v>1282.0499007808658</c:v>
                </c:pt>
                <c:pt idx="1033">
                  <c:v>1282.0499012638156</c:v>
                </c:pt>
                <c:pt idx="1034">
                  <c:v>1282.0499017387829</c:v>
                </c:pt>
                <c:pt idx="1035">
                  <c:v>1282.0499022058996</c:v>
                </c:pt>
                <c:pt idx="1036">
                  <c:v>1282.0499026652956</c:v>
                </c:pt>
                <c:pt idx="1037">
                  <c:v>1282.0499031170984</c:v>
                </c:pt>
                <c:pt idx="1038">
                  <c:v>1282.0499035614337</c:v>
                </c:pt>
                <c:pt idx="1039">
                  <c:v>1282.0499039984247</c:v>
                </c:pt>
                <c:pt idx="1040">
                  <c:v>1282.049904428193</c:v>
                </c:pt>
                <c:pt idx="1041">
                  <c:v>1282.0499048508577</c:v>
                </c:pt>
                <c:pt idx="1042">
                  <c:v>1282.0499052665364</c:v>
                </c:pt>
                <c:pt idx="1043">
                  <c:v>1282.0499056753445</c:v>
                </c:pt>
                <c:pt idx="1044">
                  <c:v>1282.0499060773957</c:v>
                </c:pt>
                <c:pt idx="1045">
                  <c:v>1282.0499064728015</c:v>
                </c:pt>
                <c:pt idx="1046">
                  <c:v>1282.0499068616718</c:v>
                </c:pt>
                <c:pt idx="1047">
                  <c:v>1282.0499072441148</c:v>
                </c:pt>
                <c:pt idx="1048">
                  <c:v>1282.0499076202366</c:v>
                </c:pt>
                <c:pt idx="1049">
                  <c:v>1282.0499079901415</c:v>
                </c:pt>
                <c:pt idx="1050">
                  <c:v>1282.0499083539323</c:v>
                </c:pt>
                <c:pt idx="1051">
                  <c:v>1282.0499087117103</c:v>
                </c:pt>
                <c:pt idx="1052">
                  <c:v>1282.0499090635747</c:v>
                </c:pt>
                <c:pt idx="1053">
                  <c:v>1282.0499094096233</c:v>
                </c:pt>
                <c:pt idx="1054">
                  <c:v>1282.0499097499523</c:v>
                </c:pt>
                <c:pt idx="1055">
                  <c:v>1282.0499100846562</c:v>
                </c:pt>
                <c:pt idx="1056">
                  <c:v>1282.0499104138278</c:v>
                </c:pt>
                <c:pt idx="1057">
                  <c:v>1282.0499107375588</c:v>
                </c:pt>
                <c:pt idx="1058">
                  <c:v>1282.049911055939</c:v>
                </c:pt>
                <c:pt idx="1059">
                  <c:v>1282.0499113690566</c:v>
                </c:pt>
                <c:pt idx="1060">
                  <c:v>1282.049911676999</c:v>
                </c:pt>
                <c:pt idx="1061">
                  <c:v>1282.0499119798517</c:v>
                </c:pt>
                <c:pt idx="1062">
                  <c:v>1282.0499122776985</c:v>
                </c:pt>
                <c:pt idx="1063">
                  <c:v>1282.0499125706224</c:v>
                </c:pt>
                <c:pt idx="1064">
                  <c:v>1282.0499128587046</c:v>
                </c:pt>
                <c:pt idx="1065">
                  <c:v>1282.0499131420252</c:v>
                </c:pt>
                <c:pt idx="1066">
                  <c:v>1282.049913420663</c:v>
                </c:pt>
                <c:pt idx="1067">
                  <c:v>1282.0499136946953</c:v>
                </c:pt>
                <c:pt idx="1068">
                  <c:v>1282.0499139641984</c:v>
                </c:pt>
                <c:pt idx="1069">
                  <c:v>1282.0499142292467</c:v>
                </c:pt>
                <c:pt idx="1070">
                  <c:v>1282.0499144899143</c:v>
                </c:pt>
                <c:pt idx="1071">
                  <c:v>1282.0499147462733</c:v>
                </c:pt>
                <c:pt idx="1072">
                  <c:v>1282.0499149983953</c:v>
                </c:pt>
                <c:pt idx="1073">
                  <c:v>1282.0499152463499</c:v>
                </c:pt>
                <c:pt idx="1074">
                  <c:v>1282.0499154902063</c:v>
                </c:pt>
                <c:pt idx="1075">
                  <c:v>1282.0499157300321</c:v>
                </c:pt>
                <c:pt idx="1076">
                  <c:v>1282.0499159658939</c:v>
                </c:pt>
                <c:pt idx="1077">
                  <c:v>1282.0499161978573</c:v>
                </c:pt>
                <c:pt idx="1078">
                  <c:v>1282.0499164259866</c:v>
                </c:pt>
                <c:pt idx="1079">
                  <c:v>1282.0499166503453</c:v>
                </c:pt>
                <c:pt idx="1080">
                  <c:v>1282.0499168709957</c:v>
                </c:pt>
                <c:pt idx="1081">
                  <c:v>1282.0499170879991</c:v>
                </c:pt>
                <c:pt idx="1082">
                  <c:v>1282.0499173014157</c:v>
                </c:pt>
                <c:pt idx="1083">
                  <c:v>1282.0499175113048</c:v>
                </c:pt>
                <c:pt idx="1084">
                  <c:v>1282.0499177177248</c:v>
                </c:pt>
                <c:pt idx="1085">
                  <c:v>1282.0499179207329</c:v>
                </c:pt>
                <c:pt idx="1086">
                  <c:v>1282.0499181203857</c:v>
                </c:pt>
                <c:pt idx="1087">
                  <c:v>1282.0499183167383</c:v>
                </c:pt>
                <c:pt idx="1088">
                  <c:v>1282.0499185098456</c:v>
                </c:pt>
                <c:pt idx="1089">
                  <c:v>1282.0499186997611</c:v>
                </c:pt>
                <c:pt idx="1090">
                  <c:v>1282.0499188865376</c:v>
                </c:pt>
                <c:pt idx="1091">
                  <c:v>1282.0499190702269</c:v>
                </c:pt>
                <c:pt idx="1092">
                  <c:v>1282.0499192508801</c:v>
                </c:pt>
                <c:pt idx="1093">
                  <c:v>1282.0499194285474</c:v>
                </c:pt>
                <c:pt idx="1094">
                  <c:v>1282.0499196032781</c:v>
                </c:pt>
                <c:pt idx="1095">
                  <c:v>1282.0499197751208</c:v>
                </c:pt>
                <c:pt idx="1096">
                  <c:v>1282.0499199441231</c:v>
                </c:pt>
                <c:pt idx="1097">
                  <c:v>1282.0499201103321</c:v>
                </c:pt>
                <c:pt idx="1098">
                  <c:v>1282.049920273794</c:v>
                </c:pt>
                <c:pt idx="1099">
                  <c:v>1282.049920434554</c:v>
                </c:pt>
                <c:pt idx="1100">
                  <c:v>1282.0499205926569</c:v>
                </c:pt>
                <c:pt idx="1101">
                  <c:v>1282.0499207481466</c:v>
                </c:pt>
                <c:pt idx="1102">
                  <c:v>1282.0499209010663</c:v>
                </c:pt>
                <c:pt idx="1103">
                  <c:v>1282.0499210514586</c:v>
                </c:pt>
                <c:pt idx="1104">
                  <c:v>1282.0499211993649</c:v>
                </c:pt>
                <c:pt idx="1105">
                  <c:v>1282.0499213448265</c:v>
                </c:pt>
                <c:pt idx="1106">
                  <c:v>1282.0499214878839</c:v>
                </c:pt>
                <c:pt idx="1107">
                  <c:v>1282.0499216285768</c:v>
                </c:pt>
                <c:pt idx="1108">
                  <c:v>1282.0499217669442</c:v>
                </c:pt>
                <c:pt idx="1109">
                  <c:v>1282.0499219030246</c:v>
                </c:pt>
                <c:pt idx="1110">
                  <c:v>1282.0499220368558</c:v>
                </c:pt>
                <c:pt idx="1111">
                  <c:v>1282.049922168475</c:v>
                </c:pt>
                <c:pt idx="1112">
                  <c:v>1282.0499222979186</c:v>
                </c:pt>
                <c:pt idx="1113">
                  <c:v>1282.0499224252228</c:v>
                </c:pt>
                <c:pt idx="1114">
                  <c:v>1282.0499225504229</c:v>
                </c:pt>
                <c:pt idx="1115">
                  <c:v>1282.0499226735535</c:v>
                </c:pt>
                <c:pt idx="1116">
                  <c:v>1282.0499227946491</c:v>
                </c:pt>
                <c:pt idx="1117">
                  <c:v>1282.0499229137431</c:v>
                </c:pt>
                <c:pt idx="1118">
                  <c:v>1282.0499230308685</c:v>
                </c:pt>
                <c:pt idx="1119">
                  <c:v>1282.0499231460581</c:v>
                </c:pt>
                <c:pt idx="1120">
                  <c:v>1282.0499232593438</c:v>
                </c:pt>
                <c:pt idx="1121">
                  <c:v>1282.0499233707571</c:v>
                </c:pt>
                <c:pt idx="1122">
                  <c:v>1282.049923480329</c:v>
                </c:pt>
                <c:pt idx="1123">
                  <c:v>1282.0499235880895</c:v>
                </c:pt>
                <c:pt idx="1124">
                  <c:v>1282.0499236940691</c:v>
                </c:pt>
                <c:pt idx="1125">
                  <c:v>1282.049923798297</c:v>
                </c:pt>
                <c:pt idx="1126">
                  <c:v>1282.049923900802</c:v>
                </c:pt>
                <c:pt idx="1127">
                  <c:v>1282.0499240016129</c:v>
                </c:pt>
                <c:pt idx="1128">
                  <c:v>1282.0499241007576</c:v>
                </c:pt>
                <c:pt idx="1129">
                  <c:v>1282.0499241982634</c:v>
                </c:pt>
                <c:pt idx="1130">
                  <c:v>1282.0499242941576</c:v>
                </c:pt>
                <c:pt idx="1131">
                  <c:v>1282.0499243884667</c:v>
                </c:pt>
                <c:pt idx="1132">
                  <c:v>1282.0499244812172</c:v>
                </c:pt>
                <c:pt idx="1133">
                  <c:v>1282.0499245724347</c:v>
                </c:pt>
                <c:pt idx="1134">
                  <c:v>1282.0499246621446</c:v>
                </c:pt>
                <c:pt idx="1135">
                  <c:v>1282.0499247503715</c:v>
                </c:pt>
                <c:pt idx="1136">
                  <c:v>1282.0499248371402</c:v>
                </c:pt>
                <c:pt idx="1137">
                  <c:v>1282.0499249224747</c:v>
                </c:pt>
                <c:pt idx="1138">
                  <c:v>1282.0499250063988</c:v>
                </c:pt>
                <c:pt idx="1139">
                  <c:v>1282.0499250889357</c:v>
                </c:pt>
                <c:pt idx="1140">
                  <c:v>1282.0499251701083</c:v>
                </c:pt>
                <c:pt idx="1141">
                  <c:v>1282.0499252499394</c:v>
                </c:pt>
                <c:pt idx="1142">
                  <c:v>1282.0499253284511</c:v>
                </c:pt>
                <c:pt idx="1143">
                  <c:v>1282.0499254056649</c:v>
                </c:pt>
                <c:pt idx="1144">
                  <c:v>1282.0499254816025</c:v>
                </c:pt>
                <c:pt idx="1145">
                  <c:v>1282.049925556285</c:v>
                </c:pt>
                <c:pt idx="1146">
                  <c:v>1282.049925629733</c:v>
                </c:pt>
                <c:pt idx="1147">
                  <c:v>1282.0499257019671</c:v>
                </c:pt>
                <c:pt idx="1148">
                  <c:v>1282.0499257730073</c:v>
                </c:pt>
                <c:pt idx="1149">
                  <c:v>1282.0499258428733</c:v>
                </c:pt>
                <c:pt idx="1150">
                  <c:v>1282.0499259115845</c:v>
                </c:pt>
                <c:pt idx="1151">
                  <c:v>1282.04992597916</c:v>
                </c:pt>
                <c:pt idx="1152">
                  <c:v>1282.0499260456186</c:v>
                </c:pt>
                <c:pt idx="1153">
                  <c:v>1282.0499261109787</c:v>
                </c:pt>
                <c:pt idx="1154">
                  <c:v>1282.0499261752586</c:v>
                </c:pt>
                <c:pt idx="1155">
                  <c:v>1282.049926238476</c:v>
                </c:pt>
                <c:pt idx="1156">
                  <c:v>1282.0499263006486</c:v>
                </c:pt>
                <c:pt idx="1157">
                  <c:v>1282.0499263617935</c:v>
                </c:pt>
                <c:pt idx="1158">
                  <c:v>1282.0499264219277</c:v>
                </c:pt>
                <c:pt idx="1159">
                  <c:v>1282.049926481068</c:v>
                </c:pt>
                <c:pt idx="1160">
                  <c:v>1282.0499265392309</c:v>
                </c:pt>
                <c:pt idx="1161">
                  <c:v>1282.0499265964324</c:v>
                </c:pt>
                <c:pt idx="1162">
                  <c:v>1282.0499266526886</c:v>
                </c:pt>
                <c:pt idx="1163">
                  <c:v>1282.0499267080147</c:v>
                </c:pt>
                <c:pt idx="1164">
                  <c:v>1282.0499267624264</c:v>
                </c:pt>
                <c:pt idx="1165">
                  <c:v>1282.0499268159388</c:v>
                </c:pt>
                <c:pt idx="1166">
                  <c:v>1282.0499268685667</c:v>
                </c:pt>
                <c:pt idx="1167">
                  <c:v>1282.0499269203247</c:v>
                </c:pt>
                <c:pt idx="1168">
                  <c:v>1282.0499269712273</c:v>
                </c:pt>
                <c:pt idx="1169">
                  <c:v>1282.0499270212883</c:v>
                </c:pt>
                <c:pt idx="1170">
                  <c:v>1282.049927070522</c:v>
                </c:pt>
                <c:pt idx="1171">
                  <c:v>1282.0499271189419</c:v>
                </c:pt>
                <c:pt idx="1172">
                  <c:v>1282.0499271665617</c:v>
                </c:pt>
                <c:pt idx="1173">
                  <c:v>1282.0499272133943</c:v>
                </c:pt>
                <c:pt idx="1174">
                  <c:v>1282.0499272594529</c:v>
                </c:pt>
                <c:pt idx="1175">
                  <c:v>1282.0499273047501</c:v>
                </c:pt>
                <c:pt idx="1176">
                  <c:v>1282.0499273492987</c:v>
                </c:pt>
                <c:pt idx="1177">
                  <c:v>1282.0499273931109</c:v>
                </c:pt>
                <c:pt idx="1178">
                  <c:v>1282.0499274361989</c:v>
                </c:pt>
                <c:pt idx="1179">
                  <c:v>1282.0499274785748</c:v>
                </c:pt>
                <c:pt idx="1180">
                  <c:v>1282.0499275202503</c:v>
                </c:pt>
                <c:pt idx="1181">
                  <c:v>1282.0499275612369</c:v>
                </c:pt>
                <c:pt idx="1182">
                  <c:v>1282.0499276015462</c:v>
                </c:pt>
                <c:pt idx="1183">
                  <c:v>1282.049927641189</c:v>
                </c:pt>
                <c:pt idx="1184">
                  <c:v>1282.0499276801768</c:v>
                </c:pt>
                <c:pt idx="1185">
                  <c:v>1282.0499277185202</c:v>
                </c:pt>
                <c:pt idx="1186">
                  <c:v>1282.0499277562296</c:v>
                </c:pt>
                <c:pt idx="1187">
                  <c:v>1282.0499277933159</c:v>
                </c:pt>
                <c:pt idx="1188">
                  <c:v>1282.0499278297891</c:v>
                </c:pt>
                <c:pt idx="1189">
                  <c:v>1282.0499278656596</c:v>
                </c:pt>
                <c:pt idx="1190">
                  <c:v>1282.0499279009371</c:v>
                </c:pt>
                <c:pt idx="1191">
                  <c:v>1282.0499279356316</c:v>
                </c:pt>
                <c:pt idx="1192">
                  <c:v>1282.0499279697526</c:v>
                </c:pt>
                <c:pt idx="1193">
                  <c:v>1282.0499280033096</c:v>
                </c:pt>
                <c:pt idx="1194">
                  <c:v>1282.0499280363119</c:v>
                </c:pt>
                <c:pt idx="1195">
                  <c:v>1282.0499280687688</c:v>
                </c:pt>
                <c:pt idx="1196">
                  <c:v>1282.0499281006892</c:v>
                </c:pt>
                <c:pt idx="1197">
                  <c:v>1282.049928132082</c:v>
                </c:pt>
                <c:pt idx="1198">
                  <c:v>1282.0499281629559</c:v>
                </c:pt>
                <c:pt idx="1199">
                  <c:v>1282.0499281933196</c:v>
                </c:pt>
                <c:pt idx="1200">
                  <c:v>1282.0499282231813</c:v>
                </c:pt>
                <c:pt idx="1201">
                  <c:v>1282.0499282525495</c:v>
                </c:pt>
                <c:pt idx="1202">
                  <c:v>1282.0499282814324</c:v>
                </c:pt>
                <c:pt idx="1203">
                  <c:v>1282.0499283098377</c:v>
                </c:pt>
                <c:pt idx="1204">
                  <c:v>1282.0499283377735</c:v>
                </c:pt>
                <c:pt idx="1205">
                  <c:v>1282.0499283652478</c:v>
                </c:pt>
                <c:pt idx="1206">
                  <c:v>1282.0499283922677</c:v>
                </c:pt>
                <c:pt idx="1207">
                  <c:v>1282.0499284188411</c:v>
                </c:pt>
                <c:pt idx="1208">
                  <c:v>1282.0499284449754</c:v>
                </c:pt>
                <c:pt idx="1209">
                  <c:v>1282.0499284706777</c:v>
                </c:pt>
                <c:pt idx="1210">
                  <c:v>1282.0499284959551</c:v>
                </c:pt>
                <c:pt idx="1211">
                  <c:v>1282.0499285208148</c:v>
                </c:pt>
                <c:pt idx="1212">
                  <c:v>1282.0499285452636</c:v>
                </c:pt>
                <c:pt idx="1213">
                  <c:v>1282.0499285693083</c:v>
                </c:pt>
                <c:pt idx="1214">
                  <c:v>1282.0499285929557</c:v>
                </c:pt>
                <c:pt idx="1215">
                  <c:v>1282.0499286162121</c:v>
                </c:pt>
                <c:pt idx="1216">
                  <c:v>1282.0499286390841</c:v>
                </c:pt>
                <c:pt idx="1217">
                  <c:v>1282.049928661578</c:v>
                </c:pt>
                <c:pt idx="1218">
                  <c:v>1282.0499286837</c:v>
                </c:pt>
                <c:pt idx="1219">
                  <c:v>1282.0499287054565</c:v>
                </c:pt>
                <c:pt idx="1220">
                  <c:v>1282.0499287268535</c:v>
                </c:pt>
                <c:pt idx="1221">
                  <c:v>1282.0499287478967</c:v>
                </c:pt>
                <c:pt idx="1222">
                  <c:v>1282.0499287685921</c:v>
                </c:pt>
                <c:pt idx="1223">
                  <c:v>1282.0499287889454</c:v>
                </c:pt>
                <c:pt idx="1224">
                  <c:v>1282.0499288089622</c:v>
                </c:pt>
                <c:pt idx="1225">
                  <c:v>1282.0499288286483</c:v>
                </c:pt>
                <c:pt idx="1226">
                  <c:v>1282.0499288480089</c:v>
                </c:pt>
                <c:pt idx="1227">
                  <c:v>1282.0499288670496</c:v>
                </c:pt>
                <c:pt idx="1228">
                  <c:v>1282.0499288857757</c:v>
                </c:pt>
                <c:pt idx="1229">
                  <c:v>1282.0499289041923</c:v>
                </c:pt>
                <c:pt idx="1230">
                  <c:v>1282.0499289223044</c:v>
                </c:pt>
                <c:pt idx="1231">
                  <c:v>1282.0499289401171</c:v>
                </c:pt>
                <c:pt idx="1232">
                  <c:v>1282.0499289576353</c:v>
                </c:pt>
                <c:pt idx="1233">
                  <c:v>1282.0499289748641</c:v>
                </c:pt>
                <c:pt idx="1234">
                  <c:v>1282.049928991808</c:v>
                </c:pt>
                <c:pt idx="1235">
                  <c:v>1282.049929008472</c:v>
                </c:pt>
                <c:pt idx="1236">
                  <c:v>1282.0499290248604</c:v>
                </c:pt>
                <c:pt idx="1237">
                  <c:v>1282.049929040978</c:v>
                </c:pt>
                <c:pt idx="1238">
                  <c:v>1282.0499290568291</c:v>
                </c:pt>
                <c:pt idx="1239">
                  <c:v>1282.0499290724183</c:v>
                </c:pt>
                <c:pt idx="1240">
                  <c:v>1282.0499290877499</c:v>
                </c:pt>
                <c:pt idx="1241">
                  <c:v>1282.0499291028279</c:v>
                </c:pt>
                <c:pt idx="1242">
                  <c:v>1282.0499291176568</c:v>
                </c:pt>
                <c:pt idx="1243">
                  <c:v>1282.0499291322405</c:v>
                </c:pt>
                <c:pt idx="1244">
                  <c:v>1282.0499291465833</c:v>
                </c:pt>
                <c:pt idx="1245">
                  <c:v>1282.0499291606891</c:v>
                </c:pt>
                <c:pt idx="1246">
                  <c:v>1282.0499291745616</c:v>
                </c:pt>
                <c:pt idx="1247">
                  <c:v>1282.0499291882049</c:v>
                </c:pt>
                <c:pt idx="1248">
                  <c:v>1282.0499292016227</c:v>
                </c:pt>
                <c:pt idx="1249">
                  <c:v>1282.0499292148188</c:v>
                </c:pt>
                <c:pt idx="1250">
                  <c:v>1282.0499292277966</c:v>
                </c:pt>
                <c:pt idx="1251">
                  <c:v>1282.04992924056</c:v>
                </c:pt>
                <c:pt idx="1252">
                  <c:v>1282.0499292531124</c:v>
                </c:pt>
                <c:pt idx="1253">
                  <c:v>1282.0499292654574</c:v>
                </c:pt>
                <c:pt idx="1254">
                  <c:v>1282.0499292775983</c:v>
                </c:pt>
                <c:pt idx="1255">
                  <c:v>1282.0499292895386</c:v>
                </c:pt>
                <c:pt idx="1256">
                  <c:v>1282.0499293012815</c:v>
                </c:pt>
                <c:pt idx="1257">
                  <c:v>1282.0499293128303</c:v>
                </c:pt>
                <c:pt idx="1258">
                  <c:v>1282.0499293241883</c:v>
                </c:pt>
                <c:pt idx="1259">
                  <c:v>1282.0499293353585</c:v>
                </c:pt>
                <c:pt idx="1260">
                  <c:v>1282.049929346344</c:v>
                </c:pt>
                <c:pt idx="1261">
                  <c:v>1282.0499293571479</c:v>
                </c:pt>
                <c:pt idx="1262">
                  <c:v>1282.0499293677733</c:v>
                </c:pt>
                <c:pt idx="1263">
                  <c:v>1282.0499293782232</c:v>
                </c:pt>
                <c:pt idx="1264">
                  <c:v>1282.0499293885002</c:v>
                </c:pt>
                <c:pt idx="1265">
                  <c:v>1282.0499293986074</c:v>
                </c:pt>
                <c:pt idx="1266">
                  <c:v>1282.0499294085475</c:v>
                </c:pt>
                <c:pt idx="1267">
                  <c:v>1282.0499294183235</c:v>
                </c:pt>
                <c:pt idx="1268">
                  <c:v>1282.0499294279377</c:v>
                </c:pt>
                <c:pt idx="1269">
                  <c:v>1282.0499294373931</c:v>
                </c:pt>
                <c:pt idx="1270">
                  <c:v>1282.0499294466922</c:v>
                </c:pt>
                <c:pt idx="1271">
                  <c:v>1282.0499294558376</c:v>
                </c:pt>
                <c:pt idx="1272">
                  <c:v>1282.0499294648318</c:v>
                </c:pt>
                <c:pt idx="1273">
                  <c:v>1282.0499294736774</c:v>
                </c:pt>
                <c:pt idx="1274">
                  <c:v>1282.0499294823767</c:v>
                </c:pt>
                <c:pt idx="1275">
                  <c:v>1282.0499294909323</c:v>
                </c:pt>
                <c:pt idx="1276">
                  <c:v>1282.0499294993465</c:v>
                </c:pt>
                <c:pt idx="1277">
                  <c:v>1282.0499295076215</c:v>
                </c:pt>
                <c:pt idx="1278">
                  <c:v>1282.0499295157599</c:v>
                </c:pt>
                <c:pt idx="1279">
                  <c:v>1282.0499295237637</c:v>
                </c:pt>
                <c:pt idx="1280">
                  <c:v>1282.0499295316351</c:v>
                </c:pt>
                <c:pt idx="1281">
                  <c:v>1282.0499295393765</c:v>
                </c:pt>
                <c:pt idx="1282">
                  <c:v>1282.0499295469899</c:v>
                </c:pt>
                <c:pt idx="1283">
                  <c:v>1282.0499295544776</c:v>
                </c:pt>
                <c:pt idx="1284">
                  <c:v>1282.0499295618413</c:v>
                </c:pt>
                <c:pt idx="1285">
                  <c:v>1282.0499295690834</c:v>
                </c:pt>
                <c:pt idx="1286">
                  <c:v>1282.0499295762058</c:v>
                </c:pt>
                <c:pt idx="1287">
                  <c:v>1282.0499295832105</c:v>
                </c:pt>
                <c:pt idx="1288">
                  <c:v>1282.0499295900995</c:v>
                </c:pt>
                <c:pt idx="1289">
                  <c:v>1282.0499295968746</c:v>
                </c:pt>
                <c:pt idx="1290">
                  <c:v>1282.0499296035375</c:v>
                </c:pt>
                <c:pt idx="1291">
                  <c:v>1282.0499296100904</c:v>
                </c:pt>
                <c:pt idx="1292">
                  <c:v>1282.0499296165351</c:v>
                </c:pt>
                <c:pt idx="1293">
                  <c:v>1282.0499296228732</c:v>
                </c:pt>
                <c:pt idx="1294">
                  <c:v>1282.0499296291064</c:v>
                </c:pt>
                <c:pt idx="1295">
                  <c:v>1282.0499296352366</c:v>
                </c:pt>
                <c:pt idx="1296">
                  <c:v>1282.0499296412656</c:v>
                </c:pt>
                <c:pt idx="1297">
                  <c:v>1282.0499296471949</c:v>
                </c:pt>
                <c:pt idx="1298">
                  <c:v>1282.0499296530261</c:v>
                </c:pt>
                <c:pt idx="1299">
                  <c:v>1282.0499296587611</c:v>
                </c:pt>
                <c:pt idx="1300">
                  <c:v>1282.0499296644014</c:v>
                </c:pt>
                <c:pt idx="1301">
                  <c:v>1282.0499296699484</c:v>
                </c:pt>
                <c:pt idx="1302">
                  <c:v>1282.0499296754035</c:v>
                </c:pt>
                <c:pt idx="1303">
                  <c:v>1282.0499296807686</c:v>
                </c:pt>
                <c:pt idx="1304">
                  <c:v>1282.0499296860451</c:v>
                </c:pt>
                <c:pt idx="1305">
                  <c:v>1282.0499296912342</c:v>
                </c:pt>
                <c:pt idx="1306">
                  <c:v>1282.0499296963376</c:v>
                </c:pt>
                <c:pt idx="1307">
                  <c:v>1282.0499297013566</c:v>
                </c:pt>
                <c:pt idx="1308">
                  <c:v>1282.0499297062927</c:v>
                </c:pt>
                <c:pt idx="1309">
                  <c:v>1282.0499297111471</c:v>
                </c:pt>
                <c:pt idx="1310">
                  <c:v>1282.0499297159215</c:v>
                </c:pt>
                <c:pt idx="1311">
                  <c:v>1282.049929720617</c:v>
                </c:pt>
                <c:pt idx="1312">
                  <c:v>1282.0499297252347</c:v>
                </c:pt>
                <c:pt idx="1313">
                  <c:v>1282.0499297297761</c:v>
                </c:pt>
                <c:pt idx="1314">
                  <c:v>1282.0499297342424</c:v>
                </c:pt>
                <c:pt idx="1315">
                  <c:v>1282.049929738635</c:v>
                </c:pt>
                <c:pt idx="1316">
                  <c:v>1282.0499297429549</c:v>
                </c:pt>
                <c:pt idx="1317">
                  <c:v>1282.0499297472034</c:v>
                </c:pt>
                <c:pt idx="1318">
                  <c:v>1282.0499297513818</c:v>
                </c:pt>
                <c:pt idx="1319">
                  <c:v>1282.0499297554911</c:v>
                </c:pt>
                <c:pt idx="1320">
                  <c:v>1282.0499297595325</c:v>
                </c:pt>
                <c:pt idx="1321">
                  <c:v>1282.049929763507</c:v>
                </c:pt>
                <c:pt idx="1322">
                  <c:v>1282.0499297674157</c:v>
                </c:pt>
                <c:pt idx="1323">
                  <c:v>1282.0499297712599</c:v>
                </c:pt>
                <c:pt idx="1324">
                  <c:v>1282.0499297750407</c:v>
                </c:pt>
                <c:pt idx="1325">
                  <c:v>1282.049929778759</c:v>
                </c:pt>
                <c:pt idx="1326">
                  <c:v>1282.0499297824158</c:v>
                </c:pt>
                <c:pt idx="1327">
                  <c:v>1282.0499297860122</c:v>
                </c:pt>
                <c:pt idx="1328">
                  <c:v>1282.049929789549</c:v>
                </c:pt>
                <c:pt idx="1329">
                  <c:v>1282.0499297930273</c:v>
                </c:pt>
                <c:pt idx="1330">
                  <c:v>1282.0499297964482</c:v>
                </c:pt>
                <c:pt idx="1331">
                  <c:v>1282.0499297998126</c:v>
                </c:pt>
                <c:pt idx="1332">
                  <c:v>1282.0499298031214</c:v>
                </c:pt>
                <c:pt idx="1333">
                  <c:v>1282.0499298063755</c:v>
                </c:pt>
                <c:pt idx="1334">
                  <c:v>1282.0499298095758</c:v>
                </c:pt>
                <c:pt idx="1335">
                  <c:v>1282.0499298127231</c:v>
                </c:pt>
                <c:pt idx="1336">
                  <c:v>1282.0499298158186</c:v>
                </c:pt>
                <c:pt idx="1337">
                  <c:v>1282.0499298188629</c:v>
                </c:pt>
                <c:pt idx="1338">
                  <c:v>1282.0499298218567</c:v>
                </c:pt>
                <c:pt idx="1339">
                  <c:v>1282.0499298248012</c:v>
                </c:pt>
                <c:pt idx="1340">
                  <c:v>1282.049929827697</c:v>
                </c:pt>
                <c:pt idx="1341">
                  <c:v>1282.0499298305449</c:v>
                </c:pt>
                <c:pt idx="1342">
                  <c:v>1282.0499298333457</c:v>
                </c:pt>
                <c:pt idx="1343">
                  <c:v>1282.0499298361003</c:v>
                </c:pt>
                <c:pt idx="1344">
                  <c:v>1282.0499298388092</c:v>
                </c:pt>
                <c:pt idx="1345">
                  <c:v>1282.0499298414734</c:v>
                </c:pt>
                <c:pt idx="1346">
                  <c:v>1282.0499298440936</c:v>
                </c:pt>
                <c:pt idx="1347">
                  <c:v>1282.0499298466705</c:v>
                </c:pt>
                <c:pt idx="1348">
                  <c:v>1282.0499298492048</c:v>
                </c:pt>
                <c:pt idx="1349">
                  <c:v>1282.0499298516972</c:v>
                </c:pt>
                <c:pt idx="1350">
                  <c:v>1282.0499298541486</c:v>
                </c:pt>
                <c:pt idx="1351">
                  <c:v>1282.0499298565592</c:v>
                </c:pt>
                <c:pt idx="1352">
                  <c:v>1282.04992985893</c:v>
                </c:pt>
                <c:pt idx="1353">
                  <c:v>1282.0499298612617</c:v>
                </c:pt>
                <c:pt idx="1354">
                  <c:v>1282.0499298635548</c:v>
                </c:pt>
                <c:pt idx="1355">
                  <c:v>1282.0499298658101</c:v>
                </c:pt>
                <c:pt idx="1356">
                  <c:v>1282.0499298680281</c:v>
                </c:pt>
                <c:pt idx="1357">
                  <c:v>1282.0499298702093</c:v>
                </c:pt>
                <c:pt idx="1358">
                  <c:v>1282.0499298723546</c:v>
                </c:pt>
                <c:pt idx="1359">
                  <c:v>1282.0499298744644</c:v>
                </c:pt>
                <c:pt idx="1360">
                  <c:v>1282.0499298765392</c:v>
                </c:pt>
                <c:pt idx="1361">
                  <c:v>1282.0499298785799</c:v>
                </c:pt>
                <c:pt idx="1362">
                  <c:v>1282.0499298805867</c:v>
                </c:pt>
                <c:pt idx="1363">
                  <c:v>1282.0499298825603</c:v>
                </c:pt>
                <c:pt idx="1364">
                  <c:v>1282.0499298845014</c:v>
                </c:pt>
                <c:pt idx="1365">
                  <c:v>1282.0499298864104</c:v>
                </c:pt>
                <c:pt idx="1366">
                  <c:v>1282.0499298882878</c:v>
                </c:pt>
                <c:pt idx="1367">
                  <c:v>1282.0499298901343</c:v>
                </c:pt>
                <c:pt idx="1368">
                  <c:v>1282.0499298919501</c:v>
                </c:pt>
                <c:pt idx="1369">
                  <c:v>1282.0499298937359</c:v>
                </c:pt>
                <c:pt idx="1370">
                  <c:v>1282.0499298954924</c:v>
                </c:pt>
                <c:pt idx="1371">
                  <c:v>1282.0499298972197</c:v>
                </c:pt>
                <c:pt idx="1372">
                  <c:v>1282.0499298989184</c:v>
                </c:pt>
                <c:pt idx="1373">
                  <c:v>1282.0499299005892</c:v>
                </c:pt>
                <c:pt idx="1374">
                  <c:v>1282.0499299022322</c:v>
                </c:pt>
                <c:pt idx="1375">
                  <c:v>1282.0499299038481</c:v>
                </c:pt>
                <c:pt idx="1376">
                  <c:v>1282.0499299054372</c:v>
                </c:pt>
                <c:pt idx="1377">
                  <c:v>1282.0499299070002</c:v>
                </c:pt>
                <c:pt idx="1378">
                  <c:v>1282.0499299085373</c:v>
                </c:pt>
                <c:pt idx="1379">
                  <c:v>1282.0499299100491</c:v>
                </c:pt>
                <c:pt idx="1380">
                  <c:v>1282.0499299115359</c:v>
                </c:pt>
                <c:pt idx="1381">
                  <c:v>1282.0499299129981</c:v>
                </c:pt>
                <c:pt idx="1382">
                  <c:v>1282.049929914436</c:v>
                </c:pt>
                <c:pt idx="1383">
                  <c:v>1282.0499299158503</c:v>
                </c:pt>
                <c:pt idx="1384">
                  <c:v>1282.0499299172411</c:v>
                </c:pt>
                <c:pt idx="1385">
                  <c:v>1282.049929918609</c:v>
                </c:pt>
                <c:pt idx="1386">
                  <c:v>1282.0499299199541</c:v>
                </c:pt>
                <c:pt idx="1387">
                  <c:v>1282.0499299212772</c:v>
                </c:pt>
                <c:pt idx="1388">
                  <c:v>1282.0499299225785</c:v>
                </c:pt>
                <c:pt idx="1389">
                  <c:v>1282.0499299238581</c:v>
                </c:pt>
                <c:pt idx="1390">
                  <c:v>1282.0499299251167</c:v>
                </c:pt>
                <c:pt idx="1391">
                  <c:v>1282.0499299263543</c:v>
                </c:pt>
                <c:pt idx="1392">
                  <c:v>1282.0499299275714</c:v>
                </c:pt>
                <c:pt idx="1393">
                  <c:v>1282.0499299287685</c:v>
                </c:pt>
                <c:pt idx="1394">
                  <c:v>1282.0499299299458</c:v>
                </c:pt>
                <c:pt idx="1395">
                  <c:v>1282.0499299311036</c:v>
                </c:pt>
                <c:pt idx="1396">
                  <c:v>1282.0499299322423</c:v>
                </c:pt>
                <c:pt idx="1397">
                  <c:v>1282.0499299333621</c:v>
                </c:pt>
                <c:pt idx="1398">
                  <c:v>1282.0499299344635</c:v>
                </c:pt>
                <c:pt idx="1399">
                  <c:v>1282.0499299355467</c:v>
                </c:pt>
                <c:pt idx="1400">
                  <c:v>1282.049929936612</c:v>
                </c:pt>
                <c:pt idx="1401">
                  <c:v>1282.0499299376597</c:v>
                </c:pt>
                <c:pt idx="1402">
                  <c:v>1282.0499299386902</c:v>
                </c:pt>
                <c:pt idx="1403">
                  <c:v>1282.0499299397036</c:v>
                </c:pt>
                <c:pt idx="1404">
                  <c:v>1282.0499299407002</c:v>
                </c:pt>
                <c:pt idx="1405">
                  <c:v>1282.0499299416804</c:v>
                </c:pt>
                <c:pt idx="1406">
                  <c:v>1282.0499299426442</c:v>
                </c:pt>
                <c:pt idx="1407">
                  <c:v>1282.0499299435921</c:v>
                </c:pt>
                <c:pt idx="1408">
                  <c:v>1282.0499299445244</c:v>
                </c:pt>
                <c:pt idx="1409">
                  <c:v>1282.0499299454414</c:v>
                </c:pt>
                <c:pt idx="1410">
                  <c:v>1282.0499299463431</c:v>
                </c:pt>
                <c:pt idx="1411">
                  <c:v>1282.0499299472299</c:v>
                </c:pt>
                <c:pt idx="1412">
                  <c:v>1282.0499299481021</c:v>
                </c:pt>
                <c:pt idx="1413">
                  <c:v>1282.04992994896</c:v>
                </c:pt>
                <c:pt idx="1414">
                  <c:v>1282.0499299498035</c:v>
                </c:pt>
                <c:pt idx="1415">
                  <c:v>1282.0499299506332</c:v>
                </c:pt>
                <c:pt idx="1416">
                  <c:v>1282.0499299514493</c:v>
                </c:pt>
                <c:pt idx="1417">
                  <c:v>1282.0499299522517</c:v>
                </c:pt>
                <c:pt idx="1418">
                  <c:v>1282.0499299530409</c:v>
                </c:pt>
                <c:pt idx="1419">
                  <c:v>1282.0499299538171</c:v>
                </c:pt>
                <c:pt idx="1420">
                  <c:v>1282.0499299545804</c:v>
                </c:pt>
                <c:pt idx="1421">
                  <c:v>1282.0499299553312</c:v>
                </c:pt>
                <c:pt idx="1422">
                  <c:v>1282.0499299560695</c:v>
                </c:pt>
                <c:pt idx="1423">
                  <c:v>1282.0499299567955</c:v>
                </c:pt>
                <c:pt idx="1424">
                  <c:v>1282.0499299575097</c:v>
                </c:pt>
                <c:pt idx="1425">
                  <c:v>1282.049929958212</c:v>
                </c:pt>
                <c:pt idx="1426">
                  <c:v>1282.0499299589028</c:v>
                </c:pt>
                <c:pt idx="1427">
                  <c:v>1282.049929959582</c:v>
                </c:pt>
                <c:pt idx="1428">
                  <c:v>1282.04992996025</c:v>
                </c:pt>
                <c:pt idx="1429">
                  <c:v>1282.0499299609069</c:v>
                </c:pt>
                <c:pt idx="1430">
                  <c:v>1282.0499299615531</c:v>
                </c:pt>
                <c:pt idx="1431">
                  <c:v>1282.0499299621886</c:v>
                </c:pt>
                <c:pt idx="1432">
                  <c:v>1282.0499299628136</c:v>
                </c:pt>
                <c:pt idx="1433">
                  <c:v>1282.0499299634282</c:v>
                </c:pt>
                <c:pt idx="1434">
                  <c:v>1282.0499299640326</c:v>
                </c:pt>
                <c:pt idx="1435">
                  <c:v>1282.0499299646269</c:v>
                </c:pt>
                <c:pt idx="1436">
                  <c:v>1282.0499299652115</c:v>
                </c:pt>
                <c:pt idx="1437">
                  <c:v>1282.0499299657865</c:v>
                </c:pt>
                <c:pt idx="1438">
                  <c:v>1282.049929966352</c:v>
                </c:pt>
                <c:pt idx="1439">
                  <c:v>1282.0499299669082</c:v>
                </c:pt>
                <c:pt idx="1440">
                  <c:v>1282.049929967455</c:v>
                </c:pt>
              </c:numCache>
            </c:numRef>
          </c:val>
          <c:smooth val="0"/>
          <c:extLst>
            <c:ext xmlns:c16="http://schemas.microsoft.com/office/drawing/2014/chart" uri="{C3380CC4-5D6E-409C-BE32-E72D297353CC}">
              <c16:uniqueId val="{00000000-8C24-42E7-A091-358828622B0D}"/>
            </c:ext>
          </c:extLst>
        </c:ser>
        <c:dLbls>
          <c:showLegendKey val="0"/>
          <c:showVal val="0"/>
          <c:showCatName val="0"/>
          <c:showSerName val="0"/>
          <c:showPercent val="0"/>
          <c:showBubbleSize val="0"/>
        </c:dLbls>
        <c:smooth val="0"/>
        <c:axId val="651133712"/>
        <c:axId val="651134040"/>
      </c:lineChart>
      <c:catAx>
        <c:axId val="651133712"/>
        <c:scaling>
          <c:orientation val="minMax"/>
        </c:scaling>
        <c:delete val="0"/>
        <c:axPos val="b"/>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1134040"/>
        <c:crosses val="autoZero"/>
        <c:auto val="1"/>
        <c:lblAlgn val="ctr"/>
        <c:lblOffset val="100"/>
        <c:tickLblSkip val="30"/>
        <c:tickMarkSkip val="10"/>
        <c:noMultiLvlLbl val="0"/>
      </c:catAx>
      <c:valAx>
        <c:axId val="651134040"/>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511337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de-DE" sz="1400" b="1" i="0" baseline="0">
                <a:effectLst/>
              </a:rPr>
              <a:t>Verlauf</a:t>
            </a:r>
            <a:r>
              <a:rPr lang="de-DE" sz="1200" b="1" i="0" baseline="0">
                <a:effectLst/>
              </a:rPr>
              <a:t> </a:t>
            </a:r>
            <a:r>
              <a:rPr lang="de-DE" sz="1400" b="1" i="0" baseline="0">
                <a:effectLst/>
              </a:rPr>
              <a:t>CO</a:t>
            </a:r>
            <a:r>
              <a:rPr lang="de-DE" sz="1400" b="1" i="0" baseline="-25000">
                <a:effectLst/>
              </a:rPr>
              <a:t>2</a:t>
            </a:r>
            <a:r>
              <a:rPr lang="de-DE" sz="1400" b="1" i="0" baseline="0">
                <a:effectLst/>
              </a:rPr>
              <a:t>-Konzentration</a:t>
            </a:r>
            <a:endParaRPr lang="de-AT" sz="1400">
              <a:effectLst/>
            </a:endParaRPr>
          </a:p>
        </c:rich>
      </c:tx>
      <c:layout>
        <c:manualLayout>
          <c:xMode val="edge"/>
          <c:yMode val="edge"/>
          <c:x val="0.43031625940475837"/>
          <c:y val="3.1496530043300316E-2"/>
        </c:manualLayout>
      </c:layout>
      <c:overlay val="0"/>
      <c:spPr>
        <a:noFill/>
        <a:ln w="25400">
          <a:noFill/>
        </a:ln>
      </c:spPr>
    </c:title>
    <c:autoTitleDeleted val="0"/>
    <c:plotArea>
      <c:layout>
        <c:manualLayout>
          <c:layoutTarget val="inner"/>
          <c:xMode val="edge"/>
          <c:yMode val="edge"/>
          <c:x val="0.12511759131045144"/>
          <c:y val="9.4289546015854278E-2"/>
          <c:w val="0.85810275276464532"/>
          <c:h val="0.78100976838266212"/>
        </c:manualLayout>
      </c:layout>
      <c:lineChart>
        <c:grouping val="standard"/>
        <c:varyColors val="0"/>
        <c:ser>
          <c:idx val="0"/>
          <c:order val="0"/>
          <c:spPr>
            <a:ln w="38100">
              <a:solidFill>
                <a:schemeClr val="accent1"/>
              </a:solidFill>
              <a:prstDash val="solid"/>
            </a:ln>
          </c:spPr>
          <c:marker>
            <c:symbol val="circle"/>
            <c:size val="3"/>
            <c:spPr>
              <a:solidFill>
                <a:srgbClr val="FFFF00"/>
              </a:solidFill>
              <a:ln>
                <a:solidFill>
                  <a:schemeClr val="accent1"/>
                </a:solidFill>
                <a:prstDash val="solid"/>
              </a:ln>
            </c:spPr>
          </c:marker>
          <c:cat>
            <c:numRef>
              <c:f>'WERTE IR'!$D$5:$D$1445</c:f>
              <c:numCache>
                <c:formatCode>h:mm</c:formatCode>
                <c:ptCount val="1441"/>
                <c:pt idx="0">
                  <c:v>0.33333333333333331</c:v>
                </c:pt>
                <c:pt idx="1">
                  <c:v>0.33402777777777776</c:v>
                </c:pt>
                <c:pt idx="2">
                  <c:v>0.3347222222222222</c:v>
                </c:pt>
                <c:pt idx="3">
                  <c:v>0.33541666666666664</c:v>
                </c:pt>
                <c:pt idx="4">
                  <c:v>0.33611111111111108</c:v>
                </c:pt>
                <c:pt idx="5">
                  <c:v>0.33680555555555552</c:v>
                </c:pt>
                <c:pt idx="6">
                  <c:v>0.33749999999999997</c:v>
                </c:pt>
                <c:pt idx="7">
                  <c:v>0.33819444444444441</c:v>
                </c:pt>
                <c:pt idx="8">
                  <c:v>0.33888888888888885</c:v>
                </c:pt>
                <c:pt idx="9">
                  <c:v>0.33958333333333329</c:v>
                </c:pt>
                <c:pt idx="10">
                  <c:v>0.34027777777777773</c:v>
                </c:pt>
                <c:pt idx="11">
                  <c:v>0.34097222222222218</c:v>
                </c:pt>
                <c:pt idx="12">
                  <c:v>0.34166666666666662</c:v>
                </c:pt>
                <c:pt idx="13">
                  <c:v>0.34236111111111106</c:v>
                </c:pt>
                <c:pt idx="14">
                  <c:v>0.3430555555555555</c:v>
                </c:pt>
                <c:pt idx="15">
                  <c:v>0.34374999999999994</c:v>
                </c:pt>
                <c:pt idx="16">
                  <c:v>0.34444444444444439</c:v>
                </c:pt>
                <c:pt idx="17">
                  <c:v>0.34513888888888883</c:v>
                </c:pt>
                <c:pt idx="18">
                  <c:v>0.34583333333333327</c:v>
                </c:pt>
                <c:pt idx="19">
                  <c:v>0.34652777777777771</c:v>
                </c:pt>
                <c:pt idx="20">
                  <c:v>0.34722222222222215</c:v>
                </c:pt>
                <c:pt idx="21">
                  <c:v>0.3479166666666666</c:v>
                </c:pt>
                <c:pt idx="22">
                  <c:v>0.34861111111111104</c:v>
                </c:pt>
                <c:pt idx="23">
                  <c:v>0.34930555555555548</c:v>
                </c:pt>
                <c:pt idx="24">
                  <c:v>0.34999999999999992</c:v>
                </c:pt>
                <c:pt idx="25">
                  <c:v>0.35069444444444436</c:v>
                </c:pt>
                <c:pt idx="26">
                  <c:v>0.35138888888888881</c:v>
                </c:pt>
                <c:pt idx="27">
                  <c:v>0.35208333333333325</c:v>
                </c:pt>
                <c:pt idx="28">
                  <c:v>0.35277777777777769</c:v>
                </c:pt>
                <c:pt idx="29">
                  <c:v>0.35347222222222213</c:v>
                </c:pt>
                <c:pt idx="30">
                  <c:v>0.35416666666666657</c:v>
                </c:pt>
                <c:pt idx="31">
                  <c:v>0.35486111111111102</c:v>
                </c:pt>
                <c:pt idx="32">
                  <c:v>0.35555555555555546</c:v>
                </c:pt>
                <c:pt idx="33">
                  <c:v>0.3562499999999999</c:v>
                </c:pt>
                <c:pt idx="34">
                  <c:v>0.35694444444444434</c:v>
                </c:pt>
                <c:pt idx="35">
                  <c:v>0.35763888888888878</c:v>
                </c:pt>
                <c:pt idx="36">
                  <c:v>0.35833333333333323</c:v>
                </c:pt>
                <c:pt idx="37">
                  <c:v>0.35902777777777767</c:v>
                </c:pt>
                <c:pt idx="38">
                  <c:v>0.35972222222222211</c:v>
                </c:pt>
                <c:pt idx="39">
                  <c:v>0.36041666666666655</c:v>
                </c:pt>
                <c:pt idx="40">
                  <c:v>0.36111111111111099</c:v>
                </c:pt>
                <c:pt idx="41">
                  <c:v>0.36180555555555544</c:v>
                </c:pt>
                <c:pt idx="42">
                  <c:v>0.36249999999999988</c:v>
                </c:pt>
                <c:pt idx="43">
                  <c:v>0.36319444444444432</c:v>
                </c:pt>
                <c:pt idx="44">
                  <c:v>0.36388888888888876</c:v>
                </c:pt>
                <c:pt idx="45">
                  <c:v>0.3645833333333332</c:v>
                </c:pt>
                <c:pt idx="46">
                  <c:v>0.36527777777777765</c:v>
                </c:pt>
                <c:pt idx="47">
                  <c:v>0.36597222222222209</c:v>
                </c:pt>
                <c:pt idx="48">
                  <c:v>0.36666666666666653</c:v>
                </c:pt>
                <c:pt idx="49">
                  <c:v>0.36736111111111097</c:v>
                </c:pt>
                <c:pt idx="50">
                  <c:v>0.36805555555555541</c:v>
                </c:pt>
                <c:pt idx="51">
                  <c:v>0.36874999999999986</c:v>
                </c:pt>
                <c:pt idx="52">
                  <c:v>0.3694444444444443</c:v>
                </c:pt>
                <c:pt idx="53">
                  <c:v>0.37013888888888874</c:v>
                </c:pt>
                <c:pt idx="54">
                  <c:v>0.37083333333333318</c:v>
                </c:pt>
                <c:pt idx="55">
                  <c:v>0.37152777777777762</c:v>
                </c:pt>
                <c:pt idx="56">
                  <c:v>0.37222222222222207</c:v>
                </c:pt>
                <c:pt idx="57">
                  <c:v>0.37291666666666651</c:v>
                </c:pt>
                <c:pt idx="58">
                  <c:v>0.37361111111111095</c:v>
                </c:pt>
                <c:pt idx="59">
                  <c:v>0.37430555555555539</c:v>
                </c:pt>
                <c:pt idx="60">
                  <c:v>0.37499999999999983</c:v>
                </c:pt>
                <c:pt idx="61">
                  <c:v>0.37569444444444428</c:v>
                </c:pt>
                <c:pt idx="62">
                  <c:v>0.37638888888888872</c:v>
                </c:pt>
                <c:pt idx="63">
                  <c:v>0.37708333333333316</c:v>
                </c:pt>
                <c:pt idx="64">
                  <c:v>0.3777777777777776</c:v>
                </c:pt>
                <c:pt idx="65">
                  <c:v>0.37847222222222204</c:v>
                </c:pt>
                <c:pt idx="66">
                  <c:v>0.37916666666666649</c:v>
                </c:pt>
                <c:pt idx="67">
                  <c:v>0.37986111111111093</c:v>
                </c:pt>
                <c:pt idx="68">
                  <c:v>0.38055555555555537</c:v>
                </c:pt>
                <c:pt idx="69">
                  <c:v>0.38124999999999981</c:v>
                </c:pt>
                <c:pt idx="70">
                  <c:v>0.38194444444444425</c:v>
                </c:pt>
                <c:pt idx="71">
                  <c:v>0.3826388888888887</c:v>
                </c:pt>
                <c:pt idx="72">
                  <c:v>0.38333333333333314</c:v>
                </c:pt>
                <c:pt idx="73">
                  <c:v>0.38402777777777758</c:v>
                </c:pt>
                <c:pt idx="74">
                  <c:v>0.38472222222222202</c:v>
                </c:pt>
                <c:pt idx="75">
                  <c:v>0.38541666666666646</c:v>
                </c:pt>
                <c:pt idx="76">
                  <c:v>0.38611111111111091</c:v>
                </c:pt>
                <c:pt idx="77">
                  <c:v>0.38680555555555535</c:v>
                </c:pt>
                <c:pt idx="78">
                  <c:v>0.38749999999999979</c:v>
                </c:pt>
                <c:pt idx="79">
                  <c:v>0.38819444444444423</c:v>
                </c:pt>
                <c:pt idx="80">
                  <c:v>0.38888888888888867</c:v>
                </c:pt>
                <c:pt idx="81">
                  <c:v>0.38958333333333311</c:v>
                </c:pt>
                <c:pt idx="82">
                  <c:v>0.39027777777777756</c:v>
                </c:pt>
                <c:pt idx="83">
                  <c:v>0.390972222222222</c:v>
                </c:pt>
                <c:pt idx="84">
                  <c:v>0.39166666666666644</c:v>
                </c:pt>
                <c:pt idx="85">
                  <c:v>0.39236111111111088</c:v>
                </c:pt>
                <c:pt idx="86">
                  <c:v>0.39305555555555532</c:v>
                </c:pt>
                <c:pt idx="87">
                  <c:v>0.39374999999999977</c:v>
                </c:pt>
                <c:pt idx="88">
                  <c:v>0.39444444444444421</c:v>
                </c:pt>
                <c:pt idx="89">
                  <c:v>0.39513888888888865</c:v>
                </c:pt>
                <c:pt idx="90">
                  <c:v>0.39583333333333309</c:v>
                </c:pt>
                <c:pt idx="91">
                  <c:v>0.39652777777777753</c:v>
                </c:pt>
                <c:pt idx="92">
                  <c:v>0.39722222222222198</c:v>
                </c:pt>
                <c:pt idx="93">
                  <c:v>0.39791666666666642</c:v>
                </c:pt>
                <c:pt idx="94">
                  <c:v>0.39861111111111086</c:v>
                </c:pt>
                <c:pt idx="95">
                  <c:v>0.3993055555555553</c:v>
                </c:pt>
                <c:pt idx="96">
                  <c:v>0.39999999999999974</c:v>
                </c:pt>
                <c:pt idx="97">
                  <c:v>0.40069444444444419</c:v>
                </c:pt>
                <c:pt idx="98">
                  <c:v>0.40138888888888863</c:v>
                </c:pt>
                <c:pt idx="99">
                  <c:v>0.40208333333333307</c:v>
                </c:pt>
                <c:pt idx="100">
                  <c:v>0.40277777777777751</c:v>
                </c:pt>
                <c:pt idx="101">
                  <c:v>0.40347222222222195</c:v>
                </c:pt>
                <c:pt idx="102">
                  <c:v>0.4041666666666664</c:v>
                </c:pt>
                <c:pt idx="103">
                  <c:v>0.40486111111111084</c:v>
                </c:pt>
                <c:pt idx="104">
                  <c:v>0.40555555555555528</c:v>
                </c:pt>
                <c:pt idx="105">
                  <c:v>0.40624999999999972</c:v>
                </c:pt>
                <c:pt idx="106">
                  <c:v>0.40694444444444416</c:v>
                </c:pt>
                <c:pt idx="107">
                  <c:v>0.40763888888888861</c:v>
                </c:pt>
                <c:pt idx="108">
                  <c:v>0.40833333333333305</c:v>
                </c:pt>
                <c:pt idx="109">
                  <c:v>0.40902777777777749</c:v>
                </c:pt>
                <c:pt idx="110">
                  <c:v>0.40972222222222193</c:v>
                </c:pt>
                <c:pt idx="111">
                  <c:v>0.41041666666666637</c:v>
                </c:pt>
                <c:pt idx="112">
                  <c:v>0.41111111111111082</c:v>
                </c:pt>
                <c:pt idx="113">
                  <c:v>0.41180555555555526</c:v>
                </c:pt>
                <c:pt idx="114">
                  <c:v>0.4124999999999997</c:v>
                </c:pt>
                <c:pt idx="115">
                  <c:v>0.41319444444444414</c:v>
                </c:pt>
                <c:pt idx="116">
                  <c:v>0.41388888888888858</c:v>
                </c:pt>
                <c:pt idx="117">
                  <c:v>0.41458333333333303</c:v>
                </c:pt>
                <c:pt idx="118">
                  <c:v>0.41527777777777747</c:v>
                </c:pt>
                <c:pt idx="119">
                  <c:v>0.41597222222222191</c:v>
                </c:pt>
                <c:pt idx="120">
                  <c:v>0.41666666666666635</c:v>
                </c:pt>
                <c:pt idx="121">
                  <c:v>0.41736111111111079</c:v>
                </c:pt>
                <c:pt idx="122">
                  <c:v>0.41805555555555524</c:v>
                </c:pt>
                <c:pt idx="123">
                  <c:v>0.41874999999999968</c:v>
                </c:pt>
                <c:pt idx="124">
                  <c:v>0.41944444444444412</c:v>
                </c:pt>
                <c:pt idx="125">
                  <c:v>0.42013888888888856</c:v>
                </c:pt>
                <c:pt idx="126">
                  <c:v>0.420833333333333</c:v>
                </c:pt>
                <c:pt idx="127">
                  <c:v>0.42152777777777745</c:v>
                </c:pt>
                <c:pt idx="128">
                  <c:v>0.42222222222222189</c:v>
                </c:pt>
                <c:pt idx="129">
                  <c:v>0.42291666666666633</c:v>
                </c:pt>
                <c:pt idx="130">
                  <c:v>0.42361111111111077</c:v>
                </c:pt>
                <c:pt idx="131">
                  <c:v>0.42430555555555521</c:v>
                </c:pt>
                <c:pt idx="132">
                  <c:v>0.42499999999999966</c:v>
                </c:pt>
                <c:pt idx="133">
                  <c:v>0.4256944444444441</c:v>
                </c:pt>
                <c:pt idx="134">
                  <c:v>0.42638888888888854</c:v>
                </c:pt>
                <c:pt idx="135">
                  <c:v>0.42708333333333298</c:v>
                </c:pt>
                <c:pt idx="136">
                  <c:v>0.42777777777777742</c:v>
                </c:pt>
                <c:pt idx="137">
                  <c:v>0.42847222222222187</c:v>
                </c:pt>
                <c:pt idx="138">
                  <c:v>0.42916666666666631</c:v>
                </c:pt>
                <c:pt idx="139">
                  <c:v>0.42986111111111075</c:v>
                </c:pt>
                <c:pt idx="140">
                  <c:v>0.43055555555555519</c:v>
                </c:pt>
                <c:pt idx="141">
                  <c:v>0.43124999999999963</c:v>
                </c:pt>
                <c:pt idx="142">
                  <c:v>0.43194444444444408</c:v>
                </c:pt>
                <c:pt idx="143">
                  <c:v>0.43263888888888852</c:v>
                </c:pt>
                <c:pt idx="144">
                  <c:v>0.43333333333333296</c:v>
                </c:pt>
                <c:pt idx="145">
                  <c:v>0.4340277777777774</c:v>
                </c:pt>
                <c:pt idx="146">
                  <c:v>0.43472222222222184</c:v>
                </c:pt>
                <c:pt idx="147">
                  <c:v>0.43541666666666629</c:v>
                </c:pt>
                <c:pt idx="148">
                  <c:v>0.43611111111111073</c:v>
                </c:pt>
                <c:pt idx="149">
                  <c:v>0.43680555555555517</c:v>
                </c:pt>
                <c:pt idx="150">
                  <c:v>0.43749999999999961</c:v>
                </c:pt>
                <c:pt idx="151">
                  <c:v>0.43819444444444405</c:v>
                </c:pt>
                <c:pt idx="152">
                  <c:v>0.4388888888888885</c:v>
                </c:pt>
                <c:pt idx="153">
                  <c:v>0.43958333333333294</c:v>
                </c:pt>
                <c:pt idx="154">
                  <c:v>0.44027777777777738</c:v>
                </c:pt>
                <c:pt idx="155">
                  <c:v>0.44097222222222182</c:v>
                </c:pt>
                <c:pt idx="156">
                  <c:v>0.44166666666666626</c:v>
                </c:pt>
                <c:pt idx="157">
                  <c:v>0.44236111111111071</c:v>
                </c:pt>
                <c:pt idx="158">
                  <c:v>0.44305555555555515</c:v>
                </c:pt>
                <c:pt idx="159">
                  <c:v>0.44374999999999959</c:v>
                </c:pt>
                <c:pt idx="160">
                  <c:v>0.44444444444444403</c:v>
                </c:pt>
                <c:pt idx="161">
                  <c:v>0.44513888888888847</c:v>
                </c:pt>
                <c:pt idx="162">
                  <c:v>0.44583333333333292</c:v>
                </c:pt>
                <c:pt idx="163">
                  <c:v>0.44652777777777736</c:v>
                </c:pt>
                <c:pt idx="164">
                  <c:v>0.4472222222222218</c:v>
                </c:pt>
                <c:pt idx="165">
                  <c:v>0.44791666666666624</c:v>
                </c:pt>
                <c:pt idx="166">
                  <c:v>0.44861111111111068</c:v>
                </c:pt>
                <c:pt idx="167">
                  <c:v>0.44930555555555513</c:v>
                </c:pt>
                <c:pt idx="168">
                  <c:v>0.44999999999999957</c:v>
                </c:pt>
                <c:pt idx="169">
                  <c:v>0.45069444444444401</c:v>
                </c:pt>
                <c:pt idx="170">
                  <c:v>0.45138888888888845</c:v>
                </c:pt>
                <c:pt idx="171">
                  <c:v>0.45208333333333289</c:v>
                </c:pt>
                <c:pt idx="172">
                  <c:v>0.45277777777777733</c:v>
                </c:pt>
                <c:pt idx="173">
                  <c:v>0.45347222222222178</c:v>
                </c:pt>
                <c:pt idx="174">
                  <c:v>0.45416666666666622</c:v>
                </c:pt>
                <c:pt idx="175">
                  <c:v>0.45486111111111066</c:v>
                </c:pt>
                <c:pt idx="176">
                  <c:v>0.4555555555555551</c:v>
                </c:pt>
                <c:pt idx="177">
                  <c:v>0.45624999999999954</c:v>
                </c:pt>
                <c:pt idx="178">
                  <c:v>0.45694444444444399</c:v>
                </c:pt>
                <c:pt idx="179">
                  <c:v>0.45763888888888843</c:v>
                </c:pt>
                <c:pt idx="180">
                  <c:v>0.45833333333333287</c:v>
                </c:pt>
                <c:pt idx="181">
                  <c:v>0.45902777777777731</c:v>
                </c:pt>
                <c:pt idx="182">
                  <c:v>0.45972222222222175</c:v>
                </c:pt>
                <c:pt idx="183">
                  <c:v>0.4604166666666662</c:v>
                </c:pt>
                <c:pt idx="184">
                  <c:v>0.46111111111111064</c:v>
                </c:pt>
                <c:pt idx="185">
                  <c:v>0.46180555555555508</c:v>
                </c:pt>
                <c:pt idx="186">
                  <c:v>0.46249999999999952</c:v>
                </c:pt>
                <c:pt idx="187">
                  <c:v>0.46319444444444396</c:v>
                </c:pt>
                <c:pt idx="188">
                  <c:v>0.46388888888888841</c:v>
                </c:pt>
                <c:pt idx="189">
                  <c:v>0.46458333333333285</c:v>
                </c:pt>
                <c:pt idx="190">
                  <c:v>0.46527777777777729</c:v>
                </c:pt>
                <c:pt idx="191">
                  <c:v>0.46597222222222173</c:v>
                </c:pt>
                <c:pt idx="192">
                  <c:v>0.46666666666666617</c:v>
                </c:pt>
                <c:pt idx="193">
                  <c:v>0.46736111111111062</c:v>
                </c:pt>
                <c:pt idx="194">
                  <c:v>0.46805555555555506</c:v>
                </c:pt>
                <c:pt idx="195">
                  <c:v>0.4687499999999995</c:v>
                </c:pt>
                <c:pt idx="196">
                  <c:v>0.46944444444444394</c:v>
                </c:pt>
                <c:pt idx="197">
                  <c:v>0.47013888888888838</c:v>
                </c:pt>
                <c:pt idx="198">
                  <c:v>0.47083333333333283</c:v>
                </c:pt>
                <c:pt idx="199">
                  <c:v>0.47152777777777727</c:v>
                </c:pt>
                <c:pt idx="200">
                  <c:v>0.47222222222222171</c:v>
                </c:pt>
                <c:pt idx="201">
                  <c:v>0.47291666666666615</c:v>
                </c:pt>
                <c:pt idx="202">
                  <c:v>0.47361111111111059</c:v>
                </c:pt>
                <c:pt idx="203">
                  <c:v>0.47430555555555504</c:v>
                </c:pt>
                <c:pt idx="204">
                  <c:v>0.47499999999999948</c:v>
                </c:pt>
                <c:pt idx="205">
                  <c:v>0.47569444444444392</c:v>
                </c:pt>
                <c:pt idx="206">
                  <c:v>0.47638888888888836</c:v>
                </c:pt>
                <c:pt idx="207">
                  <c:v>0.4770833333333328</c:v>
                </c:pt>
                <c:pt idx="208">
                  <c:v>0.47777777777777725</c:v>
                </c:pt>
                <c:pt idx="209">
                  <c:v>0.47847222222222169</c:v>
                </c:pt>
                <c:pt idx="210">
                  <c:v>0.47916666666666613</c:v>
                </c:pt>
                <c:pt idx="211">
                  <c:v>0.47986111111111057</c:v>
                </c:pt>
                <c:pt idx="212">
                  <c:v>0.48055555555555501</c:v>
                </c:pt>
                <c:pt idx="213">
                  <c:v>0.48124999999999946</c:v>
                </c:pt>
                <c:pt idx="214">
                  <c:v>0.4819444444444439</c:v>
                </c:pt>
                <c:pt idx="215">
                  <c:v>0.48263888888888834</c:v>
                </c:pt>
                <c:pt idx="216">
                  <c:v>0.48333333333333278</c:v>
                </c:pt>
                <c:pt idx="217">
                  <c:v>0.48402777777777722</c:v>
                </c:pt>
                <c:pt idx="218">
                  <c:v>0.48472222222222167</c:v>
                </c:pt>
                <c:pt idx="219">
                  <c:v>0.48541666666666611</c:v>
                </c:pt>
                <c:pt idx="220">
                  <c:v>0.48611111111111055</c:v>
                </c:pt>
                <c:pt idx="221">
                  <c:v>0.48680555555555499</c:v>
                </c:pt>
                <c:pt idx="222">
                  <c:v>0.48749999999999943</c:v>
                </c:pt>
                <c:pt idx="223">
                  <c:v>0.48819444444444388</c:v>
                </c:pt>
                <c:pt idx="224">
                  <c:v>0.48888888888888832</c:v>
                </c:pt>
                <c:pt idx="225">
                  <c:v>0.48958333333333276</c:v>
                </c:pt>
                <c:pt idx="226">
                  <c:v>0.4902777777777772</c:v>
                </c:pt>
                <c:pt idx="227">
                  <c:v>0.49097222222222164</c:v>
                </c:pt>
                <c:pt idx="228">
                  <c:v>0.49166666666666609</c:v>
                </c:pt>
                <c:pt idx="229">
                  <c:v>0.49236111111111053</c:v>
                </c:pt>
                <c:pt idx="230">
                  <c:v>0.49305555555555497</c:v>
                </c:pt>
                <c:pt idx="231">
                  <c:v>0.49374999999999941</c:v>
                </c:pt>
                <c:pt idx="232">
                  <c:v>0.49444444444444385</c:v>
                </c:pt>
                <c:pt idx="233">
                  <c:v>0.4951388888888883</c:v>
                </c:pt>
                <c:pt idx="234">
                  <c:v>0.49583333333333274</c:v>
                </c:pt>
                <c:pt idx="235">
                  <c:v>0.49652777777777718</c:v>
                </c:pt>
                <c:pt idx="236">
                  <c:v>0.49722222222222162</c:v>
                </c:pt>
                <c:pt idx="237">
                  <c:v>0.49791666666666606</c:v>
                </c:pt>
                <c:pt idx="238">
                  <c:v>0.49861111111111051</c:v>
                </c:pt>
                <c:pt idx="239">
                  <c:v>0.49930555555555495</c:v>
                </c:pt>
                <c:pt idx="240">
                  <c:v>0.49999999999999939</c:v>
                </c:pt>
                <c:pt idx="241">
                  <c:v>0.50069444444444389</c:v>
                </c:pt>
                <c:pt idx="242">
                  <c:v>0.50138888888888833</c:v>
                </c:pt>
                <c:pt idx="243">
                  <c:v>0.50208333333333277</c:v>
                </c:pt>
                <c:pt idx="244">
                  <c:v>0.50277777777777721</c:v>
                </c:pt>
                <c:pt idx="245">
                  <c:v>0.50347222222222165</c:v>
                </c:pt>
                <c:pt idx="246">
                  <c:v>0.5041666666666661</c:v>
                </c:pt>
                <c:pt idx="247">
                  <c:v>0.50486111111111054</c:v>
                </c:pt>
                <c:pt idx="248">
                  <c:v>0.50555555555555498</c:v>
                </c:pt>
                <c:pt idx="249">
                  <c:v>0.50624999999999942</c:v>
                </c:pt>
                <c:pt idx="250">
                  <c:v>0.50694444444444386</c:v>
                </c:pt>
                <c:pt idx="251">
                  <c:v>0.50763888888888831</c:v>
                </c:pt>
                <c:pt idx="252">
                  <c:v>0.50833333333333275</c:v>
                </c:pt>
                <c:pt idx="253">
                  <c:v>0.50902777777777719</c:v>
                </c:pt>
                <c:pt idx="254">
                  <c:v>0.50972222222222163</c:v>
                </c:pt>
                <c:pt idx="255">
                  <c:v>0.51041666666666607</c:v>
                </c:pt>
                <c:pt idx="256">
                  <c:v>0.51111111111111052</c:v>
                </c:pt>
                <c:pt idx="257">
                  <c:v>0.51180555555555496</c:v>
                </c:pt>
                <c:pt idx="258">
                  <c:v>0.5124999999999994</c:v>
                </c:pt>
                <c:pt idx="259">
                  <c:v>0.51319444444444384</c:v>
                </c:pt>
                <c:pt idx="260">
                  <c:v>0.51388888888888828</c:v>
                </c:pt>
                <c:pt idx="261">
                  <c:v>0.51458333333333273</c:v>
                </c:pt>
                <c:pt idx="262">
                  <c:v>0.51527777777777717</c:v>
                </c:pt>
                <c:pt idx="263">
                  <c:v>0.51597222222222161</c:v>
                </c:pt>
                <c:pt idx="264">
                  <c:v>0.51666666666666605</c:v>
                </c:pt>
                <c:pt idx="265">
                  <c:v>0.51736111111111049</c:v>
                </c:pt>
                <c:pt idx="266">
                  <c:v>0.51805555555555494</c:v>
                </c:pt>
                <c:pt idx="267">
                  <c:v>0.51874999999999938</c:v>
                </c:pt>
                <c:pt idx="268">
                  <c:v>0.51944444444444382</c:v>
                </c:pt>
                <c:pt idx="269">
                  <c:v>0.52013888888888826</c:v>
                </c:pt>
                <c:pt idx="270">
                  <c:v>0.5208333333333327</c:v>
                </c:pt>
                <c:pt idx="271">
                  <c:v>0.52152777777777715</c:v>
                </c:pt>
                <c:pt idx="272">
                  <c:v>0.52222222222222159</c:v>
                </c:pt>
                <c:pt idx="273">
                  <c:v>0.52291666666666603</c:v>
                </c:pt>
                <c:pt idx="274">
                  <c:v>0.52361111111111047</c:v>
                </c:pt>
                <c:pt idx="275">
                  <c:v>0.52430555555555491</c:v>
                </c:pt>
                <c:pt idx="276">
                  <c:v>0.52499999999999936</c:v>
                </c:pt>
                <c:pt idx="277">
                  <c:v>0.5256944444444438</c:v>
                </c:pt>
                <c:pt idx="278">
                  <c:v>0.52638888888888824</c:v>
                </c:pt>
                <c:pt idx="279">
                  <c:v>0.52708333333333268</c:v>
                </c:pt>
                <c:pt idx="280">
                  <c:v>0.52777777777777712</c:v>
                </c:pt>
                <c:pt idx="281">
                  <c:v>0.52847222222222157</c:v>
                </c:pt>
                <c:pt idx="282">
                  <c:v>0.52916666666666601</c:v>
                </c:pt>
                <c:pt idx="283">
                  <c:v>0.52986111111111045</c:v>
                </c:pt>
                <c:pt idx="284">
                  <c:v>0.53055555555555489</c:v>
                </c:pt>
                <c:pt idx="285">
                  <c:v>0.53124999999999933</c:v>
                </c:pt>
                <c:pt idx="286">
                  <c:v>0.53194444444444378</c:v>
                </c:pt>
                <c:pt idx="287">
                  <c:v>0.53263888888888822</c:v>
                </c:pt>
                <c:pt idx="288">
                  <c:v>0.53333333333333266</c:v>
                </c:pt>
                <c:pt idx="289">
                  <c:v>0.5340277777777771</c:v>
                </c:pt>
                <c:pt idx="290">
                  <c:v>0.53472222222222154</c:v>
                </c:pt>
                <c:pt idx="291">
                  <c:v>0.53541666666666599</c:v>
                </c:pt>
                <c:pt idx="292">
                  <c:v>0.53611111111111043</c:v>
                </c:pt>
                <c:pt idx="293">
                  <c:v>0.53680555555555487</c:v>
                </c:pt>
                <c:pt idx="294">
                  <c:v>0.53749999999999931</c:v>
                </c:pt>
                <c:pt idx="295">
                  <c:v>0.53819444444444375</c:v>
                </c:pt>
                <c:pt idx="296">
                  <c:v>0.5388888888888882</c:v>
                </c:pt>
                <c:pt idx="297">
                  <c:v>0.53958333333333264</c:v>
                </c:pt>
                <c:pt idx="298">
                  <c:v>0.54027777777777708</c:v>
                </c:pt>
                <c:pt idx="299">
                  <c:v>0.54097222222222152</c:v>
                </c:pt>
                <c:pt idx="300">
                  <c:v>0.54166666666666596</c:v>
                </c:pt>
                <c:pt idx="301">
                  <c:v>0.54236111111111041</c:v>
                </c:pt>
                <c:pt idx="302">
                  <c:v>0.54305555555555485</c:v>
                </c:pt>
                <c:pt idx="303">
                  <c:v>0.54374999999999929</c:v>
                </c:pt>
                <c:pt idx="304">
                  <c:v>0.54444444444444373</c:v>
                </c:pt>
                <c:pt idx="305">
                  <c:v>0.54513888888888817</c:v>
                </c:pt>
                <c:pt idx="306">
                  <c:v>0.54583333333333262</c:v>
                </c:pt>
                <c:pt idx="307">
                  <c:v>0.54652777777777706</c:v>
                </c:pt>
                <c:pt idx="308">
                  <c:v>0.5472222222222215</c:v>
                </c:pt>
                <c:pt idx="309">
                  <c:v>0.54791666666666594</c:v>
                </c:pt>
                <c:pt idx="310">
                  <c:v>0.54861111111111038</c:v>
                </c:pt>
                <c:pt idx="311">
                  <c:v>0.54930555555555483</c:v>
                </c:pt>
                <c:pt idx="312">
                  <c:v>0.54999999999999927</c:v>
                </c:pt>
                <c:pt idx="313">
                  <c:v>0.55069444444444371</c:v>
                </c:pt>
                <c:pt idx="314">
                  <c:v>0.55138888888888815</c:v>
                </c:pt>
                <c:pt idx="315">
                  <c:v>0.55208333333333259</c:v>
                </c:pt>
                <c:pt idx="316">
                  <c:v>0.55277777777777704</c:v>
                </c:pt>
                <c:pt idx="317">
                  <c:v>0.55347222222222148</c:v>
                </c:pt>
                <c:pt idx="318">
                  <c:v>0.55416666666666592</c:v>
                </c:pt>
                <c:pt idx="319">
                  <c:v>0.55486111111111036</c:v>
                </c:pt>
                <c:pt idx="320">
                  <c:v>0.5555555555555548</c:v>
                </c:pt>
                <c:pt idx="321">
                  <c:v>0.55624999999999925</c:v>
                </c:pt>
                <c:pt idx="322">
                  <c:v>0.55694444444444369</c:v>
                </c:pt>
                <c:pt idx="323">
                  <c:v>0.55763888888888813</c:v>
                </c:pt>
                <c:pt idx="324">
                  <c:v>0.55833333333333257</c:v>
                </c:pt>
                <c:pt idx="325">
                  <c:v>0.55902777777777701</c:v>
                </c:pt>
                <c:pt idx="326">
                  <c:v>0.55972222222222145</c:v>
                </c:pt>
                <c:pt idx="327">
                  <c:v>0.5604166666666659</c:v>
                </c:pt>
                <c:pt idx="328">
                  <c:v>0.56111111111111034</c:v>
                </c:pt>
                <c:pt idx="329">
                  <c:v>0.56180555555555478</c:v>
                </c:pt>
                <c:pt idx="330">
                  <c:v>0.56249999999999922</c:v>
                </c:pt>
                <c:pt idx="331">
                  <c:v>0.56319444444444366</c:v>
                </c:pt>
                <c:pt idx="332">
                  <c:v>0.56388888888888811</c:v>
                </c:pt>
                <c:pt idx="333">
                  <c:v>0.56458333333333255</c:v>
                </c:pt>
                <c:pt idx="334">
                  <c:v>0.56527777777777699</c:v>
                </c:pt>
                <c:pt idx="335">
                  <c:v>0.56597222222222143</c:v>
                </c:pt>
                <c:pt idx="336">
                  <c:v>0.56666666666666587</c:v>
                </c:pt>
                <c:pt idx="337">
                  <c:v>0.56736111111111032</c:v>
                </c:pt>
                <c:pt idx="338">
                  <c:v>0.56805555555555476</c:v>
                </c:pt>
                <c:pt idx="339">
                  <c:v>0.5687499999999992</c:v>
                </c:pt>
                <c:pt idx="340">
                  <c:v>0.56944444444444364</c:v>
                </c:pt>
                <c:pt idx="341">
                  <c:v>0.57013888888888808</c:v>
                </c:pt>
                <c:pt idx="342">
                  <c:v>0.57083333333333253</c:v>
                </c:pt>
                <c:pt idx="343">
                  <c:v>0.57152777777777697</c:v>
                </c:pt>
                <c:pt idx="344">
                  <c:v>0.57222222222222141</c:v>
                </c:pt>
                <c:pt idx="345">
                  <c:v>0.57291666666666585</c:v>
                </c:pt>
                <c:pt idx="346">
                  <c:v>0.57361111111111029</c:v>
                </c:pt>
                <c:pt idx="347">
                  <c:v>0.57430555555555474</c:v>
                </c:pt>
                <c:pt idx="348">
                  <c:v>0.57499999999999918</c:v>
                </c:pt>
                <c:pt idx="349">
                  <c:v>0.57569444444444362</c:v>
                </c:pt>
                <c:pt idx="350">
                  <c:v>0.57638888888888806</c:v>
                </c:pt>
                <c:pt idx="351">
                  <c:v>0.5770833333333325</c:v>
                </c:pt>
                <c:pt idx="352">
                  <c:v>0.57777777777777695</c:v>
                </c:pt>
                <c:pt idx="353">
                  <c:v>0.57847222222222139</c:v>
                </c:pt>
                <c:pt idx="354">
                  <c:v>0.57916666666666583</c:v>
                </c:pt>
                <c:pt idx="355">
                  <c:v>0.57986111111111027</c:v>
                </c:pt>
                <c:pt idx="356">
                  <c:v>0.58055555555555471</c:v>
                </c:pt>
                <c:pt idx="357">
                  <c:v>0.58124999999999916</c:v>
                </c:pt>
                <c:pt idx="358">
                  <c:v>0.5819444444444436</c:v>
                </c:pt>
                <c:pt idx="359">
                  <c:v>0.58263888888888804</c:v>
                </c:pt>
                <c:pt idx="360">
                  <c:v>0.58333333333333248</c:v>
                </c:pt>
                <c:pt idx="361">
                  <c:v>0.58402777777777692</c:v>
                </c:pt>
                <c:pt idx="362">
                  <c:v>0.58472222222222137</c:v>
                </c:pt>
                <c:pt idx="363">
                  <c:v>0.58541666666666581</c:v>
                </c:pt>
                <c:pt idx="364">
                  <c:v>0.58611111111111025</c:v>
                </c:pt>
                <c:pt idx="365">
                  <c:v>0.58680555555555469</c:v>
                </c:pt>
                <c:pt idx="366">
                  <c:v>0.58749999999999913</c:v>
                </c:pt>
                <c:pt idx="367">
                  <c:v>0.58819444444444358</c:v>
                </c:pt>
                <c:pt idx="368">
                  <c:v>0.58888888888888802</c:v>
                </c:pt>
                <c:pt idx="369">
                  <c:v>0.58958333333333246</c:v>
                </c:pt>
                <c:pt idx="370">
                  <c:v>0.5902777777777769</c:v>
                </c:pt>
                <c:pt idx="371">
                  <c:v>0.59097222222222134</c:v>
                </c:pt>
                <c:pt idx="372">
                  <c:v>0.59166666666666579</c:v>
                </c:pt>
                <c:pt idx="373">
                  <c:v>0.59236111111111023</c:v>
                </c:pt>
                <c:pt idx="374">
                  <c:v>0.59305555555555467</c:v>
                </c:pt>
                <c:pt idx="375">
                  <c:v>0.59374999999999911</c:v>
                </c:pt>
                <c:pt idx="376">
                  <c:v>0.59444444444444355</c:v>
                </c:pt>
                <c:pt idx="377">
                  <c:v>0.595138888888888</c:v>
                </c:pt>
                <c:pt idx="378">
                  <c:v>0.59583333333333244</c:v>
                </c:pt>
                <c:pt idx="379">
                  <c:v>0.59652777777777688</c:v>
                </c:pt>
                <c:pt idx="380">
                  <c:v>0.59722222222222132</c:v>
                </c:pt>
                <c:pt idx="381">
                  <c:v>0.59791666666666576</c:v>
                </c:pt>
                <c:pt idx="382">
                  <c:v>0.59861111111111021</c:v>
                </c:pt>
                <c:pt idx="383">
                  <c:v>0.59930555555555465</c:v>
                </c:pt>
                <c:pt idx="384">
                  <c:v>0.59999999999999909</c:v>
                </c:pt>
                <c:pt idx="385">
                  <c:v>0.60069444444444353</c:v>
                </c:pt>
                <c:pt idx="386">
                  <c:v>0.60138888888888797</c:v>
                </c:pt>
                <c:pt idx="387">
                  <c:v>0.60208333333333242</c:v>
                </c:pt>
                <c:pt idx="388">
                  <c:v>0.60277777777777686</c:v>
                </c:pt>
                <c:pt idx="389">
                  <c:v>0.6034722222222213</c:v>
                </c:pt>
                <c:pt idx="390">
                  <c:v>0.60416666666666574</c:v>
                </c:pt>
                <c:pt idx="391">
                  <c:v>0.60486111111111018</c:v>
                </c:pt>
                <c:pt idx="392">
                  <c:v>0.60555555555555463</c:v>
                </c:pt>
                <c:pt idx="393">
                  <c:v>0.60624999999999907</c:v>
                </c:pt>
                <c:pt idx="394">
                  <c:v>0.60694444444444351</c:v>
                </c:pt>
                <c:pt idx="395">
                  <c:v>0.60763888888888795</c:v>
                </c:pt>
                <c:pt idx="396">
                  <c:v>0.60833333333333239</c:v>
                </c:pt>
                <c:pt idx="397">
                  <c:v>0.60902777777777684</c:v>
                </c:pt>
                <c:pt idx="398">
                  <c:v>0.60972222222222128</c:v>
                </c:pt>
                <c:pt idx="399">
                  <c:v>0.61041666666666572</c:v>
                </c:pt>
                <c:pt idx="400">
                  <c:v>0.61111111111111016</c:v>
                </c:pt>
                <c:pt idx="401">
                  <c:v>0.6118055555555546</c:v>
                </c:pt>
                <c:pt idx="402">
                  <c:v>0.61249999999999905</c:v>
                </c:pt>
                <c:pt idx="403">
                  <c:v>0.61319444444444349</c:v>
                </c:pt>
                <c:pt idx="404">
                  <c:v>0.61388888888888793</c:v>
                </c:pt>
                <c:pt idx="405">
                  <c:v>0.61458333333333237</c:v>
                </c:pt>
                <c:pt idx="406">
                  <c:v>0.61527777777777681</c:v>
                </c:pt>
                <c:pt idx="407">
                  <c:v>0.61597222222222126</c:v>
                </c:pt>
                <c:pt idx="408">
                  <c:v>0.6166666666666657</c:v>
                </c:pt>
                <c:pt idx="409">
                  <c:v>0.61736111111111014</c:v>
                </c:pt>
                <c:pt idx="410">
                  <c:v>0.61805555555555458</c:v>
                </c:pt>
                <c:pt idx="411">
                  <c:v>0.61874999999999902</c:v>
                </c:pt>
                <c:pt idx="412">
                  <c:v>0.61944444444444346</c:v>
                </c:pt>
                <c:pt idx="413">
                  <c:v>0.62013888888888791</c:v>
                </c:pt>
                <c:pt idx="414">
                  <c:v>0.62083333333333235</c:v>
                </c:pt>
                <c:pt idx="415">
                  <c:v>0.62152777777777679</c:v>
                </c:pt>
                <c:pt idx="416">
                  <c:v>0.62222222222222123</c:v>
                </c:pt>
                <c:pt idx="417">
                  <c:v>0.62291666666666567</c:v>
                </c:pt>
                <c:pt idx="418">
                  <c:v>0.62361111111111012</c:v>
                </c:pt>
                <c:pt idx="419">
                  <c:v>0.62430555555555456</c:v>
                </c:pt>
                <c:pt idx="420">
                  <c:v>0.624999999999999</c:v>
                </c:pt>
                <c:pt idx="421">
                  <c:v>0.62569444444444344</c:v>
                </c:pt>
                <c:pt idx="422">
                  <c:v>0.62638888888888788</c:v>
                </c:pt>
                <c:pt idx="423">
                  <c:v>0.62708333333333233</c:v>
                </c:pt>
                <c:pt idx="424">
                  <c:v>0.62777777777777677</c:v>
                </c:pt>
                <c:pt idx="425">
                  <c:v>0.62847222222222121</c:v>
                </c:pt>
                <c:pt idx="426">
                  <c:v>0.62916666666666565</c:v>
                </c:pt>
                <c:pt idx="427">
                  <c:v>0.62986111111111009</c:v>
                </c:pt>
                <c:pt idx="428">
                  <c:v>0.63055555555555454</c:v>
                </c:pt>
                <c:pt idx="429">
                  <c:v>0.63124999999999898</c:v>
                </c:pt>
                <c:pt idx="430">
                  <c:v>0.63194444444444342</c:v>
                </c:pt>
                <c:pt idx="431">
                  <c:v>0.63263888888888786</c:v>
                </c:pt>
                <c:pt idx="432">
                  <c:v>0.6333333333333323</c:v>
                </c:pt>
                <c:pt idx="433">
                  <c:v>0.63402777777777675</c:v>
                </c:pt>
                <c:pt idx="434">
                  <c:v>0.63472222222222119</c:v>
                </c:pt>
                <c:pt idx="435">
                  <c:v>0.63541666666666563</c:v>
                </c:pt>
                <c:pt idx="436">
                  <c:v>0.63611111111111007</c:v>
                </c:pt>
                <c:pt idx="437">
                  <c:v>0.63680555555555451</c:v>
                </c:pt>
                <c:pt idx="438">
                  <c:v>0.63749999999999896</c:v>
                </c:pt>
                <c:pt idx="439">
                  <c:v>0.6381944444444434</c:v>
                </c:pt>
                <c:pt idx="440">
                  <c:v>0.63888888888888784</c:v>
                </c:pt>
                <c:pt idx="441">
                  <c:v>0.63958333333333228</c:v>
                </c:pt>
                <c:pt idx="442">
                  <c:v>0.64027777777777672</c:v>
                </c:pt>
                <c:pt idx="443">
                  <c:v>0.64097222222222117</c:v>
                </c:pt>
                <c:pt idx="444">
                  <c:v>0.64166666666666561</c:v>
                </c:pt>
                <c:pt idx="445">
                  <c:v>0.64236111111111005</c:v>
                </c:pt>
                <c:pt idx="446">
                  <c:v>0.64305555555555449</c:v>
                </c:pt>
                <c:pt idx="447">
                  <c:v>0.64374999999999893</c:v>
                </c:pt>
                <c:pt idx="448">
                  <c:v>0.64444444444444338</c:v>
                </c:pt>
                <c:pt idx="449">
                  <c:v>0.64513888888888782</c:v>
                </c:pt>
                <c:pt idx="450">
                  <c:v>0.64583333333333226</c:v>
                </c:pt>
                <c:pt idx="451">
                  <c:v>0.6465277777777767</c:v>
                </c:pt>
                <c:pt idx="452">
                  <c:v>0.64722222222222114</c:v>
                </c:pt>
                <c:pt idx="453">
                  <c:v>0.64791666666666559</c:v>
                </c:pt>
                <c:pt idx="454">
                  <c:v>0.64861111111111003</c:v>
                </c:pt>
                <c:pt idx="455">
                  <c:v>0.64930555555555447</c:v>
                </c:pt>
                <c:pt idx="456">
                  <c:v>0.64999999999999891</c:v>
                </c:pt>
                <c:pt idx="457">
                  <c:v>0.65069444444444335</c:v>
                </c:pt>
                <c:pt idx="458">
                  <c:v>0.6513888888888878</c:v>
                </c:pt>
                <c:pt idx="459">
                  <c:v>0.65208333333333224</c:v>
                </c:pt>
                <c:pt idx="460">
                  <c:v>0.65277777777777668</c:v>
                </c:pt>
                <c:pt idx="461">
                  <c:v>0.65347222222222112</c:v>
                </c:pt>
                <c:pt idx="462">
                  <c:v>0.65416666666666556</c:v>
                </c:pt>
                <c:pt idx="463">
                  <c:v>0.65486111111111001</c:v>
                </c:pt>
                <c:pt idx="464">
                  <c:v>0.65555555555555445</c:v>
                </c:pt>
                <c:pt idx="465">
                  <c:v>0.65624999999999889</c:v>
                </c:pt>
                <c:pt idx="466">
                  <c:v>0.65694444444444333</c:v>
                </c:pt>
                <c:pt idx="467">
                  <c:v>0.65763888888888777</c:v>
                </c:pt>
                <c:pt idx="468">
                  <c:v>0.65833333333333222</c:v>
                </c:pt>
                <c:pt idx="469">
                  <c:v>0.65902777777777666</c:v>
                </c:pt>
                <c:pt idx="470">
                  <c:v>0.6597222222222211</c:v>
                </c:pt>
                <c:pt idx="471">
                  <c:v>0.66041666666666554</c:v>
                </c:pt>
                <c:pt idx="472">
                  <c:v>0.66111111111110998</c:v>
                </c:pt>
                <c:pt idx="473">
                  <c:v>0.66180555555555443</c:v>
                </c:pt>
                <c:pt idx="474">
                  <c:v>0.66249999999999887</c:v>
                </c:pt>
                <c:pt idx="475">
                  <c:v>0.66319444444444331</c:v>
                </c:pt>
                <c:pt idx="476">
                  <c:v>0.66388888888888775</c:v>
                </c:pt>
                <c:pt idx="477">
                  <c:v>0.66458333333333219</c:v>
                </c:pt>
                <c:pt idx="478">
                  <c:v>0.66527777777777664</c:v>
                </c:pt>
                <c:pt idx="479">
                  <c:v>0.66597222222222108</c:v>
                </c:pt>
                <c:pt idx="480">
                  <c:v>0.66666666666666552</c:v>
                </c:pt>
                <c:pt idx="481">
                  <c:v>0.66736111111110996</c:v>
                </c:pt>
                <c:pt idx="482">
                  <c:v>0.6680555555555544</c:v>
                </c:pt>
                <c:pt idx="483">
                  <c:v>0.66874999999999885</c:v>
                </c:pt>
                <c:pt idx="484">
                  <c:v>0.66944444444444329</c:v>
                </c:pt>
                <c:pt idx="485">
                  <c:v>0.67013888888888773</c:v>
                </c:pt>
                <c:pt idx="486">
                  <c:v>0.67083333333333217</c:v>
                </c:pt>
                <c:pt idx="487">
                  <c:v>0.67152777777777661</c:v>
                </c:pt>
                <c:pt idx="488">
                  <c:v>0.67222222222222106</c:v>
                </c:pt>
                <c:pt idx="489">
                  <c:v>0.6729166666666655</c:v>
                </c:pt>
                <c:pt idx="490">
                  <c:v>0.67361111111110994</c:v>
                </c:pt>
                <c:pt idx="491">
                  <c:v>0.67430555555555438</c:v>
                </c:pt>
                <c:pt idx="492">
                  <c:v>0.67499999999999882</c:v>
                </c:pt>
                <c:pt idx="493">
                  <c:v>0.67569444444444327</c:v>
                </c:pt>
                <c:pt idx="494">
                  <c:v>0.67638888888888771</c:v>
                </c:pt>
                <c:pt idx="495">
                  <c:v>0.67708333333333215</c:v>
                </c:pt>
                <c:pt idx="496">
                  <c:v>0.67777777777777659</c:v>
                </c:pt>
                <c:pt idx="497">
                  <c:v>0.67847222222222103</c:v>
                </c:pt>
                <c:pt idx="498">
                  <c:v>0.67916666666666548</c:v>
                </c:pt>
                <c:pt idx="499">
                  <c:v>0.67986111111110992</c:v>
                </c:pt>
                <c:pt idx="500">
                  <c:v>0.68055555555555436</c:v>
                </c:pt>
                <c:pt idx="501">
                  <c:v>0.6812499999999988</c:v>
                </c:pt>
                <c:pt idx="502">
                  <c:v>0.68194444444444324</c:v>
                </c:pt>
                <c:pt idx="503">
                  <c:v>0.68263888888888768</c:v>
                </c:pt>
                <c:pt idx="504">
                  <c:v>0.68333333333333213</c:v>
                </c:pt>
                <c:pt idx="505">
                  <c:v>0.68402777777777657</c:v>
                </c:pt>
                <c:pt idx="506">
                  <c:v>0.68472222222222101</c:v>
                </c:pt>
                <c:pt idx="507">
                  <c:v>0.68541666666666545</c:v>
                </c:pt>
                <c:pt idx="508">
                  <c:v>0.68611111111110989</c:v>
                </c:pt>
                <c:pt idx="509">
                  <c:v>0.68680555555555434</c:v>
                </c:pt>
                <c:pt idx="510">
                  <c:v>0.68749999999999878</c:v>
                </c:pt>
                <c:pt idx="511">
                  <c:v>0.68819444444444322</c:v>
                </c:pt>
                <c:pt idx="512">
                  <c:v>0.68888888888888766</c:v>
                </c:pt>
                <c:pt idx="513">
                  <c:v>0.6895833333333321</c:v>
                </c:pt>
                <c:pt idx="514">
                  <c:v>0.69027777777777655</c:v>
                </c:pt>
                <c:pt idx="515">
                  <c:v>0.69097222222222099</c:v>
                </c:pt>
                <c:pt idx="516">
                  <c:v>0.69166666666666543</c:v>
                </c:pt>
                <c:pt idx="517">
                  <c:v>0.69236111111110987</c:v>
                </c:pt>
                <c:pt idx="518">
                  <c:v>0.69305555555555431</c:v>
                </c:pt>
                <c:pt idx="519">
                  <c:v>0.69374999999999876</c:v>
                </c:pt>
                <c:pt idx="520">
                  <c:v>0.6944444444444432</c:v>
                </c:pt>
                <c:pt idx="521">
                  <c:v>0.69513888888888764</c:v>
                </c:pt>
                <c:pt idx="522">
                  <c:v>0.69583333333333208</c:v>
                </c:pt>
                <c:pt idx="523">
                  <c:v>0.69652777777777652</c:v>
                </c:pt>
                <c:pt idx="524">
                  <c:v>0.69722222222222097</c:v>
                </c:pt>
                <c:pt idx="525">
                  <c:v>0.69791666666666541</c:v>
                </c:pt>
                <c:pt idx="526">
                  <c:v>0.69861111111110985</c:v>
                </c:pt>
                <c:pt idx="527">
                  <c:v>0.69930555555555429</c:v>
                </c:pt>
                <c:pt idx="528">
                  <c:v>0.69999999999999873</c:v>
                </c:pt>
                <c:pt idx="529">
                  <c:v>0.70069444444444318</c:v>
                </c:pt>
                <c:pt idx="530">
                  <c:v>0.70138888888888762</c:v>
                </c:pt>
                <c:pt idx="531">
                  <c:v>0.70208333333333206</c:v>
                </c:pt>
                <c:pt idx="532">
                  <c:v>0.7027777777777765</c:v>
                </c:pt>
                <c:pt idx="533">
                  <c:v>0.70347222222222094</c:v>
                </c:pt>
                <c:pt idx="534">
                  <c:v>0.70416666666666539</c:v>
                </c:pt>
                <c:pt idx="535">
                  <c:v>0.70486111111110983</c:v>
                </c:pt>
                <c:pt idx="536">
                  <c:v>0.70555555555555427</c:v>
                </c:pt>
                <c:pt idx="537">
                  <c:v>0.70624999999999871</c:v>
                </c:pt>
                <c:pt idx="538">
                  <c:v>0.70694444444444315</c:v>
                </c:pt>
                <c:pt idx="539">
                  <c:v>0.7076388888888876</c:v>
                </c:pt>
                <c:pt idx="540">
                  <c:v>0.70833333333333204</c:v>
                </c:pt>
                <c:pt idx="541">
                  <c:v>0.70902777777777648</c:v>
                </c:pt>
                <c:pt idx="542">
                  <c:v>0.70972222222222092</c:v>
                </c:pt>
                <c:pt idx="543">
                  <c:v>0.71041666666666536</c:v>
                </c:pt>
                <c:pt idx="544">
                  <c:v>0.71111111111110981</c:v>
                </c:pt>
                <c:pt idx="545">
                  <c:v>0.71180555555555425</c:v>
                </c:pt>
                <c:pt idx="546">
                  <c:v>0.71249999999999869</c:v>
                </c:pt>
                <c:pt idx="547">
                  <c:v>0.71319444444444313</c:v>
                </c:pt>
                <c:pt idx="548">
                  <c:v>0.71388888888888757</c:v>
                </c:pt>
                <c:pt idx="549">
                  <c:v>0.71458333333333202</c:v>
                </c:pt>
                <c:pt idx="550">
                  <c:v>0.71527777777777646</c:v>
                </c:pt>
                <c:pt idx="551">
                  <c:v>0.7159722222222209</c:v>
                </c:pt>
                <c:pt idx="552">
                  <c:v>0.71666666666666534</c:v>
                </c:pt>
                <c:pt idx="553">
                  <c:v>0.71736111111110978</c:v>
                </c:pt>
                <c:pt idx="554">
                  <c:v>0.71805555555555423</c:v>
                </c:pt>
                <c:pt idx="555">
                  <c:v>0.71874999999999867</c:v>
                </c:pt>
                <c:pt idx="556">
                  <c:v>0.71944444444444311</c:v>
                </c:pt>
                <c:pt idx="557">
                  <c:v>0.72013888888888755</c:v>
                </c:pt>
                <c:pt idx="558">
                  <c:v>0.72083333333333199</c:v>
                </c:pt>
                <c:pt idx="559">
                  <c:v>0.72152777777777644</c:v>
                </c:pt>
                <c:pt idx="560">
                  <c:v>0.72222222222222088</c:v>
                </c:pt>
                <c:pt idx="561">
                  <c:v>0.72291666666666532</c:v>
                </c:pt>
                <c:pt idx="562">
                  <c:v>0.72361111111110976</c:v>
                </c:pt>
                <c:pt idx="563">
                  <c:v>0.7243055555555542</c:v>
                </c:pt>
                <c:pt idx="564">
                  <c:v>0.72499999999999865</c:v>
                </c:pt>
                <c:pt idx="565">
                  <c:v>0.72569444444444309</c:v>
                </c:pt>
                <c:pt idx="566">
                  <c:v>0.72638888888888753</c:v>
                </c:pt>
                <c:pt idx="567">
                  <c:v>0.72708333333333197</c:v>
                </c:pt>
                <c:pt idx="568">
                  <c:v>0.72777777777777641</c:v>
                </c:pt>
                <c:pt idx="569">
                  <c:v>0.72847222222222086</c:v>
                </c:pt>
                <c:pt idx="570">
                  <c:v>0.7291666666666653</c:v>
                </c:pt>
                <c:pt idx="571">
                  <c:v>0.72986111111110974</c:v>
                </c:pt>
                <c:pt idx="572">
                  <c:v>0.73055555555555418</c:v>
                </c:pt>
                <c:pt idx="573">
                  <c:v>0.73124999999999862</c:v>
                </c:pt>
                <c:pt idx="574">
                  <c:v>0.73194444444444307</c:v>
                </c:pt>
                <c:pt idx="575">
                  <c:v>0.73263888888888751</c:v>
                </c:pt>
                <c:pt idx="576">
                  <c:v>0.73333333333333195</c:v>
                </c:pt>
                <c:pt idx="577">
                  <c:v>0.73402777777777639</c:v>
                </c:pt>
                <c:pt idx="578">
                  <c:v>0.73472222222222083</c:v>
                </c:pt>
                <c:pt idx="579">
                  <c:v>0.73541666666666528</c:v>
                </c:pt>
                <c:pt idx="580">
                  <c:v>0.73611111111110972</c:v>
                </c:pt>
                <c:pt idx="581">
                  <c:v>0.73680555555555416</c:v>
                </c:pt>
                <c:pt idx="582">
                  <c:v>0.7374999999999986</c:v>
                </c:pt>
                <c:pt idx="583">
                  <c:v>0.73819444444444304</c:v>
                </c:pt>
                <c:pt idx="584">
                  <c:v>0.73888888888888749</c:v>
                </c:pt>
                <c:pt idx="585">
                  <c:v>0.73958333333333193</c:v>
                </c:pt>
                <c:pt idx="586">
                  <c:v>0.74027777777777637</c:v>
                </c:pt>
                <c:pt idx="587">
                  <c:v>0.74097222222222081</c:v>
                </c:pt>
                <c:pt idx="588">
                  <c:v>0.74166666666666525</c:v>
                </c:pt>
                <c:pt idx="589">
                  <c:v>0.74236111111110969</c:v>
                </c:pt>
                <c:pt idx="590">
                  <c:v>0.74305555555555414</c:v>
                </c:pt>
                <c:pt idx="591">
                  <c:v>0.74374999999999858</c:v>
                </c:pt>
                <c:pt idx="592">
                  <c:v>0.74444444444444302</c:v>
                </c:pt>
                <c:pt idx="593">
                  <c:v>0.74513888888888746</c:v>
                </c:pt>
                <c:pt idx="594">
                  <c:v>0.7458333333333319</c:v>
                </c:pt>
                <c:pt idx="595">
                  <c:v>0.74652777777777635</c:v>
                </c:pt>
                <c:pt idx="596">
                  <c:v>0.74722222222222079</c:v>
                </c:pt>
                <c:pt idx="597">
                  <c:v>0.74791666666666523</c:v>
                </c:pt>
                <c:pt idx="598">
                  <c:v>0.74861111111110967</c:v>
                </c:pt>
                <c:pt idx="599">
                  <c:v>0.74930555555555411</c:v>
                </c:pt>
                <c:pt idx="600">
                  <c:v>0.74999999999999856</c:v>
                </c:pt>
                <c:pt idx="601">
                  <c:v>0.750694444444443</c:v>
                </c:pt>
                <c:pt idx="602">
                  <c:v>0.75138888888888744</c:v>
                </c:pt>
                <c:pt idx="603">
                  <c:v>0.75208333333333188</c:v>
                </c:pt>
                <c:pt idx="604">
                  <c:v>0.75277777777777632</c:v>
                </c:pt>
                <c:pt idx="605">
                  <c:v>0.75347222222222077</c:v>
                </c:pt>
                <c:pt idx="606">
                  <c:v>0.75416666666666521</c:v>
                </c:pt>
                <c:pt idx="607">
                  <c:v>0.75486111111110965</c:v>
                </c:pt>
                <c:pt idx="608">
                  <c:v>0.75555555555555409</c:v>
                </c:pt>
                <c:pt idx="609">
                  <c:v>0.75624999999999853</c:v>
                </c:pt>
                <c:pt idx="610">
                  <c:v>0.75694444444444298</c:v>
                </c:pt>
                <c:pt idx="611">
                  <c:v>0.75763888888888742</c:v>
                </c:pt>
                <c:pt idx="612">
                  <c:v>0.75833333333333186</c:v>
                </c:pt>
                <c:pt idx="613">
                  <c:v>0.7590277777777763</c:v>
                </c:pt>
                <c:pt idx="614">
                  <c:v>0.75972222222222074</c:v>
                </c:pt>
                <c:pt idx="615">
                  <c:v>0.76041666666666519</c:v>
                </c:pt>
                <c:pt idx="616">
                  <c:v>0.76111111111110963</c:v>
                </c:pt>
                <c:pt idx="617">
                  <c:v>0.76180555555555407</c:v>
                </c:pt>
                <c:pt idx="618">
                  <c:v>0.76249999999999851</c:v>
                </c:pt>
                <c:pt idx="619">
                  <c:v>0.76319444444444295</c:v>
                </c:pt>
                <c:pt idx="620">
                  <c:v>0.7638888888888874</c:v>
                </c:pt>
                <c:pt idx="621">
                  <c:v>0.76458333333333184</c:v>
                </c:pt>
                <c:pt idx="622">
                  <c:v>0.76527777777777628</c:v>
                </c:pt>
                <c:pt idx="623">
                  <c:v>0.76597222222222072</c:v>
                </c:pt>
                <c:pt idx="624">
                  <c:v>0.76666666666666516</c:v>
                </c:pt>
                <c:pt idx="625">
                  <c:v>0.76736111111110961</c:v>
                </c:pt>
                <c:pt idx="626">
                  <c:v>0.76805555555555405</c:v>
                </c:pt>
                <c:pt idx="627">
                  <c:v>0.76874999999999849</c:v>
                </c:pt>
                <c:pt idx="628">
                  <c:v>0.76944444444444293</c:v>
                </c:pt>
                <c:pt idx="629">
                  <c:v>0.77013888888888737</c:v>
                </c:pt>
                <c:pt idx="630">
                  <c:v>0.77083333333333182</c:v>
                </c:pt>
                <c:pt idx="631">
                  <c:v>0.77152777777777626</c:v>
                </c:pt>
                <c:pt idx="632">
                  <c:v>0.7722222222222207</c:v>
                </c:pt>
                <c:pt idx="633">
                  <c:v>0.77291666666666514</c:v>
                </c:pt>
                <c:pt idx="634">
                  <c:v>0.77361111111110958</c:v>
                </c:pt>
                <c:pt idx="635">
                  <c:v>0.77430555555555403</c:v>
                </c:pt>
                <c:pt idx="636">
                  <c:v>0.77499999999999847</c:v>
                </c:pt>
                <c:pt idx="637">
                  <c:v>0.77569444444444291</c:v>
                </c:pt>
                <c:pt idx="638">
                  <c:v>0.77638888888888735</c:v>
                </c:pt>
                <c:pt idx="639">
                  <c:v>0.77708333333333179</c:v>
                </c:pt>
                <c:pt idx="640">
                  <c:v>0.77777777777777624</c:v>
                </c:pt>
                <c:pt idx="641">
                  <c:v>0.77847222222222068</c:v>
                </c:pt>
                <c:pt idx="642">
                  <c:v>0.77916666666666512</c:v>
                </c:pt>
                <c:pt idx="643">
                  <c:v>0.77986111111110956</c:v>
                </c:pt>
                <c:pt idx="644">
                  <c:v>0.780555555555554</c:v>
                </c:pt>
                <c:pt idx="645">
                  <c:v>0.78124999999999845</c:v>
                </c:pt>
                <c:pt idx="646">
                  <c:v>0.78194444444444289</c:v>
                </c:pt>
                <c:pt idx="647">
                  <c:v>0.78263888888888733</c:v>
                </c:pt>
                <c:pt idx="648">
                  <c:v>0.78333333333333177</c:v>
                </c:pt>
                <c:pt idx="649">
                  <c:v>0.78402777777777621</c:v>
                </c:pt>
                <c:pt idx="650">
                  <c:v>0.78472222222222066</c:v>
                </c:pt>
                <c:pt idx="651">
                  <c:v>0.7854166666666651</c:v>
                </c:pt>
                <c:pt idx="652">
                  <c:v>0.78611111111110954</c:v>
                </c:pt>
                <c:pt idx="653">
                  <c:v>0.78680555555555398</c:v>
                </c:pt>
                <c:pt idx="654">
                  <c:v>0.78749999999999842</c:v>
                </c:pt>
                <c:pt idx="655">
                  <c:v>0.78819444444444287</c:v>
                </c:pt>
                <c:pt idx="656">
                  <c:v>0.78888888888888731</c:v>
                </c:pt>
                <c:pt idx="657">
                  <c:v>0.78958333333333175</c:v>
                </c:pt>
                <c:pt idx="658">
                  <c:v>0.79027777777777619</c:v>
                </c:pt>
                <c:pt idx="659">
                  <c:v>0.79097222222222063</c:v>
                </c:pt>
                <c:pt idx="660">
                  <c:v>0.79166666666666508</c:v>
                </c:pt>
                <c:pt idx="661">
                  <c:v>0.79236111111110952</c:v>
                </c:pt>
                <c:pt idx="662">
                  <c:v>0.79305555555555396</c:v>
                </c:pt>
                <c:pt idx="663">
                  <c:v>0.7937499999999984</c:v>
                </c:pt>
                <c:pt idx="664">
                  <c:v>0.79444444444444284</c:v>
                </c:pt>
                <c:pt idx="665">
                  <c:v>0.79513888888888729</c:v>
                </c:pt>
                <c:pt idx="666">
                  <c:v>0.79583333333333173</c:v>
                </c:pt>
                <c:pt idx="667">
                  <c:v>0.79652777777777617</c:v>
                </c:pt>
                <c:pt idx="668">
                  <c:v>0.79722222222222061</c:v>
                </c:pt>
                <c:pt idx="669">
                  <c:v>0.79791666666666505</c:v>
                </c:pt>
                <c:pt idx="670">
                  <c:v>0.7986111111111095</c:v>
                </c:pt>
                <c:pt idx="671">
                  <c:v>0.79930555555555394</c:v>
                </c:pt>
                <c:pt idx="672">
                  <c:v>0.79999999999999838</c:v>
                </c:pt>
                <c:pt idx="673">
                  <c:v>0.80069444444444282</c:v>
                </c:pt>
                <c:pt idx="674">
                  <c:v>0.80138888888888726</c:v>
                </c:pt>
                <c:pt idx="675">
                  <c:v>0.80208333333333171</c:v>
                </c:pt>
                <c:pt idx="676">
                  <c:v>0.80277777777777615</c:v>
                </c:pt>
                <c:pt idx="677">
                  <c:v>0.80347222222222059</c:v>
                </c:pt>
                <c:pt idx="678">
                  <c:v>0.80416666666666503</c:v>
                </c:pt>
                <c:pt idx="679">
                  <c:v>0.80486111111110947</c:v>
                </c:pt>
                <c:pt idx="680">
                  <c:v>0.80555555555555391</c:v>
                </c:pt>
                <c:pt idx="681">
                  <c:v>0.80624999999999836</c:v>
                </c:pt>
                <c:pt idx="682">
                  <c:v>0.8069444444444428</c:v>
                </c:pt>
                <c:pt idx="683">
                  <c:v>0.80763888888888724</c:v>
                </c:pt>
                <c:pt idx="684">
                  <c:v>0.80833333333333168</c:v>
                </c:pt>
                <c:pt idx="685">
                  <c:v>0.80902777777777612</c:v>
                </c:pt>
                <c:pt idx="686">
                  <c:v>0.80972222222222057</c:v>
                </c:pt>
                <c:pt idx="687">
                  <c:v>0.81041666666666501</c:v>
                </c:pt>
                <c:pt idx="688">
                  <c:v>0.81111111111110945</c:v>
                </c:pt>
                <c:pt idx="689">
                  <c:v>0.81180555555555389</c:v>
                </c:pt>
                <c:pt idx="690">
                  <c:v>0.81249999999999833</c:v>
                </c:pt>
                <c:pt idx="691">
                  <c:v>0.81319444444444278</c:v>
                </c:pt>
                <c:pt idx="692">
                  <c:v>0.81388888888888722</c:v>
                </c:pt>
                <c:pt idx="693">
                  <c:v>0.81458333333333166</c:v>
                </c:pt>
                <c:pt idx="694">
                  <c:v>0.8152777777777761</c:v>
                </c:pt>
                <c:pt idx="695">
                  <c:v>0.81597222222222054</c:v>
                </c:pt>
                <c:pt idx="696">
                  <c:v>0.81666666666666499</c:v>
                </c:pt>
                <c:pt idx="697">
                  <c:v>0.81736111111110943</c:v>
                </c:pt>
                <c:pt idx="698">
                  <c:v>0.81805555555555387</c:v>
                </c:pt>
                <c:pt idx="699">
                  <c:v>0.81874999999999831</c:v>
                </c:pt>
                <c:pt idx="700">
                  <c:v>0.81944444444444275</c:v>
                </c:pt>
                <c:pt idx="701">
                  <c:v>0.8201388888888872</c:v>
                </c:pt>
                <c:pt idx="702">
                  <c:v>0.82083333333333164</c:v>
                </c:pt>
                <c:pt idx="703">
                  <c:v>0.82152777777777608</c:v>
                </c:pt>
                <c:pt idx="704">
                  <c:v>0.82222222222222052</c:v>
                </c:pt>
                <c:pt idx="705">
                  <c:v>0.82291666666666496</c:v>
                </c:pt>
                <c:pt idx="706">
                  <c:v>0.82361111111110941</c:v>
                </c:pt>
                <c:pt idx="707">
                  <c:v>0.82430555555555385</c:v>
                </c:pt>
                <c:pt idx="708">
                  <c:v>0.82499999999999829</c:v>
                </c:pt>
                <c:pt idx="709">
                  <c:v>0.82569444444444273</c:v>
                </c:pt>
                <c:pt idx="710">
                  <c:v>0.82638888888888717</c:v>
                </c:pt>
                <c:pt idx="711">
                  <c:v>0.82708333333333162</c:v>
                </c:pt>
                <c:pt idx="712">
                  <c:v>0.82777777777777606</c:v>
                </c:pt>
                <c:pt idx="713">
                  <c:v>0.8284722222222205</c:v>
                </c:pt>
                <c:pt idx="714">
                  <c:v>0.82916666666666494</c:v>
                </c:pt>
                <c:pt idx="715">
                  <c:v>0.82986111111110938</c:v>
                </c:pt>
                <c:pt idx="716">
                  <c:v>0.83055555555555383</c:v>
                </c:pt>
                <c:pt idx="717">
                  <c:v>0.83124999999999827</c:v>
                </c:pt>
                <c:pt idx="718">
                  <c:v>0.83194444444444271</c:v>
                </c:pt>
                <c:pt idx="719">
                  <c:v>0.83263888888888715</c:v>
                </c:pt>
                <c:pt idx="720">
                  <c:v>0.83333333333333159</c:v>
                </c:pt>
                <c:pt idx="721">
                  <c:v>0.83402777777777604</c:v>
                </c:pt>
                <c:pt idx="722">
                  <c:v>0.83472222222222048</c:v>
                </c:pt>
                <c:pt idx="723">
                  <c:v>0.83541666666666492</c:v>
                </c:pt>
                <c:pt idx="724">
                  <c:v>0.83611111111110936</c:v>
                </c:pt>
                <c:pt idx="725">
                  <c:v>0.8368055555555538</c:v>
                </c:pt>
                <c:pt idx="726">
                  <c:v>0.83749999999999825</c:v>
                </c:pt>
                <c:pt idx="727">
                  <c:v>0.83819444444444269</c:v>
                </c:pt>
                <c:pt idx="728">
                  <c:v>0.83888888888888713</c:v>
                </c:pt>
                <c:pt idx="729">
                  <c:v>0.83958333333333157</c:v>
                </c:pt>
                <c:pt idx="730">
                  <c:v>0.84027777777777601</c:v>
                </c:pt>
                <c:pt idx="731">
                  <c:v>0.84097222222222046</c:v>
                </c:pt>
                <c:pt idx="732">
                  <c:v>0.8416666666666649</c:v>
                </c:pt>
                <c:pt idx="733">
                  <c:v>0.84236111111110934</c:v>
                </c:pt>
                <c:pt idx="734">
                  <c:v>0.84305555555555378</c:v>
                </c:pt>
                <c:pt idx="735">
                  <c:v>0.84374999999999822</c:v>
                </c:pt>
                <c:pt idx="736">
                  <c:v>0.84444444444444267</c:v>
                </c:pt>
                <c:pt idx="737">
                  <c:v>0.84513888888888711</c:v>
                </c:pt>
                <c:pt idx="738">
                  <c:v>0.84583333333333155</c:v>
                </c:pt>
                <c:pt idx="739">
                  <c:v>0.84652777777777599</c:v>
                </c:pt>
                <c:pt idx="740">
                  <c:v>0.84722222222222043</c:v>
                </c:pt>
                <c:pt idx="741">
                  <c:v>0.84791666666666488</c:v>
                </c:pt>
                <c:pt idx="742">
                  <c:v>0.84861111111110932</c:v>
                </c:pt>
                <c:pt idx="743">
                  <c:v>0.84930555555555376</c:v>
                </c:pt>
                <c:pt idx="744">
                  <c:v>0.8499999999999982</c:v>
                </c:pt>
                <c:pt idx="745">
                  <c:v>0.85069444444444264</c:v>
                </c:pt>
                <c:pt idx="746">
                  <c:v>0.85138888888888709</c:v>
                </c:pt>
                <c:pt idx="747">
                  <c:v>0.85208333333333153</c:v>
                </c:pt>
                <c:pt idx="748">
                  <c:v>0.85277777777777597</c:v>
                </c:pt>
                <c:pt idx="749">
                  <c:v>0.85347222222222041</c:v>
                </c:pt>
                <c:pt idx="750">
                  <c:v>0.85416666666666485</c:v>
                </c:pt>
                <c:pt idx="751">
                  <c:v>0.8548611111111093</c:v>
                </c:pt>
                <c:pt idx="752">
                  <c:v>0.85555555555555374</c:v>
                </c:pt>
                <c:pt idx="753">
                  <c:v>0.85624999999999818</c:v>
                </c:pt>
                <c:pt idx="754">
                  <c:v>0.85694444444444262</c:v>
                </c:pt>
                <c:pt idx="755">
                  <c:v>0.85763888888888706</c:v>
                </c:pt>
                <c:pt idx="756">
                  <c:v>0.85833333333333151</c:v>
                </c:pt>
                <c:pt idx="757">
                  <c:v>0.85902777777777595</c:v>
                </c:pt>
                <c:pt idx="758">
                  <c:v>0.85972222222222039</c:v>
                </c:pt>
                <c:pt idx="759">
                  <c:v>0.86041666666666483</c:v>
                </c:pt>
                <c:pt idx="760">
                  <c:v>0.86111111111110927</c:v>
                </c:pt>
                <c:pt idx="761">
                  <c:v>0.86180555555555372</c:v>
                </c:pt>
                <c:pt idx="762">
                  <c:v>0.86249999999999816</c:v>
                </c:pt>
                <c:pt idx="763">
                  <c:v>0.8631944444444426</c:v>
                </c:pt>
                <c:pt idx="764">
                  <c:v>0.86388888888888704</c:v>
                </c:pt>
                <c:pt idx="765">
                  <c:v>0.86458333333333148</c:v>
                </c:pt>
                <c:pt idx="766">
                  <c:v>0.86527777777777592</c:v>
                </c:pt>
                <c:pt idx="767">
                  <c:v>0.86597222222222037</c:v>
                </c:pt>
                <c:pt idx="768">
                  <c:v>0.86666666666666481</c:v>
                </c:pt>
                <c:pt idx="769">
                  <c:v>0.86736111111110925</c:v>
                </c:pt>
                <c:pt idx="770">
                  <c:v>0.86805555555555369</c:v>
                </c:pt>
                <c:pt idx="771">
                  <c:v>0.86874999999999813</c:v>
                </c:pt>
                <c:pt idx="772">
                  <c:v>0.86944444444444258</c:v>
                </c:pt>
                <c:pt idx="773">
                  <c:v>0.87013888888888702</c:v>
                </c:pt>
                <c:pt idx="774">
                  <c:v>0.87083333333333146</c:v>
                </c:pt>
                <c:pt idx="775">
                  <c:v>0.8715277777777759</c:v>
                </c:pt>
                <c:pt idx="776">
                  <c:v>0.87222222222222034</c:v>
                </c:pt>
                <c:pt idx="777">
                  <c:v>0.87291666666666479</c:v>
                </c:pt>
                <c:pt idx="778">
                  <c:v>0.87361111111110923</c:v>
                </c:pt>
                <c:pt idx="779">
                  <c:v>0.87430555555555367</c:v>
                </c:pt>
                <c:pt idx="780">
                  <c:v>0.87499999999999811</c:v>
                </c:pt>
                <c:pt idx="781">
                  <c:v>0.87569444444444255</c:v>
                </c:pt>
                <c:pt idx="782">
                  <c:v>0.876388888888887</c:v>
                </c:pt>
                <c:pt idx="783">
                  <c:v>0.87708333333333144</c:v>
                </c:pt>
                <c:pt idx="784">
                  <c:v>0.87777777777777588</c:v>
                </c:pt>
                <c:pt idx="785">
                  <c:v>0.87847222222222032</c:v>
                </c:pt>
                <c:pt idx="786">
                  <c:v>0.87916666666666476</c:v>
                </c:pt>
                <c:pt idx="787">
                  <c:v>0.87986111111110921</c:v>
                </c:pt>
                <c:pt idx="788">
                  <c:v>0.88055555555555365</c:v>
                </c:pt>
                <c:pt idx="789">
                  <c:v>0.88124999999999809</c:v>
                </c:pt>
                <c:pt idx="790">
                  <c:v>0.88194444444444253</c:v>
                </c:pt>
                <c:pt idx="791">
                  <c:v>0.88263888888888697</c:v>
                </c:pt>
                <c:pt idx="792">
                  <c:v>0.88333333333333142</c:v>
                </c:pt>
                <c:pt idx="793">
                  <c:v>0.88402777777777586</c:v>
                </c:pt>
                <c:pt idx="794">
                  <c:v>0.8847222222222203</c:v>
                </c:pt>
                <c:pt idx="795">
                  <c:v>0.88541666666666474</c:v>
                </c:pt>
                <c:pt idx="796">
                  <c:v>0.88611111111110918</c:v>
                </c:pt>
                <c:pt idx="797">
                  <c:v>0.88680555555555363</c:v>
                </c:pt>
                <c:pt idx="798">
                  <c:v>0.88749999999999807</c:v>
                </c:pt>
                <c:pt idx="799">
                  <c:v>0.88819444444444251</c:v>
                </c:pt>
                <c:pt idx="800">
                  <c:v>0.88888888888888695</c:v>
                </c:pt>
                <c:pt idx="801">
                  <c:v>0.88958333333333139</c:v>
                </c:pt>
                <c:pt idx="802">
                  <c:v>0.89027777777777584</c:v>
                </c:pt>
                <c:pt idx="803">
                  <c:v>0.89097222222222028</c:v>
                </c:pt>
                <c:pt idx="804">
                  <c:v>0.89166666666666472</c:v>
                </c:pt>
                <c:pt idx="805">
                  <c:v>0.89236111111110916</c:v>
                </c:pt>
                <c:pt idx="806">
                  <c:v>0.8930555555555536</c:v>
                </c:pt>
                <c:pt idx="807">
                  <c:v>0.89374999999999805</c:v>
                </c:pt>
                <c:pt idx="808">
                  <c:v>0.89444444444444249</c:v>
                </c:pt>
                <c:pt idx="809">
                  <c:v>0.89513888888888693</c:v>
                </c:pt>
                <c:pt idx="810">
                  <c:v>0.89583333333333137</c:v>
                </c:pt>
                <c:pt idx="811">
                  <c:v>0.89652777777777581</c:v>
                </c:pt>
                <c:pt idx="812">
                  <c:v>0.89722222222222026</c:v>
                </c:pt>
                <c:pt idx="813">
                  <c:v>0.8979166666666647</c:v>
                </c:pt>
                <c:pt idx="814">
                  <c:v>0.89861111111110914</c:v>
                </c:pt>
                <c:pt idx="815">
                  <c:v>0.89930555555555358</c:v>
                </c:pt>
                <c:pt idx="816">
                  <c:v>0.89999999999999802</c:v>
                </c:pt>
                <c:pt idx="817">
                  <c:v>0.90069444444444247</c:v>
                </c:pt>
                <c:pt idx="818">
                  <c:v>0.90138888888888691</c:v>
                </c:pt>
                <c:pt idx="819">
                  <c:v>0.90208333333333135</c:v>
                </c:pt>
                <c:pt idx="820">
                  <c:v>0.90277777777777579</c:v>
                </c:pt>
                <c:pt idx="821">
                  <c:v>0.90347222222222023</c:v>
                </c:pt>
                <c:pt idx="822">
                  <c:v>0.90416666666666468</c:v>
                </c:pt>
                <c:pt idx="823">
                  <c:v>0.90486111111110912</c:v>
                </c:pt>
                <c:pt idx="824">
                  <c:v>0.90555555555555356</c:v>
                </c:pt>
                <c:pt idx="825">
                  <c:v>0.906249999999998</c:v>
                </c:pt>
                <c:pt idx="826">
                  <c:v>0.90694444444444244</c:v>
                </c:pt>
                <c:pt idx="827">
                  <c:v>0.90763888888888689</c:v>
                </c:pt>
                <c:pt idx="828">
                  <c:v>0.90833333333333133</c:v>
                </c:pt>
                <c:pt idx="829">
                  <c:v>0.90902777777777577</c:v>
                </c:pt>
                <c:pt idx="830">
                  <c:v>0.90972222222222021</c:v>
                </c:pt>
                <c:pt idx="831">
                  <c:v>0.91041666666666465</c:v>
                </c:pt>
                <c:pt idx="832">
                  <c:v>0.9111111111111091</c:v>
                </c:pt>
                <c:pt idx="833">
                  <c:v>0.91180555555555354</c:v>
                </c:pt>
                <c:pt idx="834">
                  <c:v>0.91249999999999798</c:v>
                </c:pt>
                <c:pt idx="835">
                  <c:v>0.91319444444444242</c:v>
                </c:pt>
                <c:pt idx="836">
                  <c:v>0.91388888888888686</c:v>
                </c:pt>
                <c:pt idx="837">
                  <c:v>0.91458333333333131</c:v>
                </c:pt>
                <c:pt idx="838">
                  <c:v>0.91527777777777575</c:v>
                </c:pt>
                <c:pt idx="839">
                  <c:v>0.91597222222222019</c:v>
                </c:pt>
                <c:pt idx="840">
                  <c:v>0.91666666666666463</c:v>
                </c:pt>
                <c:pt idx="841">
                  <c:v>0.91736111111110907</c:v>
                </c:pt>
                <c:pt idx="842">
                  <c:v>0.91805555555555352</c:v>
                </c:pt>
                <c:pt idx="843">
                  <c:v>0.91874999999999796</c:v>
                </c:pt>
                <c:pt idx="844">
                  <c:v>0.9194444444444424</c:v>
                </c:pt>
                <c:pt idx="845">
                  <c:v>0.92013888888888684</c:v>
                </c:pt>
                <c:pt idx="846">
                  <c:v>0.92083333333333128</c:v>
                </c:pt>
                <c:pt idx="847">
                  <c:v>0.92152777777777573</c:v>
                </c:pt>
                <c:pt idx="848">
                  <c:v>0.92222222222222017</c:v>
                </c:pt>
                <c:pt idx="849">
                  <c:v>0.92291666666666461</c:v>
                </c:pt>
                <c:pt idx="850">
                  <c:v>0.92361111111110905</c:v>
                </c:pt>
                <c:pt idx="851">
                  <c:v>0.92430555555555349</c:v>
                </c:pt>
                <c:pt idx="852">
                  <c:v>0.92499999999999793</c:v>
                </c:pt>
                <c:pt idx="853">
                  <c:v>0.92569444444444238</c:v>
                </c:pt>
                <c:pt idx="854">
                  <c:v>0.92638888888888682</c:v>
                </c:pt>
                <c:pt idx="855">
                  <c:v>0.92708333333333126</c:v>
                </c:pt>
                <c:pt idx="856">
                  <c:v>0.9277777777777757</c:v>
                </c:pt>
                <c:pt idx="857">
                  <c:v>0.92847222222222014</c:v>
                </c:pt>
                <c:pt idx="858">
                  <c:v>0.92916666666666459</c:v>
                </c:pt>
                <c:pt idx="859">
                  <c:v>0.92986111111110903</c:v>
                </c:pt>
                <c:pt idx="860">
                  <c:v>0.93055555555555347</c:v>
                </c:pt>
                <c:pt idx="861">
                  <c:v>0.93124999999999791</c:v>
                </c:pt>
                <c:pt idx="862">
                  <c:v>0.93194444444444235</c:v>
                </c:pt>
                <c:pt idx="863">
                  <c:v>0.9326388888888868</c:v>
                </c:pt>
                <c:pt idx="864">
                  <c:v>0.93333333333333124</c:v>
                </c:pt>
                <c:pt idx="865">
                  <c:v>0.93402777777777568</c:v>
                </c:pt>
                <c:pt idx="866">
                  <c:v>0.93472222222222012</c:v>
                </c:pt>
                <c:pt idx="867">
                  <c:v>0.93541666666666456</c:v>
                </c:pt>
                <c:pt idx="868">
                  <c:v>0.93611111111110901</c:v>
                </c:pt>
                <c:pt idx="869">
                  <c:v>0.93680555555555345</c:v>
                </c:pt>
                <c:pt idx="870">
                  <c:v>0.93749999999999789</c:v>
                </c:pt>
                <c:pt idx="871">
                  <c:v>0.93819444444444233</c:v>
                </c:pt>
                <c:pt idx="872">
                  <c:v>0.93888888888888677</c:v>
                </c:pt>
                <c:pt idx="873">
                  <c:v>0.93958333333333122</c:v>
                </c:pt>
                <c:pt idx="874">
                  <c:v>0.94027777777777566</c:v>
                </c:pt>
                <c:pt idx="875">
                  <c:v>0.9409722222222201</c:v>
                </c:pt>
                <c:pt idx="876">
                  <c:v>0.94166666666666454</c:v>
                </c:pt>
                <c:pt idx="877">
                  <c:v>0.94236111111110898</c:v>
                </c:pt>
                <c:pt idx="878">
                  <c:v>0.94305555555555343</c:v>
                </c:pt>
                <c:pt idx="879">
                  <c:v>0.94374999999999787</c:v>
                </c:pt>
                <c:pt idx="880">
                  <c:v>0.94444444444444231</c:v>
                </c:pt>
                <c:pt idx="881">
                  <c:v>0.94513888888888675</c:v>
                </c:pt>
                <c:pt idx="882">
                  <c:v>0.94583333333333119</c:v>
                </c:pt>
                <c:pt idx="883">
                  <c:v>0.94652777777777564</c:v>
                </c:pt>
                <c:pt idx="884">
                  <c:v>0.94722222222222008</c:v>
                </c:pt>
                <c:pt idx="885">
                  <c:v>0.94791666666666452</c:v>
                </c:pt>
                <c:pt idx="886">
                  <c:v>0.94861111111110896</c:v>
                </c:pt>
                <c:pt idx="887">
                  <c:v>0.9493055555555534</c:v>
                </c:pt>
                <c:pt idx="888">
                  <c:v>0.94999999999999785</c:v>
                </c:pt>
                <c:pt idx="889">
                  <c:v>0.95069444444444229</c:v>
                </c:pt>
                <c:pt idx="890">
                  <c:v>0.95138888888888673</c:v>
                </c:pt>
                <c:pt idx="891">
                  <c:v>0.95208333333333117</c:v>
                </c:pt>
                <c:pt idx="892">
                  <c:v>0.95277777777777561</c:v>
                </c:pt>
                <c:pt idx="893">
                  <c:v>0.95347222222222006</c:v>
                </c:pt>
                <c:pt idx="894">
                  <c:v>0.9541666666666645</c:v>
                </c:pt>
                <c:pt idx="895">
                  <c:v>0.95486111111110894</c:v>
                </c:pt>
                <c:pt idx="896">
                  <c:v>0.95555555555555338</c:v>
                </c:pt>
                <c:pt idx="897">
                  <c:v>0.95624999999999782</c:v>
                </c:pt>
                <c:pt idx="898">
                  <c:v>0.95694444444444227</c:v>
                </c:pt>
                <c:pt idx="899">
                  <c:v>0.95763888888888671</c:v>
                </c:pt>
                <c:pt idx="900">
                  <c:v>0.95833333333333115</c:v>
                </c:pt>
                <c:pt idx="901">
                  <c:v>0.95902777777777559</c:v>
                </c:pt>
                <c:pt idx="902">
                  <c:v>0.95972222222222003</c:v>
                </c:pt>
                <c:pt idx="903">
                  <c:v>0.96041666666666448</c:v>
                </c:pt>
                <c:pt idx="904">
                  <c:v>0.96111111111110892</c:v>
                </c:pt>
                <c:pt idx="905">
                  <c:v>0.96180555555555336</c:v>
                </c:pt>
                <c:pt idx="906">
                  <c:v>0.9624999999999978</c:v>
                </c:pt>
                <c:pt idx="907">
                  <c:v>0.96319444444444224</c:v>
                </c:pt>
                <c:pt idx="908">
                  <c:v>0.96388888888888669</c:v>
                </c:pt>
                <c:pt idx="909">
                  <c:v>0.96458333333333113</c:v>
                </c:pt>
                <c:pt idx="910">
                  <c:v>0.96527777777777557</c:v>
                </c:pt>
                <c:pt idx="911">
                  <c:v>0.96597222222222001</c:v>
                </c:pt>
                <c:pt idx="912">
                  <c:v>0.96666666666666445</c:v>
                </c:pt>
                <c:pt idx="913">
                  <c:v>0.9673611111111089</c:v>
                </c:pt>
                <c:pt idx="914">
                  <c:v>0.96805555555555334</c:v>
                </c:pt>
                <c:pt idx="915">
                  <c:v>0.96874999999999778</c:v>
                </c:pt>
                <c:pt idx="916">
                  <c:v>0.96944444444444222</c:v>
                </c:pt>
                <c:pt idx="917">
                  <c:v>0.97013888888888666</c:v>
                </c:pt>
                <c:pt idx="918">
                  <c:v>0.97083333333333111</c:v>
                </c:pt>
                <c:pt idx="919">
                  <c:v>0.97152777777777555</c:v>
                </c:pt>
                <c:pt idx="920">
                  <c:v>0.97222222222221999</c:v>
                </c:pt>
                <c:pt idx="921">
                  <c:v>0.97291666666666443</c:v>
                </c:pt>
                <c:pt idx="922">
                  <c:v>0.97361111111110887</c:v>
                </c:pt>
                <c:pt idx="923">
                  <c:v>0.97430555555555332</c:v>
                </c:pt>
                <c:pt idx="924">
                  <c:v>0.97499999999999776</c:v>
                </c:pt>
                <c:pt idx="925">
                  <c:v>0.9756944444444422</c:v>
                </c:pt>
                <c:pt idx="926">
                  <c:v>0.97638888888888664</c:v>
                </c:pt>
                <c:pt idx="927">
                  <c:v>0.97708333333333108</c:v>
                </c:pt>
                <c:pt idx="928">
                  <c:v>0.97777777777777553</c:v>
                </c:pt>
                <c:pt idx="929">
                  <c:v>0.97847222222221997</c:v>
                </c:pt>
                <c:pt idx="930">
                  <c:v>0.97916666666666441</c:v>
                </c:pt>
                <c:pt idx="931">
                  <c:v>0.97986111111110885</c:v>
                </c:pt>
                <c:pt idx="932">
                  <c:v>0.98055555555555329</c:v>
                </c:pt>
                <c:pt idx="933">
                  <c:v>0.98124999999999774</c:v>
                </c:pt>
                <c:pt idx="934">
                  <c:v>0.98194444444444218</c:v>
                </c:pt>
                <c:pt idx="935">
                  <c:v>0.98263888888888662</c:v>
                </c:pt>
                <c:pt idx="936">
                  <c:v>0.98333333333333106</c:v>
                </c:pt>
                <c:pt idx="937">
                  <c:v>0.9840277777777755</c:v>
                </c:pt>
                <c:pt idx="938">
                  <c:v>0.98472222222221995</c:v>
                </c:pt>
                <c:pt idx="939">
                  <c:v>0.98541666666666439</c:v>
                </c:pt>
                <c:pt idx="940">
                  <c:v>0.98611111111110883</c:v>
                </c:pt>
                <c:pt idx="941">
                  <c:v>0.98680555555555327</c:v>
                </c:pt>
                <c:pt idx="942">
                  <c:v>0.98749999999999771</c:v>
                </c:pt>
                <c:pt idx="943">
                  <c:v>0.98819444444444215</c:v>
                </c:pt>
                <c:pt idx="944">
                  <c:v>0.9888888888888866</c:v>
                </c:pt>
                <c:pt idx="945">
                  <c:v>0.98958333333333104</c:v>
                </c:pt>
                <c:pt idx="946">
                  <c:v>0.99027777777777548</c:v>
                </c:pt>
                <c:pt idx="947">
                  <c:v>0.99097222222221992</c:v>
                </c:pt>
                <c:pt idx="948">
                  <c:v>0.99166666666666436</c:v>
                </c:pt>
                <c:pt idx="949">
                  <c:v>0.99236111111110881</c:v>
                </c:pt>
                <c:pt idx="950">
                  <c:v>0.99305555555555325</c:v>
                </c:pt>
                <c:pt idx="951">
                  <c:v>0.99374999999999769</c:v>
                </c:pt>
                <c:pt idx="952">
                  <c:v>0.99444444444444213</c:v>
                </c:pt>
                <c:pt idx="953">
                  <c:v>0.99513888888888657</c:v>
                </c:pt>
                <c:pt idx="954">
                  <c:v>0.99583333333333102</c:v>
                </c:pt>
                <c:pt idx="955">
                  <c:v>0.99652777777777546</c:v>
                </c:pt>
                <c:pt idx="956">
                  <c:v>0.9972222222222199</c:v>
                </c:pt>
                <c:pt idx="957">
                  <c:v>0.99791666666666434</c:v>
                </c:pt>
                <c:pt idx="958">
                  <c:v>0.99861111111110878</c:v>
                </c:pt>
                <c:pt idx="959">
                  <c:v>0.99930555555555323</c:v>
                </c:pt>
                <c:pt idx="960">
                  <c:v>0.99999999999999767</c:v>
                </c:pt>
                <c:pt idx="961">
                  <c:v>1.0006944444444421</c:v>
                </c:pt>
                <c:pt idx="962">
                  <c:v>1.0013888888888867</c:v>
                </c:pt>
                <c:pt idx="963">
                  <c:v>1.0020833333333312</c:v>
                </c:pt>
                <c:pt idx="964">
                  <c:v>1.0027777777777758</c:v>
                </c:pt>
                <c:pt idx="965">
                  <c:v>1.0034722222222203</c:v>
                </c:pt>
                <c:pt idx="966">
                  <c:v>1.0041666666666649</c:v>
                </c:pt>
                <c:pt idx="967">
                  <c:v>1.0048611111111094</c:v>
                </c:pt>
                <c:pt idx="968">
                  <c:v>1.005555555555554</c:v>
                </c:pt>
                <c:pt idx="969">
                  <c:v>1.0062499999999985</c:v>
                </c:pt>
                <c:pt idx="970">
                  <c:v>1.0069444444444431</c:v>
                </c:pt>
                <c:pt idx="971">
                  <c:v>1.0076388888888876</c:v>
                </c:pt>
                <c:pt idx="972">
                  <c:v>1.0083333333333322</c:v>
                </c:pt>
                <c:pt idx="973">
                  <c:v>1.0090277777777767</c:v>
                </c:pt>
                <c:pt idx="974">
                  <c:v>1.0097222222222213</c:v>
                </c:pt>
                <c:pt idx="975">
                  <c:v>1.0104166666666659</c:v>
                </c:pt>
                <c:pt idx="976">
                  <c:v>1.0111111111111104</c:v>
                </c:pt>
                <c:pt idx="977">
                  <c:v>1.011805555555555</c:v>
                </c:pt>
                <c:pt idx="978">
                  <c:v>1.0124999999999995</c:v>
                </c:pt>
                <c:pt idx="979">
                  <c:v>1.0131944444444441</c:v>
                </c:pt>
                <c:pt idx="980">
                  <c:v>1.0138888888888886</c:v>
                </c:pt>
                <c:pt idx="981">
                  <c:v>1.0145833333333332</c:v>
                </c:pt>
                <c:pt idx="982">
                  <c:v>1.0152777777777777</c:v>
                </c:pt>
                <c:pt idx="983">
                  <c:v>1.0159722222222223</c:v>
                </c:pt>
                <c:pt idx="984">
                  <c:v>1.0166666666666668</c:v>
                </c:pt>
                <c:pt idx="985">
                  <c:v>1.0173611111111114</c:v>
                </c:pt>
                <c:pt idx="986">
                  <c:v>1.0180555555555559</c:v>
                </c:pt>
                <c:pt idx="987">
                  <c:v>1.0187500000000005</c:v>
                </c:pt>
                <c:pt idx="988">
                  <c:v>1.019444444444445</c:v>
                </c:pt>
                <c:pt idx="989">
                  <c:v>1.0201388888888896</c:v>
                </c:pt>
                <c:pt idx="990">
                  <c:v>1.0208333333333341</c:v>
                </c:pt>
                <c:pt idx="991">
                  <c:v>1.0215277777777787</c:v>
                </c:pt>
                <c:pt idx="992">
                  <c:v>1.0222222222222233</c:v>
                </c:pt>
                <c:pt idx="993">
                  <c:v>1.0229166666666678</c:v>
                </c:pt>
                <c:pt idx="994">
                  <c:v>1.0236111111111124</c:v>
                </c:pt>
                <c:pt idx="995">
                  <c:v>1.0243055555555569</c:v>
                </c:pt>
                <c:pt idx="996">
                  <c:v>1.0250000000000015</c:v>
                </c:pt>
                <c:pt idx="997">
                  <c:v>1.025694444444446</c:v>
                </c:pt>
                <c:pt idx="998">
                  <c:v>1.0263888888888906</c:v>
                </c:pt>
                <c:pt idx="999">
                  <c:v>1.0270833333333351</c:v>
                </c:pt>
                <c:pt idx="1000">
                  <c:v>1.0277777777777797</c:v>
                </c:pt>
                <c:pt idx="1001">
                  <c:v>1.0284722222222242</c:v>
                </c:pt>
                <c:pt idx="1002">
                  <c:v>1.0291666666666688</c:v>
                </c:pt>
                <c:pt idx="1003">
                  <c:v>1.0298611111111133</c:v>
                </c:pt>
                <c:pt idx="1004">
                  <c:v>1.0305555555555579</c:v>
                </c:pt>
                <c:pt idx="1005">
                  <c:v>1.0312500000000024</c:v>
                </c:pt>
                <c:pt idx="1006">
                  <c:v>1.031944444444447</c:v>
                </c:pt>
                <c:pt idx="1007">
                  <c:v>1.0326388888888915</c:v>
                </c:pt>
                <c:pt idx="1008">
                  <c:v>1.0333333333333361</c:v>
                </c:pt>
                <c:pt idx="1009">
                  <c:v>1.0340277777777807</c:v>
                </c:pt>
                <c:pt idx="1010">
                  <c:v>1.0347222222222252</c:v>
                </c:pt>
                <c:pt idx="1011">
                  <c:v>1.0354166666666698</c:v>
                </c:pt>
                <c:pt idx="1012">
                  <c:v>1.0361111111111143</c:v>
                </c:pt>
                <c:pt idx="1013">
                  <c:v>1.0368055555555589</c:v>
                </c:pt>
                <c:pt idx="1014">
                  <c:v>1.0375000000000034</c:v>
                </c:pt>
                <c:pt idx="1015">
                  <c:v>1.038194444444448</c:v>
                </c:pt>
                <c:pt idx="1016">
                  <c:v>1.0388888888888925</c:v>
                </c:pt>
                <c:pt idx="1017">
                  <c:v>1.0395833333333371</c:v>
                </c:pt>
                <c:pt idx="1018">
                  <c:v>1.0402777777777816</c:v>
                </c:pt>
                <c:pt idx="1019">
                  <c:v>1.0409722222222262</c:v>
                </c:pt>
                <c:pt idx="1020">
                  <c:v>1.0416666666666707</c:v>
                </c:pt>
                <c:pt idx="1021">
                  <c:v>1.0423611111111153</c:v>
                </c:pt>
                <c:pt idx="1022">
                  <c:v>1.0430555555555598</c:v>
                </c:pt>
                <c:pt idx="1023">
                  <c:v>1.0437500000000044</c:v>
                </c:pt>
                <c:pt idx="1024">
                  <c:v>1.0444444444444489</c:v>
                </c:pt>
                <c:pt idx="1025">
                  <c:v>1.0451388888888935</c:v>
                </c:pt>
                <c:pt idx="1026">
                  <c:v>1.0458333333333381</c:v>
                </c:pt>
                <c:pt idx="1027">
                  <c:v>1.0465277777777826</c:v>
                </c:pt>
                <c:pt idx="1028">
                  <c:v>1.0472222222222272</c:v>
                </c:pt>
                <c:pt idx="1029">
                  <c:v>1.0479166666666717</c:v>
                </c:pt>
                <c:pt idx="1030">
                  <c:v>1.0486111111111163</c:v>
                </c:pt>
                <c:pt idx="1031">
                  <c:v>1.0493055555555608</c:v>
                </c:pt>
                <c:pt idx="1032">
                  <c:v>1.0500000000000054</c:v>
                </c:pt>
                <c:pt idx="1033">
                  <c:v>1.0506944444444499</c:v>
                </c:pt>
                <c:pt idx="1034">
                  <c:v>1.0513888888888945</c:v>
                </c:pt>
                <c:pt idx="1035">
                  <c:v>1.052083333333339</c:v>
                </c:pt>
                <c:pt idx="1036">
                  <c:v>1.0527777777777836</c:v>
                </c:pt>
                <c:pt idx="1037">
                  <c:v>1.0534722222222281</c:v>
                </c:pt>
                <c:pt idx="1038">
                  <c:v>1.0541666666666727</c:v>
                </c:pt>
                <c:pt idx="1039">
                  <c:v>1.0548611111111172</c:v>
                </c:pt>
                <c:pt idx="1040">
                  <c:v>1.0555555555555618</c:v>
                </c:pt>
                <c:pt idx="1041">
                  <c:v>1.0562500000000064</c:v>
                </c:pt>
                <c:pt idx="1042">
                  <c:v>1.0569444444444509</c:v>
                </c:pt>
                <c:pt idx="1043">
                  <c:v>1.0576388888888955</c:v>
                </c:pt>
                <c:pt idx="1044">
                  <c:v>1.05833333333334</c:v>
                </c:pt>
                <c:pt idx="1045">
                  <c:v>1.0590277777777846</c:v>
                </c:pt>
                <c:pt idx="1046">
                  <c:v>1.0597222222222291</c:v>
                </c:pt>
                <c:pt idx="1047">
                  <c:v>1.0604166666666737</c:v>
                </c:pt>
                <c:pt idx="1048">
                  <c:v>1.0611111111111182</c:v>
                </c:pt>
                <c:pt idx="1049">
                  <c:v>1.0618055555555628</c:v>
                </c:pt>
                <c:pt idx="1050">
                  <c:v>1.0625000000000073</c:v>
                </c:pt>
                <c:pt idx="1051">
                  <c:v>1.0631944444444519</c:v>
                </c:pt>
                <c:pt idx="1052">
                  <c:v>1.0638888888888964</c:v>
                </c:pt>
                <c:pt idx="1053">
                  <c:v>1.064583333333341</c:v>
                </c:pt>
                <c:pt idx="1054">
                  <c:v>1.0652777777777855</c:v>
                </c:pt>
                <c:pt idx="1055">
                  <c:v>1.0659722222222301</c:v>
                </c:pt>
                <c:pt idx="1056">
                  <c:v>1.0666666666666746</c:v>
                </c:pt>
                <c:pt idx="1057">
                  <c:v>1.0673611111111192</c:v>
                </c:pt>
                <c:pt idx="1058">
                  <c:v>1.0680555555555638</c:v>
                </c:pt>
                <c:pt idx="1059">
                  <c:v>1.0687500000000083</c:v>
                </c:pt>
                <c:pt idx="1060">
                  <c:v>1.0694444444444529</c:v>
                </c:pt>
                <c:pt idx="1061">
                  <c:v>1.0701388888888974</c:v>
                </c:pt>
                <c:pt idx="1062">
                  <c:v>1.070833333333342</c:v>
                </c:pt>
                <c:pt idx="1063">
                  <c:v>1.0715277777777865</c:v>
                </c:pt>
                <c:pt idx="1064">
                  <c:v>1.0722222222222311</c:v>
                </c:pt>
                <c:pt idx="1065">
                  <c:v>1.0729166666666756</c:v>
                </c:pt>
                <c:pt idx="1066">
                  <c:v>1.0736111111111202</c:v>
                </c:pt>
                <c:pt idx="1067">
                  <c:v>1.0743055555555647</c:v>
                </c:pt>
                <c:pt idx="1068">
                  <c:v>1.0750000000000093</c:v>
                </c:pt>
                <c:pt idx="1069">
                  <c:v>1.0756944444444538</c:v>
                </c:pt>
                <c:pt idx="1070">
                  <c:v>1.0763888888888984</c:v>
                </c:pt>
                <c:pt idx="1071">
                  <c:v>1.0770833333333429</c:v>
                </c:pt>
                <c:pt idx="1072">
                  <c:v>1.0777777777777875</c:v>
                </c:pt>
                <c:pt idx="1073">
                  <c:v>1.078472222222232</c:v>
                </c:pt>
                <c:pt idx="1074">
                  <c:v>1.0791666666666766</c:v>
                </c:pt>
                <c:pt idx="1075">
                  <c:v>1.0798611111111212</c:v>
                </c:pt>
                <c:pt idx="1076">
                  <c:v>1.0805555555555657</c:v>
                </c:pt>
                <c:pt idx="1077">
                  <c:v>1.0812500000000103</c:v>
                </c:pt>
                <c:pt idx="1078">
                  <c:v>1.0819444444444548</c:v>
                </c:pt>
                <c:pt idx="1079">
                  <c:v>1.0826388888888994</c:v>
                </c:pt>
                <c:pt idx="1080">
                  <c:v>1.0833333333333439</c:v>
                </c:pt>
                <c:pt idx="1081">
                  <c:v>1.0840277777777885</c:v>
                </c:pt>
                <c:pt idx="1082">
                  <c:v>1.084722222222233</c:v>
                </c:pt>
                <c:pt idx="1083">
                  <c:v>1.0854166666666776</c:v>
                </c:pt>
                <c:pt idx="1084">
                  <c:v>1.0861111111111221</c:v>
                </c:pt>
                <c:pt idx="1085">
                  <c:v>1.0868055555555667</c:v>
                </c:pt>
                <c:pt idx="1086">
                  <c:v>1.0875000000000112</c:v>
                </c:pt>
                <c:pt idx="1087">
                  <c:v>1.0881944444444558</c:v>
                </c:pt>
                <c:pt idx="1088">
                  <c:v>1.0888888888889003</c:v>
                </c:pt>
                <c:pt idx="1089">
                  <c:v>1.0895833333333449</c:v>
                </c:pt>
                <c:pt idx="1090">
                  <c:v>1.0902777777777894</c:v>
                </c:pt>
                <c:pt idx="1091">
                  <c:v>1.090972222222234</c:v>
                </c:pt>
                <c:pt idx="1092">
                  <c:v>1.0916666666666786</c:v>
                </c:pt>
                <c:pt idx="1093">
                  <c:v>1.0923611111111231</c:v>
                </c:pt>
                <c:pt idx="1094">
                  <c:v>1.0930555555555677</c:v>
                </c:pt>
                <c:pt idx="1095">
                  <c:v>1.0937500000000122</c:v>
                </c:pt>
                <c:pt idx="1096">
                  <c:v>1.0944444444444568</c:v>
                </c:pt>
                <c:pt idx="1097">
                  <c:v>1.0951388888889013</c:v>
                </c:pt>
                <c:pt idx="1098">
                  <c:v>1.0958333333333459</c:v>
                </c:pt>
                <c:pt idx="1099">
                  <c:v>1.0965277777777904</c:v>
                </c:pt>
                <c:pt idx="1100">
                  <c:v>1.097222222222235</c:v>
                </c:pt>
                <c:pt idx="1101">
                  <c:v>1.0979166666666795</c:v>
                </c:pt>
                <c:pt idx="1102">
                  <c:v>1.0986111111111241</c:v>
                </c:pt>
                <c:pt idx="1103">
                  <c:v>1.0993055555555686</c:v>
                </c:pt>
                <c:pt idx="1104">
                  <c:v>1.1000000000000132</c:v>
                </c:pt>
                <c:pt idx="1105">
                  <c:v>1.1006944444444577</c:v>
                </c:pt>
                <c:pt idx="1106">
                  <c:v>1.1013888888889023</c:v>
                </c:pt>
                <c:pt idx="1107">
                  <c:v>1.1020833333333468</c:v>
                </c:pt>
                <c:pt idx="1108">
                  <c:v>1.1027777777777914</c:v>
                </c:pt>
                <c:pt idx="1109">
                  <c:v>1.103472222222236</c:v>
                </c:pt>
                <c:pt idx="1110">
                  <c:v>1.1041666666666805</c:v>
                </c:pt>
                <c:pt idx="1111">
                  <c:v>1.1048611111111251</c:v>
                </c:pt>
                <c:pt idx="1112">
                  <c:v>1.1055555555555696</c:v>
                </c:pt>
                <c:pt idx="1113">
                  <c:v>1.1062500000000142</c:v>
                </c:pt>
                <c:pt idx="1114">
                  <c:v>1.1069444444444587</c:v>
                </c:pt>
                <c:pt idx="1115">
                  <c:v>1.1076388888889033</c:v>
                </c:pt>
                <c:pt idx="1116">
                  <c:v>1.1083333333333478</c:v>
                </c:pt>
                <c:pt idx="1117">
                  <c:v>1.1090277777777924</c:v>
                </c:pt>
                <c:pt idx="1118">
                  <c:v>1.1097222222222369</c:v>
                </c:pt>
                <c:pt idx="1119">
                  <c:v>1.1104166666666815</c:v>
                </c:pt>
                <c:pt idx="1120">
                  <c:v>1.111111111111126</c:v>
                </c:pt>
                <c:pt idx="1121">
                  <c:v>1.1118055555555706</c:v>
                </c:pt>
                <c:pt idx="1122">
                  <c:v>1.1125000000000151</c:v>
                </c:pt>
                <c:pt idx="1123">
                  <c:v>1.1131944444444597</c:v>
                </c:pt>
                <c:pt idx="1124">
                  <c:v>1.1138888888889042</c:v>
                </c:pt>
                <c:pt idx="1125">
                  <c:v>1.1145833333333488</c:v>
                </c:pt>
                <c:pt idx="1126">
                  <c:v>1.1152777777777934</c:v>
                </c:pt>
                <c:pt idx="1127">
                  <c:v>1.1159722222222379</c:v>
                </c:pt>
                <c:pt idx="1128">
                  <c:v>1.1166666666666825</c:v>
                </c:pt>
                <c:pt idx="1129">
                  <c:v>1.117361111111127</c:v>
                </c:pt>
                <c:pt idx="1130">
                  <c:v>1.1180555555555716</c:v>
                </c:pt>
                <c:pt idx="1131">
                  <c:v>1.1187500000000161</c:v>
                </c:pt>
                <c:pt idx="1132">
                  <c:v>1.1194444444444607</c:v>
                </c:pt>
                <c:pt idx="1133">
                  <c:v>1.1201388888889052</c:v>
                </c:pt>
                <c:pt idx="1134">
                  <c:v>1.1208333333333498</c:v>
                </c:pt>
                <c:pt idx="1135">
                  <c:v>1.1215277777777943</c:v>
                </c:pt>
                <c:pt idx="1136">
                  <c:v>1.1222222222222389</c:v>
                </c:pt>
                <c:pt idx="1137">
                  <c:v>1.1229166666666834</c:v>
                </c:pt>
                <c:pt idx="1138">
                  <c:v>1.123611111111128</c:v>
                </c:pt>
                <c:pt idx="1139">
                  <c:v>1.1243055555555725</c:v>
                </c:pt>
                <c:pt idx="1140">
                  <c:v>1.1250000000000171</c:v>
                </c:pt>
                <c:pt idx="1141">
                  <c:v>1.1256944444444617</c:v>
                </c:pt>
                <c:pt idx="1142">
                  <c:v>1.1263888888889062</c:v>
                </c:pt>
                <c:pt idx="1143">
                  <c:v>1.1270833333333508</c:v>
                </c:pt>
                <c:pt idx="1144">
                  <c:v>1.1277777777777953</c:v>
                </c:pt>
                <c:pt idx="1145">
                  <c:v>1.1284722222222399</c:v>
                </c:pt>
                <c:pt idx="1146">
                  <c:v>1.1291666666666844</c:v>
                </c:pt>
                <c:pt idx="1147">
                  <c:v>1.129861111111129</c:v>
                </c:pt>
                <c:pt idx="1148">
                  <c:v>1.1305555555555735</c:v>
                </c:pt>
                <c:pt idx="1149">
                  <c:v>1.1312500000000181</c:v>
                </c:pt>
                <c:pt idx="1150">
                  <c:v>1.1319444444444626</c:v>
                </c:pt>
                <c:pt idx="1151">
                  <c:v>1.1326388888889072</c:v>
                </c:pt>
                <c:pt idx="1152">
                  <c:v>1.1333333333333517</c:v>
                </c:pt>
                <c:pt idx="1153">
                  <c:v>1.1340277777777963</c:v>
                </c:pt>
                <c:pt idx="1154">
                  <c:v>1.1347222222222408</c:v>
                </c:pt>
                <c:pt idx="1155">
                  <c:v>1.1354166666666854</c:v>
                </c:pt>
                <c:pt idx="1156">
                  <c:v>1.1361111111111299</c:v>
                </c:pt>
                <c:pt idx="1157">
                  <c:v>1.1368055555555745</c:v>
                </c:pt>
                <c:pt idx="1158">
                  <c:v>1.1375000000000191</c:v>
                </c:pt>
                <c:pt idx="1159">
                  <c:v>1.1381944444444636</c:v>
                </c:pt>
                <c:pt idx="1160">
                  <c:v>1.1388888888889082</c:v>
                </c:pt>
                <c:pt idx="1161">
                  <c:v>1.1395833333333527</c:v>
                </c:pt>
                <c:pt idx="1162">
                  <c:v>1.1402777777777973</c:v>
                </c:pt>
                <c:pt idx="1163">
                  <c:v>1.1409722222222418</c:v>
                </c:pt>
                <c:pt idx="1164">
                  <c:v>1.1416666666666864</c:v>
                </c:pt>
                <c:pt idx="1165">
                  <c:v>1.1423611111111309</c:v>
                </c:pt>
                <c:pt idx="1166">
                  <c:v>1.1430555555555755</c:v>
                </c:pt>
                <c:pt idx="1167">
                  <c:v>1.14375000000002</c:v>
                </c:pt>
                <c:pt idx="1168">
                  <c:v>1.1444444444444646</c:v>
                </c:pt>
                <c:pt idx="1169">
                  <c:v>1.1451388888889091</c:v>
                </c:pt>
                <c:pt idx="1170">
                  <c:v>1.1458333333333537</c:v>
                </c:pt>
                <c:pt idx="1171">
                  <c:v>1.1465277777777982</c:v>
                </c:pt>
                <c:pt idx="1172">
                  <c:v>1.1472222222222428</c:v>
                </c:pt>
                <c:pt idx="1173">
                  <c:v>1.1479166666666873</c:v>
                </c:pt>
                <c:pt idx="1174">
                  <c:v>1.1486111111111319</c:v>
                </c:pt>
                <c:pt idx="1175">
                  <c:v>1.1493055555555765</c:v>
                </c:pt>
                <c:pt idx="1176">
                  <c:v>1.150000000000021</c:v>
                </c:pt>
                <c:pt idx="1177">
                  <c:v>1.1506944444444656</c:v>
                </c:pt>
                <c:pt idx="1178">
                  <c:v>1.1513888888889101</c:v>
                </c:pt>
                <c:pt idx="1179">
                  <c:v>1.1520833333333547</c:v>
                </c:pt>
                <c:pt idx="1180">
                  <c:v>1.1527777777777992</c:v>
                </c:pt>
                <c:pt idx="1181">
                  <c:v>1.1534722222222438</c:v>
                </c:pt>
                <c:pt idx="1182">
                  <c:v>1.1541666666666883</c:v>
                </c:pt>
                <c:pt idx="1183">
                  <c:v>1.1548611111111329</c:v>
                </c:pt>
                <c:pt idx="1184">
                  <c:v>1.1555555555555774</c:v>
                </c:pt>
                <c:pt idx="1185">
                  <c:v>1.156250000000022</c:v>
                </c:pt>
                <c:pt idx="1186">
                  <c:v>1.1569444444444665</c:v>
                </c:pt>
                <c:pt idx="1187">
                  <c:v>1.1576388888889111</c:v>
                </c:pt>
                <c:pt idx="1188">
                  <c:v>1.1583333333333556</c:v>
                </c:pt>
                <c:pt idx="1189">
                  <c:v>1.1590277777778002</c:v>
                </c:pt>
                <c:pt idx="1190">
                  <c:v>1.1597222222222447</c:v>
                </c:pt>
                <c:pt idx="1191">
                  <c:v>1.1604166666666893</c:v>
                </c:pt>
                <c:pt idx="1192">
                  <c:v>1.1611111111111339</c:v>
                </c:pt>
                <c:pt idx="1193">
                  <c:v>1.1618055555555784</c:v>
                </c:pt>
                <c:pt idx="1194">
                  <c:v>1.162500000000023</c:v>
                </c:pt>
                <c:pt idx="1195">
                  <c:v>1.1631944444444675</c:v>
                </c:pt>
                <c:pt idx="1196">
                  <c:v>1.1638888888889121</c:v>
                </c:pt>
                <c:pt idx="1197">
                  <c:v>1.1645833333333566</c:v>
                </c:pt>
                <c:pt idx="1198">
                  <c:v>1.1652777777778012</c:v>
                </c:pt>
                <c:pt idx="1199">
                  <c:v>1.1659722222222457</c:v>
                </c:pt>
                <c:pt idx="1200">
                  <c:v>1.1666666666666903</c:v>
                </c:pt>
                <c:pt idx="1201">
                  <c:v>1.1673611111111348</c:v>
                </c:pt>
                <c:pt idx="1202">
                  <c:v>1.1680555555555794</c:v>
                </c:pt>
                <c:pt idx="1203">
                  <c:v>1.1687500000000239</c:v>
                </c:pt>
                <c:pt idx="1204">
                  <c:v>1.1694444444444685</c:v>
                </c:pt>
                <c:pt idx="1205">
                  <c:v>1.170138888888913</c:v>
                </c:pt>
                <c:pt idx="1206">
                  <c:v>1.1708333333333576</c:v>
                </c:pt>
                <c:pt idx="1207">
                  <c:v>1.1715277777778021</c:v>
                </c:pt>
                <c:pt idx="1208">
                  <c:v>1.1722222222222467</c:v>
                </c:pt>
                <c:pt idx="1209">
                  <c:v>1.1729166666666913</c:v>
                </c:pt>
                <c:pt idx="1210">
                  <c:v>1.1736111111111358</c:v>
                </c:pt>
                <c:pt idx="1211">
                  <c:v>1.1743055555555804</c:v>
                </c:pt>
                <c:pt idx="1212">
                  <c:v>1.1750000000000249</c:v>
                </c:pt>
                <c:pt idx="1213">
                  <c:v>1.1756944444444695</c:v>
                </c:pt>
                <c:pt idx="1214">
                  <c:v>1.176388888888914</c:v>
                </c:pt>
                <c:pt idx="1215">
                  <c:v>1.1770833333333586</c:v>
                </c:pt>
                <c:pt idx="1216">
                  <c:v>1.1777777777778031</c:v>
                </c:pt>
                <c:pt idx="1217">
                  <c:v>1.1784722222222477</c:v>
                </c:pt>
                <c:pt idx="1218">
                  <c:v>1.1791666666666922</c:v>
                </c:pt>
                <c:pt idx="1219">
                  <c:v>1.1798611111111368</c:v>
                </c:pt>
                <c:pt idx="1220">
                  <c:v>1.1805555555555813</c:v>
                </c:pt>
                <c:pt idx="1221">
                  <c:v>1.1812500000000259</c:v>
                </c:pt>
                <c:pt idx="1222">
                  <c:v>1.1819444444444704</c:v>
                </c:pt>
                <c:pt idx="1223">
                  <c:v>1.182638888888915</c:v>
                </c:pt>
                <c:pt idx="1224">
                  <c:v>1.1833333333333595</c:v>
                </c:pt>
                <c:pt idx="1225">
                  <c:v>1.1840277777778041</c:v>
                </c:pt>
                <c:pt idx="1226">
                  <c:v>1.1847222222222487</c:v>
                </c:pt>
                <c:pt idx="1227">
                  <c:v>1.1854166666666932</c:v>
                </c:pt>
                <c:pt idx="1228">
                  <c:v>1.1861111111111378</c:v>
                </c:pt>
                <c:pt idx="1229">
                  <c:v>1.1868055555555823</c:v>
                </c:pt>
                <c:pt idx="1230">
                  <c:v>1.1875000000000269</c:v>
                </c:pt>
                <c:pt idx="1231">
                  <c:v>1.1881944444444714</c:v>
                </c:pt>
                <c:pt idx="1232">
                  <c:v>1.188888888888916</c:v>
                </c:pt>
                <c:pt idx="1233">
                  <c:v>1.1895833333333605</c:v>
                </c:pt>
                <c:pt idx="1234">
                  <c:v>1.1902777777778051</c:v>
                </c:pt>
                <c:pt idx="1235">
                  <c:v>1.1909722222222496</c:v>
                </c:pt>
                <c:pt idx="1236">
                  <c:v>1.1916666666666942</c:v>
                </c:pt>
                <c:pt idx="1237">
                  <c:v>1.1923611111111387</c:v>
                </c:pt>
                <c:pt idx="1238">
                  <c:v>1.1930555555555833</c:v>
                </c:pt>
                <c:pt idx="1239">
                  <c:v>1.1937500000000278</c:v>
                </c:pt>
                <c:pt idx="1240">
                  <c:v>1.1944444444444724</c:v>
                </c:pt>
                <c:pt idx="1241">
                  <c:v>1.195138888888917</c:v>
                </c:pt>
                <c:pt idx="1242">
                  <c:v>1.1958333333333615</c:v>
                </c:pt>
                <c:pt idx="1243">
                  <c:v>1.1965277777778061</c:v>
                </c:pt>
                <c:pt idx="1244">
                  <c:v>1.1972222222222506</c:v>
                </c:pt>
                <c:pt idx="1245">
                  <c:v>1.1979166666666952</c:v>
                </c:pt>
                <c:pt idx="1246">
                  <c:v>1.1986111111111397</c:v>
                </c:pt>
                <c:pt idx="1247">
                  <c:v>1.1993055555555843</c:v>
                </c:pt>
                <c:pt idx="1248">
                  <c:v>1.2000000000000288</c:v>
                </c:pt>
                <c:pt idx="1249">
                  <c:v>1.2006944444444734</c:v>
                </c:pt>
                <c:pt idx="1250">
                  <c:v>1.2013888888889179</c:v>
                </c:pt>
                <c:pt idx="1251">
                  <c:v>1.2020833333333625</c:v>
                </c:pt>
                <c:pt idx="1252">
                  <c:v>1.202777777777807</c:v>
                </c:pt>
                <c:pt idx="1253">
                  <c:v>1.2034722222222516</c:v>
                </c:pt>
                <c:pt idx="1254">
                  <c:v>1.2041666666666961</c:v>
                </c:pt>
                <c:pt idx="1255">
                  <c:v>1.2048611111111407</c:v>
                </c:pt>
                <c:pt idx="1256">
                  <c:v>1.2055555555555852</c:v>
                </c:pt>
                <c:pt idx="1257">
                  <c:v>1.2062500000000298</c:v>
                </c:pt>
                <c:pt idx="1258">
                  <c:v>1.2069444444444744</c:v>
                </c:pt>
                <c:pt idx="1259">
                  <c:v>1.2076388888889189</c:v>
                </c:pt>
                <c:pt idx="1260">
                  <c:v>1.2083333333333635</c:v>
                </c:pt>
                <c:pt idx="1261">
                  <c:v>1.209027777777808</c:v>
                </c:pt>
                <c:pt idx="1262">
                  <c:v>1.2097222222222526</c:v>
                </c:pt>
                <c:pt idx="1263">
                  <c:v>1.2104166666666971</c:v>
                </c:pt>
                <c:pt idx="1264">
                  <c:v>1.2111111111111417</c:v>
                </c:pt>
                <c:pt idx="1265">
                  <c:v>1.2118055555555862</c:v>
                </c:pt>
                <c:pt idx="1266">
                  <c:v>1.2125000000000308</c:v>
                </c:pt>
                <c:pt idx="1267">
                  <c:v>1.2131944444444753</c:v>
                </c:pt>
                <c:pt idx="1268">
                  <c:v>1.2138888888889199</c:v>
                </c:pt>
                <c:pt idx="1269">
                  <c:v>1.2145833333333644</c:v>
                </c:pt>
                <c:pt idx="1270">
                  <c:v>1.215277777777809</c:v>
                </c:pt>
                <c:pt idx="1271">
                  <c:v>1.2159722222222535</c:v>
                </c:pt>
                <c:pt idx="1272">
                  <c:v>1.2166666666666981</c:v>
                </c:pt>
                <c:pt idx="1273">
                  <c:v>1.2173611111111426</c:v>
                </c:pt>
                <c:pt idx="1274">
                  <c:v>1.2180555555555872</c:v>
                </c:pt>
                <c:pt idx="1275">
                  <c:v>1.2187500000000318</c:v>
                </c:pt>
                <c:pt idx="1276">
                  <c:v>1.2194444444444763</c:v>
                </c:pt>
                <c:pt idx="1277">
                  <c:v>1.2201388888889209</c:v>
                </c:pt>
                <c:pt idx="1278">
                  <c:v>1.2208333333333654</c:v>
                </c:pt>
                <c:pt idx="1279">
                  <c:v>1.22152777777781</c:v>
                </c:pt>
                <c:pt idx="1280">
                  <c:v>1.2222222222222545</c:v>
                </c:pt>
                <c:pt idx="1281">
                  <c:v>1.2229166666666991</c:v>
                </c:pt>
                <c:pt idx="1282">
                  <c:v>1.2236111111111436</c:v>
                </c:pt>
                <c:pt idx="1283">
                  <c:v>1.2243055555555882</c:v>
                </c:pt>
                <c:pt idx="1284">
                  <c:v>1.2250000000000327</c:v>
                </c:pt>
                <c:pt idx="1285">
                  <c:v>1.2256944444444773</c:v>
                </c:pt>
                <c:pt idx="1286">
                  <c:v>1.2263888888889218</c:v>
                </c:pt>
                <c:pt idx="1287">
                  <c:v>1.2270833333333664</c:v>
                </c:pt>
                <c:pt idx="1288">
                  <c:v>1.2277777777778109</c:v>
                </c:pt>
                <c:pt idx="1289">
                  <c:v>1.2284722222222555</c:v>
                </c:pt>
                <c:pt idx="1290">
                  <c:v>1.2291666666667</c:v>
                </c:pt>
                <c:pt idx="1291">
                  <c:v>1.2298611111111446</c:v>
                </c:pt>
                <c:pt idx="1292">
                  <c:v>1.2305555555555892</c:v>
                </c:pt>
                <c:pt idx="1293">
                  <c:v>1.2312500000000337</c:v>
                </c:pt>
                <c:pt idx="1294">
                  <c:v>1.2319444444444783</c:v>
                </c:pt>
                <c:pt idx="1295">
                  <c:v>1.2326388888889228</c:v>
                </c:pt>
                <c:pt idx="1296">
                  <c:v>1.2333333333333674</c:v>
                </c:pt>
                <c:pt idx="1297">
                  <c:v>1.2340277777778119</c:v>
                </c:pt>
                <c:pt idx="1298">
                  <c:v>1.2347222222222565</c:v>
                </c:pt>
                <c:pt idx="1299">
                  <c:v>1.235416666666701</c:v>
                </c:pt>
                <c:pt idx="1300">
                  <c:v>1.2361111111111456</c:v>
                </c:pt>
                <c:pt idx="1301">
                  <c:v>1.2368055555555901</c:v>
                </c:pt>
                <c:pt idx="1302">
                  <c:v>1.2375000000000347</c:v>
                </c:pt>
                <c:pt idx="1303">
                  <c:v>1.2381944444444792</c:v>
                </c:pt>
                <c:pt idx="1304">
                  <c:v>1.2388888888889238</c:v>
                </c:pt>
                <c:pt idx="1305">
                  <c:v>1.2395833333333683</c:v>
                </c:pt>
                <c:pt idx="1306">
                  <c:v>1.2402777777778129</c:v>
                </c:pt>
                <c:pt idx="1307">
                  <c:v>1.2409722222222574</c:v>
                </c:pt>
                <c:pt idx="1308">
                  <c:v>1.241666666666702</c:v>
                </c:pt>
                <c:pt idx="1309">
                  <c:v>1.2423611111111466</c:v>
                </c:pt>
                <c:pt idx="1310">
                  <c:v>1.2430555555555911</c:v>
                </c:pt>
                <c:pt idx="1311">
                  <c:v>1.2437500000000357</c:v>
                </c:pt>
                <c:pt idx="1312">
                  <c:v>1.2444444444444802</c:v>
                </c:pt>
                <c:pt idx="1313">
                  <c:v>1.2451388888889248</c:v>
                </c:pt>
                <c:pt idx="1314">
                  <c:v>1.2458333333333693</c:v>
                </c:pt>
                <c:pt idx="1315">
                  <c:v>1.2465277777778139</c:v>
                </c:pt>
                <c:pt idx="1316">
                  <c:v>1.2472222222222584</c:v>
                </c:pt>
                <c:pt idx="1317">
                  <c:v>1.247916666666703</c:v>
                </c:pt>
                <c:pt idx="1318">
                  <c:v>1.2486111111111475</c:v>
                </c:pt>
                <c:pt idx="1319">
                  <c:v>1.2493055555555921</c:v>
                </c:pt>
                <c:pt idx="1320">
                  <c:v>1.2500000000000366</c:v>
                </c:pt>
                <c:pt idx="1321">
                  <c:v>1.2506944444444812</c:v>
                </c:pt>
                <c:pt idx="1322">
                  <c:v>1.2513888888889257</c:v>
                </c:pt>
                <c:pt idx="1323">
                  <c:v>1.2520833333333703</c:v>
                </c:pt>
                <c:pt idx="1324">
                  <c:v>1.2527777777778148</c:v>
                </c:pt>
                <c:pt idx="1325">
                  <c:v>1.2534722222222594</c:v>
                </c:pt>
                <c:pt idx="1326">
                  <c:v>1.254166666666704</c:v>
                </c:pt>
                <c:pt idx="1327">
                  <c:v>1.2548611111111485</c:v>
                </c:pt>
                <c:pt idx="1328">
                  <c:v>1.2555555555555931</c:v>
                </c:pt>
                <c:pt idx="1329">
                  <c:v>1.2562500000000376</c:v>
                </c:pt>
                <c:pt idx="1330">
                  <c:v>1.2569444444444822</c:v>
                </c:pt>
                <c:pt idx="1331">
                  <c:v>1.2576388888889267</c:v>
                </c:pt>
                <c:pt idx="1332">
                  <c:v>1.2583333333333713</c:v>
                </c:pt>
                <c:pt idx="1333">
                  <c:v>1.2590277777778158</c:v>
                </c:pt>
                <c:pt idx="1334">
                  <c:v>1.2597222222222604</c:v>
                </c:pt>
                <c:pt idx="1335">
                  <c:v>1.2604166666667049</c:v>
                </c:pt>
                <c:pt idx="1336">
                  <c:v>1.2611111111111495</c:v>
                </c:pt>
                <c:pt idx="1337">
                  <c:v>1.261805555555594</c:v>
                </c:pt>
                <c:pt idx="1338">
                  <c:v>1.2625000000000386</c:v>
                </c:pt>
                <c:pt idx="1339">
                  <c:v>1.2631944444444831</c:v>
                </c:pt>
                <c:pt idx="1340">
                  <c:v>1.2638888888889277</c:v>
                </c:pt>
                <c:pt idx="1341">
                  <c:v>1.2645833333333723</c:v>
                </c:pt>
                <c:pt idx="1342">
                  <c:v>1.2652777777778168</c:v>
                </c:pt>
                <c:pt idx="1343">
                  <c:v>1.2659722222222614</c:v>
                </c:pt>
                <c:pt idx="1344">
                  <c:v>1.2666666666667059</c:v>
                </c:pt>
                <c:pt idx="1345">
                  <c:v>1.2673611111111505</c:v>
                </c:pt>
                <c:pt idx="1346">
                  <c:v>1.268055555555595</c:v>
                </c:pt>
                <c:pt idx="1347">
                  <c:v>1.2687500000000396</c:v>
                </c:pt>
                <c:pt idx="1348">
                  <c:v>1.2694444444444841</c:v>
                </c:pt>
                <c:pt idx="1349">
                  <c:v>1.2701388888889287</c:v>
                </c:pt>
                <c:pt idx="1350">
                  <c:v>1.2708333333333732</c:v>
                </c:pt>
                <c:pt idx="1351">
                  <c:v>1.2715277777778178</c:v>
                </c:pt>
                <c:pt idx="1352">
                  <c:v>1.2722222222222623</c:v>
                </c:pt>
                <c:pt idx="1353">
                  <c:v>1.2729166666667069</c:v>
                </c:pt>
                <c:pt idx="1354">
                  <c:v>1.2736111111111514</c:v>
                </c:pt>
                <c:pt idx="1355">
                  <c:v>1.274305555555596</c:v>
                </c:pt>
                <c:pt idx="1356">
                  <c:v>1.2750000000000405</c:v>
                </c:pt>
                <c:pt idx="1357">
                  <c:v>1.2756944444444851</c:v>
                </c:pt>
                <c:pt idx="1358">
                  <c:v>1.2763888888889297</c:v>
                </c:pt>
                <c:pt idx="1359">
                  <c:v>1.2770833333333742</c:v>
                </c:pt>
                <c:pt idx="1360">
                  <c:v>1.2777777777778188</c:v>
                </c:pt>
                <c:pt idx="1361">
                  <c:v>1.2784722222222633</c:v>
                </c:pt>
                <c:pt idx="1362">
                  <c:v>1.2791666666667079</c:v>
                </c:pt>
                <c:pt idx="1363">
                  <c:v>1.2798611111111524</c:v>
                </c:pt>
                <c:pt idx="1364">
                  <c:v>1.280555555555597</c:v>
                </c:pt>
                <c:pt idx="1365">
                  <c:v>1.2812500000000415</c:v>
                </c:pt>
                <c:pt idx="1366">
                  <c:v>1.2819444444444861</c:v>
                </c:pt>
                <c:pt idx="1367">
                  <c:v>1.2826388888889306</c:v>
                </c:pt>
                <c:pt idx="1368">
                  <c:v>1.2833333333333752</c:v>
                </c:pt>
                <c:pt idx="1369">
                  <c:v>1.2840277777778197</c:v>
                </c:pt>
                <c:pt idx="1370">
                  <c:v>1.2847222222222643</c:v>
                </c:pt>
                <c:pt idx="1371">
                  <c:v>1.2854166666667088</c:v>
                </c:pt>
                <c:pt idx="1372">
                  <c:v>1.2861111111111534</c:v>
                </c:pt>
                <c:pt idx="1373">
                  <c:v>1.2868055555555979</c:v>
                </c:pt>
                <c:pt idx="1374">
                  <c:v>1.2875000000000425</c:v>
                </c:pt>
                <c:pt idx="1375">
                  <c:v>1.2881944444444871</c:v>
                </c:pt>
                <c:pt idx="1376">
                  <c:v>1.2888888888889316</c:v>
                </c:pt>
                <c:pt idx="1377">
                  <c:v>1.2895833333333762</c:v>
                </c:pt>
                <c:pt idx="1378">
                  <c:v>1.2902777777778207</c:v>
                </c:pt>
                <c:pt idx="1379">
                  <c:v>1.2909722222222653</c:v>
                </c:pt>
                <c:pt idx="1380">
                  <c:v>1.2916666666667098</c:v>
                </c:pt>
                <c:pt idx="1381">
                  <c:v>1.2923611111111544</c:v>
                </c:pt>
                <c:pt idx="1382">
                  <c:v>1.2930555555555989</c:v>
                </c:pt>
                <c:pt idx="1383">
                  <c:v>1.2937500000000435</c:v>
                </c:pt>
                <c:pt idx="1384">
                  <c:v>1.294444444444488</c:v>
                </c:pt>
                <c:pt idx="1385">
                  <c:v>1.2951388888889326</c:v>
                </c:pt>
                <c:pt idx="1386">
                  <c:v>1.2958333333333771</c:v>
                </c:pt>
                <c:pt idx="1387">
                  <c:v>1.2965277777778217</c:v>
                </c:pt>
                <c:pt idx="1388">
                  <c:v>1.2972222222222662</c:v>
                </c:pt>
                <c:pt idx="1389">
                  <c:v>1.2979166666667108</c:v>
                </c:pt>
                <c:pt idx="1390">
                  <c:v>1.2986111111111553</c:v>
                </c:pt>
                <c:pt idx="1391">
                  <c:v>1.2993055555555999</c:v>
                </c:pt>
                <c:pt idx="1392">
                  <c:v>1.3000000000000445</c:v>
                </c:pt>
                <c:pt idx="1393">
                  <c:v>1.300694444444489</c:v>
                </c:pt>
                <c:pt idx="1394">
                  <c:v>1.3013888888889336</c:v>
                </c:pt>
                <c:pt idx="1395">
                  <c:v>1.3020833333333781</c:v>
                </c:pt>
                <c:pt idx="1396">
                  <c:v>1.3027777777778227</c:v>
                </c:pt>
                <c:pt idx="1397">
                  <c:v>1.3034722222222672</c:v>
                </c:pt>
                <c:pt idx="1398">
                  <c:v>1.3041666666667118</c:v>
                </c:pt>
                <c:pt idx="1399">
                  <c:v>1.3048611111111563</c:v>
                </c:pt>
                <c:pt idx="1400">
                  <c:v>1.3055555555556009</c:v>
                </c:pt>
                <c:pt idx="1401">
                  <c:v>1.3062500000000454</c:v>
                </c:pt>
                <c:pt idx="1402">
                  <c:v>1.30694444444449</c:v>
                </c:pt>
                <c:pt idx="1403">
                  <c:v>1.3076388888889345</c:v>
                </c:pt>
                <c:pt idx="1404">
                  <c:v>1.3083333333333791</c:v>
                </c:pt>
                <c:pt idx="1405">
                  <c:v>1.3090277777778236</c:v>
                </c:pt>
                <c:pt idx="1406">
                  <c:v>1.3097222222222682</c:v>
                </c:pt>
                <c:pt idx="1407">
                  <c:v>1.3104166666667127</c:v>
                </c:pt>
                <c:pt idx="1408">
                  <c:v>1.3111111111111573</c:v>
                </c:pt>
                <c:pt idx="1409">
                  <c:v>1.3118055555556019</c:v>
                </c:pt>
                <c:pt idx="1410">
                  <c:v>1.3125000000000464</c:v>
                </c:pt>
                <c:pt idx="1411">
                  <c:v>1.313194444444491</c:v>
                </c:pt>
                <c:pt idx="1412">
                  <c:v>1.3138888888889355</c:v>
                </c:pt>
                <c:pt idx="1413">
                  <c:v>1.3145833333333801</c:v>
                </c:pt>
                <c:pt idx="1414">
                  <c:v>1.3152777777778246</c:v>
                </c:pt>
                <c:pt idx="1415">
                  <c:v>1.3159722222222692</c:v>
                </c:pt>
                <c:pt idx="1416">
                  <c:v>1.3166666666667137</c:v>
                </c:pt>
                <c:pt idx="1417">
                  <c:v>1.3173611111111583</c:v>
                </c:pt>
                <c:pt idx="1418">
                  <c:v>1.3180555555556028</c:v>
                </c:pt>
                <c:pt idx="1419">
                  <c:v>1.3187500000000474</c:v>
                </c:pt>
                <c:pt idx="1420">
                  <c:v>1.3194444444444919</c:v>
                </c:pt>
                <c:pt idx="1421">
                  <c:v>1.3201388888889365</c:v>
                </c:pt>
                <c:pt idx="1422">
                  <c:v>1.320833333333381</c:v>
                </c:pt>
                <c:pt idx="1423">
                  <c:v>1.3215277777778256</c:v>
                </c:pt>
                <c:pt idx="1424">
                  <c:v>1.3222222222222701</c:v>
                </c:pt>
                <c:pt idx="1425">
                  <c:v>1.3229166666667147</c:v>
                </c:pt>
                <c:pt idx="1426">
                  <c:v>1.3236111111111593</c:v>
                </c:pt>
                <c:pt idx="1427">
                  <c:v>1.3243055555556038</c:v>
                </c:pt>
                <c:pt idx="1428">
                  <c:v>1.3250000000000484</c:v>
                </c:pt>
                <c:pt idx="1429">
                  <c:v>1.3256944444444929</c:v>
                </c:pt>
                <c:pt idx="1430">
                  <c:v>1.3263888888889375</c:v>
                </c:pt>
                <c:pt idx="1431">
                  <c:v>1.327083333333382</c:v>
                </c:pt>
                <c:pt idx="1432">
                  <c:v>1.3277777777778266</c:v>
                </c:pt>
                <c:pt idx="1433">
                  <c:v>1.3284722222222711</c:v>
                </c:pt>
                <c:pt idx="1434">
                  <c:v>1.3291666666667157</c:v>
                </c:pt>
                <c:pt idx="1435">
                  <c:v>1.3298611111111602</c:v>
                </c:pt>
                <c:pt idx="1436">
                  <c:v>1.3305555555556048</c:v>
                </c:pt>
                <c:pt idx="1437">
                  <c:v>1.3312500000000493</c:v>
                </c:pt>
                <c:pt idx="1438">
                  <c:v>1.3319444444444939</c:v>
                </c:pt>
                <c:pt idx="1439">
                  <c:v>1.3326388888889384</c:v>
                </c:pt>
                <c:pt idx="1440">
                  <c:v>1.333333333333383</c:v>
                </c:pt>
              </c:numCache>
            </c:numRef>
          </c:cat>
          <c:val>
            <c:numRef>
              <c:f>'WERTE IR'!$E$5:$E$1445</c:f>
              <c:numCache>
                <c:formatCode>0</c:formatCode>
                <c:ptCount val="1441"/>
                <c:pt idx="0">
                  <c:v>420</c:v>
                </c:pt>
                <c:pt idx="1">
                  <c:v>434.24843207607631</c:v>
                </c:pt>
                <c:pt idx="2">
                  <c:v>448.26135828461366</c:v>
                </c:pt>
                <c:pt idx="3">
                  <c:v>462.04267119521893</c:v>
                </c:pt>
                <c:pt idx="4">
                  <c:v>475.59619903898249</c:v>
                </c:pt>
                <c:pt idx="5">
                  <c:v>488.92570677190042</c:v>
                </c:pt>
                <c:pt idx="6">
                  <c:v>502.03489712071973</c:v>
                </c:pt>
                <c:pt idx="7">
                  <c:v>514.9274116114974</c:v>
                </c:pt>
                <c:pt idx="8">
                  <c:v>527.60683158115876</c:v>
                </c:pt>
                <c:pt idx="9">
                  <c:v>540.07667917233653</c:v>
                </c:pt>
                <c:pt idx="10">
                  <c:v>552.34041831176603</c:v>
                </c:pt>
                <c:pt idx="11">
                  <c:v>564.40145567250988</c:v>
                </c:pt>
                <c:pt idx="12">
                  <c:v>576.26314162027745</c:v>
                </c:pt>
                <c:pt idx="13">
                  <c:v>587.92877114410385</c:v>
                </c:pt>
                <c:pt idx="14">
                  <c:v>599.40158477164584</c:v>
                </c:pt>
                <c:pt idx="15">
                  <c:v>610.68476946934902</c:v>
                </c:pt>
                <c:pt idx="16">
                  <c:v>621.78145952773696</c:v>
                </c:pt>
                <c:pt idx="17">
                  <c:v>632.69473743206765</c:v>
                </c:pt>
                <c:pt idx="18">
                  <c:v>643.42763471859917</c:v>
                </c:pt>
                <c:pt idx="19">
                  <c:v>653.98313281670232</c:v>
                </c:pt>
                <c:pt idx="20">
                  <c:v>664.36416387705515</c:v>
                </c:pt>
                <c:pt idx="21">
                  <c:v>674.57361158614776</c:v>
                </c:pt>
                <c:pt idx="22">
                  <c:v>684.61431196732485</c:v>
                </c:pt>
                <c:pt idx="23">
                  <c:v>694.48905416858838</c:v>
                </c:pt>
                <c:pt idx="24">
                  <c:v>704.20058123737863</c:v>
                </c:pt>
                <c:pt idx="25">
                  <c:v>713.75159088254986</c:v>
                </c:pt>
                <c:pt idx="26">
                  <c:v>723.14473622375067</c:v>
                </c:pt>
                <c:pt idx="27">
                  <c:v>732.38262652841922</c:v>
                </c:pt>
                <c:pt idx="28">
                  <c:v>741.46782793659622</c:v>
                </c:pt>
                <c:pt idx="29">
                  <c:v>750.40286417375819</c:v>
                </c:pt>
                <c:pt idx="30">
                  <c:v>759.19021725186872</c:v>
                </c:pt>
                <c:pt idx="31">
                  <c:v>767.83232815884196</c:v>
                </c:pt>
                <c:pt idx="32">
                  <c:v>776.33159753661062</c:v>
                </c:pt>
                <c:pt idx="33">
                  <c:v>784.6903863479863</c:v>
                </c:pt>
                <c:pt idx="34">
                  <c:v>792.9110165324978</c:v>
                </c:pt>
                <c:pt idx="35">
                  <c:v>800.99577165138919</c:v>
                </c:pt>
                <c:pt idx="36">
                  <c:v>808.946897521957</c:v>
                </c:pt>
                <c:pt idx="37">
                  <c:v>816.76660284140303</c:v>
                </c:pt>
                <c:pt idx="38">
                  <c:v>824.4570598003753</c:v>
                </c:pt>
                <c:pt idx="39">
                  <c:v>832.02040468636835</c:v>
                </c:pt>
                <c:pt idx="40">
                  <c:v>839.45873847715029</c:v>
                </c:pt>
                <c:pt idx="41">
                  <c:v>846.77412742438105</c:v>
                </c:pt>
                <c:pt idx="42">
                  <c:v>853.96860362758457</c:v>
                </c:pt>
                <c:pt idx="43">
                  <c:v>861.04416559863421</c:v>
                </c:pt>
                <c:pt idx="44">
                  <c:v>868.00277881690738</c:v>
                </c:pt>
                <c:pt idx="45">
                  <c:v>874.84637627526479</c:v>
                </c:pt>
                <c:pt idx="46">
                  <c:v>881.57685901700552</c:v>
                </c:pt>
                <c:pt idx="47">
                  <c:v>888.19609666394649</c:v>
                </c:pt>
                <c:pt idx="48">
                  <c:v>894.7059279357743</c:v>
                </c:pt>
                <c:pt idx="49">
                  <c:v>901.1081611608123</c:v>
                </c:pt>
                <c:pt idx="50">
                  <c:v>907.40457477834548</c:v>
                </c:pt>
                <c:pt idx="51">
                  <c:v>913.59691783264304</c:v>
                </c:pt>
                <c:pt idx="52">
                  <c:v>919.6869104588153</c:v>
                </c:pt>
                <c:pt idx="53">
                  <c:v>925.67624436063988</c:v>
                </c:pt>
                <c:pt idx="54">
                  <c:v>931.56658328049036</c:v>
                </c:pt>
                <c:pt idx="55">
                  <c:v>937.35956346149783</c:v>
                </c:pt>
                <c:pt idx="56">
                  <c:v>943.05679410207301</c:v>
                </c:pt>
                <c:pt idx="57">
                  <c:v>948.65985780291658</c:v>
                </c:pt>
                <c:pt idx="58">
                  <c:v>954.1703110066403</c:v>
                </c:pt>
                <c:pt idx="59">
                  <c:v>959.58968443012259</c:v>
                </c:pt>
                <c:pt idx="60">
                  <c:v>964.91948348971687</c:v>
                </c:pt>
                <c:pt idx="61">
                  <c:v>970.16118871943308</c:v>
                </c:pt>
                <c:pt idx="62">
                  <c:v>975.31625618220642</c:v>
                </c:pt>
                <c:pt idx="63">
                  <c:v>980.38611787436867</c:v>
                </c:pt>
                <c:pt idx="64">
                  <c:v>985.37218212343396</c:v>
                </c:pt>
                <c:pt idx="65">
                  <c:v>990.27583397931016</c:v>
                </c:pt>
                <c:pt idx="66">
                  <c:v>995.09843559904402</c:v>
                </c:pt>
                <c:pt idx="67">
                  <c:v>999.84132662520597</c:v>
                </c:pt>
                <c:pt idx="68">
                  <c:v>1004.5058245580231</c:v>
                </c:pt>
                <c:pt idx="69">
                  <c:v>1009.0932251213585</c:v>
                </c:pt>
                <c:pt idx="70">
                  <c:v>1013.6048026226442</c:v>
                </c:pt>
                <c:pt idx="71">
                  <c:v>1018.0418103068625</c:v>
                </c:pt>
                <c:pt idx="72">
                  <c:v>1022.4054807046784</c:v>
                </c:pt>
                <c:pt idx="73">
                  <c:v>1026.6970259748168</c:v>
                </c:pt>
                <c:pt idx="74">
                  <c:v>1030.9176382407811</c:v>
                </c:pt>
                <c:pt idx="75">
                  <c:v>1035.0684899220064</c:v>
                </c:pt>
                <c:pt idx="76">
                  <c:v>1039.150734059539</c:v>
                </c:pt>
                <c:pt idx="77">
                  <c:v>1043.1655046363328</c:v>
                </c:pt>
                <c:pt idx="78">
                  <c:v>1047.1139168922525</c:v>
                </c:pt>
                <c:pt idx="79">
                  <c:v>1050.9970676338689</c:v>
                </c:pt>
                <c:pt idx="80">
                  <c:v>1054.8160355391349</c:v>
                </c:pt>
                <c:pt idx="81">
                  <c:v>1058.571881457025</c:v>
                </c:pt>
                <c:pt idx="82">
                  <c:v>1062.2656487022223</c:v>
                </c:pt>
                <c:pt idx="83">
                  <c:v>1065.8983633449352</c:v>
                </c:pt>
                <c:pt idx="84">
                  <c:v>1069.471034495923</c:v>
                </c:pt>
                <c:pt idx="85">
                  <c:v>1072.9846545868118</c:v>
                </c:pt>
                <c:pt idx="86">
                  <c:v>1076.4401996457748</c:v>
                </c:pt>
                <c:pt idx="87">
                  <c:v>1079.8386295686594</c:v>
                </c:pt>
                <c:pt idx="88">
                  <c:v>1083.1808883856295</c:v>
                </c:pt>
                <c:pt idx="89">
                  <c:v>1086.4679045234031</c:v>
                </c:pt>
                <c:pt idx="90">
                  <c:v>1089.7005910631547</c:v>
                </c:pt>
                <c:pt idx="91">
                  <c:v>1092.8798459941536</c:v>
                </c:pt>
                <c:pt idx="92">
                  <c:v>1096.0065524632128</c:v>
                </c:pt>
                <c:pt idx="93">
                  <c:v>1099.0815790200118</c:v>
                </c:pt>
                <c:pt idx="94">
                  <c:v>1102.105779858367</c:v>
                </c:pt>
                <c:pt idx="95">
                  <c:v>1105.0799950535127</c:v>
                </c:pt>
                <c:pt idx="96">
                  <c:v>1108.0050507954611</c:v>
                </c:pt>
                <c:pt idx="97">
                  <c:v>1110.8817596185042</c:v>
                </c:pt>
                <c:pt idx="98">
                  <c:v>1113.710920626924</c:v>
                </c:pt>
                <c:pt idx="99">
                  <c:v>1116.4933197169701</c:v>
                </c:pt>
                <c:pt idx="100">
                  <c:v>1119.2297297951695</c:v>
                </c:pt>
                <c:pt idx="101">
                  <c:v>1121.9209109930284</c:v>
                </c:pt>
                <c:pt idx="102">
                  <c:v>1124.5676108781843</c:v>
                </c:pt>
                <c:pt idx="103">
                  <c:v>1127.170564662068</c:v>
                </c:pt>
                <c:pt idx="104">
                  <c:v>1129.7304954041347</c:v>
                </c:pt>
                <c:pt idx="105">
                  <c:v>1132.2481142127176</c:v>
                </c:pt>
                <c:pt idx="106">
                  <c:v>1134.7241204425632</c:v>
                </c:pt>
                <c:pt idx="107">
                  <c:v>1137.1592018891008</c:v>
                </c:pt>
                <c:pt idx="108">
                  <c:v>1139.5540349795012</c:v>
                </c:pt>
                <c:pt idx="109">
                  <c:v>1141.9092849605775</c:v>
                </c:pt>
                <c:pt idx="110">
                  <c:v>1144.2256060835798</c:v>
                </c:pt>
                <c:pt idx="111">
                  <c:v>1146.5036417859367</c:v>
                </c:pt>
                <c:pt idx="112">
                  <c:v>1148.7440248699911</c:v>
                </c:pt>
                <c:pt idx="113">
                  <c:v>1150.9473776787836</c:v>
                </c:pt>
                <c:pt idx="114">
                  <c:v>1153.1143122689286</c:v>
                </c:pt>
                <c:pt idx="115">
                  <c:v>1155.245430580635</c:v>
                </c:pt>
                <c:pt idx="116">
                  <c:v>1157.3413246049147</c:v>
                </c:pt>
                <c:pt idx="117">
                  <c:v>1159.4025765480289</c:v>
                </c:pt>
                <c:pt idx="118">
                  <c:v>1161.4297589932162</c:v>
                </c:pt>
                <c:pt idx="119">
                  <c:v>1163.4234350597462</c:v>
                </c:pt>
                <c:pt idx="120">
                  <c:v>1165.3841585593459</c:v>
                </c:pt>
                <c:pt idx="121">
                  <c:v>1167.3124741500394</c:v>
                </c:pt>
                <c:pt idx="122">
                  <c:v>1169.2089174874457</c:v>
                </c:pt>
                <c:pt idx="123">
                  <c:v>1171.0740153735749</c:v>
                </c:pt>
                <c:pt idx="124">
                  <c:v>1172.908285903166</c:v>
                </c:pt>
                <c:pt idx="125">
                  <c:v>1174.7122386076051</c:v>
                </c:pt>
                <c:pt idx="126">
                  <c:v>1176.4863745964651</c:v>
                </c:pt>
                <c:pt idx="127">
                  <c:v>1178.2311866967066</c:v>
                </c:pt>
                <c:pt idx="128">
                  <c:v>1179.9471595895766</c:v>
                </c:pt>
                <c:pt idx="129">
                  <c:v>1181.634769945246</c:v>
                </c:pt>
                <c:pt idx="130">
                  <c:v>1183.2944865552206</c:v>
                </c:pt>
                <c:pt idx="131">
                  <c:v>1184.9267704625643</c:v>
                </c:pt>
                <c:pt idx="132">
                  <c:v>1186.5320750899691</c:v>
                </c:pt>
                <c:pt idx="133">
                  <c:v>1188.1108463657097</c:v>
                </c:pt>
                <c:pt idx="134">
                  <c:v>1189.6635228475141</c:v>
                </c:pt>
                <c:pt idx="135">
                  <c:v>1191.1905358443887</c:v>
                </c:pt>
                <c:pt idx="136">
                  <c:v>1192.6923095364295</c:v>
                </c:pt>
                <c:pt idx="137">
                  <c:v>1194.1692610926521</c:v>
                </c:pt>
                <c:pt idx="138">
                  <c:v>1195.6218007868742</c:v>
                </c:pt>
                <c:pt idx="139">
                  <c:v>1197.0503321116846</c:v>
                </c:pt>
                <c:pt idx="140">
                  <c:v>1198.4552518905255</c:v>
                </c:pt>
                <c:pt idx="141">
                  <c:v>1199.8369503879248</c:v>
                </c:pt>
                <c:pt idx="142">
                  <c:v>1201.1958114179054</c:v>
                </c:pt>
                <c:pt idx="143">
                  <c:v>1202.5322124506019</c:v>
                </c:pt>
                <c:pt idx="144">
                  <c:v>1203.8465247171168</c:v>
                </c:pt>
                <c:pt idx="145">
                  <c:v>1205.1391133126417</c:v>
                </c:pt>
                <c:pt idx="146">
                  <c:v>1206.4103372978759</c:v>
                </c:pt>
                <c:pt idx="147">
                  <c:v>1207.6605497987671</c:v>
                </c:pt>
                <c:pt idx="148">
                  <c:v>1208.8900981046045</c:v>
                </c:pt>
                <c:pt idx="149">
                  <c:v>1210.0993237644902</c:v>
                </c:pt>
                <c:pt idx="150">
                  <c:v>1211.2885626822165</c:v>
                </c:pt>
                <c:pt idx="151">
                  <c:v>1212.458145209574</c:v>
                </c:pt>
                <c:pt idx="152">
                  <c:v>1213.6083962381185</c:v>
                </c:pt>
                <c:pt idx="153">
                  <c:v>1214.7396352894211</c:v>
                </c:pt>
                <c:pt idx="154">
                  <c:v>1215.8521766038255</c:v>
                </c:pt>
                <c:pt idx="155">
                  <c:v>1216.9463292277394</c:v>
                </c:pt>
                <c:pt idx="156">
                  <c:v>1218.0223970994828</c:v>
                </c:pt>
                <c:pt idx="157">
                  <c:v>1219.0806791337168</c:v>
                </c:pt>
                <c:pt idx="158">
                  <c:v>1220.1214693044783</c:v>
                </c:pt>
                <c:pt idx="159">
                  <c:v>1221.1450567268403</c:v>
                </c:pt>
                <c:pt idx="160">
                  <c:v>1222.1517257372243</c:v>
                </c:pt>
                <c:pt idx="161">
                  <c:v>1223.1417559723839</c:v>
                </c:pt>
                <c:pt idx="162">
                  <c:v>1224.1154224470836</c:v>
                </c:pt>
                <c:pt idx="163">
                  <c:v>1225.0729956304938</c:v>
                </c:pt>
                <c:pt idx="164">
                  <c:v>1226.0147415213228</c:v>
                </c:pt>
                <c:pt idx="165">
                  <c:v>1226.9409217217069</c:v>
                </c:pt>
                <c:pt idx="166">
                  <c:v>1227.8517935098796</c:v>
                </c:pt>
                <c:pt idx="167">
                  <c:v>1228.7476099116388</c:v>
                </c:pt>
                <c:pt idx="168">
                  <c:v>1229.6286197706343</c:v>
                </c:pt>
                <c:pt idx="169">
                  <c:v>1230.4950678174916</c:v>
                </c:pt>
                <c:pt idx="170">
                  <c:v>1231.3471947377955</c:v>
                </c:pt>
                <c:pt idx="171">
                  <c:v>1232.1852372389471</c:v>
                </c:pt>
                <c:pt idx="172">
                  <c:v>1233.009428115919</c:v>
                </c:pt>
                <c:pt idx="173">
                  <c:v>1233.8199963159211</c:v>
                </c:pt>
                <c:pt idx="174">
                  <c:v>1234.6171670019987</c:v>
                </c:pt>
                <c:pt idx="175">
                  <c:v>1235.4011616155794</c:v>
                </c:pt>
                <c:pt idx="176">
                  <c:v>1236.1721979379861</c:v>
                </c:pt>
                <c:pt idx="177">
                  <c:v>1236.9304901509324</c:v>
                </c:pt>
                <c:pt idx="178">
                  <c:v>1237.6762488960205</c:v>
                </c:pt>
                <c:pt idx="179">
                  <c:v>1238.4096813332524</c:v>
                </c:pt>
                <c:pt idx="180">
                  <c:v>1239.1309911985768</c:v>
                </c:pt>
                <c:pt idx="181">
                  <c:v>1239.8403788604833</c:v>
                </c:pt>
                <c:pt idx="182">
                  <c:v>1240.5380413756616</c:v>
                </c:pt>
                <c:pt idx="183">
                  <c:v>1241.2241725437409</c:v>
                </c:pt>
                <c:pt idx="184">
                  <c:v>1241.8989629611242</c:v>
                </c:pt>
                <c:pt idx="185">
                  <c:v>1242.562600073933</c:v>
                </c:pt>
                <c:pt idx="186">
                  <c:v>1243.2152682300771</c:v>
                </c:pt>
                <c:pt idx="187">
                  <c:v>1243.857148730463</c:v>
                </c:pt>
                <c:pt idx="188">
                  <c:v>1244.4884198793575</c:v>
                </c:pt>
                <c:pt idx="189">
                  <c:v>1245.1092570339163</c:v>
                </c:pt>
                <c:pt idx="190">
                  <c:v>1245.7198326528967</c:v>
                </c:pt>
                <c:pt idx="191">
                  <c:v>1246.3203163445635</c:v>
                </c:pt>
                <c:pt idx="192">
                  <c:v>1246.9108749138031</c:v>
                </c:pt>
                <c:pt idx="193">
                  <c:v>1247.4916724084601</c:v>
                </c:pt>
                <c:pt idx="194">
                  <c:v>1248.0628701649064</c:v>
                </c:pt>
                <c:pt idx="195">
                  <c:v>1248.6246268528582</c:v>
                </c:pt>
                <c:pt idx="196">
                  <c:v>1249.1770985194521</c:v>
                </c:pt>
                <c:pt idx="197">
                  <c:v>1249.7204386325925</c:v>
                </c:pt>
                <c:pt idx="198">
                  <c:v>1250.2547981235823</c:v>
                </c:pt>
                <c:pt idx="199">
                  <c:v>1250.7803254290495</c:v>
                </c:pt>
                <c:pt idx="200">
                  <c:v>1251.2971665321802</c:v>
                </c:pt>
                <c:pt idx="201">
                  <c:v>1251.8054650032709</c:v>
                </c:pt>
                <c:pt idx="202">
                  <c:v>1252.3053620396099</c:v>
                </c:pt>
                <c:pt idx="203">
                  <c:v>1252.7969965046993</c:v>
                </c:pt>
                <c:pt idx="204">
                  <c:v>1253.2805049668295</c:v>
                </c:pt>
                <c:pt idx="205">
                  <c:v>1253.7560217370158</c:v>
                </c:pt>
                <c:pt idx="206">
                  <c:v>1254.2236789063074</c:v>
                </c:pt>
                <c:pt idx="207">
                  <c:v>1254.6836063824808</c:v>
                </c:pt>
                <c:pt idx="208">
                  <c:v>1255.1359319261255</c:v>
                </c:pt>
                <c:pt idx="209">
                  <c:v>1255.5807811861343</c:v>
                </c:pt>
                <c:pt idx="210">
                  <c:v>1256.0182777346067</c:v>
                </c:pt>
                <c:pt idx="211">
                  <c:v>1256.4485431011749</c:v>
                </c:pt>
                <c:pt idx="212">
                  <c:v>1256.8716968067627</c:v>
                </c:pt>
                <c:pt idx="213">
                  <c:v>1257.2878563967872</c:v>
                </c:pt>
                <c:pt idx="214">
                  <c:v>1257.6971374738105</c:v>
                </c:pt>
                <c:pt idx="215">
                  <c:v>1258.0996537296521</c:v>
                </c:pt>
                <c:pt idx="216">
                  <c:v>1258.4955169769717</c:v>
                </c:pt>
                <c:pt idx="217">
                  <c:v>1258.8848371803274</c:v>
                </c:pt>
                <c:pt idx="218">
                  <c:v>1259.2677224867239</c:v>
                </c:pt>
                <c:pt idx="219">
                  <c:v>1259.6442792556525</c:v>
                </c:pt>
                <c:pt idx="220">
                  <c:v>1260.014612088637</c:v>
                </c:pt>
                <c:pt idx="221">
                  <c:v>1260.3788238582904</c:v>
                </c:pt>
                <c:pt idx="222">
                  <c:v>1260.7370157368903</c:v>
                </c:pt>
                <c:pt idx="223">
                  <c:v>1261.089287224484</c:v>
                </c:pt>
                <c:pt idx="224">
                  <c:v>1261.4357361765276</c:v>
                </c:pt>
                <c:pt idx="225">
                  <c:v>1261.776458831069</c:v>
                </c:pt>
                <c:pt idx="226">
                  <c:v>1262.1115498354809</c:v>
                </c:pt>
                <c:pt idx="227">
                  <c:v>1262.4411022727522</c:v>
                </c:pt>
                <c:pt idx="228">
                  <c:v>1262.765207687346</c:v>
                </c:pt>
                <c:pt idx="229">
                  <c:v>1263.0839561106279</c:v>
                </c:pt>
                <c:pt idx="230">
                  <c:v>1263.3974360858765</c:v>
                </c:pt>
                <c:pt idx="231">
                  <c:v>1263.7057346928782</c:v>
                </c:pt>
                <c:pt idx="232">
                  <c:v>1264.0089375721172</c:v>
                </c:pt>
                <c:pt idx="233">
                  <c:v>1264.3071289485654</c:v>
                </c:pt>
                <c:pt idx="234">
                  <c:v>1264.6003916550778</c:v>
                </c:pt>
                <c:pt idx="235">
                  <c:v>1264.8888071554034</c:v>
                </c:pt>
                <c:pt idx="236">
                  <c:v>1265.1724555668131</c:v>
                </c:pt>
                <c:pt idx="237">
                  <c:v>1265.4514156823566</c:v>
                </c:pt>
                <c:pt idx="238">
                  <c:v>1265.7257649927483</c:v>
                </c:pt>
                <c:pt idx="239">
                  <c:v>1265.9955797078942</c:v>
                </c:pt>
                <c:pt idx="240">
                  <c:v>1266.2609347780613</c:v>
                </c:pt>
                <c:pt idx="241">
                  <c:v>1266.5219039146973</c:v>
                </c:pt>
                <c:pt idx="242">
                  <c:v>1266.7785596109075</c:v>
                </c:pt>
                <c:pt idx="243">
                  <c:v>1267.0309731615907</c:v>
                </c:pt>
                <c:pt idx="244">
                  <c:v>1267.2792146832455</c:v>
                </c:pt>
                <c:pt idx="245">
                  <c:v>1267.5233531334463</c:v>
                </c:pt>
                <c:pt idx="246">
                  <c:v>1267.7634563299989</c:v>
                </c:pt>
                <c:pt idx="247">
                  <c:v>1267.9995909697798</c:v>
                </c:pt>
                <c:pt idx="248">
                  <c:v>1268.2318226472628</c:v>
                </c:pt>
                <c:pt idx="249">
                  <c:v>1268.4602158727403</c:v>
                </c:pt>
                <c:pt idx="250">
                  <c:v>1268.6848340902436</c:v>
                </c:pt>
                <c:pt idx="251">
                  <c:v>1268.9057396951666</c:v>
                </c:pt>
                <c:pt idx="252">
                  <c:v>1269.1229940515975</c:v>
                </c:pt>
                <c:pt idx="253">
                  <c:v>1269.3366575093658</c:v>
                </c:pt>
                <c:pt idx="254">
                  <c:v>1269.5467894208055</c:v>
                </c:pt>
                <c:pt idx="255">
                  <c:v>1269.7534481572434</c:v>
                </c:pt>
                <c:pt idx="256">
                  <c:v>1269.956691125213</c:v>
                </c:pt>
                <c:pt idx="257">
                  <c:v>1270.1565747824011</c:v>
                </c:pt>
                <c:pt idx="258">
                  <c:v>1270.3531546533311</c:v>
                </c:pt>
                <c:pt idx="259">
                  <c:v>1270.5464853447868</c:v>
                </c:pt>
                <c:pt idx="260">
                  <c:v>1270.736620560981</c:v>
                </c:pt>
                <c:pt idx="261">
                  <c:v>1270.9236131184741</c:v>
                </c:pt>
                <c:pt idx="262">
                  <c:v>1271.1075149608457</c:v>
                </c:pt>
                <c:pt idx="263">
                  <c:v>1271.2883771731233</c:v>
                </c:pt>
                <c:pt idx="264">
                  <c:v>1271.4662499959734</c:v>
                </c:pt>
                <c:pt idx="265">
                  <c:v>1271.6411828396572</c:v>
                </c:pt>
                <c:pt idx="266">
                  <c:v>1271.8132242977561</c:v>
                </c:pt>
                <c:pt idx="267">
                  <c:v>1271.98242216067</c:v>
                </c:pt>
                <c:pt idx="268">
                  <c:v>1272.1488234288936</c:v>
                </c:pt>
                <c:pt idx="269">
                  <c:v>1272.3124743260712</c:v>
                </c:pt>
                <c:pt idx="270">
                  <c:v>1272.4734203118376</c:v>
                </c:pt>
                <c:pt idx="271">
                  <c:v>1272.6317060944461</c:v>
                </c:pt>
                <c:pt idx="272">
                  <c:v>1272.7873756431875</c:v>
                </c:pt>
                <c:pt idx="273">
                  <c:v>1272.9404722006038</c:v>
                </c:pt>
                <c:pt idx="274">
                  <c:v>1273.0910382945012</c:v>
                </c:pt>
                <c:pt idx="275">
                  <c:v>1273.2391157497627</c:v>
                </c:pt>
                <c:pt idx="276">
                  <c:v>1273.384745699967</c:v>
                </c:pt>
                <c:pt idx="277">
                  <c:v>1273.5279685988144</c:v>
                </c:pt>
                <c:pt idx="278">
                  <c:v>1273.6688242313642</c:v>
                </c:pt>
                <c:pt idx="279">
                  <c:v>1273.8073517250871</c:v>
                </c:pt>
                <c:pt idx="280">
                  <c:v>1273.9435895607328</c:v>
                </c:pt>
                <c:pt idx="281">
                  <c:v>1274.0775755830209</c:v>
                </c:pt>
                <c:pt idx="282">
                  <c:v>1274.2093470111524</c:v>
                </c:pt>
                <c:pt idx="283">
                  <c:v>1274.338940449149</c:v>
                </c:pt>
                <c:pt idx="284">
                  <c:v>1274.4663918960214</c:v>
                </c:pt>
                <c:pt idx="285">
                  <c:v>1274.5917367557686</c:v>
                </c:pt>
                <c:pt idx="286">
                  <c:v>1274.7150098472132</c:v>
                </c:pt>
                <c:pt idx="287">
                  <c:v>1274.8362454136732</c:v>
                </c:pt>
                <c:pt idx="288">
                  <c:v>1274.9554771324745</c:v>
                </c:pt>
                <c:pt idx="289">
                  <c:v>1275.0727381243057</c:v>
                </c:pt>
                <c:pt idx="290">
                  <c:v>1275.1880609624186</c:v>
                </c:pt>
                <c:pt idx="291">
                  <c:v>1275.3014776816763</c:v>
                </c:pt>
                <c:pt idx="292">
                  <c:v>1275.4130197874522</c:v>
                </c:pt>
                <c:pt idx="293">
                  <c:v>1275.5227182643821</c:v>
                </c:pt>
                <c:pt idx="294">
                  <c:v>1275.6306035849702</c:v>
                </c:pt>
                <c:pt idx="295">
                  <c:v>1275.7367057180552</c:v>
                </c:pt>
                <c:pt idx="296">
                  <c:v>1275.8410541371338</c:v>
                </c:pt>
                <c:pt idx="297">
                  <c:v>1275.943677828549</c:v>
                </c:pt>
                <c:pt idx="298">
                  <c:v>1276.0446052995417</c:v>
                </c:pt>
                <c:pt idx="299">
                  <c:v>1276.1438645861695</c:v>
                </c:pt>
                <c:pt idx="300">
                  <c:v>1276.2414832610946</c:v>
                </c:pt>
                <c:pt idx="301">
                  <c:v>1276.3374884412433</c:v>
                </c:pt>
                <c:pt idx="302">
                  <c:v>1276.4319067953386</c:v>
                </c:pt>
                <c:pt idx="303">
                  <c:v>1276.524764551308</c:v>
                </c:pt>
                <c:pt idx="304">
                  <c:v>1276.6160875035698</c:v>
                </c:pt>
                <c:pt idx="305">
                  <c:v>1276.7059010201981</c:v>
                </c:pt>
                <c:pt idx="306">
                  <c:v>1276.7942300499694</c:v>
                </c:pt>
                <c:pt idx="307">
                  <c:v>1276.8810991292933</c:v>
                </c:pt>
                <c:pt idx="308">
                  <c:v>1276.9665323890281</c:v>
                </c:pt>
                <c:pt idx="309">
                  <c:v>1277.0505535611842</c:v>
                </c:pt>
                <c:pt idx="310">
                  <c:v>1277.1331859855163</c:v>
                </c:pt>
                <c:pt idx="311">
                  <c:v>1277.2144526160071</c:v>
                </c:pt>
                <c:pt idx="312">
                  <c:v>1277.2943760272428</c:v>
                </c:pt>
                <c:pt idx="313">
                  <c:v>1277.3729784206853</c:v>
                </c:pt>
                <c:pt idx="314">
                  <c:v>1277.4502816308379</c:v>
                </c:pt>
                <c:pt idx="315">
                  <c:v>1277.526307131312</c:v>
                </c:pt>
                <c:pt idx="316">
                  <c:v>1277.6010760407908</c:v>
                </c:pt>
                <c:pt idx="317">
                  <c:v>1277.6746091288965</c:v>
                </c:pt>
                <c:pt idx="318">
                  <c:v>1277.7469268219597</c:v>
                </c:pt>
                <c:pt idx="319">
                  <c:v>1277.8180492086938</c:v>
                </c:pt>
                <c:pt idx="320">
                  <c:v>1277.8879960457743</c:v>
                </c:pt>
                <c:pt idx="321">
                  <c:v>1277.9567867633282</c:v>
                </c:pt>
                <c:pt idx="322">
                  <c:v>1278.0244404703303</c:v>
                </c:pt>
                <c:pt idx="323">
                  <c:v>1278.0909759599122</c:v>
                </c:pt>
                <c:pt idx="324">
                  <c:v>1278.1564117145817</c:v>
                </c:pt>
                <c:pt idx="325">
                  <c:v>1278.2207659113587</c:v>
                </c:pt>
                <c:pt idx="326">
                  <c:v>1278.2840564268224</c:v>
                </c:pt>
                <c:pt idx="327">
                  <c:v>1278.3463008420786</c:v>
                </c:pt>
                <c:pt idx="328">
                  <c:v>1278.4075164476428</c:v>
                </c:pt>
                <c:pt idx="329">
                  <c:v>1278.4677202482437</c:v>
                </c:pt>
                <c:pt idx="330">
                  <c:v>1278.5269289675464</c:v>
                </c:pt>
                <c:pt idx="331">
                  <c:v>1278.5851590527977</c:v>
                </c:pt>
                <c:pt idx="332">
                  <c:v>1278.6424266793961</c:v>
                </c:pt>
                <c:pt idx="333">
                  <c:v>1278.6987477553837</c:v>
                </c:pt>
                <c:pt idx="334">
                  <c:v>1278.754137925866</c:v>
                </c:pt>
                <c:pt idx="335">
                  <c:v>1278.8086125773577</c:v>
                </c:pt>
                <c:pt idx="336">
                  <c:v>1278.8621868420566</c:v>
                </c:pt>
                <c:pt idx="337">
                  <c:v>1278.9148756020475</c:v>
                </c:pt>
                <c:pt idx="338">
                  <c:v>1278.9666934934357</c:v>
                </c:pt>
                <c:pt idx="339">
                  <c:v>1279.0176549104133</c:v>
                </c:pt>
                <c:pt idx="340">
                  <c:v>1279.0677740092572</c:v>
                </c:pt>
                <c:pt idx="341">
                  <c:v>1279.1170647122613</c:v>
                </c:pt>
                <c:pt idx="342">
                  <c:v>1279.1655407116045</c:v>
                </c:pt>
                <c:pt idx="343">
                  <c:v>1279.2132154731542</c:v>
                </c:pt>
                <c:pt idx="344">
                  <c:v>1279.2601022402059</c:v>
                </c:pt>
                <c:pt idx="345">
                  <c:v>1279.3062140371635</c:v>
                </c:pt>
                <c:pt idx="346">
                  <c:v>1279.3515636731556</c:v>
                </c:pt>
                <c:pt idx="347">
                  <c:v>1279.396163745595</c:v>
                </c:pt>
                <c:pt idx="348">
                  <c:v>1279.4400266436776</c:v>
                </c:pt>
                <c:pt idx="349">
                  <c:v>1279.4831645518236</c:v>
                </c:pt>
                <c:pt idx="350">
                  <c:v>1279.5255894530628</c:v>
                </c:pt>
                <c:pt idx="351">
                  <c:v>1279.5673131323629</c:v>
                </c:pt>
                <c:pt idx="352">
                  <c:v>1279.6083471799029</c:v>
                </c:pt>
                <c:pt idx="353">
                  <c:v>1279.6487029942932</c:v>
                </c:pt>
                <c:pt idx="354">
                  <c:v>1279.6883917857417</c:v>
                </c:pt>
                <c:pt idx="355">
                  <c:v>1279.7274245791682</c:v>
                </c:pt>
                <c:pt idx="356">
                  <c:v>1279.7658122172659</c:v>
                </c:pt>
                <c:pt idx="357">
                  <c:v>1279.8035653635147</c:v>
                </c:pt>
                <c:pt idx="358">
                  <c:v>1279.8406945051424</c:v>
                </c:pt>
                <c:pt idx="359">
                  <c:v>1279.8772099560381</c:v>
                </c:pt>
                <c:pt idx="360">
                  <c:v>1279.9131218596174</c:v>
                </c:pt>
                <c:pt idx="361">
                  <c:v>1279.94844019164</c:v>
                </c:pt>
                <c:pt idx="362">
                  <c:v>1279.9831747629808</c:v>
                </c:pt>
                <c:pt idx="363">
                  <c:v>1280.0173352223553</c:v>
                </c:pt>
                <c:pt idx="364">
                  <c:v>1280.0509310589996</c:v>
                </c:pt>
                <c:pt idx="365">
                  <c:v>1280.0839716053065</c:v>
                </c:pt>
                <c:pt idx="366">
                  <c:v>1280.1164660394179</c:v>
                </c:pt>
                <c:pt idx="367">
                  <c:v>1280.1484233877745</c:v>
                </c:pt>
                <c:pt idx="368">
                  <c:v>1280.1798525276231</c:v>
                </c:pt>
                <c:pt idx="369">
                  <c:v>1280.2107621894825</c:v>
                </c:pt>
                <c:pt idx="370">
                  <c:v>1280.2411609595683</c:v>
                </c:pt>
                <c:pt idx="371">
                  <c:v>1280.2710572821791</c:v>
                </c:pt>
                <c:pt idx="372">
                  <c:v>1280.3004594620411</c:v>
                </c:pt>
                <c:pt idx="373">
                  <c:v>1280.3293756666155</c:v>
                </c:pt>
                <c:pt idx="374">
                  <c:v>1280.3578139283672</c:v>
                </c:pt>
                <c:pt idx="375">
                  <c:v>1280.3857821469965</c:v>
                </c:pt>
                <c:pt idx="376">
                  <c:v>1280.4132880916325</c:v>
                </c:pt>
                <c:pt idx="377">
                  <c:v>1280.4403394029923</c:v>
                </c:pt>
                <c:pt idx="378">
                  <c:v>1280.4669435955032</c:v>
                </c:pt>
                <c:pt idx="379">
                  <c:v>1280.4931080593897</c:v>
                </c:pt>
                <c:pt idx="380">
                  <c:v>1280.5188400627267</c:v>
                </c:pt>
                <c:pt idx="381">
                  <c:v>1280.5441467534581</c:v>
                </c:pt>
                <c:pt idx="382">
                  <c:v>1280.5690351613832</c:v>
                </c:pt>
                <c:pt idx="383">
                  <c:v>1280.5935122001085</c:v>
                </c:pt>
                <c:pt idx="384">
                  <c:v>1280.6175846689691</c:v>
                </c:pt>
                <c:pt idx="385">
                  <c:v>1280.6412592549166</c:v>
                </c:pt>
                <c:pt idx="386">
                  <c:v>1280.6645425343768</c:v>
                </c:pt>
                <c:pt idx="387">
                  <c:v>1280.6874409750774</c:v>
                </c:pt>
                <c:pt idx="388">
                  <c:v>1280.7099609378433</c:v>
                </c:pt>
                <c:pt idx="389">
                  <c:v>1280.7321086783647</c:v>
                </c:pt>
                <c:pt idx="390">
                  <c:v>1280.7538903489342</c:v>
                </c:pt>
                <c:pt idx="391">
                  <c:v>1280.7753120001557</c:v>
                </c:pt>
                <c:pt idx="392">
                  <c:v>1280.7963795826261</c:v>
                </c:pt>
                <c:pt idx="393">
                  <c:v>1280.8170989485866</c:v>
                </c:pt>
                <c:pt idx="394">
                  <c:v>1280.8374758535501</c:v>
                </c:pt>
                <c:pt idx="395">
                  <c:v>1280.8575159578988</c:v>
                </c:pt>
                <c:pt idx="396">
                  <c:v>1280.8772248284574</c:v>
                </c:pt>
                <c:pt idx="397">
                  <c:v>1280.8966079400388</c:v>
                </c:pt>
                <c:pt idx="398">
                  <c:v>1280.9156706769654</c:v>
                </c:pt>
                <c:pt idx="399">
                  <c:v>1280.9344183345645</c:v>
                </c:pt>
                <c:pt idx="400">
                  <c:v>1280.9528561206391</c:v>
                </c:pt>
                <c:pt idx="401">
                  <c:v>1280.9709891569153</c:v>
                </c:pt>
                <c:pt idx="402">
                  <c:v>1280.988822480464</c:v>
                </c:pt>
                <c:pt idx="403">
                  <c:v>1281.0063610451009</c:v>
                </c:pt>
                <c:pt idx="404">
                  <c:v>1281.0236097227623</c:v>
                </c:pt>
                <c:pt idx="405">
                  <c:v>1281.0405733048585</c:v>
                </c:pt>
                <c:pt idx="406">
                  <c:v>1281.0572565036045</c:v>
                </c:pt>
                <c:pt idx="407">
                  <c:v>1281.0736639533297</c:v>
                </c:pt>
                <c:pt idx="408">
                  <c:v>1281.0898002117644</c:v>
                </c:pt>
                <c:pt idx="409">
                  <c:v>1281.1056697613064</c:v>
                </c:pt>
                <c:pt idx="410">
                  <c:v>1281.1212770102661</c:v>
                </c:pt>
                <c:pt idx="411">
                  <c:v>1281.1366262940905</c:v>
                </c:pt>
                <c:pt idx="412">
                  <c:v>1281.1517218765687</c:v>
                </c:pt>
                <c:pt idx="413">
                  <c:v>1281.1665679510147</c:v>
                </c:pt>
                <c:pt idx="414">
                  <c:v>1281.1811686414335</c:v>
                </c:pt>
                <c:pt idx="415">
                  <c:v>1281.1955280036666</c:v>
                </c:pt>
                <c:pt idx="416">
                  <c:v>1281.2096500265179</c:v>
                </c:pt>
                <c:pt idx="417">
                  <c:v>1281.2235386328623</c:v>
                </c:pt>
                <c:pt idx="418">
                  <c:v>1281.2371976807356</c:v>
                </c:pt>
                <c:pt idx="419">
                  <c:v>1281.2506309644052</c:v>
                </c:pt>
                <c:pt idx="420">
                  <c:v>1281.2638422154255</c:v>
                </c:pt>
                <c:pt idx="421">
                  <c:v>1281.2768351036732</c:v>
                </c:pt>
                <c:pt idx="422">
                  <c:v>1281.2896132383673</c:v>
                </c:pt>
                <c:pt idx="423">
                  <c:v>1281.3021801690722</c:v>
                </c:pt>
                <c:pt idx="424">
                  <c:v>1281.3145393866826</c:v>
                </c:pt>
                <c:pt idx="425">
                  <c:v>1281.3266943243939</c:v>
                </c:pt>
                <c:pt idx="426">
                  <c:v>1281.338648358656</c:v>
                </c:pt>
                <c:pt idx="427">
                  <c:v>1281.3504048101108</c:v>
                </c:pt>
                <c:pt idx="428">
                  <c:v>1281.361966944515</c:v>
                </c:pt>
                <c:pt idx="429">
                  <c:v>1281.3733379736466</c:v>
                </c:pt>
                <c:pt idx="430">
                  <c:v>1281.3845210561981</c:v>
                </c:pt>
                <c:pt idx="431">
                  <c:v>1281.3955192986532</c:v>
                </c:pt>
                <c:pt idx="432">
                  <c:v>1281.4063357561499</c:v>
                </c:pt>
                <c:pt idx="433">
                  <c:v>1281.4169734333295</c:v>
                </c:pt>
                <c:pt idx="434">
                  <c:v>1281.4274352851708</c:v>
                </c:pt>
                <c:pt idx="435">
                  <c:v>1281.4377242178107</c:v>
                </c:pt>
                <c:pt idx="436">
                  <c:v>1281.4478430893523</c:v>
                </c:pt>
                <c:pt idx="437">
                  <c:v>1281.4577947106584</c:v>
                </c:pt>
                <c:pt idx="438">
                  <c:v>1281.4675818461321</c:v>
                </c:pt>
                <c:pt idx="439">
                  <c:v>1281.4772072144851</c:v>
                </c:pt>
                <c:pt idx="440">
                  <c:v>1281.4866734894929</c:v>
                </c:pt>
                <c:pt idx="441">
                  <c:v>1281.4959833007372</c:v>
                </c:pt>
                <c:pt idx="442">
                  <c:v>1281.5051392343364</c:v>
                </c:pt>
                <c:pt idx="443">
                  <c:v>1281.5141438336643</c:v>
                </c:pt>
                <c:pt idx="444">
                  <c:v>1281.5229996000564</c:v>
                </c:pt>
                <c:pt idx="445">
                  <c:v>1281.5317089935047</c:v>
                </c:pt>
                <c:pt idx="446">
                  <c:v>1281.5402744333412</c:v>
                </c:pt>
                <c:pt idx="447">
                  <c:v>1281.5486982989098</c:v>
                </c:pt>
                <c:pt idx="448">
                  <c:v>1281.5569829302274</c:v>
                </c:pt>
                <c:pt idx="449">
                  <c:v>1281.5651306286336</c:v>
                </c:pt>
                <c:pt idx="450">
                  <c:v>1281.5731436574304</c:v>
                </c:pt>
                <c:pt idx="451">
                  <c:v>1281.5810242425107</c:v>
                </c:pt>
                <c:pt idx="452">
                  <c:v>1281.5887745729767</c:v>
                </c:pt>
                <c:pt idx="453">
                  <c:v>1281.5963968017477</c:v>
                </c:pt>
                <c:pt idx="454">
                  <c:v>1281.6038930461584</c:v>
                </c:pt>
                <c:pt idx="455">
                  <c:v>1281.6112653885473</c:v>
                </c:pt>
                <c:pt idx="456">
                  <c:v>1281.6185158768344</c:v>
                </c:pt>
                <c:pt idx="457">
                  <c:v>1281.6256465250913</c:v>
                </c:pt>
                <c:pt idx="458">
                  <c:v>1281.6326593140991</c:v>
                </c:pt>
                <c:pt idx="459">
                  <c:v>1281.6395561918998</c:v>
                </c:pt>
                <c:pt idx="460">
                  <c:v>1281.6463390743374</c:v>
                </c:pt>
                <c:pt idx="461">
                  <c:v>1281.6530098455894</c:v>
                </c:pt>
                <c:pt idx="462">
                  <c:v>1281.6595703586906</c:v>
                </c:pt>
                <c:pt idx="463">
                  <c:v>1281.6660224360483</c:v>
                </c:pt>
                <c:pt idx="464">
                  <c:v>1281.6723678699473</c:v>
                </c:pt>
                <c:pt idx="465">
                  <c:v>1281.6786084230491</c:v>
                </c:pt>
                <c:pt idx="466">
                  <c:v>1281.6847458288808</c:v>
                </c:pt>
                <c:pt idx="467">
                  <c:v>1281.6907817923168</c:v>
                </c:pt>
                <c:pt idx="468">
                  <c:v>1281.6967179900523</c:v>
                </c:pt>
                <c:pt idx="469">
                  <c:v>1281.7025560710695</c:v>
                </c:pt>
                <c:pt idx="470">
                  <c:v>1281.708297657095</c:v>
                </c:pt>
                <c:pt idx="471">
                  <c:v>1281.7139443430508</c:v>
                </c:pt>
                <c:pt idx="472">
                  <c:v>1281.719497697497</c:v>
                </c:pt>
                <c:pt idx="473">
                  <c:v>1281.7249592630678</c:v>
                </c:pt>
                <c:pt idx="474">
                  <c:v>1281.7303305568998</c:v>
                </c:pt>
                <c:pt idx="475">
                  <c:v>1281.7356130710536</c:v>
                </c:pt>
                <c:pt idx="476">
                  <c:v>1281.7408082729285</c:v>
                </c:pt>
                <c:pt idx="477">
                  <c:v>1281.7459176056691</c:v>
                </c:pt>
                <c:pt idx="478">
                  <c:v>1281.7509424885675</c:v>
                </c:pt>
                <c:pt idx="479">
                  <c:v>1281.755884317457</c:v>
                </c:pt>
                <c:pt idx="480">
                  <c:v>1281.7607444650994</c:v>
                </c:pt>
                <c:pt idx="481">
                  <c:v>1281.7655242815672</c:v>
                </c:pt>
                <c:pt idx="482">
                  <c:v>1281.7702250946177</c:v>
                </c:pt>
                <c:pt idx="483">
                  <c:v>1281.7748482100626</c:v>
                </c:pt>
                <c:pt idx="484">
                  <c:v>1281.7793949121303</c:v>
                </c:pt>
                <c:pt idx="485">
                  <c:v>1281.783866463823</c:v>
                </c:pt>
                <c:pt idx="486">
                  <c:v>1281.788264107267</c:v>
                </c:pt>
                <c:pt idx="487">
                  <c:v>1281.7925890640583</c:v>
                </c:pt>
                <c:pt idx="488">
                  <c:v>1281.7968425356016</c:v>
                </c:pt>
                <c:pt idx="489">
                  <c:v>1281.8010257034441</c:v>
                </c:pt>
                <c:pt idx="490">
                  <c:v>1281.8051397296038</c:v>
                </c:pt>
                <c:pt idx="491">
                  <c:v>1281.809185756892</c:v>
                </c:pt>
                <c:pt idx="492">
                  <c:v>1281.8131649092313</c:v>
                </c:pt>
                <c:pt idx="493">
                  <c:v>1281.8170782919676</c:v>
                </c:pt>
                <c:pt idx="494">
                  <c:v>1281.8209269921765</c:v>
                </c:pt>
                <c:pt idx="495">
                  <c:v>1281.8247120789663</c:v>
                </c:pt>
                <c:pt idx="496">
                  <c:v>1281.8284346037742</c:v>
                </c:pt>
                <c:pt idx="497">
                  <c:v>1281.8320956006589</c:v>
                </c:pt>
                <c:pt idx="498">
                  <c:v>1281.8356960865876</c:v>
                </c:pt>
                <c:pt idx="499">
                  <c:v>1281.8392370617184</c:v>
                </c:pt>
                <c:pt idx="500">
                  <c:v>1281.8427195096783</c:v>
                </c:pt>
                <c:pt idx="501">
                  <c:v>1281.8461443978363</c:v>
                </c:pt>
                <c:pt idx="502">
                  <c:v>1281.8495126775722</c:v>
                </c:pt>
                <c:pt idx="503">
                  <c:v>1281.8528252845408</c:v>
                </c:pt>
                <c:pt idx="504">
                  <c:v>1281.8560831389323</c:v>
                </c:pt>
                <c:pt idx="505">
                  <c:v>1281.859287145727</c:v>
                </c:pt>
                <c:pt idx="506">
                  <c:v>1281.8624381949473</c:v>
                </c:pt>
                <c:pt idx="507">
                  <c:v>1281.8655371619052</c:v>
                </c:pt>
                <c:pt idx="508">
                  <c:v>1281.8685849074445</c:v>
                </c:pt>
                <c:pt idx="509">
                  <c:v>1281.871582278181</c:v>
                </c:pt>
                <c:pt idx="510">
                  <c:v>1281.874530106737</c:v>
                </c:pt>
                <c:pt idx="511">
                  <c:v>1281.8774292119724</c:v>
                </c:pt>
                <c:pt idx="512">
                  <c:v>1281.8802803992132</c:v>
                </c:pt>
                <c:pt idx="513">
                  <c:v>1281.883084460474</c:v>
                </c:pt>
                <c:pt idx="514">
                  <c:v>1281.8858421746788</c:v>
                </c:pt>
                <c:pt idx="515">
                  <c:v>1281.888554307877</c:v>
                </c:pt>
                <c:pt idx="516">
                  <c:v>1281.8912216134563</c:v>
                </c:pt>
                <c:pt idx="517">
                  <c:v>1281.8938448323522</c:v>
                </c:pt>
                <c:pt idx="518">
                  <c:v>1281.8964246932535</c:v>
                </c:pt>
                <c:pt idx="519">
                  <c:v>1281.8989619128047</c:v>
                </c:pt>
                <c:pt idx="520">
                  <c:v>1281.9014571958053</c:v>
                </c:pt>
                <c:pt idx="521">
                  <c:v>1281.9039112354058</c:v>
                </c:pt>
                <c:pt idx="522">
                  <c:v>1281.9063247132992</c:v>
                </c:pt>
                <c:pt idx="523">
                  <c:v>1281.908698299912</c:v>
                </c:pt>
                <c:pt idx="524">
                  <c:v>1281.9110326545888</c:v>
                </c:pt>
                <c:pt idx="525">
                  <c:v>1281.9133284257764</c:v>
                </c:pt>
                <c:pt idx="526">
                  <c:v>1281.9155862512041</c:v>
                </c:pt>
                <c:pt idx="527">
                  <c:v>1281.9178067580599</c:v>
                </c:pt>
                <c:pt idx="528">
                  <c:v>1281.9199905631656</c:v>
                </c:pt>
                <c:pt idx="529">
                  <c:v>1281.9221382731478</c:v>
                </c:pt>
                <c:pt idx="530">
                  <c:v>1281.9242504846063</c:v>
                </c:pt>
                <c:pt idx="531">
                  <c:v>1281.9263277842801</c:v>
                </c:pt>
                <c:pt idx="532">
                  <c:v>1281.9283707492104</c:v>
                </c:pt>
                <c:pt idx="533">
                  <c:v>1281.9303799469005</c:v>
                </c:pt>
                <c:pt idx="534">
                  <c:v>1281.9323559354739</c:v>
                </c:pt>
                <c:pt idx="535">
                  <c:v>1281.9342992638287</c:v>
                </c:pt>
                <c:pt idx="536">
                  <c:v>1281.9362104717911</c:v>
                </c:pt>
                <c:pt idx="537">
                  <c:v>1281.9380900902645</c:v>
                </c:pt>
                <c:pt idx="538">
                  <c:v>1281.9399386413772</c:v>
                </c:pt>
                <c:pt idx="539">
                  <c:v>1281.9417566386276</c:v>
                </c:pt>
                <c:pt idx="540">
                  <c:v>1281.9435445870263</c:v>
                </c:pt>
                <c:pt idx="541">
                  <c:v>1281.9453029832373</c:v>
                </c:pt>
                <c:pt idx="542">
                  <c:v>1281.9470323157154</c:v>
                </c:pt>
                <c:pt idx="543">
                  <c:v>1281.9487330648417</c:v>
                </c:pt>
                <c:pt idx="544">
                  <c:v>1281.9504057030576</c:v>
                </c:pt>
                <c:pt idx="545">
                  <c:v>1281.9520506949955</c:v>
                </c:pt>
                <c:pt idx="546">
                  <c:v>1281.9536684976081</c:v>
                </c:pt>
                <c:pt idx="547">
                  <c:v>1281.9552595602956</c:v>
                </c:pt>
                <c:pt idx="548">
                  <c:v>1281.9568243250301</c:v>
                </c:pt>
                <c:pt idx="549">
                  <c:v>1281.9583632264782</c:v>
                </c:pt>
                <c:pt idx="550">
                  <c:v>1281.9598766921229</c:v>
                </c:pt>
                <c:pt idx="551">
                  <c:v>1281.9613651423806</c:v>
                </c:pt>
                <c:pt idx="552">
                  <c:v>1281.9628289907196</c:v>
                </c:pt>
                <c:pt idx="553">
                  <c:v>1281.9642686437737</c:v>
                </c:pt>
                <c:pt idx="554">
                  <c:v>1281.9656845014558</c:v>
                </c:pt>
                <c:pt idx="555">
                  <c:v>1281.9670769570689</c:v>
                </c:pt>
                <c:pt idx="556">
                  <c:v>1281.9684463974149</c:v>
                </c:pt>
                <c:pt idx="557">
                  <c:v>1281.969793202903</c:v>
                </c:pt>
                <c:pt idx="558">
                  <c:v>1281.9711177476545</c:v>
                </c:pt>
                <c:pt idx="559">
                  <c:v>1281.9724203996068</c:v>
                </c:pt>
                <c:pt idx="560">
                  <c:v>1281.9737015206163</c:v>
                </c:pt>
                <c:pt idx="561">
                  <c:v>1281.9749614665579</c:v>
                </c:pt>
                <c:pt idx="562">
                  <c:v>1281.976200587425</c:v>
                </c:pt>
                <c:pt idx="563">
                  <c:v>1281.9774192274253</c:v>
                </c:pt>
                <c:pt idx="564">
                  <c:v>1281.9786177250783</c:v>
                </c:pt>
                <c:pt idx="565">
                  <c:v>1281.9797964133074</c:v>
                </c:pt>
                <c:pt idx="566">
                  <c:v>1281.9809556195337</c:v>
                </c:pt>
                <c:pt idx="567">
                  <c:v>1281.9820956657663</c:v>
                </c:pt>
                <c:pt idx="568">
                  <c:v>1281.9832168686921</c:v>
                </c:pt>
                <c:pt idx="569">
                  <c:v>1281.9843195397636</c:v>
                </c:pt>
                <c:pt idx="570">
                  <c:v>1281.9854039852855</c:v>
                </c:pt>
                <c:pt idx="571">
                  <c:v>1281.9864705064995</c:v>
                </c:pt>
                <c:pt idx="572">
                  <c:v>1281.9875193996681</c:v>
                </c:pt>
                <c:pt idx="573">
                  <c:v>1281.9885509561577</c:v>
                </c:pt>
                <c:pt idx="574">
                  <c:v>1281.9895654625182</c:v>
                </c:pt>
                <c:pt idx="575">
                  <c:v>1281.9905632005634</c:v>
                </c:pt>
                <c:pt idx="576">
                  <c:v>1281.9915444474493</c:v>
                </c:pt>
                <c:pt idx="577">
                  <c:v>1281.9925094757507</c:v>
                </c:pt>
                <c:pt idx="578">
                  <c:v>1281.9934585535373</c:v>
                </c:pt>
                <c:pt idx="579">
                  <c:v>1281.9943919444479</c:v>
                </c:pt>
                <c:pt idx="580">
                  <c:v>1281.9953099077638</c:v>
                </c:pt>
                <c:pt idx="581">
                  <c:v>1281.9962126984806</c:v>
                </c:pt>
                <c:pt idx="582">
                  <c:v>1281.9971005673792</c:v>
                </c:pt>
                <c:pt idx="583">
                  <c:v>1281.9979737610959</c:v>
                </c:pt>
                <c:pt idx="584">
                  <c:v>1281.9988325221898</c:v>
                </c:pt>
                <c:pt idx="585">
                  <c:v>1281.9996770892114</c:v>
                </c:pt>
                <c:pt idx="586">
                  <c:v>1282.000507696768</c:v>
                </c:pt>
                <c:pt idx="587">
                  <c:v>1282.0013245755893</c:v>
                </c:pt>
                <c:pt idx="588">
                  <c:v>1282.0021279525911</c:v>
                </c:pt>
                <c:pt idx="589">
                  <c:v>1282.0029180509391</c:v>
                </c:pt>
                <c:pt idx="590">
                  <c:v>1282.0036950901101</c:v>
                </c:pt>
                <c:pt idx="591">
                  <c:v>1282.0044592859533</c:v>
                </c:pt>
                <c:pt idx="592">
                  <c:v>1282.0052108507502</c:v>
                </c:pt>
                <c:pt idx="593">
                  <c:v>1282.0059499932736</c:v>
                </c:pt>
                <c:pt idx="594">
                  <c:v>1282.0066769188456</c:v>
                </c:pt>
                <c:pt idx="595">
                  <c:v>1282.0073918293949</c:v>
                </c:pt>
                <c:pt idx="596">
                  <c:v>1282.0080949235121</c:v>
                </c:pt>
                <c:pt idx="597">
                  <c:v>1282.0087863965057</c:v>
                </c:pt>
                <c:pt idx="598">
                  <c:v>1282.009466440456</c:v>
                </c:pt>
                <c:pt idx="599">
                  <c:v>1282.0101352442684</c:v>
                </c:pt>
                <c:pt idx="600">
                  <c:v>1282.0107929937262</c:v>
                </c:pt>
                <c:pt idx="601">
                  <c:v>1282.0114398715416</c:v>
                </c:pt>
                <c:pt idx="602">
                  <c:v>1282.0120760574073</c:v>
                </c:pt>
                <c:pt idx="603">
                  <c:v>1282.0127017280454</c:v>
                </c:pt>
                <c:pt idx="604">
                  <c:v>1282.0133170572576</c:v>
                </c:pt>
                <c:pt idx="605">
                  <c:v>1282.0139222159723</c:v>
                </c:pt>
                <c:pt idx="606">
                  <c:v>1282.0145173722933</c:v>
                </c:pt>
                <c:pt idx="607">
                  <c:v>1282.0151026915457</c:v>
                </c:pt>
                <c:pt idx="608">
                  <c:v>1282.0156783363218</c:v>
                </c:pt>
                <c:pt idx="609">
                  <c:v>1282.0162444665266</c:v>
                </c:pt>
                <c:pt idx="610">
                  <c:v>1282.0168012394222</c:v>
                </c:pt>
                <c:pt idx="611">
                  <c:v>1282.0173488096711</c:v>
                </c:pt>
                <c:pt idx="612">
                  <c:v>1282.0178873293801</c:v>
                </c:pt>
                <c:pt idx="613">
                  <c:v>1282.0184169481411</c:v>
                </c:pt>
                <c:pt idx="614">
                  <c:v>1282.018937813074</c:v>
                </c:pt>
                <c:pt idx="615">
                  <c:v>1282.0194500688667</c:v>
                </c:pt>
                <c:pt idx="616">
                  <c:v>1282.0199538578161</c:v>
                </c:pt>
                <c:pt idx="617">
                  <c:v>1282.0204493198664</c:v>
                </c:pt>
                <c:pt idx="618">
                  <c:v>1282.0209365926494</c:v>
                </c:pt>
                <c:pt idx="619">
                  <c:v>1282.0214158115216</c:v>
                </c:pt>
                <c:pt idx="620">
                  <c:v>1282.0218871096026</c:v>
                </c:pt>
                <c:pt idx="621">
                  <c:v>1282.0223506178115</c:v>
                </c:pt>
                <c:pt idx="622">
                  <c:v>1282.0228064649036</c:v>
                </c:pt>
                <c:pt idx="623">
                  <c:v>1282.0232547775061</c:v>
                </c:pt>
                <c:pt idx="624">
                  <c:v>1282.023695680153</c:v>
                </c:pt>
                <c:pt idx="625">
                  <c:v>1282.0241292953201</c:v>
                </c:pt>
                <c:pt idx="626">
                  <c:v>1282.0245557434589</c:v>
                </c:pt>
                <c:pt idx="627">
                  <c:v>1282.0249751430299</c:v>
                </c:pt>
                <c:pt idx="628">
                  <c:v>1282.0253876105357</c:v>
                </c:pt>
                <c:pt idx="629">
                  <c:v>1282.0257932605534</c:v>
                </c:pt>
                <c:pt idx="630">
                  <c:v>1282.0261922057659</c:v>
                </c:pt>
                <c:pt idx="631">
                  <c:v>1282.0265845569941</c:v>
                </c:pt>
                <c:pt idx="632">
                  <c:v>1282.0269704232269</c:v>
                </c:pt>
                <c:pt idx="633">
                  <c:v>1282.0273499116518</c:v>
                </c:pt>
                <c:pt idx="634">
                  <c:v>1282.0277231276848</c:v>
                </c:pt>
                <c:pt idx="635">
                  <c:v>1282.0280901749993</c:v>
                </c:pt>
                <c:pt idx="636">
                  <c:v>1282.0284511555553</c:v>
                </c:pt>
                <c:pt idx="637">
                  <c:v>1282.0288061696276</c:v>
                </c:pt>
                <c:pt idx="638">
                  <c:v>1282.0291553158333</c:v>
                </c:pt>
                <c:pt idx="639">
                  <c:v>1282.0294986911599</c:v>
                </c:pt>
                <c:pt idx="640">
                  <c:v>1282.0298363909915</c:v>
                </c:pt>
                <c:pt idx="641">
                  <c:v>1282.0301685091358</c:v>
                </c:pt>
                <c:pt idx="642">
                  <c:v>1282.03049513785</c:v>
                </c:pt>
                <c:pt idx="643">
                  <c:v>1282.0308163678665</c:v>
                </c:pt>
                <c:pt idx="644">
                  <c:v>1282.0311322884179</c:v>
                </c:pt>
                <c:pt idx="645">
                  <c:v>1282.0314429872619</c:v>
                </c:pt>
                <c:pt idx="646">
                  <c:v>1282.0317485507057</c:v>
                </c:pt>
                <c:pt idx="647">
                  <c:v>1282.03204906363</c:v>
                </c:pt>
                <c:pt idx="648">
                  <c:v>1282.0323446095124</c:v>
                </c:pt>
                <c:pt idx="649">
                  <c:v>1282.0326352704512</c:v>
                </c:pt>
                <c:pt idx="650">
                  <c:v>1282.0329211271871</c:v>
                </c:pt>
                <c:pt idx="651">
                  <c:v>1282.0332022591269</c:v>
                </c:pt>
                <c:pt idx="652">
                  <c:v>1282.0334787443644</c:v>
                </c:pt>
                <c:pt idx="653">
                  <c:v>1282.0337506597029</c:v>
                </c:pt>
                <c:pt idx="654">
                  <c:v>1282.0340180806761</c:v>
                </c:pt>
                <c:pt idx="655">
                  <c:v>1282.0342810815694</c:v>
                </c:pt>
                <c:pt idx="656">
                  <c:v>1282.0345397354404</c:v>
                </c:pt>
                <c:pt idx="657">
                  <c:v>1282.0347941141388</c:v>
                </c:pt>
                <c:pt idx="658">
                  <c:v>1282.0350442883271</c:v>
                </c:pt>
                <c:pt idx="659">
                  <c:v>1282.0352903274998</c:v>
                </c:pt>
                <c:pt idx="660">
                  <c:v>1282.0355323000026</c:v>
                </c:pt>
                <c:pt idx="661">
                  <c:v>1282.0357702730519</c:v>
                </c:pt>
                <c:pt idx="662">
                  <c:v>1282.0360043127525</c:v>
                </c:pt>
                <c:pt idx="663">
                  <c:v>1282.0362344841174</c:v>
                </c:pt>
                <c:pt idx="664">
                  <c:v>1282.036460851084</c:v>
                </c:pt>
                <c:pt idx="665">
                  <c:v>1282.0366834765339</c:v>
                </c:pt>
                <c:pt idx="666">
                  <c:v>1282.0369024223087</c:v>
                </c:pt>
                <c:pt idx="667">
                  <c:v>1282.0371177492282</c:v>
                </c:pt>
                <c:pt idx="668">
                  <c:v>1282.0373295171066</c:v>
                </c:pt>
                <c:pt idx="669">
                  <c:v>1282.0375377847699</c:v>
                </c:pt>
                <c:pt idx="670">
                  <c:v>1282.0377426100715</c:v>
                </c:pt>
                <c:pt idx="671">
                  <c:v>1282.0379440499087</c:v>
                </c:pt>
                <c:pt idx="672">
                  <c:v>1282.0381421602383</c:v>
                </c:pt>
                <c:pt idx="673">
                  <c:v>1282.0383369960921</c:v>
                </c:pt>
                <c:pt idx="674">
                  <c:v>1282.0385286115925</c:v>
                </c:pt>
                <c:pt idx="675">
                  <c:v>1282.0387170599672</c:v>
                </c:pt>
                <c:pt idx="676">
                  <c:v>1282.0389023935643</c:v>
                </c:pt>
                <c:pt idx="677">
                  <c:v>1282.0390846638666</c:v>
                </c:pt>
                <c:pt idx="678">
                  <c:v>1282.0392639215056</c:v>
                </c:pt>
                <c:pt idx="679">
                  <c:v>1282.0394402162765</c:v>
                </c:pt>
                <c:pt idx="680">
                  <c:v>1282.0396135971512</c:v>
                </c:pt>
                <c:pt idx="681">
                  <c:v>1282.039784112292</c:v>
                </c:pt>
                <c:pt idx="682">
                  <c:v>1282.0399518090655</c:v>
                </c:pt>
                <c:pt idx="683">
                  <c:v>1282.0401167340551</c:v>
                </c:pt>
                <c:pt idx="684">
                  <c:v>1282.0402789330744</c:v>
                </c:pt>
                <c:pt idx="685">
                  <c:v>1282.0404384511799</c:v>
                </c:pt>
                <c:pt idx="686">
                  <c:v>1282.0405953326829</c:v>
                </c:pt>
                <c:pt idx="687">
                  <c:v>1282.0407496211626</c:v>
                </c:pt>
                <c:pt idx="688">
                  <c:v>1282.0409013594781</c:v>
                </c:pt>
                <c:pt idx="689">
                  <c:v>1282.0410505897798</c:v>
                </c:pt>
                <c:pt idx="690">
                  <c:v>1282.0411973535217</c:v>
                </c:pt>
                <c:pt idx="691">
                  <c:v>1282.0413416914723</c:v>
                </c:pt>
                <c:pt idx="692">
                  <c:v>1282.0414836437265</c:v>
                </c:pt>
                <c:pt idx="693">
                  <c:v>1282.0416232497162</c:v>
                </c:pt>
                <c:pt idx="694">
                  <c:v>1282.0417605482219</c:v>
                </c:pt>
                <c:pt idx="695">
                  <c:v>1282.0418955773828</c:v>
                </c:pt>
                <c:pt idx="696">
                  <c:v>1282.042028374708</c:v>
                </c:pt>
                <c:pt idx="697">
                  <c:v>1282.0421589770865</c:v>
                </c:pt>
                <c:pt idx="698">
                  <c:v>1282.0422874207975</c:v>
                </c:pt>
                <c:pt idx="699">
                  <c:v>1282.0424137415207</c:v>
                </c:pt>
                <c:pt idx="700">
                  <c:v>1282.042537974346</c:v>
                </c:pt>
                <c:pt idx="701">
                  <c:v>1282.0426601537833</c:v>
                </c:pt>
                <c:pt idx="702">
                  <c:v>1282.0427803137723</c:v>
                </c:pt>
                <c:pt idx="703">
                  <c:v>1282.0428984876912</c:v>
                </c:pt>
                <c:pt idx="704">
                  <c:v>1282.0430147083671</c:v>
                </c:pt>
                <c:pt idx="705">
                  <c:v>1282.0431290080842</c:v>
                </c:pt>
                <c:pt idx="706">
                  <c:v>1282.0432414185932</c:v>
                </c:pt>
                <c:pt idx="707">
                  <c:v>1282.0433519711198</c:v>
                </c:pt>
                <c:pt idx="708">
                  <c:v>1282.043460696374</c:v>
                </c:pt>
                <c:pt idx="709">
                  <c:v>1282.0435676245577</c:v>
                </c:pt>
                <c:pt idx="710">
                  <c:v>1282.0436727853739</c:v>
                </c:pt>
                <c:pt idx="711">
                  <c:v>1282.0437762080348</c:v>
                </c:pt>
                <c:pt idx="712">
                  <c:v>1282.0438779212695</c:v>
                </c:pt>
                <c:pt idx="713">
                  <c:v>1282.0439779533324</c:v>
                </c:pt>
                <c:pt idx="714">
                  <c:v>1282.0440763320105</c:v>
                </c:pt>
                <c:pt idx="715">
                  <c:v>1282.0441730846321</c:v>
                </c:pt>
                <c:pt idx="716">
                  <c:v>1282.0442682380735</c:v>
                </c:pt>
                <c:pt idx="717">
                  <c:v>1282.0443618187669</c:v>
                </c:pt>
                <c:pt idx="718">
                  <c:v>1282.0444538527076</c:v>
                </c:pt>
                <c:pt idx="719">
                  <c:v>1282.044544365461</c:v>
                </c:pt>
                <c:pt idx="720">
                  <c:v>1282.0446333821701</c:v>
                </c:pt>
                <c:pt idx="721">
                  <c:v>1282.0447209275626</c:v>
                </c:pt>
                <c:pt idx="722">
                  <c:v>1282.044807025957</c:v>
                </c:pt>
                <c:pt idx="723">
                  <c:v>1282.04489170127</c:v>
                </c:pt>
                <c:pt idx="724">
                  <c:v>1282.0449749770232</c:v>
                </c:pt>
                <c:pt idx="725">
                  <c:v>1282.0450568763492</c:v>
                </c:pt>
                <c:pt idx="726">
                  <c:v>1282.0451374219986</c:v>
                </c:pt>
                <c:pt idx="727">
                  <c:v>1282.0452166363455</c:v>
                </c:pt>
                <c:pt idx="728">
                  <c:v>1282.0452945413942</c:v>
                </c:pt>
                <c:pt idx="729">
                  <c:v>1282.0453711587859</c:v>
                </c:pt>
                <c:pt idx="730">
                  <c:v>1282.0454465098035</c:v>
                </c:pt>
                <c:pt idx="731">
                  <c:v>1282.0455206153781</c:v>
                </c:pt>
                <c:pt idx="732">
                  <c:v>1282.0455934960955</c:v>
                </c:pt>
                <c:pt idx="733">
                  <c:v>1282.0456651722006</c:v>
                </c:pt>
                <c:pt idx="734">
                  <c:v>1282.0457356636039</c:v>
                </c:pt>
                <c:pt idx="735">
                  <c:v>1282.0458049898866</c:v>
                </c:pt>
                <c:pt idx="736">
                  <c:v>1282.0458731703068</c:v>
                </c:pt>
                <c:pt idx="737">
                  <c:v>1282.0459402238037</c:v>
                </c:pt>
                <c:pt idx="738">
                  <c:v>1282.0460061690037</c:v>
                </c:pt>
                <c:pt idx="739">
                  <c:v>1282.0460710242255</c:v>
                </c:pt>
                <c:pt idx="740">
                  <c:v>1282.0461348074848</c:v>
                </c:pt>
                <c:pt idx="741">
                  <c:v>1282.0461975364994</c:v>
                </c:pt>
                <c:pt idx="742">
                  <c:v>1282.0462592286947</c:v>
                </c:pt>
                <c:pt idx="743">
                  <c:v>1282.0463199012077</c:v>
                </c:pt>
                <c:pt idx="744">
                  <c:v>1282.0463795708922</c:v>
                </c:pt>
                <c:pt idx="745">
                  <c:v>1282.0464382543237</c:v>
                </c:pt>
                <c:pt idx="746">
                  <c:v>1282.0464959678034</c:v>
                </c:pt>
                <c:pt idx="747">
                  <c:v>1282.0465527273632</c:v>
                </c:pt>
                <c:pt idx="748">
                  <c:v>1282.0466085487699</c:v>
                </c:pt>
                <c:pt idx="749">
                  <c:v>1282.0466634475299</c:v>
                </c:pt>
                <c:pt idx="750">
                  <c:v>1282.0467174388932</c:v>
                </c:pt>
                <c:pt idx="751">
                  <c:v>1282.0467705378578</c:v>
                </c:pt>
                <c:pt idx="752">
                  <c:v>1282.0468227591737</c:v>
                </c:pt>
                <c:pt idx="753">
                  <c:v>1282.0468741173472</c:v>
                </c:pt>
                <c:pt idx="754">
                  <c:v>1282.0469246266448</c:v>
                </c:pt>
                <c:pt idx="755">
                  <c:v>1282.0469743010972</c:v>
                </c:pt>
                <c:pt idx="756">
                  <c:v>1282.047023154503</c:v>
                </c:pt>
                <c:pt idx="757">
                  <c:v>1282.047071200433</c:v>
                </c:pt>
                <c:pt idx="758">
                  <c:v>1282.0471184522337</c:v>
                </c:pt>
                <c:pt idx="759">
                  <c:v>1282.0471649230308</c:v>
                </c:pt>
                <c:pt idx="760">
                  <c:v>1282.0472106257332</c:v>
                </c:pt>
                <c:pt idx="761">
                  <c:v>1282.0472555730364</c:v>
                </c:pt>
                <c:pt idx="762">
                  <c:v>1282.0472997774259</c:v>
                </c:pt>
                <c:pt idx="763">
                  <c:v>1282.0473432511812</c:v>
                </c:pt>
                <c:pt idx="764">
                  <c:v>1282.0473860063785</c:v>
                </c:pt>
                <c:pt idx="765">
                  <c:v>1282.0474280548945</c:v>
                </c:pt>
                <c:pt idx="766">
                  <c:v>1282.0474694084096</c:v>
                </c:pt>
                <c:pt idx="767">
                  <c:v>1282.0475100784113</c:v>
                </c:pt>
                <c:pt idx="768">
                  <c:v>1282.047550076197</c:v>
                </c:pt>
                <c:pt idx="769">
                  <c:v>1282.0475894128774</c:v>
                </c:pt>
                <c:pt idx="770">
                  <c:v>1282.0476280993798</c:v>
                </c:pt>
                <c:pt idx="771">
                  <c:v>1282.0476661464506</c:v>
                </c:pt>
                <c:pt idx="772">
                  <c:v>1282.0477035646586</c:v>
                </c:pt>
                <c:pt idx="773">
                  <c:v>1282.0477403643979</c:v>
                </c:pt>
                <c:pt idx="774">
                  <c:v>1282.047776555891</c:v>
                </c:pt>
                <c:pt idx="775">
                  <c:v>1282.0478121491915</c:v>
                </c:pt>
                <c:pt idx="776">
                  <c:v>1282.0478471541865</c:v>
                </c:pt>
                <c:pt idx="777">
                  <c:v>1282.0478815805998</c:v>
                </c:pt>
                <c:pt idx="778">
                  <c:v>1282.0479154379943</c:v>
                </c:pt>
                <c:pt idx="779">
                  <c:v>1282.0479487357754</c:v>
                </c:pt>
                <c:pt idx="780">
                  <c:v>1282.0479814831926</c:v>
                </c:pt>
                <c:pt idx="781">
                  <c:v>1282.0480136893427</c:v>
                </c:pt>
                <c:pt idx="782">
                  <c:v>1282.0480453631719</c:v>
                </c:pt>
                <c:pt idx="783">
                  <c:v>1282.0480765134787</c:v>
                </c:pt>
                <c:pt idx="784">
                  <c:v>1282.0481071489162</c:v>
                </c:pt>
                <c:pt idx="785">
                  <c:v>1282.0481372779946</c:v>
                </c:pt>
                <c:pt idx="786">
                  <c:v>1282.048166909083</c:v>
                </c:pt>
                <c:pt idx="787">
                  <c:v>1282.0481960504126</c:v>
                </c:pt>
                <c:pt idx="788">
                  <c:v>1282.0482247100783</c:v>
                </c:pt>
                <c:pt idx="789">
                  <c:v>1282.0482528960415</c:v>
                </c:pt>
                <c:pt idx="790">
                  <c:v>1282.0482806161317</c:v>
                </c:pt>
                <c:pt idx="791">
                  <c:v>1282.0483078780492</c:v>
                </c:pt>
                <c:pt idx="792">
                  <c:v>1282.0483346893668</c:v>
                </c:pt>
                <c:pt idx="793">
                  <c:v>1282.0483610575322</c:v>
                </c:pt>
                <c:pt idx="794">
                  <c:v>1282.0483869898703</c:v>
                </c:pt>
                <c:pt idx="795">
                  <c:v>1282.0484124935845</c:v>
                </c:pt>
                <c:pt idx="796">
                  <c:v>1282.0484375757594</c:v>
                </c:pt>
                <c:pt idx="797">
                  <c:v>1282.0484622433623</c:v>
                </c:pt>
                <c:pt idx="798">
                  <c:v>1282.0484865032456</c:v>
                </c:pt>
                <c:pt idx="799">
                  <c:v>1282.0485103621484</c:v>
                </c:pt>
                <c:pt idx="800">
                  <c:v>1282.0485338266981</c:v>
                </c:pt>
                <c:pt idx="801">
                  <c:v>1282.0485569034129</c:v>
                </c:pt>
                <c:pt idx="802">
                  <c:v>1282.0485795987033</c:v>
                </c:pt>
                <c:pt idx="803">
                  <c:v>1282.0486019188736</c:v>
                </c:pt>
                <c:pt idx="804">
                  <c:v>1282.0486238701237</c:v>
                </c:pt>
                <c:pt idx="805">
                  <c:v>1282.0486454585516</c:v>
                </c:pt>
                <c:pt idx="806">
                  <c:v>1282.0486666901543</c:v>
                </c:pt>
                <c:pt idx="807">
                  <c:v>1282.0486875708293</c:v>
                </c:pt>
                <c:pt idx="808">
                  <c:v>1282.0487081063773</c:v>
                </c:pt>
                <c:pt idx="809">
                  <c:v>1282.0487283025025</c:v>
                </c:pt>
                <c:pt idx="810">
                  <c:v>1282.0487481648152</c:v>
                </c:pt>
                <c:pt idx="811">
                  <c:v>1282.0487676988325</c:v>
                </c:pt>
                <c:pt idx="812">
                  <c:v>1282.0487869099811</c:v>
                </c:pt>
                <c:pt idx="813">
                  <c:v>1282.0488058035974</c:v>
                </c:pt>
                <c:pt idx="814">
                  <c:v>1282.0488243849295</c:v>
                </c:pt>
                <c:pt idx="815">
                  <c:v>1282.0488426591392</c:v>
                </c:pt>
                <c:pt idx="816">
                  <c:v>1282.0488606313029</c:v>
                </c:pt>
                <c:pt idx="817">
                  <c:v>1282.0488783064127</c:v>
                </c:pt>
                <c:pt idx="818">
                  <c:v>1282.0488956893787</c:v>
                </c:pt>
                <c:pt idx="819">
                  <c:v>1282.0489127850296</c:v>
                </c:pt>
                <c:pt idx="820">
                  <c:v>1282.0489295981142</c:v>
                </c:pt>
                <c:pt idx="821">
                  <c:v>1282.0489461333029</c:v>
                </c:pt>
                <c:pt idx="822">
                  <c:v>1282.0489623951892</c:v>
                </c:pt>
                <c:pt idx="823">
                  <c:v>1282.0489783882899</c:v>
                </c:pt>
                <c:pt idx="824">
                  <c:v>1282.0489941170481</c:v>
                </c:pt>
                <c:pt idx="825">
                  <c:v>1282.0490095858327</c:v>
                </c:pt>
                <c:pt idx="826">
                  <c:v>1282.0490247989408</c:v>
                </c:pt>
                <c:pt idx="827">
                  <c:v>1282.0490397605984</c:v>
                </c:pt>
                <c:pt idx="828">
                  <c:v>1282.0490544749614</c:v>
                </c:pt>
                <c:pt idx="829">
                  <c:v>1282.0490689461174</c:v>
                </c:pt>
                <c:pt idx="830">
                  <c:v>1282.0490831780862</c:v>
                </c:pt>
                <c:pt idx="831">
                  <c:v>1282.0490971748213</c:v>
                </c:pt>
                <c:pt idx="832">
                  <c:v>1282.0491109402108</c:v>
                </c:pt>
                <c:pt idx="833">
                  <c:v>1282.0491244780783</c:v>
                </c:pt>
                <c:pt idx="834">
                  <c:v>1282.0491377921846</c:v>
                </c:pt>
                <c:pt idx="835">
                  <c:v>1282.0491508862281</c:v>
                </c:pt>
                <c:pt idx="836">
                  <c:v>1282.0491637638461</c:v>
                </c:pt>
                <c:pt idx="837">
                  <c:v>1282.0491764286157</c:v>
                </c:pt>
                <c:pt idx="838">
                  <c:v>1282.0491888840552</c:v>
                </c:pt>
                <c:pt idx="839">
                  <c:v>1282.0492011336244</c:v>
                </c:pt>
                <c:pt idx="840">
                  <c:v>1282.0492131807259</c:v>
                </c:pt>
                <c:pt idx="841">
                  <c:v>1282.0492250287064</c:v>
                </c:pt>
                <c:pt idx="842">
                  <c:v>1282.0492366808569</c:v>
                </c:pt>
                <c:pt idx="843">
                  <c:v>1282.0492481404144</c:v>
                </c:pt>
                <c:pt idx="844">
                  <c:v>1282.0492594105622</c:v>
                </c:pt>
                <c:pt idx="845">
                  <c:v>1282.0492704944306</c:v>
                </c:pt>
                <c:pt idx="846">
                  <c:v>1282.0492813950989</c:v>
                </c:pt>
                <c:pt idx="847">
                  <c:v>1282.0492921155949</c:v>
                </c:pt>
                <c:pt idx="848">
                  <c:v>1282.0493026588967</c:v>
                </c:pt>
                <c:pt idx="849">
                  <c:v>1282.0493130279331</c:v>
                </c:pt>
                <c:pt idx="850">
                  <c:v>1282.0493232255844</c:v>
                </c:pt>
                <c:pt idx="851">
                  <c:v>1282.0493332546835</c:v>
                </c:pt>
                <c:pt idx="852">
                  <c:v>1282.0493431180159</c:v>
                </c:pt>
                <c:pt idx="853">
                  <c:v>1282.0493528183219</c:v>
                </c:pt>
                <c:pt idx="854">
                  <c:v>1282.0493623582959</c:v>
                </c:pt>
                <c:pt idx="855">
                  <c:v>1282.049371740588</c:v>
                </c:pt>
                <c:pt idx="856">
                  <c:v>1282.0493809678044</c:v>
                </c:pt>
                <c:pt idx="857">
                  <c:v>1282.0493900425083</c:v>
                </c:pt>
                <c:pt idx="858">
                  <c:v>1282.0493989672207</c:v>
                </c:pt>
                <c:pt idx="859">
                  <c:v>1282.0494077444205</c:v>
                </c:pt>
                <c:pt idx="860">
                  <c:v>1282.0494163765459</c:v>
                </c:pt>
                <c:pt idx="861">
                  <c:v>1282.0494248659948</c:v>
                </c:pt>
                <c:pt idx="862">
                  <c:v>1282.0494332151254</c:v>
                </c:pt>
                <c:pt idx="863">
                  <c:v>1282.0494414262571</c:v>
                </c:pt>
                <c:pt idx="864">
                  <c:v>1282.0494495016708</c:v>
                </c:pt>
                <c:pt idx="865">
                  <c:v>1282.0494574436095</c:v>
                </c:pt>
                <c:pt idx="866">
                  <c:v>1282.0494652542795</c:v>
                </c:pt>
                <c:pt idx="867">
                  <c:v>1282.0494729358506</c:v>
                </c:pt>
                <c:pt idx="868">
                  <c:v>1282.0494804904565</c:v>
                </c:pt>
                <c:pt idx="869">
                  <c:v>1282.0494879201958</c:v>
                </c:pt>
                <c:pt idx="870">
                  <c:v>1282.0494952271322</c:v>
                </c:pt>
                <c:pt idx="871">
                  <c:v>1282.0495024132956</c:v>
                </c:pt>
                <c:pt idx="872">
                  <c:v>1282.0495094806822</c:v>
                </c:pt>
                <c:pt idx="873">
                  <c:v>1282.0495164312551</c:v>
                </c:pt>
                <c:pt idx="874">
                  <c:v>1282.0495232669452</c:v>
                </c:pt>
                <c:pt idx="875">
                  <c:v>1282.0495299896513</c:v>
                </c:pt>
                <c:pt idx="876">
                  <c:v>1282.0495366012408</c:v>
                </c:pt>
                <c:pt idx="877">
                  <c:v>1282.0495431035504</c:v>
                </c:pt>
                <c:pt idx="878">
                  <c:v>1282.0495494983861</c:v>
                </c:pt>
                <c:pt idx="879">
                  <c:v>1282.0495557875247</c:v>
                </c:pt>
                <c:pt idx="880">
                  <c:v>1282.0495619727128</c:v>
                </c:pt>
                <c:pt idx="881">
                  <c:v>1282.0495680556687</c:v>
                </c:pt>
                <c:pt idx="882">
                  <c:v>1282.0495740380823</c:v>
                </c:pt>
                <c:pt idx="883">
                  <c:v>1282.0495799216153</c:v>
                </c:pt>
                <c:pt idx="884">
                  <c:v>1282.049585707902</c:v>
                </c:pt>
                <c:pt idx="885">
                  <c:v>1282.0495913985499</c:v>
                </c:pt>
                <c:pt idx="886">
                  <c:v>1282.0495969951396</c:v>
                </c:pt>
                <c:pt idx="887">
                  <c:v>1282.0496024992258</c:v>
                </c:pt>
                <c:pt idx="888">
                  <c:v>1282.0496079123375</c:v>
                </c:pt>
                <c:pt idx="889">
                  <c:v>1282.0496132359783</c:v>
                </c:pt>
                <c:pt idx="890">
                  <c:v>1282.0496184716271</c:v>
                </c:pt>
                <c:pt idx="891">
                  <c:v>1282.0496236207382</c:v>
                </c:pt>
                <c:pt idx="892">
                  <c:v>1282.0496286847419</c:v>
                </c:pt>
                <c:pt idx="893">
                  <c:v>1282.0496336650451</c:v>
                </c:pt>
                <c:pt idx="894">
                  <c:v>1282.0496385630311</c:v>
                </c:pt>
                <c:pt idx="895">
                  <c:v>1282.0496433800604</c:v>
                </c:pt>
                <c:pt idx="896">
                  <c:v>1282.0496481174714</c:v>
                </c:pt>
                <c:pt idx="897">
                  <c:v>1282.0496527765797</c:v>
                </c:pt>
                <c:pt idx="898">
                  <c:v>1282.0496573586797</c:v>
                </c:pt>
                <c:pt idx="899">
                  <c:v>1282.0496618650443</c:v>
                </c:pt>
                <c:pt idx="900">
                  <c:v>1282.0496662969254</c:v>
                </c:pt>
                <c:pt idx="901">
                  <c:v>1282.0496706555539</c:v>
                </c:pt>
                <c:pt idx="902">
                  <c:v>1282.0496749421404</c:v>
                </c:pt>
                <c:pt idx="903">
                  <c:v>1282.049679157876</c:v>
                </c:pt>
                <c:pt idx="904">
                  <c:v>1282.0496833039315</c:v>
                </c:pt>
                <c:pt idx="905">
                  <c:v>1282.0496873814589</c:v>
                </c:pt>
                <c:pt idx="906">
                  <c:v>1282.0496913915906</c:v>
                </c:pt>
                <c:pt idx="907">
                  <c:v>1282.0496953354407</c:v>
                </c:pt>
                <c:pt idx="908">
                  <c:v>1282.0496992141047</c:v>
                </c:pt>
                <c:pt idx="909">
                  <c:v>1282.0497030286601</c:v>
                </c:pt>
                <c:pt idx="910">
                  <c:v>1282.0497067801664</c:v>
                </c:pt>
                <c:pt idx="911">
                  <c:v>1282.0497104696658</c:v>
                </c:pt>
                <c:pt idx="912">
                  <c:v>1282.0497140981831</c:v>
                </c:pt>
                <c:pt idx="913">
                  <c:v>1282.0497176667263</c:v>
                </c:pt>
                <c:pt idx="914">
                  <c:v>1282.0497211762868</c:v>
                </c:pt>
                <c:pt idx="915">
                  <c:v>1282.0497246278392</c:v>
                </c:pt>
                <c:pt idx="916">
                  <c:v>1282.0497280223424</c:v>
                </c:pt>
                <c:pt idx="917">
                  <c:v>1282.0497313607393</c:v>
                </c:pt>
                <c:pt idx="918">
                  <c:v>1282.0497346439574</c:v>
                </c:pt>
                <c:pt idx="919">
                  <c:v>1282.0497378729087</c:v>
                </c:pt>
                <c:pt idx="920">
                  <c:v>1282.0497410484902</c:v>
                </c:pt>
                <c:pt idx="921">
                  <c:v>1282.0497441715841</c:v>
                </c:pt>
                <c:pt idx="922">
                  <c:v>1282.0497472430577</c:v>
                </c:pt>
                <c:pt idx="923">
                  <c:v>1282.0497502637643</c:v>
                </c:pt>
                <c:pt idx="924">
                  <c:v>1282.049753234543</c:v>
                </c:pt>
                <c:pt idx="925">
                  <c:v>1282.049756156219</c:v>
                </c:pt>
                <c:pt idx="926">
                  <c:v>1282.049759029604</c:v>
                </c:pt>
                <c:pt idx="927">
                  <c:v>1282.0497618554962</c:v>
                </c:pt>
                <c:pt idx="928">
                  <c:v>1282.0497646346803</c:v>
                </c:pt>
                <c:pt idx="929">
                  <c:v>1282.0497673679286</c:v>
                </c:pt>
                <c:pt idx="930">
                  <c:v>1282.0497700560002</c:v>
                </c:pt>
                <c:pt idx="931">
                  <c:v>1282.0497726996421</c:v>
                </c:pt>
                <c:pt idx="932">
                  <c:v>1282.0497752995882</c:v>
                </c:pt>
                <c:pt idx="933">
                  <c:v>1282.0497778565611</c:v>
                </c:pt>
                <c:pt idx="934">
                  <c:v>1282.049780371271</c:v>
                </c:pt>
                <c:pt idx="935">
                  <c:v>1282.0497828444163</c:v>
                </c:pt>
                <c:pt idx="936">
                  <c:v>1282.0497852766841</c:v>
                </c:pt>
                <c:pt idx="937">
                  <c:v>1282.0497876687502</c:v>
                </c:pt>
                <c:pt idx="938">
                  <c:v>1282.0497900212788</c:v>
                </c:pt>
                <c:pt idx="939">
                  <c:v>1282.0497923349235</c:v>
                </c:pt>
                <c:pt idx="940">
                  <c:v>1282.0497946103271</c:v>
                </c:pt>
                <c:pt idx="941">
                  <c:v>1282.0497968481216</c:v>
                </c:pt>
                <c:pt idx="942">
                  <c:v>1282.0497990489284</c:v>
                </c:pt>
                <c:pt idx="943">
                  <c:v>1282.0498012133592</c:v>
                </c:pt>
                <c:pt idx="944">
                  <c:v>1282.0498033420151</c:v>
                </c:pt>
                <c:pt idx="945">
                  <c:v>1282.0498054354875</c:v>
                </c:pt>
                <c:pt idx="946">
                  <c:v>1282.0498074943578</c:v>
                </c:pt>
                <c:pt idx="947">
                  <c:v>1282.0498095191979</c:v>
                </c:pt>
                <c:pt idx="948">
                  <c:v>1282.0498115105704</c:v>
                </c:pt>
                <c:pt idx="949">
                  <c:v>1282.0498134690283</c:v>
                </c:pt>
                <c:pt idx="950">
                  <c:v>1282.049815395116</c:v>
                </c:pt>
                <c:pt idx="951">
                  <c:v>1282.0498172893681</c:v>
                </c:pt>
                <c:pt idx="952">
                  <c:v>1282.0498191523109</c:v>
                </c:pt>
                <c:pt idx="953">
                  <c:v>1282.049820984462</c:v>
                </c:pt>
                <c:pt idx="954">
                  <c:v>1282.0498227863304</c:v>
                </c:pt>
                <c:pt idx="955">
                  <c:v>1282.0498245584165</c:v>
                </c:pt>
                <c:pt idx="956">
                  <c:v>1282.0498263012125</c:v>
                </c:pt>
                <c:pt idx="957">
                  <c:v>1282.0498280152028</c:v>
                </c:pt>
                <c:pt idx="958">
                  <c:v>1282.0498297008633</c:v>
                </c:pt>
                <c:pt idx="959">
                  <c:v>1282.0498313586622</c:v>
                </c:pt>
                <c:pt idx="960">
                  <c:v>1282.0498329890602</c:v>
                </c:pt>
                <c:pt idx="961">
                  <c:v>1282.04983459251</c:v>
                </c:pt>
                <c:pt idx="962">
                  <c:v>1282.0498361694572</c:v>
                </c:pt>
                <c:pt idx="963">
                  <c:v>1282.0498377203396</c:v>
                </c:pt>
                <c:pt idx="964">
                  <c:v>1282.0498392455881</c:v>
                </c:pt>
                <c:pt idx="965">
                  <c:v>1282.0498407456266</c:v>
                </c:pt>
                <c:pt idx="966">
                  <c:v>1282.0498422208716</c:v>
                </c:pt>
                <c:pt idx="967">
                  <c:v>1282.049843671733</c:v>
                </c:pt>
                <c:pt idx="968">
                  <c:v>1282.0498450986138</c:v>
                </c:pt>
                <c:pt idx="969">
                  <c:v>1282.0498465019102</c:v>
                </c:pt>
                <c:pt idx="970">
                  <c:v>1282.0498478820123</c:v>
                </c:pt>
                <c:pt idx="971">
                  <c:v>1282.0498492393033</c:v>
                </c:pt>
                <c:pt idx="972">
                  <c:v>1282.0498505741602</c:v>
                </c:pt>
                <c:pt idx="973">
                  <c:v>1282.0498518869538</c:v>
                </c:pt>
                <c:pt idx="974">
                  <c:v>1282.0498531780488</c:v>
                </c:pt>
                <c:pt idx="975">
                  <c:v>1282.0498544478039</c:v>
                </c:pt>
                <c:pt idx="976">
                  <c:v>1282.0498556965717</c:v>
                </c:pt>
                <c:pt idx="977">
                  <c:v>1282.0498569246993</c:v>
                </c:pt>
                <c:pt idx="978">
                  <c:v>1282.0498581325278</c:v>
                </c:pt>
                <c:pt idx="979">
                  <c:v>1282.0498593203927</c:v>
                </c:pt>
                <c:pt idx="980">
                  <c:v>1282.0498604886238</c:v>
                </c:pt>
                <c:pt idx="981">
                  <c:v>1282.0498616375457</c:v>
                </c:pt>
                <c:pt idx="982">
                  <c:v>1282.0498627674776</c:v>
                </c:pt>
                <c:pt idx="983">
                  <c:v>1282.0498638787335</c:v>
                </c:pt>
                <c:pt idx="984">
                  <c:v>1282.0498649716219</c:v>
                </c:pt>
                <c:pt idx="985">
                  <c:v>1282.0498660464464</c:v>
                </c:pt>
                <c:pt idx="986">
                  <c:v>1282.0498671035057</c:v>
                </c:pt>
                <c:pt idx="987">
                  <c:v>1282.0498681430934</c:v>
                </c:pt>
                <c:pt idx="988">
                  <c:v>1282.049869165498</c:v>
                </c:pt>
                <c:pt idx="989">
                  <c:v>1282.0498701710039</c:v>
                </c:pt>
                <c:pt idx="990">
                  <c:v>1282.0498711598902</c:v>
                </c:pt>
                <c:pt idx="991">
                  <c:v>1282.0498721324318</c:v>
                </c:pt>
                <c:pt idx="992">
                  <c:v>1282.0498730888985</c:v>
                </c:pt>
                <c:pt idx="993">
                  <c:v>1282.0498740295563</c:v>
                </c:pt>
                <c:pt idx="994">
                  <c:v>1282.0498749546664</c:v>
                </c:pt>
                <c:pt idx="995">
                  <c:v>1282.0498758644858</c:v>
                </c:pt>
                <c:pt idx="996">
                  <c:v>1282.0498767592671</c:v>
                </c:pt>
                <c:pt idx="997">
                  <c:v>1282.049877639259</c:v>
                </c:pt>
                <c:pt idx="998">
                  <c:v>1282.0498785047059</c:v>
                </c:pt>
                <c:pt idx="999">
                  <c:v>1282.0498793558484</c:v>
                </c:pt>
                <c:pt idx="1000">
                  <c:v>1282.0498801929225</c:v>
                </c:pt>
                <c:pt idx="1001">
                  <c:v>1282.049881016161</c:v>
                </c:pt>
                <c:pt idx="1002">
                  <c:v>1282.0498818257927</c:v>
                </c:pt>
                <c:pt idx="1003">
                  <c:v>1282.0498826220423</c:v>
                </c:pt>
                <c:pt idx="1004">
                  <c:v>1282.0498834051311</c:v>
                </c:pt>
                <c:pt idx="1005">
                  <c:v>1282.0498841752765</c:v>
                </c:pt>
                <c:pt idx="1006">
                  <c:v>1282.0498849326925</c:v>
                </c:pt>
                <c:pt idx="1007">
                  <c:v>1282.0498856775896</c:v>
                </c:pt>
                <c:pt idx="1008">
                  <c:v>1282.0498864101746</c:v>
                </c:pt>
                <c:pt idx="1009">
                  <c:v>1282.0498871306511</c:v>
                </c:pt>
                <c:pt idx="1010">
                  <c:v>1282.0498878392191</c:v>
                </c:pt>
                <c:pt idx="1011">
                  <c:v>1282.0498885360755</c:v>
                </c:pt>
                <c:pt idx="1012">
                  <c:v>1282.0498892214139</c:v>
                </c:pt>
                <c:pt idx="1013">
                  <c:v>1282.0498898954245</c:v>
                </c:pt>
                <c:pt idx="1014">
                  <c:v>1282.0498905582947</c:v>
                </c:pt>
                <c:pt idx="1015">
                  <c:v>1282.0498912102087</c:v>
                </c:pt>
                <c:pt idx="1016">
                  <c:v>1282.0498918513474</c:v>
                </c:pt>
                <c:pt idx="1017">
                  <c:v>1282.0498924818892</c:v>
                </c:pt>
                <c:pt idx="1018">
                  <c:v>1282.049893102009</c:v>
                </c:pt>
                <c:pt idx="1019">
                  <c:v>1282.0498937118791</c:v>
                </c:pt>
                <c:pt idx="1020">
                  <c:v>1282.049894311669</c:v>
                </c:pt>
                <c:pt idx="1021">
                  <c:v>1282.0498949015453</c:v>
                </c:pt>
                <c:pt idx="1022">
                  <c:v>1282.0498954816717</c:v>
                </c:pt>
                <c:pt idx="1023">
                  <c:v>1282.0498960522095</c:v>
                </c:pt>
                <c:pt idx="1024">
                  <c:v>1282.0498966133171</c:v>
                </c:pt>
                <c:pt idx="1025">
                  <c:v>1282.0498971651505</c:v>
                </c:pt>
                <c:pt idx="1026">
                  <c:v>1282.0498977078628</c:v>
                </c:pt>
                <c:pt idx="1027">
                  <c:v>1282.0498982416048</c:v>
                </c:pt>
                <c:pt idx="1028">
                  <c:v>1282.0498987665248</c:v>
                </c:pt>
                <c:pt idx="1029">
                  <c:v>1282.0498992827688</c:v>
                </c:pt>
                <c:pt idx="1030">
                  <c:v>1282.0498997904799</c:v>
                </c:pt>
                <c:pt idx="1031">
                  <c:v>1282.0499002897993</c:v>
                </c:pt>
                <c:pt idx="1032">
                  <c:v>1282.0499007808658</c:v>
                </c:pt>
                <c:pt idx="1033">
                  <c:v>1282.0499012638156</c:v>
                </c:pt>
                <c:pt idx="1034">
                  <c:v>1282.0499017387829</c:v>
                </c:pt>
                <c:pt idx="1035">
                  <c:v>1282.0499022058996</c:v>
                </c:pt>
                <c:pt idx="1036">
                  <c:v>1282.0499026652956</c:v>
                </c:pt>
                <c:pt idx="1037">
                  <c:v>1282.0499031170984</c:v>
                </c:pt>
                <c:pt idx="1038">
                  <c:v>1282.0499035614337</c:v>
                </c:pt>
                <c:pt idx="1039">
                  <c:v>1282.0499039984247</c:v>
                </c:pt>
                <c:pt idx="1040">
                  <c:v>1282.049904428193</c:v>
                </c:pt>
                <c:pt idx="1041">
                  <c:v>1282.0499048508577</c:v>
                </c:pt>
                <c:pt idx="1042">
                  <c:v>1282.0499052665364</c:v>
                </c:pt>
                <c:pt idx="1043">
                  <c:v>1282.0499056753445</c:v>
                </c:pt>
                <c:pt idx="1044">
                  <c:v>1282.0499060773957</c:v>
                </c:pt>
                <c:pt idx="1045">
                  <c:v>1282.0499064728015</c:v>
                </c:pt>
                <c:pt idx="1046">
                  <c:v>1282.0499068616718</c:v>
                </c:pt>
                <c:pt idx="1047">
                  <c:v>1282.0499072441148</c:v>
                </c:pt>
                <c:pt idx="1048">
                  <c:v>1282.0499076202366</c:v>
                </c:pt>
                <c:pt idx="1049">
                  <c:v>1282.0499079901415</c:v>
                </c:pt>
                <c:pt idx="1050">
                  <c:v>1282.0499083539323</c:v>
                </c:pt>
                <c:pt idx="1051">
                  <c:v>1282.0499087117103</c:v>
                </c:pt>
                <c:pt idx="1052">
                  <c:v>1282.0499090635747</c:v>
                </c:pt>
                <c:pt idx="1053">
                  <c:v>1282.0499094096233</c:v>
                </c:pt>
                <c:pt idx="1054">
                  <c:v>1282.0499097499523</c:v>
                </c:pt>
                <c:pt idx="1055">
                  <c:v>1282.0499100846562</c:v>
                </c:pt>
                <c:pt idx="1056">
                  <c:v>1282.0499104138278</c:v>
                </c:pt>
                <c:pt idx="1057">
                  <c:v>1282.0499107375588</c:v>
                </c:pt>
                <c:pt idx="1058">
                  <c:v>1282.049911055939</c:v>
                </c:pt>
                <c:pt idx="1059">
                  <c:v>1282.0499113690566</c:v>
                </c:pt>
                <c:pt idx="1060">
                  <c:v>1282.049911676999</c:v>
                </c:pt>
                <c:pt idx="1061">
                  <c:v>1282.0499119798517</c:v>
                </c:pt>
                <c:pt idx="1062">
                  <c:v>1282.0499122776985</c:v>
                </c:pt>
                <c:pt idx="1063">
                  <c:v>1282.0499125706224</c:v>
                </c:pt>
                <c:pt idx="1064">
                  <c:v>1282.0499128587046</c:v>
                </c:pt>
                <c:pt idx="1065">
                  <c:v>1282.0499131420252</c:v>
                </c:pt>
                <c:pt idx="1066">
                  <c:v>1282.049913420663</c:v>
                </c:pt>
                <c:pt idx="1067">
                  <c:v>1282.0499136946953</c:v>
                </c:pt>
                <c:pt idx="1068">
                  <c:v>1282.0499139641984</c:v>
                </c:pt>
                <c:pt idx="1069">
                  <c:v>1282.0499142292467</c:v>
                </c:pt>
                <c:pt idx="1070">
                  <c:v>1282.0499144899143</c:v>
                </c:pt>
                <c:pt idx="1071">
                  <c:v>1282.0499147462733</c:v>
                </c:pt>
                <c:pt idx="1072">
                  <c:v>1282.0499149983953</c:v>
                </c:pt>
                <c:pt idx="1073">
                  <c:v>1282.0499152463499</c:v>
                </c:pt>
                <c:pt idx="1074">
                  <c:v>1282.0499154902063</c:v>
                </c:pt>
                <c:pt idx="1075">
                  <c:v>1282.0499157300321</c:v>
                </c:pt>
                <c:pt idx="1076">
                  <c:v>1282.0499159658939</c:v>
                </c:pt>
                <c:pt idx="1077">
                  <c:v>1282.0499161978573</c:v>
                </c:pt>
                <c:pt idx="1078">
                  <c:v>1282.0499164259866</c:v>
                </c:pt>
                <c:pt idx="1079">
                  <c:v>1282.0499166503453</c:v>
                </c:pt>
                <c:pt idx="1080">
                  <c:v>1282.0499168709957</c:v>
                </c:pt>
                <c:pt idx="1081">
                  <c:v>1282.0499170879991</c:v>
                </c:pt>
                <c:pt idx="1082">
                  <c:v>1282.0499173014157</c:v>
                </c:pt>
                <c:pt idx="1083">
                  <c:v>1282.0499175113048</c:v>
                </c:pt>
                <c:pt idx="1084">
                  <c:v>1282.0499177177248</c:v>
                </c:pt>
                <c:pt idx="1085">
                  <c:v>1282.0499179207329</c:v>
                </c:pt>
                <c:pt idx="1086">
                  <c:v>1282.0499181203857</c:v>
                </c:pt>
                <c:pt idx="1087">
                  <c:v>1282.0499183167383</c:v>
                </c:pt>
                <c:pt idx="1088">
                  <c:v>1282.0499185098456</c:v>
                </c:pt>
                <c:pt idx="1089">
                  <c:v>1282.0499186997611</c:v>
                </c:pt>
                <c:pt idx="1090">
                  <c:v>1282.0499188865376</c:v>
                </c:pt>
                <c:pt idx="1091">
                  <c:v>1282.0499190702269</c:v>
                </c:pt>
                <c:pt idx="1092">
                  <c:v>1282.0499192508801</c:v>
                </c:pt>
                <c:pt idx="1093">
                  <c:v>1282.0499194285474</c:v>
                </c:pt>
                <c:pt idx="1094">
                  <c:v>1282.0499196032781</c:v>
                </c:pt>
                <c:pt idx="1095">
                  <c:v>1282.0499197751208</c:v>
                </c:pt>
                <c:pt idx="1096">
                  <c:v>1282.0499199441231</c:v>
                </c:pt>
                <c:pt idx="1097">
                  <c:v>1282.0499201103321</c:v>
                </c:pt>
                <c:pt idx="1098">
                  <c:v>1282.049920273794</c:v>
                </c:pt>
                <c:pt idx="1099">
                  <c:v>1282.049920434554</c:v>
                </c:pt>
                <c:pt idx="1100">
                  <c:v>1282.0499205926569</c:v>
                </c:pt>
                <c:pt idx="1101">
                  <c:v>1282.0499207481466</c:v>
                </c:pt>
                <c:pt idx="1102">
                  <c:v>1282.0499209010663</c:v>
                </c:pt>
                <c:pt idx="1103">
                  <c:v>1282.0499210514586</c:v>
                </c:pt>
                <c:pt idx="1104">
                  <c:v>1282.0499211993649</c:v>
                </c:pt>
                <c:pt idx="1105">
                  <c:v>1282.0499213448265</c:v>
                </c:pt>
                <c:pt idx="1106">
                  <c:v>1282.0499214878839</c:v>
                </c:pt>
                <c:pt idx="1107">
                  <c:v>1282.0499216285768</c:v>
                </c:pt>
                <c:pt idx="1108">
                  <c:v>1282.0499217669442</c:v>
                </c:pt>
                <c:pt idx="1109">
                  <c:v>1282.0499219030246</c:v>
                </c:pt>
                <c:pt idx="1110">
                  <c:v>1282.0499220368558</c:v>
                </c:pt>
                <c:pt idx="1111">
                  <c:v>1282.049922168475</c:v>
                </c:pt>
                <c:pt idx="1112">
                  <c:v>1282.0499222979186</c:v>
                </c:pt>
                <c:pt idx="1113">
                  <c:v>1282.0499224252228</c:v>
                </c:pt>
                <c:pt idx="1114">
                  <c:v>1282.0499225504229</c:v>
                </c:pt>
                <c:pt idx="1115">
                  <c:v>1282.0499226735535</c:v>
                </c:pt>
                <c:pt idx="1116">
                  <c:v>1282.0499227946491</c:v>
                </c:pt>
                <c:pt idx="1117">
                  <c:v>1282.0499229137431</c:v>
                </c:pt>
                <c:pt idx="1118">
                  <c:v>1282.0499230308685</c:v>
                </c:pt>
                <c:pt idx="1119">
                  <c:v>1282.0499231460581</c:v>
                </c:pt>
                <c:pt idx="1120">
                  <c:v>1282.0499232593438</c:v>
                </c:pt>
                <c:pt idx="1121">
                  <c:v>1282.0499233707571</c:v>
                </c:pt>
                <c:pt idx="1122">
                  <c:v>1282.049923480329</c:v>
                </c:pt>
                <c:pt idx="1123">
                  <c:v>1282.0499235880895</c:v>
                </c:pt>
                <c:pt idx="1124">
                  <c:v>1282.0499236940691</c:v>
                </c:pt>
                <c:pt idx="1125">
                  <c:v>1282.049923798297</c:v>
                </c:pt>
                <c:pt idx="1126">
                  <c:v>1282.049923900802</c:v>
                </c:pt>
                <c:pt idx="1127">
                  <c:v>1282.0499240016129</c:v>
                </c:pt>
                <c:pt idx="1128">
                  <c:v>1282.0499241007576</c:v>
                </c:pt>
                <c:pt idx="1129">
                  <c:v>1282.0499241982634</c:v>
                </c:pt>
                <c:pt idx="1130">
                  <c:v>1282.0499242941576</c:v>
                </c:pt>
                <c:pt idx="1131">
                  <c:v>1282.0499243884667</c:v>
                </c:pt>
                <c:pt idx="1132">
                  <c:v>1282.0499244812172</c:v>
                </c:pt>
                <c:pt idx="1133">
                  <c:v>1282.0499245724347</c:v>
                </c:pt>
                <c:pt idx="1134">
                  <c:v>1282.0499246621446</c:v>
                </c:pt>
                <c:pt idx="1135">
                  <c:v>1282.0499247503715</c:v>
                </c:pt>
                <c:pt idx="1136">
                  <c:v>1282.0499248371402</c:v>
                </c:pt>
                <c:pt idx="1137">
                  <c:v>1282.0499249224747</c:v>
                </c:pt>
                <c:pt idx="1138">
                  <c:v>1282.0499250063988</c:v>
                </c:pt>
                <c:pt idx="1139">
                  <c:v>1282.0499250889357</c:v>
                </c:pt>
                <c:pt idx="1140">
                  <c:v>1282.0499251701083</c:v>
                </c:pt>
                <c:pt idx="1141">
                  <c:v>1282.0499252499394</c:v>
                </c:pt>
                <c:pt idx="1142">
                  <c:v>1282.0499253284511</c:v>
                </c:pt>
                <c:pt idx="1143">
                  <c:v>1282.0499254056649</c:v>
                </c:pt>
                <c:pt idx="1144">
                  <c:v>1282.0499254816025</c:v>
                </c:pt>
                <c:pt idx="1145">
                  <c:v>1282.049925556285</c:v>
                </c:pt>
                <c:pt idx="1146">
                  <c:v>1282.049925629733</c:v>
                </c:pt>
                <c:pt idx="1147">
                  <c:v>1282.0499257019671</c:v>
                </c:pt>
                <c:pt idx="1148">
                  <c:v>1282.0499257730073</c:v>
                </c:pt>
                <c:pt idx="1149">
                  <c:v>1282.0499258428733</c:v>
                </c:pt>
                <c:pt idx="1150">
                  <c:v>1282.0499259115845</c:v>
                </c:pt>
                <c:pt idx="1151">
                  <c:v>1282.04992597916</c:v>
                </c:pt>
                <c:pt idx="1152">
                  <c:v>1282.0499260456186</c:v>
                </c:pt>
                <c:pt idx="1153">
                  <c:v>1282.0499261109787</c:v>
                </c:pt>
                <c:pt idx="1154">
                  <c:v>1282.0499261752586</c:v>
                </c:pt>
                <c:pt idx="1155">
                  <c:v>1282.049926238476</c:v>
                </c:pt>
                <c:pt idx="1156">
                  <c:v>1282.0499263006486</c:v>
                </c:pt>
                <c:pt idx="1157">
                  <c:v>1282.0499263617935</c:v>
                </c:pt>
                <c:pt idx="1158">
                  <c:v>1282.0499264219277</c:v>
                </c:pt>
                <c:pt idx="1159">
                  <c:v>1282.049926481068</c:v>
                </c:pt>
                <c:pt idx="1160">
                  <c:v>1282.0499265392309</c:v>
                </c:pt>
                <c:pt idx="1161">
                  <c:v>1282.0499265964324</c:v>
                </c:pt>
                <c:pt idx="1162">
                  <c:v>1282.0499266526886</c:v>
                </c:pt>
                <c:pt idx="1163">
                  <c:v>1282.0499267080147</c:v>
                </c:pt>
                <c:pt idx="1164">
                  <c:v>1282.0499267624264</c:v>
                </c:pt>
                <c:pt idx="1165">
                  <c:v>1282.0499268159388</c:v>
                </c:pt>
                <c:pt idx="1166">
                  <c:v>1282.0499268685667</c:v>
                </c:pt>
                <c:pt idx="1167">
                  <c:v>1282.0499269203247</c:v>
                </c:pt>
                <c:pt idx="1168">
                  <c:v>1282.0499269712273</c:v>
                </c:pt>
                <c:pt idx="1169">
                  <c:v>1282.0499270212883</c:v>
                </c:pt>
                <c:pt idx="1170">
                  <c:v>1282.049927070522</c:v>
                </c:pt>
                <c:pt idx="1171">
                  <c:v>1282.0499271189419</c:v>
                </c:pt>
                <c:pt idx="1172">
                  <c:v>1282.0499271665617</c:v>
                </c:pt>
                <c:pt idx="1173">
                  <c:v>1282.0499272133943</c:v>
                </c:pt>
                <c:pt idx="1174">
                  <c:v>1282.0499272594529</c:v>
                </c:pt>
                <c:pt idx="1175">
                  <c:v>1282.0499273047501</c:v>
                </c:pt>
                <c:pt idx="1176">
                  <c:v>1282.0499273492987</c:v>
                </c:pt>
                <c:pt idx="1177">
                  <c:v>1282.0499273931109</c:v>
                </c:pt>
                <c:pt idx="1178">
                  <c:v>1282.0499274361989</c:v>
                </c:pt>
                <c:pt idx="1179">
                  <c:v>1282.0499274785748</c:v>
                </c:pt>
                <c:pt idx="1180">
                  <c:v>1282.0499275202503</c:v>
                </c:pt>
                <c:pt idx="1181">
                  <c:v>1282.0499275612369</c:v>
                </c:pt>
                <c:pt idx="1182">
                  <c:v>1282.0499276015462</c:v>
                </c:pt>
                <c:pt idx="1183">
                  <c:v>1282.049927641189</c:v>
                </c:pt>
                <c:pt idx="1184">
                  <c:v>1282.0499276801768</c:v>
                </c:pt>
                <c:pt idx="1185">
                  <c:v>1282.0499277185202</c:v>
                </c:pt>
                <c:pt idx="1186">
                  <c:v>1282.0499277562296</c:v>
                </c:pt>
                <c:pt idx="1187">
                  <c:v>1282.0499277933159</c:v>
                </c:pt>
                <c:pt idx="1188">
                  <c:v>1282.0499278297891</c:v>
                </c:pt>
                <c:pt idx="1189">
                  <c:v>1282.0499278656596</c:v>
                </c:pt>
                <c:pt idx="1190">
                  <c:v>1282.0499279009371</c:v>
                </c:pt>
                <c:pt idx="1191">
                  <c:v>1282.0499279356316</c:v>
                </c:pt>
                <c:pt idx="1192">
                  <c:v>1282.0499279697526</c:v>
                </c:pt>
                <c:pt idx="1193">
                  <c:v>1282.0499280033096</c:v>
                </c:pt>
                <c:pt idx="1194">
                  <c:v>1282.0499280363119</c:v>
                </c:pt>
                <c:pt idx="1195">
                  <c:v>1282.0499280687688</c:v>
                </c:pt>
                <c:pt idx="1196">
                  <c:v>1282.0499281006892</c:v>
                </c:pt>
                <c:pt idx="1197">
                  <c:v>1282.049928132082</c:v>
                </c:pt>
                <c:pt idx="1198">
                  <c:v>1282.0499281629559</c:v>
                </c:pt>
                <c:pt idx="1199">
                  <c:v>1282.0499281933196</c:v>
                </c:pt>
                <c:pt idx="1200">
                  <c:v>1282.0499282231813</c:v>
                </c:pt>
                <c:pt idx="1201">
                  <c:v>1282.0499282525495</c:v>
                </c:pt>
                <c:pt idx="1202">
                  <c:v>1282.0499282814324</c:v>
                </c:pt>
                <c:pt idx="1203">
                  <c:v>1282.0499283098377</c:v>
                </c:pt>
                <c:pt idx="1204">
                  <c:v>1282.0499283377735</c:v>
                </c:pt>
                <c:pt idx="1205">
                  <c:v>1282.0499283652478</c:v>
                </c:pt>
                <c:pt idx="1206">
                  <c:v>1282.0499283922677</c:v>
                </c:pt>
                <c:pt idx="1207">
                  <c:v>1282.0499284188411</c:v>
                </c:pt>
                <c:pt idx="1208">
                  <c:v>1282.0499284449754</c:v>
                </c:pt>
                <c:pt idx="1209">
                  <c:v>1282.0499284706777</c:v>
                </c:pt>
                <c:pt idx="1210">
                  <c:v>1282.0499284959551</c:v>
                </c:pt>
                <c:pt idx="1211">
                  <c:v>1282.0499285208148</c:v>
                </c:pt>
                <c:pt idx="1212">
                  <c:v>1282.0499285452636</c:v>
                </c:pt>
                <c:pt idx="1213">
                  <c:v>1282.0499285693083</c:v>
                </c:pt>
                <c:pt idx="1214">
                  <c:v>1282.0499285929557</c:v>
                </c:pt>
                <c:pt idx="1215">
                  <c:v>1282.0499286162121</c:v>
                </c:pt>
                <c:pt idx="1216">
                  <c:v>1282.0499286390841</c:v>
                </c:pt>
                <c:pt idx="1217">
                  <c:v>1282.049928661578</c:v>
                </c:pt>
                <c:pt idx="1218">
                  <c:v>1282.0499286837</c:v>
                </c:pt>
                <c:pt idx="1219">
                  <c:v>1282.0499287054565</c:v>
                </c:pt>
                <c:pt idx="1220">
                  <c:v>1282.0499287268535</c:v>
                </c:pt>
                <c:pt idx="1221">
                  <c:v>1282.0499287478967</c:v>
                </c:pt>
                <c:pt idx="1222">
                  <c:v>1282.0499287685921</c:v>
                </c:pt>
                <c:pt idx="1223">
                  <c:v>1282.0499287889454</c:v>
                </c:pt>
                <c:pt idx="1224">
                  <c:v>1282.0499288089622</c:v>
                </c:pt>
                <c:pt idx="1225">
                  <c:v>1282.0499288286483</c:v>
                </c:pt>
                <c:pt idx="1226">
                  <c:v>1282.0499288480089</c:v>
                </c:pt>
                <c:pt idx="1227">
                  <c:v>1282.0499288670496</c:v>
                </c:pt>
                <c:pt idx="1228">
                  <c:v>1282.0499288857757</c:v>
                </c:pt>
                <c:pt idx="1229">
                  <c:v>1282.0499289041923</c:v>
                </c:pt>
                <c:pt idx="1230">
                  <c:v>1282.0499289223044</c:v>
                </c:pt>
                <c:pt idx="1231">
                  <c:v>1282.0499289401171</c:v>
                </c:pt>
                <c:pt idx="1232">
                  <c:v>1282.0499289576353</c:v>
                </c:pt>
                <c:pt idx="1233">
                  <c:v>1282.0499289748641</c:v>
                </c:pt>
                <c:pt idx="1234">
                  <c:v>1282.049928991808</c:v>
                </c:pt>
                <c:pt idx="1235">
                  <c:v>1282.049929008472</c:v>
                </c:pt>
                <c:pt idx="1236">
                  <c:v>1282.0499290248604</c:v>
                </c:pt>
                <c:pt idx="1237">
                  <c:v>1282.049929040978</c:v>
                </c:pt>
                <c:pt idx="1238">
                  <c:v>1282.0499290568291</c:v>
                </c:pt>
                <c:pt idx="1239">
                  <c:v>1282.0499290724183</c:v>
                </c:pt>
                <c:pt idx="1240">
                  <c:v>1282.0499290877499</c:v>
                </c:pt>
                <c:pt idx="1241">
                  <c:v>1282.0499291028279</c:v>
                </c:pt>
                <c:pt idx="1242">
                  <c:v>1282.0499291176568</c:v>
                </c:pt>
                <c:pt idx="1243">
                  <c:v>1282.0499291322405</c:v>
                </c:pt>
                <c:pt idx="1244">
                  <c:v>1282.0499291465833</c:v>
                </c:pt>
                <c:pt idx="1245">
                  <c:v>1282.0499291606891</c:v>
                </c:pt>
                <c:pt idx="1246">
                  <c:v>1282.0499291745616</c:v>
                </c:pt>
                <c:pt idx="1247">
                  <c:v>1282.0499291882049</c:v>
                </c:pt>
                <c:pt idx="1248">
                  <c:v>1282.0499292016227</c:v>
                </c:pt>
                <c:pt idx="1249">
                  <c:v>1282.0499292148188</c:v>
                </c:pt>
                <c:pt idx="1250">
                  <c:v>1282.0499292277966</c:v>
                </c:pt>
                <c:pt idx="1251">
                  <c:v>1282.04992924056</c:v>
                </c:pt>
                <c:pt idx="1252">
                  <c:v>1282.0499292531124</c:v>
                </c:pt>
                <c:pt idx="1253">
                  <c:v>1282.0499292654574</c:v>
                </c:pt>
                <c:pt idx="1254">
                  <c:v>1282.0499292775983</c:v>
                </c:pt>
                <c:pt idx="1255">
                  <c:v>1282.0499292895386</c:v>
                </c:pt>
                <c:pt idx="1256">
                  <c:v>1282.0499293012815</c:v>
                </c:pt>
                <c:pt idx="1257">
                  <c:v>1282.0499293128303</c:v>
                </c:pt>
                <c:pt idx="1258">
                  <c:v>1282.0499293241883</c:v>
                </c:pt>
                <c:pt idx="1259">
                  <c:v>1282.0499293353585</c:v>
                </c:pt>
                <c:pt idx="1260">
                  <c:v>1282.049929346344</c:v>
                </c:pt>
                <c:pt idx="1261">
                  <c:v>1282.0499293571479</c:v>
                </c:pt>
                <c:pt idx="1262">
                  <c:v>1282.0499293677733</c:v>
                </c:pt>
                <c:pt idx="1263">
                  <c:v>1282.0499293782232</c:v>
                </c:pt>
                <c:pt idx="1264">
                  <c:v>1282.0499293885002</c:v>
                </c:pt>
                <c:pt idx="1265">
                  <c:v>1282.0499293986074</c:v>
                </c:pt>
                <c:pt idx="1266">
                  <c:v>1282.0499294085475</c:v>
                </c:pt>
                <c:pt idx="1267">
                  <c:v>1282.0499294183235</c:v>
                </c:pt>
                <c:pt idx="1268">
                  <c:v>1282.0499294279377</c:v>
                </c:pt>
                <c:pt idx="1269">
                  <c:v>1282.0499294373931</c:v>
                </c:pt>
                <c:pt idx="1270">
                  <c:v>1282.0499294466922</c:v>
                </c:pt>
                <c:pt idx="1271">
                  <c:v>1282.0499294558376</c:v>
                </c:pt>
                <c:pt idx="1272">
                  <c:v>1282.0499294648318</c:v>
                </c:pt>
                <c:pt idx="1273">
                  <c:v>1282.0499294736774</c:v>
                </c:pt>
                <c:pt idx="1274">
                  <c:v>1282.0499294823767</c:v>
                </c:pt>
                <c:pt idx="1275">
                  <c:v>1282.0499294909323</c:v>
                </c:pt>
                <c:pt idx="1276">
                  <c:v>1282.0499294993465</c:v>
                </c:pt>
                <c:pt idx="1277">
                  <c:v>1282.0499295076215</c:v>
                </c:pt>
                <c:pt idx="1278">
                  <c:v>1282.0499295157599</c:v>
                </c:pt>
                <c:pt idx="1279">
                  <c:v>1282.0499295237637</c:v>
                </c:pt>
                <c:pt idx="1280">
                  <c:v>1282.0499295316351</c:v>
                </c:pt>
                <c:pt idx="1281">
                  <c:v>1282.0499295393765</c:v>
                </c:pt>
                <c:pt idx="1282">
                  <c:v>1282.0499295469899</c:v>
                </c:pt>
                <c:pt idx="1283">
                  <c:v>1282.0499295544776</c:v>
                </c:pt>
                <c:pt idx="1284">
                  <c:v>1282.0499295618413</c:v>
                </c:pt>
                <c:pt idx="1285">
                  <c:v>1282.0499295690834</c:v>
                </c:pt>
                <c:pt idx="1286">
                  <c:v>1282.0499295762058</c:v>
                </c:pt>
                <c:pt idx="1287">
                  <c:v>1282.0499295832105</c:v>
                </c:pt>
                <c:pt idx="1288">
                  <c:v>1282.0499295900995</c:v>
                </c:pt>
                <c:pt idx="1289">
                  <c:v>1282.0499295968746</c:v>
                </c:pt>
                <c:pt idx="1290">
                  <c:v>1282.0499296035375</c:v>
                </c:pt>
                <c:pt idx="1291">
                  <c:v>1282.0499296100904</c:v>
                </c:pt>
                <c:pt idx="1292">
                  <c:v>1282.0499296165351</c:v>
                </c:pt>
                <c:pt idx="1293">
                  <c:v>1282.0499296228732</c:v>
                </c:pt>
                <c:pt idx="1294">
                  <c:v>1282.0499296291064</c:v>
                </c:pt>
                <c:pt idx="1295">
                  <c:v>1282.0499296352366</c:v>
                </c:pt>
                <c:pt idx="1296">
                  <c:v>1282.0499296412656</c:v>
                </c:pt>
                <c:pt idx="1297">
                  <c:v>1282.0499296471949</c:v>
                </c:pt>
                <c:pt idx="1298">
                  <c:v>1282.0499296530261</c:v>
                </c:pt>
                <c:pt idx="1299">
                  <c:v>1282.0499296587611</c:v>
                </c:pt>
                <c:pt idx="1300">
                  <c:v>1282.0499296644014</c:v>
                </c:pt>
                <c:pt idx="1301">
                  <c:v>1282.0499296699484</c:v>
                </c:pt>
                <c:pt idx="1302">
                  <c:v>1282.0499296754035</c:v>
                </c:pt>
                <c:pt idx="1303">
                  <c:v>1282.0499296807686</c:v>
                </c:pt>
                <c:pt idx="1304">
                  <c:v>1282.0499296860451</c:v>
                </c:pt>
                <c:pt idx="1305">
                  <c:v>1282.0499296912342</c:v>
                </c:pt>
                <c:pt idx="1306">
                  <c:v>1282.0499296963376</c:v>
                </c:pt>
                <c:pt idx="1307">
                  <c:v>1282.0499297013566</c:v>
                </c:pt>
                <c:pt idx="1308">
                  <c:v>1282.0499297062927</c:v>
                </c:pt>
                <c:pt idx="1309">
                  <c:v>1282.0499297111471</c:v>
                </c:pt>
                <c:pt idx="1310">
                  <c:v>1282.0499297159215</c:v>
                </c:pt>
                <c:pt idx="1311">
                  <c:v>1282.049929720617</c:v>
                </c:pt>
                <c:pt idx="1312">
                  <c:v>1282.0499297252347</c:v>
                </c:pt>
                <c:pt idx="1313">
                  <c:v>1282.0499297297761</c:v>
                </c:pt>
                <c:pt idx="1314">
                  <c:v>1282.0499297342424</c:v>
                </c:pt>
                <c:pt idx="1315">
                  <c:v>1282.049929738635</c:v>
                </c:pt>
                <c:pt idx="1316">
                  <c:v>1282.0499297429549</c:v>
                </c:pt>
                <c:pt idx="1317">
                  <c:v>1282.0499297472034</c:v>
                </c:pt>
                <c:pt idx="1318">
                  <c:v>1282.0499297513818</c:v>
                </c:pt>
                <c:pt idx="1319">
                  <c:v>1282.0499297554911</c:v>
                </c:pt>
                <c:pt idx="1320">
                  <c:v>1282.0499297595325</c:v>
                </c:pt>
                <c:pt idx="1321">
                  <c:v>1282.049929763507</c:v>
                </c:pt>
                <c:pt idx="1322">
                  <c:v>1282.0499297674157</c:v>
                </c:pt>
                <c:pt idx="1323">
                  <c:v>1282.0499297712599</c:v>
                </c:pt>
                <c:pt idx="1324">
                  <c:v>1282.0499297750407</c:v>
                </c:pt>
                <c:pt idx="1325">
                  <c:v>1282.049929778759</c:v>
                </c:pt>
                <c:pt idx="1326">
                  <c:v>1282.0499297824158</c:v>
                </c:pt>
                <c:pt idx="1327">
                  <c:v>1282.0499297860122</c:v>
                </c:pt>
                <c:pt idx="1328">
                  <c:v>1282.049929789549</c:v>
                </c:pt>
                <c:pt idx="1329">
                  <c:v>1282.0499297930273</c:v>
                </c:pt>
                <c:pt idx="1330">
                  <c:v>1282.0499297964482</c:v>
                </c:pt>
                <c:pt idx="1331">
                  <c:v>1282.0499297998126</c:v>
                </c:pt>
                <c:pt idx="1332">
                  <c:v>1282.0499298031214</c:v>
                </c:pt>
                <c:pt idx="1333">
                  <c:v>1282.0499298063755</c:v>
                </c:pt>
                <c:pt idx="1334">
                  <c:v>1282.0499298095758</c:v>
                </c:pt>
                <c:pt idx="1335">
                  <c:v>1282.0499298127231</c:v>
                </c:pt>
                <c:pt idx="1336">
                  <c:v>1282.0499298158186</c:v>
                </c:pt>
                <c:pt idx="1337">
                  <c:v>1282.0499298188629</c:v>
                </c:pt>
                <c:pt idx="1338">
                  <c:v>1282.0499298218567</c:v>
                </c:pt>
                <c:pt idx="1339">
                  <c:v>1282.0499298248012</c:v>
                </c:pt>
                <c:pt idx="1340">
                  <c:v>1282.049929827697</c:v>
                </c:pt>
                <c:pt idx="1341">
                  <c:v>1282.0499298305449</c:v>
                </c:pt>
                <c:pt idx="1342">
                  <c:v>1282.0499298333457</c:v>
                </c:pt>
                <c:pt idx="1343">
                  <c:v>1282.0499298361003</c:v>
                </c:pt>
                <c:pt idx="1344">
                  <c:v>1282.0499298388092</c:v>
                </c:pt>
                <c:pt idx="1345">
                  <c:v>1282.0499298414734</c:v>
                </c:pt>
                <c:pt idx="1346">
                  <c:v>1282.0499298440936</c:v>
                </c:pt>
                <c:pt idx="1347">
                  <c:v>1282.0499298466705</c:v>
                </c:pt>
                <c:pt idx="1348">
                  <c:v>1282.0499298492048</c:v>
                </c:pt>
                <c:pt idx="1349">
                  <c:v>1282.0499298516972</c:v>
                </c:pt>
                <c:pt idx="1350">
                  <c:v>1282.0499298541486</c:v>
                </c:pt>
                <c:pt idx="1351">
                  <c:v>1282.0499298565592</c:v>
                </c:pt>
                <c:pt idx="1352">
                  <c:v>1282.04992985893</c:v>
                </c:pt>
                <c:pt idx="1353">
                  <c:v>1282.0499298612617</c:v>
                </c:pt>
                <c:pt idx="1354">
                  <c:v>1282.0499298635548</c:v>
                </c:pt>
                <c:pt idx="1355">
                  <c:v>1282.0499298658101</c:v>
                </c:pt>
                <c:pt idx="1356">
                  <c:v>1282.0499298680281</c:v>
                </c:pt>
                <c:pt idx="1357">
                  <c:v>1282.0499298702093</c:v>
                </c:pt>
                <c:pt idx="1358">
                  <c:v>1282.0499298723546</c:v>
                </c:pt>
                <c:pt idx="1359">
                  <c:v>1282.0499298744644</c:v>
                </c:pt>
                <c:pt idx="1360">
                  <c:v>1282.0499298765392</c:v>
                </c:pt>
                <c:pt idx="1361">
                  <c:v>1282.0499298785799</c:v>
                </c:pt>
                <c:pt idx="1362">
                  <c:v>1282.0499298805867</c:v>
                </c:pt>
                <c:pt idx="1363">
                  <c:v>1282.0499298825603</c:v>
                </c:pt>
                <c:pt idx="1364">
                  <c:v>1282.0499298845014</c:v>
                </c:pt>
                <c:pt idx="1365">
                  <c:v>1282.0499298864104</c:v>
                </c:pt>
                <c:pt idx="1366">
                  <c:v>1282.0499298882878</c:v>
                </c:pt>
                <c:pt idx="1367">
                  <c:v>1282.0499298901343</c:v>
                </c:pt>
                <c:pt idx="1368">
                  <c:v>1282.0499298919501</c:v>
                </c:pt>
                <c:pt idx="1369">
                  <c:v>1282.0499298937359</c:v>
                </c:pt>
                <c:pt idx="1370">
                  <c:v>1282.0499298954924</c:v>
                </c:pt>
                <c:pt idx="1371">
                  <c:v>1282.0499298972197</c:v>
                </c:pt>
                <c:pt idx="1372">
                  <c:v>1282.0499298989184</c:v>
                </c:pt>
                <c:pt idx="1373">
                  <c:v>1282.0499299005892</c:v>
                </c:pt>
                <c:pt idx="1374">
                  <c:v>1282.0499299022322</c:v>
                </c:pt>
                <c:pt idx="1375">
                  <c:v>1282.0499299038481</c:v>
                </c:pt>
                <c:pt idx="1376">
                  <c:v>1282.0499299054372</c:v>
                </c:pt>
                <c:pt idx="1377">
                  <c:v>1282.0499299070002</c:v>
                </c:pt>
                <c:pt idx="1378">
                  <c:v>1282.0499299085373</c:v>
                </c:pt>
                <c:pt idx="1379">
                  <c:v>1282.0499299100491</c:v>
                </c:pt>
                <c:pt idx="1380">
                  <c:v>1282.0499299115359</c:v>
                </c:pt>
                <c:pt idx="1381">
                  <c:v>1282.0499299129981</c:v>
                </c:pt>
                <c:pt idx="1382">
                  <c:v>1282.049929914436</c:v>
                </c:pt>
                <c:pt idx="1383">
                  <c:v>1282.0499299158503</c:v>
                </c:pt>
                <c:pt idx="1384">
                  <c:v>1282.0499299172411</c:v>
                </c:pt>
                <c:pt idx="1385">
                  <c:v>1282.049929918609</c:v>
                </c:pt>
                <c:pt idx="1386">
                  <c:v>1282.0499299199541</c:v>
                </c:pt>
                <c:pt idx="1387">
                  <c:v>1282.0499299212772</c:v>
                </c:pt>
                <c:pt idx="1388">
                  <c:v>1282.0499299225785</c:v>
                </c:pt>
                <c:pt idx="1389">
                  <c:v>1282.0499299238581</c:v>
                </c:pt>
                <c:pt idx="1390">
                  <c:v>1282.0499299251167</c:v>
                </c:pt>
                <c:pt idx="1391">
                  <c:v>1282.0499299263543</c:v>
                </c:pt>
                <c:pt idx="1392">
                  <c:v>1282.0499299275714</c:v>
                </c:pt>
                <c:pt idx="1393">
                  <c:v>1282.0499299287685</c:v>
                </c:pt>
                <c:pt idx="1394">
                  <c:v>1282.0499299299458</c:v>
                </c:pt>
                <c:pt idx="1395">
                  <c:v>1282.0499299311036</c:v>
                </c:pt>
                <c:pt idx="1396">
                  <c:v>1282.0499299322423</c:v>
                </c:pt>
                <c:pt idx="1397">
                  <c:v>1282.0499299333621</c:v>
                </c:pt>
                <c:pt idx="1398">
                  <c:v>1282.0499299344635</c:v>
                </c:pt>
                <c:pt idx="1399">
                  <c:v>1282.0499299355467</c:v>
                </c:pt>
                <c:pt idx="1400">
                  <c:v>1282.049929936612</c:v>
                </c:pt>
                <c:pt idx="1401">
                  <c:v>1282.0499299376597</c:v>
                </c:pt>
                <c:pt idx="1402">
                  <c:v>1282.0499299386902</c:v>
                </c:pt>
                <c:pt idx="1403">
                  <c:v>1282.0499299397036</c:v>
                </c:pt>
                <c:pt idx="1404">
                  <c:v>1282.0499299407002</c:v>
                </c:pt>
                <c:pt idx="1405">
                  <c:v>1282.0499299416804</c:v>
                </c:pt>
                <c:pt idx="1406">
                  <c:v>1282.0499299426442</c:v>
                </c:pt>
                <c:pt idx="1407">
                  <c:v>1282.0499299435921</c:v>
                </c:pt>
                <c:pt idx="1408">
                  <c:v>1282.0499299445244</c:v>
                </c:pt>
                <c:pt idx="1409">
                  <c:v>1282.0499299454414</c:v>
                </c:pt>
                <c:pt idx="1410">
                  <c:v>1282.0499299463431</c:v>
                </c:pt>
                <c:pt idx="1411">
                  <c:v>1282.0499299472299</c:v>
                </c:pt>
                <c:pt idx="1412">
                  <c:v>1282.0499299481021</c:v>
                </c:pt>
                <c:pt idx="1413">
                  <c:v>1282.04992994896</c:v>
                </c:pt>
                <c:pt idx="1414">
                  <c:v>1282.0499299498035</c:v>
                </c:pt>
                <c:pt idx="1415">
                  <c:v>1282.0499299506332</c:v>
                </c:pt>
                <c:pt idx="1416">
                  <c:v>1282.0499299514493</c:v>
                </c:pt>
                <c:pt idx="1417">
                  <c:v>1282.0499299522517</c:v>
                </c:pt>
                <c:pt idx="1418">
                  <c:v>1282.0499299530409</c:v>
                </c:pt>
                <c:pt idx="1419">
                  <c:v>1282.0499299538171</c:v>
                </c:pt>
                <c:pt idx="1420">
                  <c:v>1282.0499299545804</c:v>
                </c:pt>
                <c:pt idx="1421">
                  <c:v>1282.0499299553312</c:v>
                </c:pt>
                <c:pt idx="1422">
                  <c:v>1282.0499299560695</c:v>
                </c:pt>
                <c:pt idx="1423">
                  <c:v>1282.0499299567955</c:v>
                </c:pt>
                <c:pt idx="1424">
                  <c:v>1282.0499299575097</c:v>
                </c:pt>
                <c:pt idx="1425">
                  <c:v>1282.049929958212</c:v>
                </c:pt>
                <c:pt idx="1426">
                  <c:v>1282.0499299589028</c:v>
                </c:pt>
                <c:pt idx="1427">
                  <c:v>1282.049929959582</c:v>
                </c:pt>
                <c:pt idx="1428">
                  <c:v>1282.04992996025</c:v>
                </c:pt>
                <c:pt idx="1429">
                  <c:v>1282.0499299609069</c:v>
                </c:pt>
                <c:pt idx="1430">
                  <c:v>1282.0499299615531</c:v>
                </c:pt>
                <c:pt idx="1431">
                  <c:v>1282.0499299621886</c:v>
                </c:pt>
                <c:pt idx="1432">
                  <c:v>1282.0499299628136</c:v>
                </c:pt>
                <c:pt idx="1433">
                  <c:v>1282.0499299634282</c:v>
                </c:pt>
                <c:pt idx="1434">
                  <c:v>1282.0499299640326</c:v>
                </c:pt>
                <c:pt idx="1435">
                  <c:v>1282.0499299646269</c:v>
                </c:pt>
                <c:pt idx="1436">
                  <c:v>1282.0499299652115</c:v>
                </c:pt>
                <c:pt idx="1437">
                  <c:v>1282.0499299657865</c:v>
                </c:pt>
                <c:pt idx="1438">
                  <c:v>1282.049929966352</c:v>
                </c:pt>
                <c:pt idx="1439">
                  <c:v>1282.0499299669082</c:v>
                </c:pt>
                <c:pt idx="1440">
                  <c:v>1282.049929967455</c:v>
                </c:pt>
              </c:numCache>
            </c:numRef>
          </c:val>
          <c:smooth val="0"/>
          <c:extLst>
            <c:ext xmlns:c16="http://schemas.microsoft.com/office/drawing/2014/chart" uri="{C3380CC4-5D6E-409C-BE32-E72D297353CC}">
              <c16:uniqueId val="{00000003-1639-4191-94F2-BB3D093FD1E3}"/>
            </c:ext>
          </c:extLst>
        </c:ser>
        <c:dLbls>
          <c:showLegendKey val="0"/>
          <c:showVal val="0"/>
          <c:showCatName val="0"/>
          <c:showSerName val="0"/>
          <c:showPercent val="0"/>
          <c:showBubbleSize val="0"/>
        </c:dLbls>
        <c:marker val="1"/>
        <c:smooth val="0"/>
        <c:axId val="435095160"/>
        <c:axId val="1"/>
      </c:lineChart>
      <c:catAx>
        <c:axId val="435095160"/>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de-AT"/>
                  <a:t>Zeit ab Beginn</a:t>
                </a:r>
              </a:p>
            </c:rich>
          </c:tx>
          <c:layout>
            <c:manualLayout>
              <c:xMode val="edge"/>
              <c:yMode val="edge"/>
              <c:x val="0.43963369038337308"/>
              <c:y val="0.95218179226649835"/>
            </c:manualLayout>
          </c:layout>
          <c:overlay val="0"/>
          <c:spPr>
            <a:noFill/>
            <a:ln w="25400">
              <a:noFill/>
            </a:ln>
          </c:spPr>
        </c:title>
        <c:numFmt formatCode="h:mm"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de-DE"/>
          </a:p>
        </c:txPr>
        <c:crossAx val="1"/>
        <c:crosses val="autoZero"/>
        <c:auto val="1"/>
        <c:lblAlgn val="ctr"/>
        <c:lblOffset val="100"/>
        <c:tickLblSkip val="30"/>
        <c:tickMarkSkip val="10"/>
        <c:noMultiLvlLbl val="0"/>
      </c:catAx>
      <c:valAx>
        <c:axId val="1"/>
        <c:scaling>
          <c:orientation val="minMax"/>
        </c:scaling>
        <c:delete val="0"/>
        <c:axPos val="l"/>
        <c:majorGridlines>
          <c:spPr>
            <a:ln w="3175">
              <a:solidFill>
                <a:srgbClr val="000000"/>
              </a:solidFill>
              <a:prstDash val="solid"/>
            </a:ln>
          </c:spPr>
        </c:majorGridlines>
        <c:title>
          <c:tx>
            <c:rich>
              <a:bodyPr/>
              <a:lstStyle/>
              <a:p>
                <a:pPr>
                  <a:defRPr sz="1400" b="1" i="0" u="none" strike="noStrike" baseline="0">
                    <a:solidFill>
                      <a:srgbClr val="000000"/>
                    </a:solidFill>
                    <a:latin typeface="Arial"/>
                    <a:ea typeface="Arial"/>
                    <a:cs typeface="Arial"/>
                  </a:defRPr>
                </a:pPr>
                <a:r>
                  <a:rPr lang="de-AT" sz="1400" b="1" i="0" u="none" strike="noStrike" baseline="0">
                    <a:solidFill>
                      <a:srgbClr val="000000"/>
                    </a:solidFill>
                    <a:latin typeface="Arial"/>
                    <a:cs typeface="Arial"/>
                  </a:rPr>
                  <a:t>Konzentration CO</a:t>
                </a:r>
                <a:r>
                  <a:rPr lang="de-AT" sz="1400" b="1" i="0" u="none" strike="noStrike" baseline="-25000">
                    <a:solidFill>
                      <a:srgbClr val="000000"/>
                    </a:solidFill>
                    <a:latin typeface="Arial"/>
                    <a:cs typeface="Arial"/>
                  </a:rPr>
                  <a:t>2</a:t>
                </a:r>
                <a:r>
                  <a:rPr lang="de-AT" sz="1400" b="1" i="0" u="none" strike="noStrike" baseline="0">
                    <a:solidFill>
                      <a:srgbClr val="000000"/>
                    </a:solidFill>
                    <a:latin typeface="Arial"/>
                    <a:cs typeface="Arial"/>
                  </a:rPr>
                  <a:t> [ppm] </a:t>
                </a:r>
              </a:p>
            </c:rich>
          </c:tx>
          <c:layout>
            <c:manualLayout>
              <c:xMode val="edge"/>
              <c:yMode val="edge"/>
              <c:x val="2.9133806492175052E-2"/>
              <c:y val="0.3423432101016951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de-DE"/>
          </a:p>
        </c:txPr>
        <c:crossAx val="435095160"/>
        <c:crosses val="autoZero"/>
        <c:crossBetween val="between"/>
      </c:valAx>
      <c:spPr>
        <a:noFill/>
        <a:ln w="12700">
          <a:noFill/>
          <a:prstDash val="solid"/>
        </a:ln>
      </c:spPr>
    </c:plotArea>
    <c:plotVisOnly val="1"/>
    <c:dispBlanksAs val="gap"/>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de-DE"/>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de-DE" sz="1400" b="1" i="0" baseline="0">
                <a:effectLst/>
              </a:rPr>
              <a:t>Verlauf CO</a:t>
            </a:r>
            <a:r>
              <a:rPr lang="de-DE" sz="1400" b="1" i="0" baseline="-25000">
                <a:effectLst/>
              </a:rPr>
              <a:t>2</a:t>
            </a:r>
            <a:r>
              <a:rPr lang="de-DE" sz="1400" b="1" i="0" baseline="0">
                <a:effectLst/>
              </a:rPr>
              <a:t>-Konzentration</a:t>
            </a:r>
            <a:endParaRPr lang="de-AT" sz="1400">
              <a:effectLst/>
            </a:endParaRPr>
          </a:p>
        </c:rich>
      </c:tx>
      <c:layout>
        <c:manualLayout>
          <c:xMode val="edge"/>
          <c:yMode val="edge"/>
          <c:x val="0.40673404836548738"/>
          <c:y val="3.1496530043300316E-2"/>
        </c:manualLayout>
      </c:layout>
      <c:overlay val="0"/>
      <c:spPr>
        <a:noFill/>
        <a:ln w="25400">
          <a:noFill/>
        </a:ln>
      </c:spPr>
    </c:title>
    <c:autoTitleDeleted val="0"/>
    <c:plotArea>
      <c:layout>
        <c:manualLayout>
          <c:layoutTarget val="inner"/>
          <c:xMode val="edge"/>
          <c:yMode val="edge"/>
          <c:x val="0.12511759131045144"/>
          <c:y val="9.4289546015854278E-2"/>
          <c:w val="0.85810275276464532"/>
          <c:h val="0.78100976838266212"/>
        </c:manualLayout>
      </c:layout>
      <c:lineChart>
        <c:grouping val="standard"/>
        <c:varyColors val="0"/>
        <c:ser>
          <c:idx val="0"/>
          <c:order val="0"/>
          <c:spPr>
            <a:ln w="57150" cmpd="sng">
              <a:noFill/>
              <a:prstDash val="solid"/>
            </a:ln>
            <a:effectLst/>
          </c:spPr>
          <c:marker>
            <c:symbol val="circle"/>
            <c:size val="3"/>
            <c:spPr>
              <a:solidFill>
                <a:schemeClr val="tx1"/>
              </a:solidFill>
              <a:ln w="25400">
                <a:solidFill>
                  <a:schemeClr val="tx1"/>
                </a:solidFill>
                <a:prstDash val="solid"/>
              </a:ln>
              <a:effectLst/>
            </c:spPr>
          </c:marker>
          <c:cat>
            <c:numRef>
              <c:f>'WERTE IR'!$D$5:$D$1445</c:f>
              <c:numCache>
                <c:formatCode>h:mm</c:formatCode>
                <c:ptCount val="1441"/>
                <c:pt idx="0">
                  <c:v>0.33333333333333331</c:v>
                </c:pt>
                <c:pt idx="1">
                  <c:v>0.33402777777777776</c:v>
                </c:pt>
                <c:pt idx="2">
                  <c:v>0.3347222222222222</c:v>
                </c:pt>
                <c:pt idx="3">
                  <c:v>0.33541666666666664</c:v>
                </c:pt>
                <c:pt idx="4">
                  <c:v>0.33611111111111108</c:v>
                </c:pt>
                <c:pt idx="5">
                  <c:v>0.33680555555555552</c:v>
                </c:pt>
                <c:pt idx="6">
                  <c:v>0.33749999999999997</c:v>
                </c:pt>
                <c:pt idx="7">
                  <c:v>0.33819444444444441</c:v>
                </c:pt>
                <c:pt idx="8">
                  <c:v>0.33888888888888885</c:v>
                </c:pt>
                <c:pt idx="9">
                  <c:v>0.33958333333333329</c:v>
                </c:pt>
                <c:pt idx="10">
                  <c:v>0.34027777777777773</c:v>
                </c:pt>
                <c:pt idx="11">
                  <c:v>0.34097222222222218</c:v>
                </c:pt>
                <c:pt idx="12">
                  <c:v>0.34166666666666662</c:v>
                </c:pt>
                <c:pt idx="13">
                  <c:v>0.34236111111111106</c:v>
                </c:pt>
                <c:pt idx="14">
                  <c:v>0.3430555555555555</c:v>
                </c:pt>
                <c:pt idx="15">
                  <c:v>0.34374999999999994</c:v>
                </c:pt>
                <c:pt idx="16">
                  <c:v>0.34444444444444439</c:v>
                </c:pt>
                <c:pt idx="17">
                  <c:v>0.34513888888888883</c:v>
                </c:pt>
                <c:pt idx="18">
                  <c:v>0.34583333333333327</c:v>
                </c:pt>
                <c:pt idx="19">
                  <c:v>0.34652777777777771</c:v>
                </c:pt>
                <c:pt idx="20">
                  <c:v>0.34722222222222215</c:v>
                </c:pt>
                <c:pt idx="21">
                  <c:v>0.3479166666666666</c:v>
                </c:pt>
                <c:pt idx="22">
                  <c:v>0.34861111111111104</c:v>
                </c:pt>
                <c:pt idx="23">
                  <c:v>0.34930555555555548</c:v>
                </c:pt>
                <c:pt idx="24">
                  <c:v>0.34999999999999992</c:v>
                </c:pt>
                <c:pt idx="25">
                  <c:v>0.35069444444444436</c:v>
                </c:pt>
                <c:pt idx="26">
                  <c:v>0.35138888888888881</c:v>
                </c:pt>
                <c:pt idx="27">
                  <c:v>0.35208333333333325</c:v>
                </c:pt>
                <c:pt idx="28">
                  <c:v>0.35277777777777769</c:v>
                </c:pt>
                <c:pt idx="29">
                  <c:v>0.35347222222222213</c:v>
                </c:pt>
                <c:pt idx="30">
                  <c:v>0.35416666666666657</c:v>
                </c:pt>
                <c:pt idx="31">
                  <c:v>0.35486111111111102</c:v>
                </c:pt>
                <c:pt idx="32">
                  <c:v>0.35555555555555546</c:v>
                </c:pt>
                <c:pt idx="33">
                  <c:v>0.3562499999999999</c:v>
                </c:pt>
                <c:pt idx="34">
                  <c:v>0.35694444444444434</c:v>
                </c:pt>
                <c:pt idx="35">
                  <c:v>0.35763888888888878</c:v>
                </c:pt>
                <c:pt idx="36">
                  <c:v>0.35833333333333323</c:v>
                </c:pt>
                <c:pt idx="37">
                  <c:v>0.35902777777777767</c:v>
                </c:pt>
                <c:pt idx="38">
                  <c:v>0.35972222222222211</c:v>
                </c:pt>
                <c:pt idx="39">
                  <c:v>0.36041666666666655</c:v>
                </c:pt>
                <c:pt idx="40">
                  <c:v>0.36111111111111099</c:v>
                </c:pt>
                <c:pt idx="41">
                  <c:v>0.36180555555555544</c:v>
                </c:pt>
                <c:pt idx="42">
                  <c:v>0.36249999999999988</c:v>
                </c:pt>
                <c:pt idx="43">
                  <c:v>0.36319444444444432</c:v>
                </c:pt>
                <c:pt idx="44">
                  <c:v>0.36388888888888876</c:v>
                </c:pt>
                <c:pt idx="45">
                  <c:v>0.3645833333333332</c:v>
                </c:pt>
                <c:pt idx="46">
                  <c:v>0.36527777777777765</c:v>
                </c:pt>
                <c:pt idx="47">
                  <c:v>0.36597222222222209</c:v>
                </c:pt>
                <c:pt idx="48">
                  <c:v>0.36666666666666653</c:v>
                </c:pt>
                <c:pt idx="49">
                  <c:v>0.36736111111111097</c:v>
                </c:pt>
                <c:pt idx="50">
                  <c:v>0.36805555555555541</c:v>
                </c:pt>
                <c:pt idx="51">
                  <c:v>0.36874999999999986</c:v>
                </c:pt>
                <c:pt idx="52">
                  <c:v>0.3694444444444443</c:v>
                </c:pt>
                <c:pt idx="53">
                  <c:v>0.37013888888888874</c:v>
                </c:pt>
                <c:pt idx="54">
                  <c:v>0.37083333333333318</c:v>
                </c:pt>
                <c:pt idx="55">
                  <c:v>0.37152777777777762</c:v>
                </c:pt>
                <c:pt idx="56">
                  <c:v>0.37222222222222207</c:v>
                </c:pt>
                <c:pt idx="57">
                  <c:v>0.37291666666666651</c:v>
                </c:pt>
                <c:pt idx="58">
                  <c:v>0.37361111111111095</c:v>
                </c:pt>
                <c:pt idx="59">
                  <c:v>0.37430555555555539</c:v>
                </c:pt>
                <c:pt idx="60">
                  <c:v>0.37499999999999983</c:v>
                </c:pt>
                <c:pt idx="61">
                  <c:v>0.37569444444444428</c:v>
                </c:pt>
                <c:pt idx="62">
                  <c:v>0.37638888888888872</c:v>
                </c:pt>
                <c:pt idx="63">
                  <c:v>0.37708333333333316</c:v>
                </c:pt>
                <c:pt idx="64">
                  <c:v>0.3777777777777776</c:v>
                </c:pt>
                <c:pt idx="65">
                  <c:v>0.37847222222222204</c:v>
                </c:pt>
                <c:pt idx="66">
                  <c:v>0.37916666666666649</c:v>
                </c:pt>
                <c:pt idx="67">
                  <c:v>0.37986111111111093</c:v>
                </c:pt>
                <c:pt idx="68">
                  <c:v>0.38055555555555537</c:v>
                </c:pt>
                <c:pt idx="69">
                  <c:v>0.38124999999999981</c:v>
                </c:pt>
                <c:pt idx="70">
                  <c:v>0.38194444444444425</c:v>
                </c:pt>
                <c:pt idx="71">
                  <c:v>0.3826388888888887</c:v>
                </c:pt>
                <c:pt idx="72">
                  <c:v>0.38333333333333314</c:v>
                </c:pt>
                <c:pt idx="73">
                  <c:v>0.38402777777777758</c:v>
                </c:pt>
                <c:pt idx="74">
                  <c:v>0.38472222222222202</c:v>
                </c:pt>
                <c:pt idx="75">
                  <c:v>0.38541666666666646</c:v>
                </c:pt>
                <c:pt idx="76">
                  <c:v>0.38611111111111091</c:v>
                </c:pt>
                <c:pt idx="77">
                  <c:v>0.38680555555555535</c:v>
                </c:pt>
                <c:pt idx="78">
                  <c:v>0.38749999999999979</c:v>
                </c:pt>
                <c:pt idx="79">
                  <c:v>0.38819444444444423</c:v>
                </c:pt>
                <c:pt idx="80">
                  <c:v>0.38888888888888867</c:v>
                </c:pt>
                <c:pt idx="81">
                  <c:v>0.38958333333333311</c:v>
                </c:pt>
                <c:pt idx="82">
                  <c:v>0.39027777777777756</c:v>
                </c:pt>
                <c:pt idx="83">
                  <c:v>0.390972222222222</c:v>
                </c:pt>
                <c:pt idx="84">
                  <c:v>0.39166666666666644</c:v>
                </c:pt>
                <c:pt idx="85">
                  <c:v>0.39236111111111088</c:v>
                </c:pt>
                <c:pt idx="86">
                  <c:v>0.39305555555555532</c:v>
                </c:pt>
                <c:pt idx="87">
                  <c:v>0.39374999999999977</c:v>
                </c:pt>
                <c:pt idx="88">
                  <c:v>0.39444444444444421</c:v>
                </c:pt>
                <c:pt idx="89">
                  <c:v>0.39513888888888865</c:v>
                </c:pt>
                <c:pt idx="90">
                  <c:v>0.39583333333333309</c:v>
                </c:pt>
                <c:pt idx="91">
                  <c:v>0.39652777777777753</c:v>
                </c:pt>
                <c:pt idx="92">
                  <c:v>0.39722222222222198</c:v>
                </c:pt>
                <c:pt idx="93">
                  <c:v>0.39791666666666642</c:v>
                </c:pt>
                <c:pt idx="94">
                  <c:v>0.39861111111111086</c:v>
                </c:pt>
                <c:pt idx="95">
                  <c:v>0.3993055555555553</c:v>
                </c:pt>
                <c:pt idx="96">
                  <c:v>0.39999999999999974</c:v>
                </c:pt>
                <c:pt idx="97">
                  <c:v>0.40069444444444419</c:v>
                </c:pt>
                <c:pt idx="98">
                  <c:v>0.40138888888888863</c:v>
                </c:pt>
                <c:pt idx="99">
                  <c:v>0.40208333333333307</c:v>
                </c:pt>
                <c:pt idx="100">
                  <c:v>0.40277777777777751</c:v>
                </c:pt>
                <c:pt idx="101">
                  <c:v>0.40347222222222195</c:v>
                </c:pt>
                <c:pt idx="102">
                  <c:v>0.4041666666666664</c:v>
                </c:pt>
                <c:pt idx="103">
                  <c:v>0.40486111111111084</c:v>
                </c:pt>
                <c:pt idx="104">
                  <c:v>0.40555555555555528</c:v>
                </c:pt>
                <c:pt idx="105">
                  <c:v>0.40624999999999972</c:v>
                </c:pt>
                <c:pt idx="106">
                  <c:v>0.40694444444444416</c:v>
                </c:pt>
                <c:pt idx="107">
                  <c:v>0.40763888888888861</c:v>
                </c:pt>
                <c:pt idx="108">
                  <c:v>0.40833333333333305</c:v>
                </c:pt>
                <c:pt idx="109">
                  <c:v>0.40902777777777749</c:v>
                </c:pt>
                <c:pt idx="110">
                  <c:v>0.40972222222222193</c:v>
                </c:pt>
                <c:pt idx="111">
                  <c:v>0.41041666666666637</c:v>
                </c:pt>
                <c:pt idx="112">
                  <c:v>0.41111111111111082</c:v>
                </c:pt>
                <c:pt idx="113">
                  <c:v>0.41180555555555526</c:v>
                </c:pt>
                <c:pt idx="114">
                  <c:v>0.4124999999999997</c:v>
                </c:pt>
                <c:pt idx="115">
                  <c:v>0.41319444444444414</c:v>
                </c:pt>
                <c:pt idx="116">
                  <c:v>0.41388888888888858</c:v>
                </c:pt>
                <c:pt idx="117">
                  <c:v>0.41458333333333303</c:v>
                </c:pt>
                <c:pt idx="118">
                  <c:v>0.41527777777777747</c:v>
                </c:pt>
                <c:pt idx="119">
                  <c:v>0.41597222222222191</c:v>
                </c:pt>
                <c:pt idx="120">
                  <c:v>0.41666666666666635</c:v>
                </c:pt>
                <c:pt idx="121">
                  <c:v>0.41736111111111079</c:v>
                </c:pt>
                <c:pt idx="122">
                  <c:v>0.41805555555555524</c:v>
                </c:pt>
                <c:pt idx="123">
                  <c:v>0.41874999999999968</c:v>
                </c:pt>
                <c:pt idx="124">
                  <c:v>0.41944444444444412</c:v>
                </c:pt>
                <c:pt idx="125">
                  <c:v>0.42013888888888856</c:v>
                </c:pt>
                <c:pt idx="126">
                  <c:v>0.420833333333333</c:v>
                </c:pt>
                <c:pt idx="127">
                  <c:v>0.42152777777777745</c:v>
                </c:pt>
                <c:pt idx="128">
                  <c:v>0.42222222222222189</c:v>
                </c:pt>
                <c:pt idx="129">
                  <c:v>0.42291666666666633</c:v>
                </c:pt>
                <c:pt idx="130">
                  <c:v>0.42361111111111077</c:v>
                </c:pt>
                <c:pt idx="131">
                  <c:v>0.42430555555555521</c:v>
                </c:pt>
                <c:pt idx="132">
                  <c:v>0.42499999999999966</c:v>
                </c:pt>
                <c:pt idx="133">
                  <c:v>0.4256944444444441</c:v>
                </c:pt>
                <c:pt idx="134">
                  <c:v>0.42638888888888854</c:v>
                </c:pt>
                <c:pt idx="135">
                  <c:v>0.42708333333333298</c:v>
                </c:pt>
                <c:pt idx="136">
                  <c:v>0.42777777777777742</c:v>
                </c:pt>
                <c:pt idx="137">
                  <c:v>0.42847222222222187</c:v>
                </c:pt>
                <c:pt idx="138">
                  <c:v>0.42916666666666631</c:v>
                </c:pt>
                <c:pt idx="139">
                  <c:v>0.42986111111111075</c:v>
                </c:pt>
                <c:pt idx="140">
                  <c:v>0.43055555555555519</c:v>
                </c:pt>
                <c:pt idx="141">
                  <c:v>0.43124999999999963</c:v>
                </c:pt>
                <c:pt idx="142">
                  <c:v>0.43194444444444408</c:v>
                </c:pt>
                <c:pt idx="143">
                  <c:v>0.43263888888888852</c:v>
                </c:pt>
                <c:pt idx="144">
                  <c:v>0.43333333333333296</c:v>
                </c:pt>
                <c:pt idx="145">
                  <c:v>0.4340277777777774</c:v>
                </c:pt>
                <c:pt idx="146">
                  <c:v>0.43472222222222184</c:v>
                </c:pt>
                <c:pt idx="147">
                  <c:v>0.43541666666666629</c:v>
                </c:pt>
                <c:pt idx="148">
                  <c:v>0.43611111111111073</c:v>
                </c:pt>
                <c:pt idx="149">
                  <c:v>0.43680555555555517</c:v>
                </c:pt>
                <c:pt idx="150">
                  <c:v>0.43749999999999961</c:v>
                </c:pt>
                <c:pt idx="151">
                  <c:v>0.43819444444444405</c:v>
                </c:pt>
                <c:pt idx="152">
                  <c:v>0.4388888888888885</c:v>
                </c:pt>
                <c:pt idx="153">
                  <c:v>0.43958333333333294</c:v>
                </c:pt>
                <c:pt idx="154">
                  <c:v>0.44027777777777738</c:v>
                </c:pt>
                <c:pt idx="155">
                  <c:v>0.44097222222222182</c:v>
                </c:pt>
                <c:pt idx="156">
                  <c:v>0.44166666666666626</c:v>
                </c:pt>
                <c:pt idx="157">
                  <c:v>0.44236111111111071</c:v>
                </c:pt>
                <c:pt idx="158">
                  <c:v>0.44305555555555515</c:v>
                </c:pt>
                <c:pt idx="159">
                  <c:v>0.44374999999999959</c:v>
                </c:pt>
                <c:pt idx="160">
                  <c:v>0.44444444444444403</c:v>
                </c:pt>
                <c:pt idx="161">
                  <c:v>0.44513888888888847</c:v>
                </c:pt>
                <c:pt idx="162">
                  <c:v>0.44583333333333292</c:v>
                </c:pt>
                <c:pt idx="163">
                  <c:v>0.44652777777777736</c:v>
                </c:pt>
                <c:pt idx="164">
                  <c:v>0.4472222222222218</c:v>
                </c:pt>
                <c:pt idx="165">
                  <c:v>0.44791666666666624</c:v>
                </c:pt>
                <c:pt idx="166">
                  <c:v>0.44861111111111068</c:v>
                </c:pt>
                <c:pt idx="167">
                  <c:v>0.44930555555555513</c:v>
                </c:pt>
                <c:pt idx="168">
                  <c:v>0.44999999999999957</c:v>
                </c:pt>
                <c:pt idx="169">
                  <c:v>0.45069444444444401</c:v>
                </c:pt>
                <c:pt idx="170">
                  <c:v>0.45138888888888845</c:v>
                </c:pt>
                <c:pt idx="171">
                  <c:v>0.45208333333333289</c:v>
                </c:pt>
                <c:pt idx="172">
                  <c:v>0.45277777777777733</c:v>
                </c:pt>
                <c:pt idx="173">
                  <c:v>0.45347222222222178</c:v>
                </c:pt>
                <c:pt idx="174">
                  <c:v>0.45416666666666622</c:v>
                </c:pt>
                <c:pt idx="175">
                  <c:v>0.45486111111111066</c:v>
                </c:pt>
                <c:pt idx="176">
                  <c:v>0.4555555555555551</c:v>
                </c:pt>
                <c:pt idx="177">
                  <c:v>0.45624999999999954</c:v>
                </c:pt>
                <c:pt idx="178">
                  <c:v>0.45694444444444399</c:v>
                </c:pt>
                <c:pt idx="179">
                  <c:v>0.45763888888888843</c:v>
                </c:pt>
                <c:pt idx="180">
                  <c:v>0.45833333333333287</c:v>
                </c:pt>
                <c:pt idx="181">
                  <c:v>0.45902777777777731</c:v>
                </c:pt>
                <c:pt idx="182">
                  <c:v>0.45972222222222175</c:v>
                </c:pt>
                <c:pt idx="183">
                  <c:v>0.4604166666666662</c:v>
                </c:pt>
                <c:pt idx="184">
                  <c:v>0.46111111111111064</c:v>
                </c:pt>
                <c:pt idx="185">
                  <c:v>0.46180555555555508</c:v>
                </c:pt>
                <c:pt idx="186">
                  <c:v>0.46249999999999952</c:v>
                </c:pt>
                <c:pt idx="187">
                  <c:v>0.46319444444444396</c:v>
                </c:pt>
                <c:pt idx="188">
                  <c:v>0.46388888888888841</c:v>
                </c:pt>
                <c:pt idx="189">
                  <c:v>0.46458333333333285</c:v>
                </c:pt>
                <c:pt idx="190">
                  <c:v>0.46527777777777729</c:v>
                </c:pt>
                <c:pt idx="191">
                  <c:v>0.46597222222222173</c:v>
                </c:pt>
                <c:pt idx="192">
                  <c:v>0.46666666666666617</c:v>
                </c:pt>
                <c:pt idx="193">
                  <c:v>0.46736111111111062</c:v>
                </c:pt>
                <c:pt idx="194">
                  <c:v>0.46805555555555506</c:v>
                </c:pt>
                <c:pt idx="195">
                  <c:v>0.4687499999999995</c:v>
                </c:pt>
                <c:pt idx="196">
                  <c:v>0.46944444444444394</c:v>
                </c:pt>
                <c:pt idx="197">
                  <c:v>0.47013888888888838</c:v>
                </c:pt>
                <c:pt idx="198">
                  <c:v>0.47083333333333283</c:v>
                </c:pt>
                <c:pt idx="199">
                  <c:v>0.47152777777777727</c:v>
                </c:pt>
                <c:pt idx="200">
                  <c:v>0.47222222222222171</c:v>
                </c:pt>
                <c:pt idx="201">
                  <c:v>0.47291666666666615</c:v>
                </c:pt>
                <c:pt idx="202">
                  <c:v>0.47361111111111059</c:v>
                </c:pt>
                <c:pt idx="203">
                  <c:v>0.47430555555555504</c:v>
                </c:pt>
                <c:pt idx="204">
                  <c:v>0.47499999999999948</c:v>
                </c:pt>
                <c:pt idx="205">
                  <c:v>0.47569444444444392</c:v>
                </c:pt>
                <c:pt idx="206">
                  <c:v>0.47638888888888836</c:v>
                </c:pt>
                <c:pt idx="207">
                  <c:v>0.4770833333333328</c:v>
                </c:pt>
                <c:pt idx="208">
                  <c:v>0.47777777777777725</c:v>
                </c:pt>
                <c:pt idx="209">
                  <c:v>0.47847222222222169</c:v>
                </c:pt>
                <c:pt idx="210">
                  <c:v>0.47916666666666613</c:v>
                </c:pt>
                <c:pt idx="211">
                  <c:v>0.47986111111111057</c:v>
                </c:pt>
                <c:pt idx="212">
                  <c:v>0.48055555555555501</c:v>
                </c:pt>
                <c:pt idx="213">
                  <c:v>0.48124999999999946</c:v>
                </c:pt>
                <c:pt idx="214">
                  <c:v>0.4819444444444439</c:v>
                </c:pt>
                <c:pt idx="215">
                  <c:v>0.48263888888888834</c:v>
                </c:pt>
                <c:pt idx="216">
                  <c:v>0.48333333333333278</c:v>
                </c:pt>
                <c:pt idx="217">
                  <c:v>0.48402777777777722</c:v>
                </c:pt>
                <c:pt idx="218">
                  <c:v>0.48472222222222167</c:v>
                </c:pt>
                <c:pt idx="219">
                  <c:v>0.48541666666666611</c:v>
                </c:pt>
                <c:pt idx="220">
                  <c:v>0.48611111111111055</c:v>
                </c:pt>
                <c:pt idx="221">
                  <c:v>0.48680555555555499</c:v>
                </c:pt>
                <c:pt idx="222">
                  <c:v>0.48749999999999943</c:v>
                </c:pt>
                <c:pt idx="223">
                  <c:v>0.48819444444444388</c:v>
                </c:pt>
                <c:pt idx="224">
                  <c:v>0.48888888888888832</c:v>
                </c:pt>
                <c:pt idx="225">
                  <c:v>0.48958333333333276</c:v>
                </c:pt>
                <c:pt idx="226">
                  <c:v>0.4902777777777772</c:v>
                </c:pt>
                <c:pt idx="227">
                  <c:v>0.49097222222222164</c:v>
                </c:pt>
                <c:pt idx="228">
                  <c:v>0.49166666666666609</c:v>
                </c:pt>
                <c:pt idx="229">
                  <c:v>0.49236111111111053</c:v>
                </c:pt>
                <c:pt idx="230">
                  <c:v>0.49305555555555497</c:v>
                </c:pt>
                <c:pt idx="231">
                  <c:v>0.49374999999999941</c:v>
                </c:pt>
                <c:pt idx="232">
                  <c:v>0.49444444444444385</c:v>
                </c:pt>
                <c:pt idx="233">
                  <c:v>0.4951388888888883</c:v>
                </c:pt>
                <c:pt idx="234">
                  <c:v>0.49583333333333274</c:v>
                </c:pt>
                <c:pt idx="235">
                  <c:v>0.49652777777777718</c:v>
                </c:pt>
                <c:pt idx="236">
                  <c:v>0.49722222222222162</c:v>
                </c:pt>
                <c:pt idx="237">
                  <c:v>0.49791666666666606</c:v>
                </c:pt>
                <c:pt idx="238">
                  <c:v>0.49861111111111051</c:v>
                </c:pt>
                <c:pt idx="239">
                  <c:v>0.49930555555555495</c:v>
                </c:pt>
                <c:pt idx="240">
                  <c:v>0.49999999999999939</c:v>
                </c:pt>
                <c:pt idx="241">
                  <c:v>0.50069444444444389</c:v>
                </c:pt>
                <c:pt idx="242">
                  <c:v>0.50138888888888833</c:v>
                </c:pt>
                <c:pt idx="243">
                  <c:v>0.50208333333333277</c:v>
                </c:pt>
                <c:pt idx="244">
                  <c:v>0.50277777777777721</c:v>
                </c:pt>
                <c:pt idx="245">
                  <c:v>0.50347222222222165</c:v>
                </c:pt>
                <c:pt idx="246">
                  <c:v>0.5041666666666661</c:v>
                </c:pt>
                <c:pt idx="247">
                  <c:v>0.50486111111111054</c:v>
                </c:pt>
                <c:pt idx="248">
                  <c:v>0.50555555555555498</c:v>
                </c:pt>
                <c:pt idx="249">
                  <c:v>0.50624999999999942</c:v>
                </c:pt>
                <c:pt idx="250">
                  <c:v>0.50694444444444386</c:v>
                </c:pt>
                <c:pt idx="251">
                  <c:v>0.50763888888888831</c:v>
                </c:pt>
                <c:pt idx="252">
                  <c:v>0.50833333333333275</c:v>
                </c:pt>
                <c:pt idx="253">
                  <c:v>0.50902777777777719</c:v>
                </c:pt>
                <c:pt idx="254">
                  <c:v>0.50972222222222163</c:v>
                </c:pt>
                <c:pt idx="255">
                  <c:v>0.51041666666666607</c:v>
                </c:pt>
                <c:pt idx="256">
                  <c:v>0.51111111111111052</c:v>
                </c:pt>
                <c:pt idx="257">
                  <c:v>0.51180555555555496</c:v>
                </c:pt>
                <c:pt idx="258">
                  <c:v>0.5124999999999994</c:v>
                </c:pt>
                <c:pt idx="259">
                  <c:v>0.51319444444444384</c:v>
                </c:pt>
                <c:pt idx="260">
                  <c:v>0.51388888888888828</c:v>
                </c:pt>
                <c:pt idx="261">
                  <c:v>0.51458333333333273</c:v>
                </c:pt>
                <c:pt idx="262">
                  <c:v>0.51527777777777717</c:v>
                </c:pt>
                <c:pt idx="263">
                  <c:v>0.51597222222222161</c:v>
                </c:pt>
                <c:pt idx="264">
                  <c:v>0.51666666666666605</c:v>
                </c:pt>
                <c:pt idx="265">
                  <c:v>0.51736111111111049</c:v>
                </c:pt>
                <c:pt idx="266">
                  <c:v>0.51805555555555494</c:v>
                </c:pt>
                <c:pt idx="267">
                  <c:v>0.51874999999999938</c:v>
                </c:pt>
                <c:pt idx="268">
                  <c:v>0.51944444444444382</c:v>
                </c:pt>
                <c:pt idx="269">
                  <c:v>0.52013888888888826</c:v>
                </c:pt>
                <c:pt idx="270">
                  <c:v>0.5208333333333327</c:v>
                </c:pt>
                <c:pt idx="271">
                  <c:v>0.52152777777777715</c:v>
                </c:pt>
                <c:pt idx="272">
                  <c:v>0.52222222222222159</c:v>
                </c:pt>
                <c:pt idx="273">
                  <c:v>0.52291666666666603</c:v>
                </c:pt>
                <c:pt idx="274">
                  <c:v>0.52361111111111047</c:v>
                </c:pt>
                <c:pt idx="275">
                  <c:v>0.52430555555555491</c:v>
                </c:pt>
                <c:pt idx="276">
                  <c:v>0.52499999999999936</c:v>
                </c:pt>
                <c:pt idx="277">
                  <c:v>0.5256944444444438</c:v>
                </c:pt>
                <c:pt idx="278">
                  <c:v>0.52638888888888824</c:v>
                </c:pt>
                <c:pt idx="279">
                  <c:v>0.52708333333333268</c:v>
                </c:pt>
                <c:pt idx="280">
                  <c:v>0.52777777777777712</c:v>
                </c:pt>
                <c:pt idx="281">
                  <c:v>0.52847222222222157</c:v>
                </c:pt>
                <c:pt idx="282">
                  <c:v>0.52916666666666601</c:v>
                </c:pt>
                <c:pt idx="283">
                  <c:v>0.52986111111111045</c:v>
                </c:pt>
                <c:pt idx="284">
                  <c:v>0.53055555555555489</c:v>
                </c:pt>
                <c:pt idx="285">
                  <c:v>0.53124999999999933</c:v>
                </c:pt>
                <c:pt idx="286">
                  <c:v>0.53194444444444378</c:v>
                </c:pt>
                <c:pt idx="287">
                  <c:v>0.53263888888888822</c:v>
                </c:pt>
                <c:pt idx="288">
                  <c:v>0.53333333333333266</c:v>
                </c:pt>
                <c:pt idx="289">
                  <c:v>0.5340277777777771</c:v>
                </c:pt>
                <c:pt idx="290">
                  <c:v>0.53472222222222154</c:v>
                </c:pt>
                <c:pt idx="291">
                  <c:v>0.53541666666666599</c:v>
                </c:pt>
                <c:pt idx="292">
                  <c:v>0.53611111111111043</c:v>
                </c:pt>
                <c:pt idx="293">
                  <c:v>0.53680555555555487</c:v>
                </c:pt>
                <c:pt idx="294">
                  <c:v>0.53749999999999931</c:v>
                </c:pt>
                <c:pt idx="295">
                  <c:v>0.53819444444444375</c:v>
                </c:pt>
                <c:pt idx="296">
                  <c:v>0.5388888888888882</c:v>
                </c:pt>
                <c:pt idx="297">
                  <c:v>0.53958333333333264</c:v>
                </c:pt>
                <c:pt idx="298">
                  <c:v>0.54027777777777708</c:v>
                </c:pt>
                <c:pt idx="299">
                  <c:v>0.54097222222222152</c:v>
                </c:pt>
                <c:pt idx="300">
                  <c:v>0.54166666666666596</c:v>
                </c:pt>
                <c:pt idx="301">
                  <c:v>0.54236111111111041</c:v>
                </c:pt>
                <c:pt idx="302">
                  <c:v>0.54305555555555485</c:v>
                </c:pt>
                <c:pt idx="303">
                  <c:v>0.54374999999999929</c:v>
                </c:pt>
                <c:pt idx="304">
                  <c:v>0.54444444444444373</c:v>
                </c:pt>
                <c:pt idx="305">
                  <c:v>0.54513888888888817</c:v>
                </c:pt>
                <c:pt idx="306">
                  <c:v>0.54583333333333262</c:v>
                </c:pt>
                <c:pt idx="307">
                  <c:v>0.54652777777777706</c:v>
                </c:pt>
                <c:pt idx="308">
                  <c:v>0.5472222222222215</c:v>
                </c:pt>
                <c:pt idx="309">
                  <c:v>0.54791666666666594</c:v>
                </c:pt>
                <c:pt idx="310">
                  <c:v>0.54861111111111038</c:v>
                </c:pt>
                <c:pt idx="311">
                  <c:v>0.54930555555555483</c:v>
                </c:pt>
                <c:pt idx="312">
                  <c:v>0.54999999999999927</c:v>
                </c:pt>
                <c:pt idx="313">
                  <c:v>0.55069444444444371</c:v>
                </c:pt>
                <c:pt idx="314">
                  <c:v>0.55138888888888815</c:v>
                </c:pt>
                <c:pt idx="315">
                  <c:v>0.55208333333333259</c:v>
                </c:pt>
                <c:pt idx="316">
                  <c:v>0.55277777777777704</c:v>
                </c:pt>
                <c:pt idx="317">
                  <c:v>0.55347222222222148</c:v>
                </c:pt>
                <c:pt idx="318">
                  <c:v>0.55416666666666592</c:v>
                </c:pt>
                <c:pt idx="319">
                  <c:v>0.55486111111111036</c:v>
                </c:pt>
                <c:pt idx="320">
                  <c:v>0.5555555555555548</c:v>
                </c:pt>
                <c:pt idx="321">
                  <c:v>0.55624999999999925</c:v>
                </c:pt>
                <c:pt idx="322">
                  <c:v>0.55694444444444369</c:v>
                </c:pt>
                <c:pt idx="323">
                  <c:v>0.55763888888888813</c:v>
                </c:pt>
                <c:pt idx="324">
                  <c:v>0.55833333333333257</c:v>
                </c:pt>
                <c:pt idx="325">
                  <c:v>0.55902777777777701</c:v>
                </c:pt>
                <c:pt idx="326">
                  <c:v>0.55972222222222145</c:v>
                </c:pt>
                <c:pt idx="327">
                  <c:v>0.5604166666666659</c:v>
                </c:pt>
                <c:pt idx="328">
                  <c:v>0.56111111111111034</c:v>
                </c:pt>
                <c:pt idx="329">
                  <c:v>0.56180555555555478</c:v>
                </c:pt>
                <c:pt idx="330">
                  <c:v>0.56249999999999922</c:v>
                </c:pt>
                <c:pt idx="331">
                  <c:v>0.56319444444444366</c:v>
                </c:pt>
                <c:pt idx="332">
                  <c:v>0.56388888888888811</c:v>
                </c:pt>
                <c:pt idx="333">
                  <c:v>0.56458333333333255</c:v>
                </c:pt>
                <c:pt idx="334">
                  <c:v>0.56527777777777699</c:v>
                </c:pt>
                <c:pt idx="335">
                  <c:v>0.56597222222222143</c:v>
                </c:pt>
                <c:pt idx="336">
                  <c:v>0.56666666666666587</c:v>
                </c:pt>
                <c:pt idx="337">
                  <c:v>0.56736111111111032</c:v>
                </c:pt>
                <c:pt idx="338">
                  <c:v>0.56805555555555476</c:v>
                </c:pt>
                <c:pt idx="339">
                  <c:v>0.5687499999999992</c:v>
                </c:pt>
                <c:pt idx="340">
                  <c:v>0.56944444444444364</c:v>
                </c:pt>
                <c:pt idx="341">
                  <c:v>0.57013888888888808</c:v>
                </c:pt>
                <c:pt idx="342">
                  <c:v>0.57083333333333253</c:v>
                </c:pt>
                <c:pt idx="343">
                  <c:v>0.57152777777777697</c:v>
                </c:pt>
                <c:pt idx="344">
                  <c:v>0.57222222222222141</c:v>
                </c:pt>
                <c:pt idx="345">
                  <c:v>0.57291666666666585</c:v>
                </c:pt>
                <c:pt idx="346">
                  <c:v>0.57361111111111029</c:v>
                </c:pt>
                <c:pt idx="347">
                  <c:v>0.57430555555555474</c:v>
                </c:pt>
                <c:pt idx="348">
                  <c:v>0.57499999999999918</c:v>
                </c:pt>
                <c:pt idx="349">
                  <c:v>0.57569444444444362</c:v>
                </c:pt>
                <c:pt idx="350">
                  <c:v>0.57638888888888806</c:v>
                </c:pt>
                <c:pt idx="351">
                  <c:v>0.5770833333333325</c:v>
                </c:pt>
                <c:pt idx="352">
                  <c:v>0.57777777777777695</c:v>
                </c:pt>
                <c:pt idx="353">
                  <c:v>0.57847222222222139</c:v>
                </c:pt>
                <c:pt idx="354">
                  <c:v>0.57916666666666583</c:v>
                </c:pt>
                <c:pt idx="355">
                  <c:v>0.57986111111111027</c:v>
                </c:pt>
                <c:pt idx="356">
                  <c:v>0.58055555555555471</c:v>
                </c:pt>
                <c:pt idx="357">
                  <c:v>0.58124999999999916</c:v>
                </c:pt>
                <c:pt idx="358">
                  <c:v>0.5819444444444436</c:v>
                </c:pt>
                <c:pt idx="359">
                  <c:v>0.58263888888888804</c:v>
                </c:pt>
                <c:pt idx="360">
                  <c:v>0.58333333333333248</c:v>
                </c:pt>
                <c:pt idx="361">
                  <c:v>0.58402777777777692</c:v>
                </c:pt>
                <c:pt idx="362">
                  <c:v>0.58472222222222137</c:v>
                </c:pt>
                <c:pt idx="363">
                  <c:v>0.58541666666666581</c:v>
                </c:pt>
                <c:pt idx="364">
                  <c:v>0.58611111111111025</c:v>
                </c:pt>
                <c:pt idx="365">
                  <c:v>0.58680555555555469</c:v>
                </c:pt>
                <c:pt idx="366">
                  <c:v>0.58749999999999913</c:v>
                </c:pt>
                <c:pt idx="367">
                  <c:v>0.58819444444444358</c:v>
                </c:pt>
                <c:pt idx="368">
                  <c:v>0.58888888888888802</c:v>
                </c:pt>
                <c:pt idx="369">
                  <c:v>0.58958333333333246</c:v>
                </c:pt>
                <c:pt idx="370">
                  <c:v>0.5902777777777769</c:v>
                </c:pt>
                <c:pt idx="371">
                  <c:v>0.59097222222222134</c:v>
                </c:pt>
                <c:pt idx="372">
                  <c:v>0.59166666666666579</c:v>
                </c:pt>
                <c:pt idx="373">
                  <c:v>0.59236111111111023</c:v>
                </c:pt>
                <c:pt idx="374">
                  <c:v>0.59305555555555467</c:v>
                </c:pt>
                <c:pt idx="375">
                  <c:v>0.59374999999999911</c:v>
                </c:pt>
                <c:pt idx="376">
                  <c:v>0.59444444444444355</c:v>
                </c:pt>
                <c:pt idx="377">
                  <c:v>0.595138888888888</c:v>
                </c:pt>
                <c:pt idx="378">
                  <c:v>0.59583333333333244</c:v>
                </c:pt>
                <c:pt idx="379">
                  <c:v>0.59652777777777688</c:v>
                </c:pt>
                <c:pt idx="380">
                  <c:v>0.59722222222222132</c:v>
                </c:pt>
                <c:pt idx="381">
                  <c:v>0.59791666666666576</c:v>
                </c:pt>
                <c:pt idx="382">
                  <c:v>0.59861111111111021</c:v>
                </c:pt>
                <c:pt idx="383">
                  <c:v>0.59930555555555465</c:v>
                </c:pt>
                <c:pt idx="384">
                  <c:v>0.59999999999999909</c:v>
                </c:pt>
                <c:pt idx="385">
                  <c:v>0.60069444444444353</c:v>
                </c:pt>
                <c:pt idx="386">
                  <c:v>0.60138888888888797</c:v>
                </c:pt>
                <c:pt idx="387">
                  <c:v>0.60208333333333242</c:v>
                </c:pt>
                <c:pt idx="388">
                  <c:v>0.60277777777777686</c:v>
                </c:pt>
                <c:pt idx="389">
                  <c:v>0.6034722222222213</c:v>
                </c:pt>
                <c:pt idx="390">
                  <c:v>0.60416666666666574</c:v>
                </c:pt>
                <c:pt idx="391">
                  <c:v>0.60486111111111018</c:v>
                </c:pt>
                <c:pt idx="392">
                  <c:v>0.60555555555555463</c:v>
                </c:pt>
                <c:pt idx="393">
                  <c:v>0.60624999999999907</c:v>
                </c:pt>
                <c:pt idx="394">
                  <c:v>0.60694444444444351</c:v>
                </c:pt>
                <c:pt idx="395">
                  <c:v>0.60763888888888795</c:v>
                </c:pt>
                <c:pt idx="396">
                  <c:v>0.60833333333333239</c:v>
                </c:pt>
                <c:pt idx="397">
                  <c:v>0.60902777777777684</c:v>
                </c:pt>
                <c:pt idx="398">
                  <c:v>0.60972222222222128</c:v>
                </c:pt>
                <c:pt idx="399">
                  <c:v>0.61041666666666572</c:v>
                </c:pt>
                <c:pt idx="400">
                  <c:v>0.61111111111111016</c:v>
                </c:pt>
                <c:pt idx="401">
                  <c:v>0.6118055555555546</c:v>
                </c:pt>
                <c:pt idx="402">
                  <c:v>0.61249999999999905</c:v>
                </c:pt>
                <c:pt idx="403">
                  <c:v>0.61319444444444349</c:v>
                </c:pt>
                <c:pt idx="404">
                  <c:v>0.61388888888888793</c:v>
                </c:pt>
                <c:pt idx="405">
                  <c:v>0.61458333333333237</c:v>
                </c:pt>
                <c:pt idx="406">
                  <c:v>0.61527777777777681</c:v>
                </c:pt>
                <c:pt idx="407">
                  <c:v>0.61597222222222126</c:v>
                </c:pt>
                <c:pt idx="408">
                  <c:v>0.6166666666666657</c:v>
                </c:pt>
                <c:pt idx="409">
                  <c:v>0.61736111111111014</c:v>
                </c:pt>
                <c:pt idx="410">
                  <c:v>0.61805555555555458</c:v>
                </c:pt>
                <c:pt idx="411">
                  <c:v>0.61874999999999902</c:v>
                </c:pt>
                <c:pt idx="412">
                  <c:v>0.61944444444444346</c:v>
                </c:pt>
                <c:pt idx="413">
                  <c:v>0.62013888888888791</c:v>
                </c:pt>
                <c:pt idx="414">
                  <c:v>0.62083333333333235</c:v>
                </c:pt>
                <c:pt idx="415">
                  <c:v>0.62152777777777679</c:v>
                </c:pt>
                <c:pt idx="416">
                  <c:v>0.62222222222222123</c:v>
                </c:pt>
                <c:pt idx="417">
                  <c:v>0.62291666666666567</c:v>
                </c:pt>
                <c:pt idx="418">
                  <c:v>0.62361111111111012</c:v>
                </c:pt>
                <c:pt idx="419">
                  <c:v>0.62430555555555456</c:v>
                </c:pt>
                <c:pt idx="420">
                  <c:v>0.624999999999999</c:v>
                </c:pt>
                <c:pt idx="421">
                  <c:v>0.62569444444444344</c:v>
                </c:pt>
                <c:pt idx="422">
                  <c:v>0.62638888888888788</c:v>
                </c:pt>
                <c:pt idx="423">
                  <c:v>0.62708333333333233</c:v>
                </c:pt>
                <c:pt idx="424">
                  <c:v>0.62777777777777677</c:v>
                </c:pt>
                <c:pt idx="425">
                  <c:v>0.62847222222222121</c:v>
                </c:pt>
                <c:pt idx="426">
                  <c:v>0.62916666666666565</c:v>
                </c:pt>
                <c:pt idx="427">
                  <c:v>0.62986111111111009</c:v>
                </c:pt>
                <c:pt idx="428">
                  <c:v>0.63055555555555454</c:v>
                </c:pt>
                <c:pt idx="429">
                  <c:v>0.63124999999999898</c:v>
                </c:pt>
                <c:pt idx="430">
                  <c:v>0.63194444444444342</c:v>
                </c:pt>
                <c:pt idx="431">
                  <c:v>0.63263888888888786</c:v>
                </c:pt>
                <c:pt idx="432">
                  <c:v>0.6333333333333323</c:v>
                </c:pt>
                <c:pt idx="433">
                  <c:v>0.63402777777777675</c:v>
                </c:pt>
                <c:pt idx="434">
                  <c:v>0.63472222222222119</c:v>
                </c:pt>
                <c:pt idx="435">
                  <c:v>0.63541666666666563</c:v>
                </c:pt>
                <c:pt idx="436">
                  <c:v>0.63611111111111007</c:v>
                </c:pt>
                <c:pt idx="437">
                  <c:v>0.63680555555555451</c:v>
                </c:pt>
                <c:pt idx="438">
                  <c:v>0.63749999999999896</c:v>
                </c:pt>
                <c:pt idx="439">
                  <c:v>0.6381944444444434</c:v>
                </c:pt>
                <c:pt idx="440">
                  <c:v>0.63888888888888784</c:v>
                </c:pt>
                <c:pt idx="441">
                  <c:v>0.63958333333333228</c:v>
                </c:pt>
                <c:pt idx="442">
                  <c:v>0.64027777777777672</c:v>
                </c:pt>
                <c:pt idx="443">
                  <c:v>0.64097222222222117</c:v>
                </c:pt>
                <c:pt idx="444">
                  <c:v>0.64166666666666561</c:v>
                </c:pt>
                <c:pt idx="445">
                  <c:v>0.64236111111111005</c:v>
                </c:pt>
                <c:pt idx="446">
                  <c:v>0.64305555555555449</c:v>
                </c:pt>
                <c:pt idx="447">
                  <c:v>0.64374999999999893</c:v>
                </c:pt>
                <c:pt idx="448">
                  <c:v>0.64444444444444338</c:v>
                </c:pt>
                <c:pt idx="449">
                  <c:v>0.64513888888888782</c:v>
                </c:pt>
                <c:pt idx="450">
                  <c:v>0.64583333333333226</c:v>
                </c:pt>
                <c:pt idx="451">
                  <c:v>0.6465277777777767</c:v>
                </c:pt>
                <c:pt idx="452">
                  <c:v>0.64722222222222114</c:v>
                </c:pt>
                <c:pt idx="453">
                  <c:v>0.64791666666666559</c:v>
                </c:pt>
                <c:pt idx="454">
                  <c:v>0.64861111111111003</c:v>
                </c:pt>
                <c:pt idx="455">
                  <c:v>0.64930555555555447</c:v>
                </c:pt>
                <c:pt idx="456">
                  <c:v>0.64999999999999891</c:v>
                </c:pt>
                <c:pt idx="457">
                  <c:v>0.65069444444444335</c:v>
                </c:pt>
                <c:pt idx="458">
                  <c:v>0.6513888888888878</c:v>
                </c:pt>
                <c:pt idx="459">
                  <c:v>0.65208333333333224</c:v>
                </c:pt>
                <c:pt idx="460">
                  <c:v>0.65277777777777668</c:v>
                </c:pt>
                <c:pt idx="461">
                  <c:v>0.65347222222222112</c:v>
                </c:pt>
                <c:pt idx="462">
                  <c:v>0.65416666666666556</c:v>
                </c:pt>
                <c:pt idx="463">
                  <c:v>0.65486111111111001</c:v>
                </c:pt>
                <c:pt idx="464">
                  <c:v>0.65555555555555445</c:v>
                </c:pt>
                <c:pt idx="465">
                  <c:v>0.65624999999999889</c:v>
                </c:pt>
                <c:pt idx="466">
                  <c:v>0.65694444444444333</c:v>
                </c:pt>
                <c:pt idx="467">
                  <c:v>0.65763888888888777</c:v>
                </c:pt>
                <c:pt idx="468">
                  <c:v>0.65833333333333222</c:v>
                </c:pt>
                <c:pt idx="469">
                  <c:v>0.65902777777777666</c:v>
                </c:pt>
                <c:pt idx="470">
                  <c:v>0.6597222222222211</c:v>
                </c:pt>
                <c:pt idx="471">
                  <c:v>0.66041666666666554</c:v>
                </c:pt>
                <c:pt idx="472">
                  <c:v>0.66111111111110998</c:v>
                </c:pt>
                <c:pt idx="473">
                  <c:v>0.66180555555555443</c:v>
                </c:pt>
                <c:pt idx="474">
                  <c:v>0.66249999999999887</c:v>
                </c:pt>
                <c:pt idx="475">
                  <c:v>0.66319444444444331</c:v>
                </c:pt>
                <c:pt idx="476">
                  <c:v>0.66388888888888775</c:v>
                </c:pt>
                <c:pt idx="477">
                  <c:v>0.66458333333333219</c:v>
                </c:pt>
                <c:pt idx="478">
                  <c:v>0.66527777777777664</c:v>
                </c:pt>
                <c:pt idx="479">
                  <c:v>0.66597222222222108</c:v>
                </c:pt>
                <c:pt idx="480">
                  <c:v>0.66666666666666552</c:v>
                </c:pt>
                <c:pt idx="481">
                  <c:v>0.66736111111110996</c:v>
                </c:pt>
                <c:pt idx="482">
                  <c:v>0.6680555555555544</c:v>
                </c:pt>
                <c:pt idx="483">
                  <c:v>0.66874999999999885</c:v>
                </c:pt>
                <c:pt idx="484">
                  <c:v>0.66944444444444329</c:v>
                </c:pt>
                <c:pt idx="485">
                  <c:v>0.67013888888888773</c:v>
                </c:pt>
                <c:pt idx="486">
                  <c:v>0.67083333333333217</c:v>
                </c:pt>
                <c:pt idx="487">
                  <c:v>0.67152777777777661</c:v>
                </c:pt>
                <c:pt idx="488">
                  <c:v>0.67222222222222106</c:v>
                </c:pt>
                <c:pt idx="489">
                  <c:v>0.6729166666666655</c:v>
                </c:pt>
                <c:pt idx="490">
                  <c:v>0.67361111111110994</c:v>
                </c:pt>
                <c:pt idx="491">
                  <c:v>0.67430555555555438</c:v>
                </c:pt>
                <c:pt idx="492">
                  <c:v>0.67499999999999882</c:v>
                </c:pt>
                <c:pt idx="493">
                  <c:v>0.67569444444444327</c:v>
                </c:pt>
                <c:pt idx="494">
                  <c:v>0.67638888888888771</c:v>
                </c:pt>
                <c:pt idx="495">
                  <c:v>0.67708333333333215</c:v>
                </c:pt>
                <c:pt idx="496">
                  <c:v>0.67777777777777659</c:v>
                </c:pt>
                <c:pt idx="497">
                  <c:v>0.67847222222222103</c:v>
                </c:pt>
                <c:pt idx="498">
                  <c:v>0.67916666666666548</c:v>
                </c:pt>
                <c:pt idx="499">
                  <c:v>0.67986111111110992</c:v>
                </c:pt>
                <c:pt idx="500">
                  <c:v>0.68055555555555436</c:v>
                </c:pt>
                <c:pt idx="501">
                  <c:v>0.6812499999999988</c:v>
                </c:pt>
                <c:pt idx="502">
                  <c:v>0.68194444444444324</c:v>
                </c:pt>
                <c:pt idx="503">
                  <c:v>0.68263888888888768</c:v>
                </c:pt>
                <c:pt idx="504">
                  <c:v>0.68333333333333213</c:v>
                </c:pt>
                <c:pt idx="505">
                  <c:v>0.68402777777777657</c:v>
                </c:pt>
                <c:pt idx="506">
                  <c:v>0.68472222222222101</c:v>
                </c:pt>
                <c:pt idx="507">
                  <c:v>0.68541666666666545</c:v>
                </c:pt>
                <c:pt idx="508">
                  <c:v>0.68611111111110989</c:v>
                </c:pt>
                <c:pt idx="509">
                  <c:v>0.68680555555555434</c:v>
                </c:pt>
                <c:pt idx="510">
                  <c:v>0.68749999999999878</c:v>
                </c:pt>
                <c:pt idx="511">
                  <c:v>0.68819444444444322</c:v>
                </c:pt>
                <c:pt idx="512">
                  <c:v>0.68888888888888766</c:v>
                </c:pt>
                <c:pt idx="513">
                  <c:v>0.6895833333333321</c:v>
                </c:pt>
                <c:pt idx="514">
                  <c:v>0.69027777777777655</c:v>
                </c:pt>
                <c:pt idx="515">
                  <c:v>0.69097222222222099</c:v>
                </c:pt>
                <c:pt idx="516">
                  <c:v>0.69166666666666543</c:v>
                </c:pt>
                <c:pt idx="517">
                  <c:v>0.69236111111110987</c:v>
                </c:pt>
                <c:pt idx="518">
                  <c:v>0.69305555555555431</c:v>
                </c:pt>
                <c:pt idx="519">
                  <c:v>0.69374999999999876</c:v>
                </c:pt>
                <c:pt idx="520">
                  <c:v>0.6944444444444432</c:v>
                </c:pt>
                <c:pt idx="521">
                  <c:v>0.69513888888888764</c:v>
                </c:pt>
                <c:pt idx="522">
                  <c:v>0.69583333333333208</c:v>
                </c:pt>
                <c:pt idx="523">
                  <c:v>0.69652777777777652</c:v>
                </c:pt>
                <c:pt idx="524">
                  <c:v>0.69722222222222097</c:v>
                </c:pt>
                <c:pt idx="525">
                  <c:v>0.69791666666666541</c:v>
                </c:pt>
                <c:pt idx="526">
                  <c:v>0.69861111111110985</c:v>
                </c:pt>
                <c:pt idx="527">
                  <c:v>0.69930555555555429</c:v>
                </c:pt>
                <c:pt idx="528">
                  <c:v>0.69999999999999873</c:v>
                </c:pt>
                <c:pt idx="529">
                  <c:v>0.70069444444444318</c:v>
                </c:pt>
                <c:pt idx="530">
                  <c:v>0.70138888888888762</c:v>
                </c:pt>
                <c:pt idx="531">
                  <c:v>0.70208333333333206</c:v>
                </c:pt>
                <c:pt idx="532">
                  <c:v>0.7027777777777765</c:v>
                </c:pt>
                <c:pt idx="533">
                  <c:v>0.70347222222222094</c:v>
                </c:pt>
                <c:pt idx="534">
                  <c:v>0.70416666666666539</c:v>
                </c:pt>
                <c:pt idx="535">
                  <c:v>0.70486111111110983</c:v>
                </c:pt>
                <c:pt idx="536">
                  <c:v>0.70555555555555427</c:v>
                </c:pt>
                <c:pt idx="537">
                  <c:v>0.70624999999999871</c:v>
                </c:pt>
                <c:pt idx="538">
                  <c:v>0.70694444444444315</c:v>
                </c:pt>
                <c:pt idx="539">
                  <c:v>0.7076388888888876</c:v>
                </c:pt>
                <c:pt idx="540">
                  <c:v>0.70833333333333204</c:v>
                </c:pt>
                <c:pt idx="541">
                  <c:v>0.70902777777777648</c:v>
                </c:pt>
                <c:pt idx="542">
                  <c:v>0.70972222222222092</c:v>
                </c:pt>
                <c:pt idx="543">
                  <c:v>0.71041666666666536</c:v>
                </c:pt>
                <c:pt idx="544">
                  <c:v>0.71111111111110981</c:v>
                </c:pt>
                <c:pt idx="545">
                  <c:v>0.71180555555555425</c:v>
                </c:pt>
                <c:pt idx="546">
                  <c:v>0.71249999999999869</c:v>
                </c:pt>
                <c:pt idx="547">
                  <c:v>0.71319444444444313</c:v>
                </c:pt>
                <c:pt idx="548">
                  <c:v>0.71388888888888757</c:v>
                </c:pt>
                <c:pt idx="549">
                  <c:v>0.71458333333333202</c:v>
                </c:pt>
                <c:pt idx="550">
                  <c:v>0.71527777777777646</c:v>
                </c:pt>
                <c:pt idx="551">
                  <c:v>0.7159722222222209</c:v>
                </c:pt>
                <c:pt idx="552">
                  <c:v>0.71666666666666534</c:v>
                </c:pt>
                <c:pt idx="553">
                  <c:v>0.71736111111110978</c:v>
                </c:pt>
                <c:pt idx="554">
                  <c:v>0.71805555555555423</c:v>
                </c:pt>
                <c:pt idx="555">
                  <c:v>0.71874999999999867</c:v>
                </c:pt>
                <c:pt idx="556">
                  <c:v>0.71944444444444311</c:v>
                </c:pt>
                <c:pt idx="557">
                  <c:v>0.72013888888888755</c:v>
                </c:pt>
                <c:pt idx="558">
                  <c:v>0.72083333333333199</c:v>
                </c:pt>
                <c:pt idx="559">
                  <c:v>0.72152777777777644</c:v>
                </c:pt>
                <c:pt idx="560">
                  <c:v>0.72222222222222088</c:v>
                </c:pt>
                <c:pt idx="561">
                  <c:v>0.72291666666666532</c:v>
                </c:pt>
                <c:pt idx="562">
                  <c:v>0.72361111111110976</c:v>
                </c:pt>
                <c:pt idx="563">
                  <c:v>0.7243055555555542</c:v>
                </c:pt>
                <c:pt idx="564">
                  <c:v>0.72499999999999865</c:v>
                </c:pt>
                <c:pt idx="565">
                  <c:v>0.72569444444444309</c:v>
                </c:pt>
                <c:pt idx="566">
                  <c:v>0.72638888888888753</c:v>
                </c:pt>
                <c:pt idx="567">
                  <c:v>0.72708333333333197</c:v>
                </c:pt>
                <c:pt idx="568">
                  <c:v>0.72777777777777641</c:v>
                </c:pt>
                <c:pt idx="569">
                  <c:v>0.72847222222222086</c:v>
                </c:pt>
                <c:pt idx="570">
                  <c:v>0.7291666666666653</c:v>
                </c:pt>
                <c:pt idx="571">
                  <c:v>0.72986111111110974</c:v>
                </c:pt>
                <c:pt idx="572">
                  <c:v>0.73055555555555418</c:v>
                </c:pt>
                <c:pt idx="573">
                  <c:v>0.73124999999999862</c:v>
                </c:pt>
                <c:pt idx="574">
                  <c:v>0.73194444444444307</c:v>
                </c:pt>
                <c:pt idx="575">
                  <c:v>0.73263888888888751</c:v>
                </c:pt>
                <c:pt idx="576">
                  <c:v>0.73333333333333195</c:v>
                </c:pt>
                <c:pt idx="577">
                  <c:v>0.73402777777777639</c:v>
                </c:pt>
                <c:pt idx="578">
                  <c:v>0.73472222222222083</c:v>
                </c:pt>
                <c:pt idx="579">
                  <c:v>0.73541666666666528</c:v>
                </c:pt>
                <c:pt idx="580">
                  <c:v>0.73611111111110972</c:v>
                </c:pt>
                <c:pt idx="581">
                  <c:v>0.73680555555555416</c:v>
                </c:pt>
                <c:pt idx="582">
                  <c:v>0.7374999999999986</c:v>
                </c:pt>
                <c:pt idx="583">
                  <c:v>0.73819444444444304</c:v>
                </c:pt>
                <c:pt idx="584">
                  <c:v>0.73888888888888749</c:v>
                </c:pt>
                <c:pt idx="585">
                  <c:v>0.73958333333333193</c:v>
                </c:pt>
                <c:pt idx="586">
                  <c:v>0.74027777777777637</c:v>
                </c:pt>
                <c:pt idx="587">
                  <c:v>0.74097222222222081</c:v>
                </c:pt>
                <c:pt idx="588">
                  <c:v>0.74166666666666525</c:v>
                </c:pt>
                <c:pt idx="589">
                  <c:v>0.74236111111110969</c:v>
                </c:pt>
                <c:pt idx="590">
                  <c:v>0.74305555555555414</c:v>
                </c:pt>
                <c:pt idx="591">
                  <c:v>0.74374999999999858</c:v>
                </c:pt>
                <c:pt idx="592">
                  <c:v>0.74444444444444302</c:v>
                </c:pt>
                <c:pt idx="593">
                  <c:v>0.74513888888888746</c:v>
                </c:pt>
                <c:pt idx="594">
                  <c:v>0.7458333333333319</c:v>
                </c:pt>
                <c:pt idx="595">
                  <c:v>0.74652777777777635</c:v>
                </c:pt>
                <c:pt idx="596">
                  <c:v>0.74722222222222079</c:v>
                </c:pt>
                <c:pt idx="597">
                  <c:v>0.74791666666666523</c:v>
                </c:pt>
                <c:pt idx="598">
                  <c:v>0.74861111111110967</c:v>
                </c:pt>
                <c:pt idx="599">
                  <c:v>0.74930555555555411</c:v>
                </c:pt>
                <c:pt idx="600">
                  <c:v>0.74999999999999856</c:v>
                </c:pt>
                <c:pt idx="601">
                  <c:v>0.750694444444443</c:v>
                </c:pt>
                <c:pt idx="602">
                  <c:v>0.75138888888888744</c:v>
                </c:pt>
                <c:pt idx="603">
                  <c:v>0.75208333333333188</c:v>
                </c:pt>
                <c:pt idx="604">
                  <c:v>0.75277777777777632</c:v>
                </c:pt>
                <c:pt idx="605">
                  <c:v>0.75347222222222077</c:v>
                </c:pt>
                <c:pt idx="606">
                  <c:v>0.75416666666666521</c:v>
                </c:pt>
                <c:pt idx="607">
                  <c:v>0.75486111111110965</c:v>
                </c:pt>
                <c:pt idx="608">
                  <c:v>0.75555555555555409</c:v>
                </c:pt>
                <c:pt idx="609">
                  <c:v>0.75624999999999853</c:v>
                </c:pt>
                <c:pt idx="610">
                  <c:v>0.75694444444444298</c:v>
                </c:pt>
                <c:pt idx="611">
                  <c:v>0.75763888888888742</c:v>
                </c:pt>
                <c:pt idx="612">
                  <c:v>0.75833333333333186</c:v>
                </c:pt>
                <c:pt idx="613">
                  <c:v>0.7590277777777763</c:v>
                </c:pt>
                <c:pt idx="614">
                  <c:v>0.75972222222222074</c:v>
                </c:pt>
                <c:pt idx="615">
                  <c:v>0.76041666666666519</c:v>
                </c:pt>
                <c:pt idx="616">
                  <c:v>0.76111111111110963</c:v>
                </c:pt>
                <c:pt idx="617">
                  <c:v>0.76180555555555407</c:v>
                </c:pt>
                <c:pt idx="618">
                  <c:v>0.76249999999999851</c:v>
                </c:pt>
                <c:pt idx="619">
                  <c:v>0.76319444444444295</c:v>
                </c:pt>
                <c:pt idx="620">
                  <c:v>0.7638888888888874</c:v>
                </c:pt>
                <c:pt idx="621">
                  <c:v>0.76458333333333184</c:v>
                </c:pt>
                <c:pt idx="622">
                  <c:v>0.76527777777777628</c:v>
                </c:pt>
                <c:pt idx="623">
                  <c:v>0.76597222222222072</c:v>
                </c:pt>
                <c:pt idx="624">
                  <c:v>0.76666666666666516</c:v>
                </c:pt>
                <c:pt idx="625">
                  <c:v>0.76736111111110961</c:v>
                </c:pt>
                <c:pt idx="626">
                  <c:v>0.76805555555555405</c:v>
                </c:pt>
                <c:pt idx="627">
                  <c:v>0.76874999999999849</c:v>
                </c:pt>
                <c:pt idx="628">
                  <c:v>0.76944444444444293</c:v>
                </c:pt>
                <c:pt idx="629">
                  <c:v>0.77013888888888737</c:v>
                </c:pt>
                <c:pt idx="630">
                  <c:v>0.77083333333333182</c:v>
                </c:pt>
                <c:pt idx="631">
                  <c:v>0.77152777777777626</c:v>
                </c:pt>
                <c:pt idx="632">
                  <c:v>0.7722222222222207</c:v>
                </c:pt>
                <c:pt idx="633">
                  <c:v>0.77291666666666514</c:v>
                </c:pt>
                <c:pt idx="634">
                  <c:v>0.77361111111110958</c:v>
                </c:pt>
                <c:pt idx="635">
                  <c:v>0.77430555555555403</c:v>
                </c:pt>
                <c:pt idx="636">
                  <c:v>0.77499999999999847</c:v>
                </c:pt>
                <c:pt idx="637">
                  <c:v>0.77569444444444291</c:v>
                </c:pt>
                <c:pt idx="638">
                  <c:v>0.77638888888888735</c:v>
                </c:pt>
                <c:pt idx="639">
                  <c:v>0.77708333333333179</c:v>
                </c:pt>
                <c:pt idx="640">
                  <c:v>0.77777777777777624</c:v>
                </c:pt>
                <c:pt idx="641">
                  <c:v>0.77847222222222068</c:v>
                </c:pt>
                <c:pt idx="642">
                  <c:v>0.77916666666666512</c:v>
                </c:pt>
                <c:pt idx="643">
                  <c:v>0.77986111111110956</c:v>
                </c:pt>
                <c:pt idx="644">
                  <c:v>0.780555555555554</c:v>
                </c:pt>
                <c:pt idx="645">
                  <c:v>0.78124999999999845</c:v>
                </c:pt>
                <c:pt idx="646">
                  <c:v>0.78194444444444289</c:v>
                </c:pt>
                <c:pt idx="647">
                  <c:v>0.78263888888888733</c:v>
                </c:pt>
                <c:pt idx="648">
                  <c:v>0.78333333333333177</c:v>
                </c:pt>
                <c:pt idx="649">
                  <c:v>0.78402777777777621</c:v>
                </c:pt>
                <c:pt idx="650">
                  <c:v>0.78472222222222066</c:v>
                </c:pt>
                <c:pt idx="651">
                  <c:v>0.7854166666666651</c:v>
                </c:pt>
                <c:pt idx="652">
                  <c:v>0.78611111111110954</c:v>
                </c:pt>
                <c:pt idx="653">
                  <c:v>0.78680555555555398</c:v>
                </c:pt>
                <c:pt idx="654">
                  <c:v>0.78749999999999842</c:v>
                </c:pt>
                <c:pt idx="655">
                  <c:v>0.78819444444444287</c:v>
                </c:pt>
                <c:pt idx="656">
                  <c:v>0.78888888888888731</c:v>
                </c:pt>
                <c:pt idx="657">
                  <c:v>0.78958333333333175</c:v>
                </c:pt>
                <c:pt idx="658">
                  <c:v>0.79027777777777619</c:v>
                </c:pt>
                <c:pt idx="659">
                  <c:v>0.79097222222222063</c:v>
                </c:pt>
                <c:pt idx="660">
                  <c:v>0.79166666666666508</c:v>
                </c:pt>
                <c:pt idx="661">
                  <c:v>0.79236111111110952</c:v>
                </c:pt>
                <c:pt idx="662">
                  <c:v>0.79305555555555396</c:v>
                </c:pt>
                <c:pt idx="663">
                  <c:v>0.7937499999999984</c:v>
                </c:pt>
                <c:pt idx="664">
                  <c:v>0.79444444444444284</c:v>
                </c:pt>
                <c:pt idx="665">
                  <c:v>0.79513888888888729</c:v>
                </c:pt>
                <c:pt idx="666">
                  <c:v>0.79583333333333173</c:v>
                </c:pt>
                <c:pt idx="667">
                  <c:v>0.79652777777777617</c:v>
                </c:pt>
                <c:pt idx="668">
                  <c:v>0.79722222222222061</c:v>
                </c:pt>
                <c:pt idx="669">
                  <c:v>0.79791666666666505</c:v>
                </c:pt>
                <c:pt idx="670">
                  <c:v>0.7986111111111095</c:v>
                </c:pt>
                <c:pt idx="671">
                  <c:v>0.79930555555555394</c:v>
                </c:pt>
                <c:pt idx="672">
                  <c:v>0.79999999999999838</c:v>
                </c:pt>
                <c:pt idx="673">
                  <c:v>0.80069444444444282</c:v>
                </c:pt>
                <c:pt idx="674">
                  <c:v>0.80138888888888726</c:v>
                </c:pt>
                <c:pt idx="675">
                  <c:v>0.80208333333333171</c:v>
                </c:pt>
                <c:pt idx="676">
                  <c:v>0.80277777777777615</c:v>
                </c:pt>
                <c:pt idx="677">
                  <c:v>0.80347222222222059</c:v>
                </c:pt>
                <c:pt idx="678">
                  <c:v>0.80416666666666503</c:v>
                </c:pt>
                <c:pt idx="679">
                  <c:v>0.80486111111110947</c:v>
                </c:pt>
                <c:pt idx="680">
                  <c:v>0.80555555555555391</c:v>
                </c:pt>
                <c:pt idx="681">
                  <c:v>0.80624999999999836</c:v>
                </c:pt>
                <c:pt idx="682">
                  <c:v>0.8069444444444428</c:v>
                </c:pt>
                <c:pt idx="683">
                  <c:v>0.80763888888888724</c:v>
                </c:pt>
                <c:pt idx="684">
                  <c:v>0.80833333333333168</c:v>
                </c:pt>
                <c:pt idx="685">
                  <c:v>0.80902777777777612</c:v>
                </c:pt>
                <c:pt idx="686">
                  <c:v>0.80972222222222057</c:v>
                </c:pt>
                <c:pt idx="687">
                  <c:v>0.81041666666666501</c:v>
                </c:pt>
                <c:pt idx="688">
                  <c:v>0.81111111111110945</c:v>
                </c:pt>
                <c:pt idx="689">
                  <c:v>0.81180555555555389</c:v>
                </c:pt>
                <c:pt idx="690">
                  <c:v>0.81249999999999833</c:v>
                </c:pt>
                <c:pt idx="691">
                  <c:v>0.81319444444444278</c:v>
                </c:pt>
                <c:pt idx="692">
                  <c:v>0.81388888888888722</c:v>
                </c:pt>
                <c:pt idx="693">
                  <c:v>0.81458333333333166</c:v>
                </c:pt>
                <c:pt idx="694">
                  <c:v>0.8152777777777761</c:v>
                </c:pt>
                <c:pt idx="695">
                  <c:v>0.81597222222222054</c:v>
                </c:pt>
                <c:pt idx="696">
                  <c:v>0.81666666666666499</c:v>
                </c:pt>
                <c:pt idx="697">
                  <c:v>0.81736111111110943</c:v>
                </c:pt>
                <c:pt idx="698">
                  <c:v>0.81805555555555387</c:v>
                </c:pt>
                <c:pt idx="699">
                  <c:v>0.81874999999999831</c:v>
                </c:pt>
                <c:pt idx="700">
                  <c:v>0.81944444444444275</c:v>
                </c:pt>
                <c:pt idx="701">
                  <c:v>0.8201388888888872</c:v>
                </c:pt>
                <c:pt idx="702">
                  <c:v>0.82083333333333164</c:v>
                </c:pt>
                <c:pt idx="703">
                  <c:v>0.82152777777777608</c:v>
                </c:pt>
                <c:pt idx="704">
                  <c:v>0.82222222222222052</c:v>
                </c:pt>
                <c:pt idx="705">
                  <c:v>0.82291666666666496</c:v>
                </c:pt>
                <c:pt idx="706">
                  <c:v>0.82361111111110941</c:v>
                </c:pt>
                <c:pt idx="707">
                  <c:v>0.82430555555555385</c:v>
                </c:pt>
                <c:pt idx="708">
                  <c:v>0.82499999999999829</c:v>
                </c:pt>
                <c:pt idx="709">
                  <c:v>0.82569444444444273</c:v>
                </c:pt>
                <c:pt idx="710">
                  <c:v>0.82638888888888717</c:v>
                </c:pt>
                <c:pt idx="711">
                  <c:v>0.82708333333333162</c:v>
                </c:pt>
                <c:pt idx="712">
                  <c:v>0.82777777777777606</c:v>
                </c:pt>
                <c:pt idx="713">
                  <c:v>0.8284722222222205</c:v>
                </c:pt>
                <c:pt idx="714">
                  <c:v>0.82916666666666494</c:v>
                </c:pt>
                <c:pt idx="715">
                  <c:v>0.82986111111110938</c:v>
                </c:pt>
                <c:pt idx="716">
                  <c:v>0.83055555555555383</c:v>
                </c:pt>
                <c:pt idx="717">
                  <c:v>0.83124999999999827</c:v>
                </c:pt>
                <c:pt idx="718">
                  <c:v>0.83194444444444271</c:v>
                </c:pt>
                <c:pt idx="719">
                  <c:v>0.83263888888888715</c:v>
                </c:pt>
                <c:pt idx="720">
                  <c:v>0.83333333333333159</c:v>
                </c:pt>
                <c:pt idx="721">
                  <c:v>0.83402777777777604</c:v>
                </c:pt>
                <c:pt idx="722">
                  <c:v>0.83472222222222048</c:v>
                </c:pt>
                <c:pt idx="723">
                  <c:v>0.83541666666666492</c:v>
                </c:pt>
                <c:pt idx="724">
                  <c:v>0.83611111111110936</c:v>
                </c:pt>
                <c:pt idx="725">
                  <c:v>0.8368055555555538</c:v>
                </c:pt>
                <c:pt idx="726">
                  <c:v>0.83749999999999825</c:v>
                </c:pt>
                <c:pt idx="727">
                  <c:v>0.83819444444444269</c:v>
                </c:pt>
                <c:pt idx="728">
                  <c:v>0.83888888888888713</c:v>
                </c:pt>
                <c:pt idx="729">
                  <c:v>0.83958333333333157</c:v>
                </c:pt>
                <c:pt idx="730">
                  <c:v>0.84027777777777601</c:v>
                </c:pt>
                <c:pt idx="731">
                  <c:v>0.84097222222222046</c:v>
                </c:pt>
                <c:pt idx="732">
                  <c:v>0.8416666666666649</c:v>
                </c:pt>
                <c:pt idx="733">
                  <c:v>0.84236111111110934</c:v>
                </c:pt>
                <c:pt idx="734">
                  <c:v>0.84305555555555378</c:v>
                </c:pt>
                <c:pt idx="735">
                  <c:v>0.84374999999999822</c:v>
                </c:pt>
                <c:pt idx="736">
                  <c:v>0.84444444444444267</c:v>
                </c:pt>
                <c:pt idx="737">
                  <c:v>0.84513888888888711</c:v>
                </c:pt>
                <c:pt idx="738">
                  <c:v>0.84583333333333155</c:v>
                </c:pt>
                <c:pt idx="739">
                  <c:v>0.84652777777777599</c:v>
                </c:pt>
                <c:pt idx="740">
                  <c:v>0.84722222222222043</c:v>
                </c:pt>
                <c:pt idx="741">
                  <c:v>0.84791666666666488</c:v>
                </c:pt>
                <c:pt idx="742">
                  <c:v>0.84861111111110932</c:v>
                </c:pt>
                <c:pt idx="743">
                  <c:v>0.84930555555555376</c:v>
                </c:pt>
                <c:pt idx="744">
                  <c:v>0.8499999999999982</c:v>
                </c:pt>
                <c:pt idx="745">
                  <c:v>0.85069444444444264</c:v>
                </c:pt>
                <c:pt idx="746">
                  <c:v>0.85138888888888709</c:v>
                </c:pt>
                <c:pt idx="747">
                  <c:v>0.85208333333333153</c:v>
                </c:pt>
                <c:pt idx="748">
                  <c:v>0.85277777777777597</c:v>
                </c:pt>
                <c:pt idx="749">
                  <c:v>0.85347222222222041</c:v>
                </c:pt>
                <c:pt idx="750">
                  <c:v>0.85416666666666485</c:v>
                </c:pt>
                <c:pt idx="751">
                  <c:v>0.8548611111111093</c:v>
                </c:pt>
                <c:pt idx="752">
                  <c:v>0.85555555555555374</c:v>
                </c:pt>
                <c:pt idx="753">
                  <c:v>0.85624999999999818</c:v>
                </c:pt>
                <c:pt idx="754">
                  <c:v>0.85694444444444262</c:v>
                </c:pt>
                <c:pt idx="755">
                  <c:v>0.85763888888888706</c:v>
                </c:pt>
                <c:pt idx="756">
                  <c:v>0.85833333333333151</c:v>
                </c:pt>
                <c:pt idx="757">
                  <c:v>0.85902777777777595</c:v>
                </c:pt>
                <c:pt idx="758">
                  <c:v>0.85972222222222039</c:v>
                </c:pt>
                <c:pt idx="759">
                  <c:v>0.86041666666666483</c:v>
                </c:pt>
                <c:pt idx="760">
                  <c:v>0.86111111111110927</c:v>
                </c:pt>
                <c:pt idx="761">
                  <c:v>0.86180555555555372</c:v>
                </c:pt>
                <c:pt idx="762">
                  <c:v>0.86249999999999816</c:v>
                </c:pt>
                <c:pt idx="763">
                  <c:v>0.8631944444444426</c:v>
                </c:pt>
                <c:pt idx="764">
                  <c:v>0.86388888888888704</c:v>
                </c:pt>
                <c:pt idx="765">
                  <c:v>0.86458333333333148</c:v>
                </c:pt>
                <c:pt idx="766">
                  <c:v>0.86527777777777592</c:v>
                </c:pt>
                <c:pt idx="767">
                  <c:v>0.86597222222222037</c:v>
                </c:pt>
                <c:pt idx="768">
                  <c:v>0.86666666666666481</c:v>
                </c:pt>
                <c:pt idx="769">
                  <c:v>0.86736111111110925</c:v>
                </c:pt>
                <c:pt idx="770">
                  <c:v>0.86805555555555369</c:v>
                </c:pt>
                <c:pt idx="771">
                  <c:v>0.86874999999999813</c:v>
                </c:pt>
                <c:pt idx="772">
                  <c:v>0.86944444444444258</c:v>
                </c:pt>
                <c:pt idx="773">
                  <c:v>0.87013888888888702</c:v>
                </c:pt>
                <c:pt idx="774">
                  <c:v>0.87083333333333146</c:v>
                </c:pt>
                <c:pt idx="775">
                  <c:v>0.8715277777777759</c:v>
                </c:pt>
                <c:pt idx="776">
                  <c:v>0.87222222222222034</c:v>
                </c:pt>
                <c:pt idx="777">
                  <c:v>0.87291666666666479</c:v>
                </c:pt>
                <c:pt idx="778">
                  <c:v>0.87361111111110923</c:v>
                </c:pt>
                <c:pt idx="779">
                  <c:v>0.87430555555555367</c:v>
                </c:pt>
                <c:pt idx="780">
                  <c:v>0.87499999999999811</c:v>
                </c:pt>
                <c:pt idx="781">
                  <c:v>0.87569444444444255</c:v>
                </c:pt>
                <c:pt idx="782">
                  <c:v>0.876388888888887</c:v>
                </c:pt>
                <c:pt idx="783">
                  <c:v>0.87708333333333144</c:v>
                </c:pt>
                <c:pt idx="784">
                  <c:v>0.87777777777777588</c:v>
                </c:pt>
                <c:pt idx="785">
                  <c:v>0.87847222222222032</c:v>
                </c:pt>
                <c:pt idx="786">
                  <c:v>0.87916666666666476</c:v>
                </c:pt>
                <c:pt idx="787">
                  <c:v>0.87986111111110921</c:v>
                </c:pt>
                <c:pt idx="788">
                  <c:v>0.88055555555555365</c:v>
                </c:pt>
                <c:pt idx="789">
                  <c:v>0.88124999999999809</c:v>
                </c:pt>
                <c:pt idx="790">
                  <c:v>0.88194444444444253</c:v>
                </c:pt>
                <c:pt idx="791">
                  <c:v>0.88263888888888697</c:v>
                </c:pt>
                <c:pt idx="792">
                  <c:v>0.88333333333333142</c:v>
                </c:pt>
                <c:pt idx="793">
                  <c:v>0.88402777777777586</c:v>
                </c:pt>
                <c:pt idx="794">
                  <c:v>0.8847222222222203</c:v>
                </c:pt>
                <c:pt idx="795">
                  <c:v>0.88541666666666474</c:v>
                </c:pt>
                <c:pt idx="796">
                  <c:v>0.88611111111110918</c:v>
                </c:pt>
                <c:pt idx="797">
                  <c:v>0.88680555555555363</c:v>
                </c:pt>
                <c:pt idx="798">
                  <c:v>0.88749999999999807</c:v>
                </c:pt>
                <c:pt idx="799">
                  <c:v>0.88819444444444251</c:v>
                </c:pt>
                <c:pt idx="800">
                  <c:v>0.88888888888888695</c:v>
                </c:pt>
                <c:pt idx="801">
                  <c:v>0.88958333333333139</c:v>
                </c:pt>
                <c:pt idx="802">
                  <c:v>0.89027777777777584</c:v>
                </c:pt>
                <c:pt idx="803">
                  <c:v>0.89097222222222028</c:v>
                </c:pt>
                <c:pt idx="804">
                  <c:v>0.89166666666666472</c:v>
                </c:pt>
                <c:pt idx="805">
                  <c:v>0.89236111111110916</c:v>
                </c:pt>
                <c:pt idx="806">
                  <c:v>0.8930555555555536</c:v>
                </c:pt>
                <c:pt idx="807">
                  <c:v>0.89374999999999805</c:v>
                </c:pt>
                <c:pt idx="808">
                  <c:v>0.89444444444444249</c:v>
                </c:pt>
                <c:pt idx="809">
                  <c:v>0.89513888888888693</c:v>
                </c:pt>
                <c:pt idx="810">
                  <c:v>0.89583333333333137</c:v>
                </c:pt>
                <c:pt idx="811">
                  <c:v>0.89652777777777581</c:v>
                </c:pt>
                <c:pt idx="812">
                  <c:v>0.89722222222222026</c:v>
                </c:pt>
                <c:pt idx="813">
                  <c:v>0.8979166666666647</c:v>
                </c:pt>
                <c:pt idx="814">
                  <c:v>0.89861111111110914</c:v>
                </c:pt>
                <c:pt idx="815">
                  <c:v>0.89930555555555358</c:v>
                </c:pt>
                <c:pt idx="816">
                  <c:v>0.89999999999999802</c:v>
                </c:pt>
                <c:pt idx="817">
                  <c:v>0.90069444444444247</c:v>
                </c:pt>
                <c:pt idx="818">
                  <c:v>0.90138888888888691</c:v>
                </c:pt>
                <c:pt idx="819">
                  <c:v>0.90208333333333135</c:v>
                </c:pt>
                <c:pt idx="820">
                  <c:v>0.90277777777777579</c:v>
                </c:pt>
                <c:pt idx="821">
                  <c:v>0.90347222222222023</c:v>
                </c:pt>
                <c:pt idx="822">
                  <c:v>0.90416666666666468</c:v>
                </c:pt>
                <c:pt idx="823">
                  <c:v>0.90486111111110912</c:v>
                </c:pt>
                <c:pt idx="824">
                  <c:v>0.90555555555555356</c:v>
                </c:pt>
                <c:pt idx="825">
                  <c:v>0.906249999999998</c:v>
                </c:pt>
                <c:pt idx="826">
                  <c:v>0.90694444444444244</c:v>
                </c:pt>
                <c:pt idx="827">
                  <c:v>0.90763888888888689</c:v>
                </c:pt>
                <c:pt idx="828">
                  <c:v>0.90833333333333133</c:v>
                </c:pt>
                <c:pt idx="829">
                  <c:v>0.90902777777777577</c:v>
                </c:pt>
                <c:pt idx="830">
                  <c:v>0.90972222222222021</c:v>
                </c:pt>
                <c:pt idx="831">
                  <c:v>0.91041666666666465</c:v>
                </c:pt>
                <c:pt idx="832">
                  <c:v>0.9111111111111091</c:v>
                </c:pt>
                <c:pt idx="833">
                  <c:v>0.91180555555555354</c:v>
                </c:pt>
                <c:pt idx="834">
                  <c:v>0.91249999999999798</c:v>
                </c:pt>
                <c:pt idx="835">
                  <c:v>0.91319444444444242</c:v>
                </c:pt>
                <c:pt idx="836">
                  <c:v>0.91388888888888686</c:v>
                </c:pt>
                <c:pt idx="837">
                  <c:v>0.91458333333333131</c:v>
                </c:pt>
                <c:pt idx="838">
                  <c:v>0.91527777777777575</c:v>
                </c:pt>
                <c:pt idx="839">
                  <c:v>0.91597222222222019</c:v>
                </c:pt>
                <c:pt idx="840">
                  <c:v>0.91666666666666463</c:v>
                </c:pt>
                <c:pt idx="841">
                  <c:v>0.91736111111110907</c:v>
                </c:pt>
                <c:pt idx="842">
                  <c:v>0.91805555555555352</c:v>
                </c:pt>
                <c:pt idx="843">
                  <c:v>0.91874999999999796</c:v>
                </c:pt>
                <c:pt idx="844">
                  <c:v>0.9194444444444424</c:v>
                </c:pt>
                <c:pt idx="845">
                  <c:v>0.92013888888888684</c:v>
                </c:pt>
                <c:pt idx="846">
                  <c:v>0.92083333333333128</c:v>
                </c:pt>
                <c:pt idx="847">
                  <c:v>0.92152777777777573</c:v>
                </c:pt>
                <c:pt idx="848">
                  <c:v>0.92222222222222017</c:v>
                </c:pt>
                <c:pt idx="849">
                  <c:v>0.92291666666666461</c:v>
                </c:pt>
                <c:pt idx="850">
                  <c:v>0.92361111111110905</c:v>
                </c:pt>
                <c:pt idx="851">
                  <c:v>0.92430555555555349</c:v>
                </c:pt>
                <c:pt idx="852">
                  <c:v>0.92499999999999793</c:v>
                </c:pt>
                <c:pt idx="853">
                  <c:v>0.92569444444444238</c:v>
                </c:pt>
                <c:pt idx="854">
                  <c:v>0.92638888888888682</c:v>
                </c:pt>
                <c:pt idx="855">
                  <c:v>0.92708333333333126</c:v>
                </c:pt>
                <c:pt idx="856">
                  <c:v>0.9277777777777757</c:v>
                </c:pt>
                <c:pt idx="857">
                  <c:v>0.92847222222222014</c:v>
                </c:pt>
                <c:pt idx="858">
                  <c:v>0.92916666666666459</c:v>
                </c:pt>
                <c:pt idx="859">
                  <c:v>0.92986111111110903</c:v>
                </c:pt>
                <c:pt idx="860">
                  <c:v>0.93055555555555347</c:v>
                </c:pt>
                <c:pt idx="861">
                  <c:v>0.93124999999999791</c:v>
                </c:pt>
                <c:pt idx="862">
                  <c:v>0.93194444444444235</c:v>
                </c:pt>
                <c:pt idx="863">
                  <c:v>0.9326388888888868</c:v>
                </c:pt>
                <c:pt idx="864">
                  <c:v>0.93333333333333124</c:v>
                </c:pt>
                <c:pt idx="865">
                  <c:v>0.93402777777777568</c:v>
                </c:pt>
                <c:pt idx="866">
                  <c:v>0.93472222222222012</c:v>
                </c:pt>
                <c:pt idx="867">
                  <c:v>0.93541666666666456</c:v>
                </c:pt>
                <c:pt idx="868">
                  <c:v>0.93611111111110901</c:v>
                </c:pt>
                <c:pt idx="869">
                  <c:v>0.93680555555555345</c:v>
                </c:pt>
                <c:pt idx="870">
                  <c:v>0.93749999999999789</c:v>
                </c:pt>
                <c:pt idx="871">
                  <c:v>0.93819444444444233</c:v>
                </c:pt>
                <c:pt idx="872">
                  <c:v>0.93888888888888677</c:v>
                </c:pt>
                <c:pt idx="873">
                  <c:v>0.93958333333333122</c:v>
                </c:pt>
                <c:pt idx="874">
                  <c:v>0.94027777777777566</c:v>
                </c:pt>
                <c:pt idx="875">
                  <c:v>0.9409722222222201</c:v>
                </c:pt>
                <c:pt idx="876">
                  <c:v>0.94166666666666454</c:v>
                </c:pt>
                <c:pt idx="877">
                  <c:v>0.94236111111110898</c:v>
                </c:pt>
                <c:pt idx="878">
                  <c:v>0.94305555555555343</c:v>
                </c:pt>
                <c:pt idx="879">
                  <c:v>0.94374999999999787</c:v>
                </c:pt>
                <c:pt idx="880">
                  <c:v>0.94444444444444231</c:v>
                </c:pt>
                <c:pt idx="881">
                  <c:v>0.94513888888888675</c:v>
                </c:pt>
                <c:pt idx="882">
                  <c:v>0.94583333333333119</c:v>
                </c:pt>
                <c:pt idx="883">
                  <c:v>0.94652777777777564</c:v>
                </c:pt>
                <c:pt idx="884">
                  <c:v>0.94722222222222008</c:v>
                </c:pt>
                <c:pt idx="885">
                  <c:v>0.94791666666666452</c:v>
                </c:pt>
                <c:pt idx="886">
                  <c:v>0.94861111111110896</c:v>
                </c:pt>
                <c:pt idx="887">
                  <c:v>0.9493055555555534</c:v>
                </c:pt>
                <c:pt idx="888">
                  <c:v>0.94999999999999785</c:v>
                </c:pt>
                <c:pt idx="889">
                  <c:v>0.95069444444444229</c:v>
                </c:pt>
                <c:pt idx="890">
                  <c:v>0.95138888888888673</c:v>
                </c:pt>
                <c:pt idx="891">
                  <c:v>0.95208333333333117</c:v>
                </c:pt>
                <c:pt idx="892">
                  <c:v>0.95277777777777561</c:v>
                </c:pt>
                <c:pt idx="893">
                  <c:v>0.95347222222222006</c:v>
                </c:pt>
                <c:pt idx="894">
                  <c:v>0.9541666666666645</c:v>
                </c:pt>
                <c:pt idx="895">
                  <c:v>0.95486111111110894</c:v>
                </c:pt>
                <c:pt idx="896">
                  <c:v>0.95555555555555338</c:v>
                </c:pt>
                <c:pt idx="897">
                  <c:v>0.95624999999999782</c:v>
                </c:pt>
                <c:pt idx="898">
                  <c:v>0.95694444444444227</c:v>
                </c:pt>
                <c:pt idx="899">
                  <c:v>0.95763888888888671</c:v>
                </c:pt>
                <c:pt idx="900">
                  <c:v>0.95833333333333115</c:v>
                </c:pt>
                <c:pt idx="901">
                  <c:v>0.95902777777777559</c:v>
                </c:pt>
                <c:pt idx="902">
                  <c:v>0.95972222222222003</c:v>
                </c:pt>
                <c:pt idx="903">
                  <c:v>0.96041666666666448</c:v>
                </c:pt>
                <c:pt idx="904">
                  <c:v>0.96111111111110892</c:v>
                </c:pt>
                <c:pt idx="905">
                  <c:v>0.96180555555555336</c:v>
                </c:pt>
                <c:pt idx="906">
                  <c:v>0.9624999999999978</c:v>
                </c:pt>
                <c:pt idx="907">
                  <c:v>0.96319444444444224</c:v>
                </c:pt>
                <c:pt idx="908">
                  <c:v>0.96388888888888669</c:v>
                </c:pt>
                <c:pt idx="909">
                  <c:v>0.96458333333333113</c:v>
                </c:pt>
                <c:pt idx="910">
                  <c:v>0.96527777777777557</c:v>
                </c:pt>
                <c:pt idx="911">
                  <c:v>0.96597222222222001</c:v>
                </c:pt>
                <c:pt idx="912">
                  <c:v>0.96666666666666445</c:v>
                </c:pt>
                <c:pt idx="913">
                  <c:v>0.9673611111111089</c:v>
                </c:pt>
                <c:pt idx="914">
                  <c:v>0.96805555555555334</c:v>
                </c:pt>
                <c:pt idx="915">
                  <c:v>0.96874999999999778</c:v>
                </c:pt>
                <c:pt idx="916">
                  <c:v>0.96944444444444222</c:v>
                </c:pt>
                <c:pt idx="917">
                  <c:v>0.97013888888888666</c:v>
                </c:pt>
                <c:pt idx="918">
                  <c:v>0.97083333333333111</c:v>
                </c:pt>
                <c:pt idx="919">
                  <c:v>0.97152777777777555</c:v>
                </c:pt>
                <c:pt idx="920">
                  <c:v>0.97222222222221999</c:v>
                </c:pt>
                <c:pt idx="921">
                  <c:v>0.97291666666666443</c:v>
                </c:pt>
                <c:pt idx="922">
                  <c:v>0.97361111111110887</c:v>
                </c:pt>
                <c:pt idx="923">
                  <c:v>0.97430555555555332</c:v>
                </c:pt>
                <c:pt idx="924">
                  <c:v>0.97499999999999776</c:v>
                </c:pt>
                <c:pt idx="925">
                  <c:v>0.9756944444444422</c:v>
                </c:pt>
                <c:pt idx="926">
                  <c:v>0.97638888888888664</c:v>
                </c:pt>
                <c:pt idx="927">
                  <c:v>0.97708333333333108</c:v>
                </c:pt>
                <c:pt idx="928">
                  <c:v>0.97777777777777553</c:v>
                </c:pt>
                <c:pt idx="929">
                  <c:v>0.97847222222221997</c:v>
                </c:pt>
                <c:pt idx="930">
                  <c:v>0.97916666666666441</c:v>
                </c:pt>
                <c:pt idx="931">
                  <c:v>0.97986111111110885</c:v>
                </c:pt>
                <c:pt idx="932">
                  <c:v>0.98055555555555329</c:v>
                </c:pt>
                <c:pt idx="933">
                  <c:v>0.98124999999999774</c:v>
                </c:pt>
                <c:pt idx="934">
                  <c:v>0.98194444444444218</c:v>
                </c:pt>
                <c:pt idx="935">
                  <c:v>0.98263888888888662</c:v>
                </c:pt>
                <c:pt idx="936">
                  <c:v>0.98333333333333106</c:v>
                </c:pt>
                <c:pt idx="937">
                  <c:v>0.9840277777777755</c:v>
                </c:pt>
                <c:pt idx="938">
                  <c:v>0.98472222222221995</c:v>
                </c:pt>
                <c:pt idx="939">
                  <c:v>0.98541666666666439</c:v>
                </c:pt>
                <c:pt idx="940">
                  <c:v>0.98611111111110883</c:v>
                </c:pt>
                <c:pt idx="941">
                  <c:v>0.98680555555555327</c:v>
                </c:pt>
                <c:pt idx="942">
                  <c:v>0.98749999999999771</c:v>
                </c:pt>
                <c:pt idx="943">
                  <c:v>0.98819444444444215</c:v>
                </c:pt>
                <c:pt idx="944">
                  <c:v>0.9888888888888866</c:v>
                </c:pt>
                <c:pt idx="945">
                  <c:v>0.98958333333333104</c:v>
                </c:pt>
                <c:pt idx="946">
                  <c:v>0.99027777777777548</c:v>
                </c:pt>
                <c:pt idx="947">
                  <c:v>0.99097222222221992</c:v>
                </c:pt>
                <c:pt idx="948">
                  <c:v>0.99166666666666436</c:v>
                </c:pt>
                <c:pt idx="949">
                  <c:v>0.99236111111110881</c:v>
                </c:pt>
                <c:pt idx="950">
                  <c:v>0.99305555555555325</c:v>
                </c:pt>
                <c:pt idx="951">
                  <c:v>0.99374999999999769</c:v>
                </c:pt>
                <c:pt idx="952">
                  <c:v>0.99444444444444213</c:v>
                </c:pt>
                <c:pt idx="953">
                  <c:v>0.99513888888888657</c:v>
                </c:pt>
                <c:pt idx="954">
                  <c:v>0.99583333333333102</c:v>
                </c:pt>
                <c:pt idx="955">
                  <c:v>0.99652777777777546</c:v>
                </c:pt>
                <c:pt idx="956">
                  <c:v>0.9972222222222199</c:v>
                </c:pt>
                <c:pt idx="957">
                  <c:v>0.99791666666666434</c:v>
                </c:pt>
                <c:pt idx="958">
                  <c:v>0.99861111111110878</c:v>
                </c:pt>
                <c:pt idx="959">
                  <c:v>0.99930555555555323</c:v>
                </c:pt>
                <c:pt idx="960">
                  <c:v>0.99999999999999767</c:v>
                </c:pt>
                <c:pt idx="961">
                  <c:v>1.0006944444444421</c:v>
                </c:pt>
                <c:pt idx="962">
                  <c:v>1.0013888888888867</c:v>
                </c:pt>
                <c:pt idx="963">
                  <c:v>1.0020833333333312</c:v>
                </c:pt>
                <c:pt idx="964">
                  <c:v>1.0027777777777758</c:v>
                </c:pt>
                <c:pt idx="965">
                  <c:v>1.0034722222222203</c:v>
                </c:pt>
                <c:pt idx="966">
                  <c:v>1.0041666666666649</c:v>
                </c:pt>
                <c:pt idx="967">
                  <c:v>1.0048611111111094</c:v>
                </c:pt>
                <c:pt idx="968">
                  <c:v>1.005555555555554</c:v>
                </c:pt>
                <c:pt idx="969">
                  <c:v>1.0062499999999985</c:v>
                </c:pt>
                <c:pt idx="970">
                  <c:v>1.0069444444444431</c:v>
                </c:pt>
                <c:pt idx="971">
                  <c:v>1.0076388888888876</c:v>
                </c:pt>
                <c:pt idx="972">
                  <c:v>1.0083333333333322</c:v>
                </c:pt>
                <c:pt idx="973">
                  <c:v>1.0090277777777767</c:v>
                </c:pt>
                <c:pt idx="974">
                  <c:v>1.0097222222222213</c:v>
                </c:pt>
                <c:pt idx="975">
                  <c:v>1.0104166666666659</c:v>
                </c:pt>
                <c:pt idx="976">
                  <c:v>1.0111111111111104</c:v>
                </c:pt>
                <c:pt idx="977">
                  <c:v>1.011805555555555</c:v>
                </c:pt>
                <c:pt idx="978">
                  <c:v>1.0124999999999995</c:v>
                </c:pt>
                <c:pt idx="979">
                  <c:v>1.0131944444444441</c:v>
                </c:pt>
                <c:pt idx="980">
                  <c:v>1.0138888888888886</c:v>
                </c:pt>
                <c:pt idx="981">
                  <c:v>1.0145833333333332</c:v>
                </c:pt>
                <c:pt idx="982">
                  <c:v>1.0152777777777777</c:v>
                </c:pt>
                <c:pt idx="983">
                  <c:v>1.0159722222222223</c:v>
                </c:pt>
                <c:pt idx="984">
                  <c:v>1.0166666666666668</c:v>
                </c:pt>
                <c:pt idx="985">
                  <c:v>1.0173611111111114</c:v>
                </c:pt>
                <c:pt idx="986">
                  <c:v>1.0180555555555559</c:v>
                </c:pt>
                <c:pt idx="987">
                  <c:v>1.0187500000000005</c:v>
                </c:pt>
                <c:pt idx="988">
                  <c:v>1.019444444444445</c:v>
                </c:pt>
                <c:pt idx="989">
                  <c:v>1.0201388888888896</c:v>
                </c:pt>
                <c:pt idx="990">
                  <c:v>1.0208333333333341</c:v>
                </c:pt>
                <c:pt idx="991">
                  <c:v>1.0215277777777787</c:v>
                </c:pt>
                <c:pt idx="992">
                  <c:v>1.0222222222222233</c:v>
                </c:pt>
                <c:pt idx="993">
                  <c:v>1.0229166666666678</c:v>
                </c:pt>
                <c:pt idx="994">
                  <c:v>1.0236111111111124</c:v>
                </c:pt>
                <c:pt idx="995">
                  <c:v>1.0243055555555569</c:v>
                </c:pt>
                <c:pt idx="996">
                  <c:v>1.0250000000000015</c:v>
                </c:pt>
                <c:pt idx="997">
                  <c:v>1.025694444444446</c:v>
                </c:pt>
                <c:pt idx="998">
                  <c:v>1.0263888888888906</c:v>
                </c:pt>
                <c:pt idx="999">
                  <c:v>1.0270833333333351</c:v>
                </c:pt>
                <c:pt idx="1000">
                  <c:v>1.0277777777777797</c:v>
                </c:pt>
                <c:pt idx="1001">
                  <c:v>1.0284722222222242</c:v>
                </c:pt>
                <c:pt idx="1002">
                  <c:v>1.0291666666666688</c:v>
                </c:pt>
                <c:pt idx="1003">
                  <c:v>1.0298611111111133</c:v>
                </c:pt>
                <c:pt idx="1004">
                  <c:v>1.0305555555555579</c:v>
                </c:pt>
                <c:pt idx="1005">
                  <c:v>1.0312500000000024</c:v>
                </c:pt>
                <c:pt idx="1006">
                  <c:v>1.031944444444447</c:v>
                </c:pt>
                <c:pt idx="1007">
                  <c:v>1.0326388888888915</c:v>
                </c:pt>
                <c:pt idx="1008">
                  <c:v>1.0333333333333361</c:v>
                </c:pt>
                <c:pt idx="1009">
                  <c:v>1.0340277777777807</c:v>
                </c:pt>
                <c:pt idx="1010">
                  <c:v>1.0347222222222252</c:v>
                </c:pt>
                <c:pt idx="1011">
                  <c:v>1.0354166666666698</c:v>
                </c:pt>
                <c:pt idx="1012">
                  <c:v>1.0361111111111143</c:v>
                </c:pt>
                <c:pt idx="1013">
                  <c:v>1.0368055555555589</c:v>
                </c:pt>
                <c:pt idx="1014">
                  <c:v>1.0375000000000034</c:v>
                </c:pt>
                <c:pt idx="1015">
                  <c:v>1.038194444444448</c:v>
                </c:pt>
                <c:pt idx="1016">
                  <c:v>1.0388888888888925</c:v>
                </c:pt>
                <c:pt idx="1017">
                  <c:v>1.0395833333333371</c:v>
                </c:pt>
                <c:pt idx="1018">
                  <c:v>1.0402777777777816</c:v>
                </c:pt>
                <c:pt idx="1019">
                  <c:v>1.0409722222222262</c:v>
                </c:pt>
                <c:pt idx="1020">
                  <c:v>1.0416666666666707</c:v>
                </c:pt>
                <c:pt idx="1021">
                  <c:v>1.0423611111111153</c:v>
                </c:pt>
                <c:pt idx="1022">
                  <c:v>1.0430555555555598</c:v>
                </c:pt>
                <c:pt idx="1023">
                  <c:v>1.0437500000000044</c:v>
                </c:pt>
                <c:pt idx="1024">
                  <c:v>1.0444444444444489</c:v>
                </c:pt>
                <c:pt idx="1025">
                  <c:v>1.0451388888888935</c:v>
                </c:pt>
                <c:pt idx="1026">
                  <c:v>1.0458333333333381</c:v>
                </c:pt>
                <c:pt idx="1027">
                  <c:v>1.0465277777777826</c:v>
                </c:pt>
                <c:pt idx="1028">
                  <c:v>1.0472222222222272</c:v>
                </c:pt>
                <c:pt idx="1029">
                  <c:v>1.0479166666666717</c:v>
                </c:pt>
                <c:pt idx="1030">
                  <c:v>1.0486111111111163</c:v>
                </c:pt>
                <c:pt idx="1031">
                  <c:v>1.0493055555555608</c:v>
                </c:pt>
                <c:pt idx="1032">
                  <c:v>1.0500000000000054</c:v>
                </c:pt>
                <c:pt idx="1033">
                  <c:v>1.0506944444444499</c:v>
                </c:pt>
                <c:pt idx="1034">
                  <c:v>1.0513888888888945</c:v>
                </c:pt>
                <c:pt idx="1035">
                  <c:v>1.052083333333339</c:v>
                </c:pt>
                <c:pt idx="1036">
                  <c:v>1.0527777777777836</c:v>
                </c:pt>
                <c:pt idx="1037">
                  <c:v>1.0534722222222281</c:v>
                </c:pt>
                <c:pt idx="1038">
                  <c:v>1.0541666666666727</c:v>
                </c:pt>
                <c:pt idx="1039">
                  <c:v>1.0548611111111172</c:v>
                </c:pt>
                <c:pt idx="1040">
                  <c:v>1.0555555555555618</c:v>
                </c:pt>
                <c:pt idx="1041">
                  <c:v>1.0562500000000064</c:v>
                </c:pt>
                <c:pt idx="1042">
                  <c:v>1.0569444444444509</c:v>
                </c:pt>
                <c:pt idx="1043">
                  <c:v>1.0576388888888955</c:v>
                </c:pt>
                <c:pt idx="1044">
                  <c:v>1.05833333333334</c:v>
                </c:pt>
                <c:pt idx="1045">
                  <c:v>1.0590277777777846</c:v>
                </c:pt>
                <c:pt idx="1046">
                  <c:v>1.0597222222222291</c:v>
                </c:pt>
                <c:pt idx="1047">
                  <c:v>1.0604166666666737</c:v>
                </c:pt>
                <c:pt idx="1048">
                  <c:v>1.0611111111111182</c:v>
                </c:pt>
                <c:pt idx="1049">
                  <c:v>1.0618055555555628</c:v>
                </c:pt>
                <c:pt idx="1050">
                  <c:v>1.0625000000000073</c:v>
                </c:pt>
                <c:pt idx="1051">
                  <c:v>1.0631944444444519</c:v>
                </c:pt>
                <c:pt idx="1052">
                  <c:v>1.0638888888888964</c:v>
                </c:pt>
                <c:pt idx="1053">
                  <c:v>1.064583333333341</c:v>
                </c:pt>
                <c:pt idx="1054">
                  <c:v>1.0652777777777855</c:v>
                </c:pt>
                <c:pt idx="1055">
                  <c:v>1.0659722222222301</c:v>
                </c:pt>
                <c:pt idx="1056">
                  <c:v>1.0666666666666746</c:v>
                </c:pt>
                <c:pt idx="1057">
                  <c:v>1.0673611111111192</c:v>
                </c:pt>
                <c:pt idx="1058">
                  <c:v>1.0680555555555638</c:v>
                </c:pt>
                <c:pt idx="1059">
                  <c:v>1.0687500000000083</c:v>
                </c:pt>
                <c:pt idx="1060">
                  <c:v>1.0694444444444529</c:v>
                </c:pt>
                <c:pt idx="1061">
                  <c:v>1.0701388888888974</c:v>
                </c:pt>
                <c:pt idx="1062">
                  <c:v>1.070833333333342</c:v>
                </c:pt>
                <c:pt idx="1063">
                  <c:v>1.0715277777777865</c:v>
                </c:pt>
                <c:pt idx="1064">
                  <c:v>1.0722222222222311</c:v>
                </c:pt>
                <c:pt idx="1065">
                  <c:v>1.0729166666666756</c:v>
                </c:pt>
                <c:pt idx="1066">
                  <c:v>1.0736111111111202</c:v>
                </c:pt>
                <c:pt idx="1067">
                  <c:v>1.0743055555555647</c:v>
                </c:pt>
                <c:pt idx="1068">
                  <c:v>1.0750000000000093</c:v>
                </c:pt>
                <c:pt idx="1069">
                  <c:v>1.0756944444444538</c:v>
                </c:pt>
                <c:pt idx="1070">
                  <c:v>1.0763888888888984</c:v>
                </c:pt>
                <c:pt idx="1071">
                  <c:v>1.0770833333333429</c:v>
                </c:pt>
                <c:pt idx="1072">
                  <c:v>1.0777777777777875</c:v>
                </c:pt>
                <c:pt idx="1073">
                  <c:v>1.078472222222232</c:v>
                </c:pt>
                <c:pt idx="1074">
                  <c:v>1.0791666666666766</c:v>
                </c:pt>
                <c:pt idx="1075">
                  <c:v>1.0798611111111212</c:v>
                </c:pt>
                <c:pt idx="1076">
                  <c:v>1.0805555555555657</c:v>
                </c:pt>
                <c:pt idx="1077">
                  <c:v>1.0812500000000103</c:v>
                </c:pt>
                <c:pt idx="1078">
                  <c:v>1.0819444444444548</c:v>
                </c:pt>
                <c:pt idx="1079">
                  <c:v>1.0826388888888994</c:v>
                </c:pt>
                <c:pt idx="1080">
                  <c:v>1.0833333333333439</c:v>
                </c:pt>
                <c:pt idx="1081">
                  <c:v>1.0840277777777885</c:v>
                </c:pt>
                <c:pt idx="1082">
                  <c:v>1.084722222222233</c:v>
                </c:pt>
                <c:pt idx="1083">
                  <c:v>1.0854166666666776</c:v>
                </c:pt>
                <c:pt idx="1084">
                  <c:v>1.0861111111111221</c:v>
                </c:pt>
                <c:pt idx="1085">
                  <c:v>1.0868055555555667</c:v>
                </c:pt>
                <c:pt idx="1086">
                  <c:v>1.0875000000000112</c:v>
                </c:pt>
                <c:pt idx="1087">
                  <c:v>1.0881944444444558</c:v>
                </c:pt>
                <c:pt idx="1088">
                  <c:v>1.0888888888889003</c:v>
                </c:pt>
                <c:pt idx="1089">
                  <c:v>1.0895833333333449</c:v>
                </c:pt>
                <c:pt idx="1090">
                  <c:v>1.0902777777777894</c:v>
                </c:pt>
                <c:pt idx="1091">
                  <c:v>1.090972222222234</c:v>
                </c:pt>
                <c:pt idx="1092">
                  <c:v>1.0916666666666786</c:v>
                </c:pt>
                <c:pt idx="1093">
                  <c:v>1.0923611111111231</c:v>
                </c:pt>
                <c:pt idx="1094">
                  <c:v>1.0930555555555677</c:v>
                </c:pt>
                <c:pt idx="1095">
                  <c:v>1.0937500000000122</c:v>
                </c:pt>
                <c:pt idx="1096">
                  <c:v>1.0944444444444568</c:v>
                </c:pt>
                <c:pt idx="1097">
                  <c:v>1.0951388888889013</c:v>
                </c:pt>
                <c:pt idx="1098">
                  <c:v>1.0958333333333459</c:v>
                </c:pt>
                <c:pt idx="1099">
                  <c:v>1.0965277777777904</c:v>
                </c:pt>
                <c:pt idx="1100">
                  <c:v>1.097222222222235</c:v>
                </c:pt>
                <c:pt idx="1101">
                  <c:v>1.0979166666666795</c:v>
                </c:pt>
                <c:pt idx="1102">
                  <c:v>1.0986111111111241</c:v>
                </c:pt>
                <c:pt idx="1103">
                  <c:v>1.0993055555555686</c:v>
                </c:pt>
                <c:pt idx="1104">
                  <c:v>1.1000000000000132</c:v>
                </c:pt>
                <c:pt idx="1105">
                  <c:v>1.1006944444444577</c:v>
                </c:pt>
                <c:pt idx="1106">
                  <c:v>1.1013888888889023</c:v>
                </c:pt>
                <c:pt idx="1107">
                  <c:v>1.1020833333333468</c:v>
                </c:pt>
                <c:pt idx="1108">
                  <c:v>1.1027777777777914</c:v>
                </c:pt>
                <c:pt idx="1109">
                  <c:v>1.103472222222236</c:v>
                </c:pt>
                <c:pt idx="1110">
                  <c:v>1.1041666666666805</c:v>
                </c:pt>
                <c:pt idx="1111">
                  <c:v>1.1048611111111251</c:v>
                </c:pt>
                <c:pt idx="1112">
                  <c:v>1.1055555555555696</c:v>
                </c:pt>
                <c:pt idx="1113">
                  <c:v>1.1062500000000142</c:v>
                </c:pt>
                <c:pt idx="1114">
                  <c:v>1.1069444444444587</c:v>
                </c:pt>
                <c:pt idx="1115">
                  <c:v>1.1076388888889033</c:v>
                </c:pt>
                <c:pt idx="1116">
                  <c:v>1.1083333333333478</c:v>
                </c:pt>
                <c:pt idx="1117">
                  <c:v>1.1090277777777924</c:v>
                </c:pt>
                <c:pt idx="1118">
                  <c:v>1.1097222222222369</c:v>
                </c:pt>
                <c:pt idx="1119">
                  <c:v>1.1104166666666815</c:v>
                </c:pt>
                <c:pt idx="1120">
                  <c:v>1.111111111111126</c:v>
                </c:pt>
                <c:pt idx="1121">
                  <c:v>1.1118055555555706</c:v>
                </c:pt>
                <c:pt idx="1122">
                  <c:v>1.1125000000000151</c:v>
                </c:pt>
                <c:pt idx="1123">
                  <c:v>1.1131944444444597</c:v>
                </c:pt>
                <c:pt idx="1124">
                  <c:v>1.1138888888889042</c:v>
                </c:pt>
                <c:pt idx="1125">
                  <c:v>1.1145833333333488</c:v>
                </c:pt>
                <c:pt idx="1126">
                  <c:v>1.1152777777777934</c:v>
                </c:pt>
                <c:pt idx="1127">
                  <c:v>1.1159722222222379</c:v>
                </c:pt>
                <c:pt idx="1128">
                  <c:v>1.1166666666666825</c:v>
                </c:pt>
                <c:pt idx="1129">
                  <c:v>1.117361111111127</c:v>
                </c:pt>
                <c:pt idx="1130">
                  <c:v>1.1180555555555716</c:v>
                </c:pt>
                <c:pt idx="1131">
                  <c:v>1.1187500000000161</c:v>
                </c:pt>
                <c:pt idx="1132">
                  <c:v>1.1194444444444607</c:v>
                </c:pt>
                <c:pt idx="1133">
                  <c:v>1.1201388888889052</c:v>
                </c:pt>
                <c:pt idx="1134">
                  <c:v>1.1208333333333498</c:v>
                </c:pt>
                <c:pt idx="1135">
                  <c:v>1.1215277777777943</c:v>
                </c:pt>
                <c:pt idx="1136">
                  <c:v>1.1222222222222389</c:v>
                </c:pt>
                <c:pt idx="1137">
                  <c:v>1.1229166666666834</c:v>
                </c:pt>
                <c:pt idx="1138">
                  <c:v>1.123611111111128</c:v>
                </c:pt>
                <c:pt idx="1139">
                  <c:v>1.1243055555555725</c:v>
                </c:pt>
                <c:pt idx="1140">
                  <c:v>1.1250000000000171</c:v>
                </c:pt>
                <c:pt idx="1141">
                  <c:v>1.1256944444444617</c:v>
                </c:pt>
                <c:pt idx="1142">
                  <c:v>1.1263888888889062</c:v>
                </c:pt>
                <c:pt idx="1143">
                  <c:v>1.1270833333333508</c:v>
                </c:pt>
                <c:pt idx="1144">
                  <c:v>1.1277777777777953</c:v>
                </c:pt>
                <c:pt idx="1145">
                  <c:v>1.1284722222222399</c:v>
                </c:pt>
                <c:pt idx="1146">
                  <c:v>1.1291666666666844</c:v>
                </c:pt>
                <c:pt idx="1147">
                  <c:v>1.129861111111129</c:v>
                </c:pt>
                <c:pt idx="1148">
                  <c:v>1.1305555555555735</c:v>
                </c:pt>
                <c:pt idx="1149">
                  <c:v>1.1312500000000181</c:v>
                </c:pt>
                <c:pt idx="1150">
                  <c:v>1.1319444444444626</c:v>
                </c:pt>
                <c:pt idx="1151">
                  <c:v>1.1326388888889072</c:v>
                </c:pt>
                <c:pt idx="1152">
                  <c:v>1.1333333333333517</c:v>
                </c:pt>
                <c:pt idx="1153">
                  <c:v>1.1340277777777963</c:v>
                </c:pt>
                <c:pt idx="1154">
                  <c:v>1.1347222222222408</c:v>
                </c:pt>
                <c:pt idx="1155">
                  <c:v>1.1354166666666854</c:v>
                </c:pt>
                <c:pt idx="1156">
                  <c:v>1.1361111111111299</c:v>
                </c:pt>
                <c:pt idx="1157">
                  <c:v>1.1368055555555745</c:v>
                </c:pt>
                <c:pt idx="1158">
                  <c:v>1.1375000000000191</c:v>
                </c:pt>
                <c:pt idx="1159">
                  <c:v>1.1381944444444636</c:v>
                </c:pt>
                <c:pt idx="1160">
                  <c:v>1.1388888888889082</c:v>
                </c:pt>
                <c:pt idx="1161">
                  <c:v>1.1395833333333527</c:v>
                </c:pt>
                <c:pt idx="1162">
                  <c:v>1.1402777777777973</c:v>
                </c:pt>
                <c:pt idx="1163">
                  <c:v>1.1409722222222418</c:v>
                </c:pt>
                <c:pt idx="1164">
                  <c:v>1.1416666666666864</c:v>
                </c:pt>
                <c:pt idx="1165">
                  <c:v>1.1423611111111309</c:v>
                </c:pt>
                <c:pt idx="1166">
                  <c:v>1.1430555555555755</c:v>
                </c:pt>
                <c:pt idx="1167">
                  <c:v>1.14375000000002</c:v>
                </c:pt>
                <c:pt idx="1168">
                  <c:v>1.1444444444444646</c:v>
                </c:pt>
                <c:pt idx="1169">
                  <c:v>1.1451388888889091</c:v>
                </c:pt>
                <c:pt idx="1170">
                  <c:v>1.1458333333333537</c:v>
                </c:pt>
                <c:pt idx="1171">
                  <c:v>1.1465277777777982</c:v>
                </c:pt>
                <c:pt idx="1172">
                  <c:v>1.1472222222222428</c:v>
                </c:pt>
                <c:pt idx="1173">
                  <c:v>1.1479166666666873</c:v>
                </c:pt>
                <c:pt idx="1174">
                  <c:v>1.1486111111111319</c:v>
                </c:pt>
                <c:pt idx="1175">
                  <c:v>1.1493055555555765</c:v>
                </c:pt>
                <c:pt idx="1176">
                  <c:v>1.150000000000021</c:v>
                </c:pt>
                <c:pt idx="1177">
                  <c:v>1.1506944444444656</c:v>
                </c:pt>
                <c:pt idx="1178">
                  <c:v>1.1513888888889101</c:v>
                </c:pt>
                <c:pt idx="1179">
                  <c:v>1.1520833333333547</c:v>
                </c:pt>
                <c:pt idx="1180">
                  <c:v>1.1527777777777992</c:v>
                </c:pt>
                <c:pt idx="1181">
                  <c:v>1.1534722222222438</c:v>
                </c:pt>
                <c:pt idx="1182">
                  <c:v>1.1541666666666883</c:v>
                </c:pt>
                <c:pt idx="1183">
                  <c:v>1.1548611111111329</c:v>
                </c:pt>
                <c:pt idx="1184">
                  <c:v>1.1555555555555774</c:v>
                </c:pt>
                <c:pt idx="1185">
                  <c:v>1.156250000000022</c:v>
                </c:pt>
                <c:pt idx="1186">
                  <c:v>1.1569444444444665</c:v>
                </c:pt>
                <c:pt idx="1187">
                  <c:v>1.1576388888889111</c:v>
                </c:pt>
                <c:pt idx="1188">
                  <c:v>1.1583333333333556</c:v>
                </c:pt>
                <c:pt idx="1189">
                  <c:v>1.1590277777778002</c:v>
                </c:pt>
                <c:pt idx="1190">
                  <c:v>1.1597222222222447</c:v>
                </c:pt>
                <c:pt idx="1191">
                  <c:v>1.1604166666666893</c:v>
                </c:pt>
                <c:pt idx="1192">
                  <c:v>1.1611111111111339</c:v>
                </c:pt>
                <c:pt idx="1193">
                  <c:v>1.1618055555555784</c:v>
                </c:pt>
                <c:pt idx="1194">
                  <c:v>1.162500000000023</c:v>
                </c:pt>
                <c:pt idx="1195">
                  <c:v>1.1631944444444675</c:v>
                </c:pt>
                <c:pt idx="1196">
                  <c:v>1.1638888888889121</c:v>
                </c:pt>
                <c:pt idx="1197">
                  <c:v>1.1645833333333566</c:v>
                </c:pt>
                <c:pt idx="1198">
                  <c:v>1.1652777777778012</c:v>
                </c:pt>
                <c:pt idx="1199">
                  <c:v>1.1659722222222457</c:v>
                </c:pt>
                <c:pt idx="1200">
                  <c:v>1.1666666666666903</c:v>
                </c:pt>
                <c:pt idx="1201">
                  <c:v>1.1673611111111348</c:v>
                </c:pt>
                <c:pt idx="1202">
                  <c:v>1.1680555555555794</c:v>
                </c:pt>
                <c:pt idx="1203">
                  <c:v>1.1687500000000239</c:v>
                </c:pt>
                <c:pt idx="1204">
                  <c:v>1.1694444444444685</c:v>
                </c:pt>
                <c:pt idx="1205">
                  <c:v>1.170138888888913</c:v>
                </c:pt>
                <c:pt idx="1206">
                  <c:v>1.1708333333333576</c:v>
                </c:pt>
                <c:pt idx="1207">
                  <c:v>1.1715277777778021</c:v>
                </c:pt>
                <c:pt idx="1208">
                  <c:v>1.1722222222222467</c:v>
                </c:pt>
                <c:pt idx="1209">
                  <c:v>1.1729166666666913</c:v>
                </c:pt>
                <c:pt idx="1210">
                  <c:v>1.1736111111111358</c:v>
                </c:pt>
                <c:pt idx="1211">
                  <c:v>1.1743055555555804</c:v>
                </c:pt>
                <c:pt idx="1212">
                  <c:v>1.1750000000000249</c:v>
                </c:pt>
                <c:pt idx="1213">
                  <c:v>1.1756944444444695</c:v>
                </c:pt>
                <c:pt idx="1214">
                  <c:v>1.176388888888914</c:v>
                </c:pt>
                <c:pt idx="1215">
                  <c:v>1.1770833333333586</c:v>
                </c:pt>
                <c:pt idx="1216">
                  <c:v>1.1777777777778031</c:v>
                </c:pt>
                <c:pt idx="1217">
                  <c:v>1.1784722222222477</c:v>
                </c:pt>
                <c:pt idx="1218">
                  <c:v>1.1791666666666922</c:v>
                </c:pt>
                <c:pt idx="1219">
                  <c:v>1.1798611111111368</c:v>
                </c:pt>
                <c:pt idx="1220">
                  <c:v>1.1805555555555813</c:v>
                </c:pt>
                <c:pt idx="1221">
                  <c:v>1.1812500000000259</c:v>
                </c:pt>
                <c:pt idx="1222">
                  <c:v>1.1819444444444704</c:v>
                </c:pt>
                <c:pt idx="1223">
                  <c:v>1.182638888888915</c:v>
                </c:pt>
                <c:pt idx="1224">
                  <c:v>1.1833333333333595</c:v>
                </c:pt>
                <c:pt idx="1225">
                  <c:v>1.1840277777778041</c:v>
                </c:pt>
                <c:pt idx="1226">
                  <c:v>1.1847222222222487</c:v>
                </c:pt>
                <c:pt idx="1227">
                  <c:v>1.1854166666666932</c:v>
                </c:pt>
                <c:pt idx="1228">
                  <c:v>1.1861111111111378</c:v>
                </c:pt>
                <c:pt idx="1229">
                  <c:v>1.1868055555555823</c:v>
                </c:pt>
                <c:pt idx="1230">
                  <c:v>1.1875000000000269</c:v>
                </c:pt>
                <c:pt idx="1231">
                  <c:v>1.1881944444444714</c:v>
                </c:pt>
                <c:pt idx="1232">
                  <c:v>1.188888888888916</c:v>
                </c:pt>
                <c:pt idx="1233">
                  <c:v>1.1895833333333605</c:v>
                </c:pt>
                <c:pt idx="1234">
                  <c:v>1.1902777777778051</c:v>
                </c:pt>
                <c:pt idx="1235">
                  <c:v>1.1909722222222496</c:v>
                </c:pt>
                <c:pt idx="1236">
                  <c:v>1.1916666666666942</c:v>
                </c:pt>
                <c:pt idx="1237">
                  <c:v>1.1923611111111387</c:v>
                </c:pt>
                <c:pt idx="1238">
                  <c:v>1.1930555555555833</c:v>
                </c:pt>
                <c:pt idx="1239">
                  <c:v>1.1937500000000278</c:v>
                </c:pt>
                <c:pt idx="1240">
                  <c:v>1.1944444444444724</c:v>
                </c:pt>
                <c:pt idx="1241">
                  <c:v>1.195138888888917</c:v>
                </c:pt>
                <c:pt idx="1242">
                  <c:v>1.1958333333333615</c:v>
                </c:pt>
                <c:pt idx="1243">
                  <c:v>1.1965277777778061</c:v>
                </c:pt>
                <c:pt idx="1244">
                  <c:v>1.1972222222222506</c:v>
                </c:pt>
                <c:pt idx="1245">
                  <c:v>1.1979166666666952</c:v>
                </c:pt>
                <c:pt idx="1246">
                  <c:v>1.1986111111111397</c:v>
                </c:pt>
                <c:pt idx="1247">
                  <c:v>1.1993055555555843</c:v>
                </c:pt>
                <c:pt idx="1248">
                  <c:v>1.2000000000000288</c:v>
                </c:pt>
                <c:pt idx="1249">
                  <c:v>1.2006944444444734</c:v>
                </c:pt>
                <c:pt idx="1250">
                  <c:v>1.2013888888889179</c:v>
                </c:pt>
                <c:pt idx="1251">
                  <c:v>1.2020833333333625</c:v>
                </c:pt>
                <c:pt idx="1252">
                  <c:v>1.202777777777807</c:v>
                </c:pt>
                <c:pt idx="1253">
                  <c:v>1.2034722222222516</c:v>
                </c:pt>
                <c:pt idx="1254">
                  <c:v>1.2041666666666961</c:v>
                </c:pt>
                <c:pt idx="1255">
                  <c:v>1.2048611111111407</c:v>
                </c:pt>
                <c:pt idx="1256">
                  <c:v>1.2055555555555852</c:v>
                </c:pt>
                <c:pt idx="1257">
                  <c:v>1.2062500000000298</c:v>
                </c:pt>
                <c:pt idx="1258">
                  <c:v>1.2069444444444744</c:v>
                </c:pt>
                <c:pt idx="1259">
                  <c:v>1.2076388888889189</c:v>
                </c:pt>
                <c:pt idx="1260">
                  <c:v>1.2083333333333635</c:v>
                </c:pt>
                <c:pt idx="1261">
                  <c:v>1.209027777777808</c:v>
                </c:pt>
                <c:pt idx="1262">
                  <c:v>1.2097222222222526</c:v>
                </c:pt>
                <c:pt idx="1263">
                  <c:v>1.2104166666666971</c:v>
                </c:pt>
                <c:pt idx="1264">
                  <c:v>1.2111111111111417</c:v>
                </c:pt>
                <c:pt idx="1265">
                  <c:v>1.2118055555555862</c:v>
                </c:pt>
                <c:pt idx="1266">
                  <c:v>1.2125000000000308</c:v>
                </c:pt>
                <c:pt idx="1267">
                  <c:v>1.2131944444444753</c:v>
                </c:pt>
                <c:pt idx="1268">
                  <c:v>1.2138888888889199</c:v>
                </c:pt>
                <c:pt idx="1269">
                  <c:v>1.2145833333333644</c:v>
                </c:pt>
                <c:pt idx="1270">
                  <c:v>1.215277777777809</c:v>
                </c:pt>
                <c:pt idx="1271">
                  <c:v>1.2159722222222535</c:v>
                </c:pt>
                <c:pt idx="1272">
                  <c:v>1.2166666666666981</c:v>
                </c:pt>
                <c:pt idx="1273">
                  <c:v>1.2173611111111426</c:v>
                </c:pt>
                <c:pt idx="1274">
                  <c:v>1.2180555555555872</c:v>
                </c:pt>
                <c:pt idx="1275">
                  <c:v>1.2187500000000318</c:v>
                </c:pt>
                <c:pt idx="1276">
                  <c:v>1.2194444444444763</c:v>
                </c:pt>
                <c:pt idx="1277">
                  <c:v>1.2201388888889209</c:v>
                </c:pt>
                <c:pt idx="1278">
                  <c:v>1.2208333333333654</c:v>
                </c:pt>
                <c:pt idx="1279">
                  <c:v>1.22152777777781</c:v>
                </c:pt>
                <c:pt idx="1280">
                  <c:v>1.2222222222222545</c:v>
                </c:pt>
                <c:pt idx="1281">
                  <c:v>1.2229166666666991</c:v>
                </c:pt>
                <c:pt idx="1282">
                  <c:v>1.2236111111111436</c:v>
                </c:pt>
                <c:pt idx="1283">
                  <c:v>1.2243055555555882</c:v>
                </c:pt>
                <c:pt idx="1284">
                  <c:v>1.2250000000000327</c:v>
                </c:pt>
                <c:pt idx="1285">
                  <c:v>1.2256944444444773</c:v>
                </c:pt>
                <c:pt idx="1286">
                  <c:v>1.2263888888889218</c:v>
                </c:pt>
                <c:pt idx="1287">
                  <c:v>1.2270833333333664</c:v>
                </c:pt>
                <c:pt idx="1288">
                  <c:v>1.2277777777778109</c:v>
                </c:pt>
                <c:pt idx="1289">
                  <c:v>1.2284722222222555</c:v>
                </c:pt>
                <c:pt idx="1290">
                  <c:v>1.2291666666667</c:v>
                </c:pt>
                <c:pt idx="1291">
                  <c:v>1.2298611111111446</c:v>
                </c:pt>
                <c:pt idx="1292">
                  <c:v>1.2305555555555892</c:v>
                </c:pt>
                <c:pt idx="1293">
                  <c:v>1.2312500000000337</c:v>
                </c:pt>
                <c:pt idx="1294">
                  <c:v>1.2319444444444783</c:v>
                </c:pt>
                <c:pt idx="1295">
                  <c:v>1.2326388888889228</c:v>
                </c:pt>
                <c:pt idx="1296">
                  <c:v>1.2333333333333674</c:v>
                </c:pt>
                <c:pt idx="1297">
                  <c:v>1.2340277777778119</c:v>
                </c:pt>
                <c:pt idx="1298">
                  <c:v>1.2347222222222565</c:v>
                </c:pt>
                <c:pt idx="1299">
                  <c:v>1.235416666666701</c:v>
                </c:pt>
                <c:pt idx="1300">
                  <c:v>1.2361111111111456</c:v>
                </c:pt>
                <c:pt idx="1301">
                  <c:v>1.2368055555555901</c:v>
                </c:pt>
                <c:pt idx="1302">
                  <c:v>1.2375000000000347</c:v>
                </c:pt>
                <c:pt idx="1303">
                  <c:v>1.2381944444444792</c:v>
                </c:pt>
                <c:pt idx="1304">
                  <c:v>1.2388888888889238</c:v>
                </c:pt>
                <c:pt idx="1305">
                  <c:v>1.2395833333333683</c:v>
                </c:pt>
                <c:pt idx="1306">
                  <c:v>1.2402777777778129</c:v>
                </c:pt>
                <c:pt idx="1307">
                  <c:v>1.2409722222222574</c:v>
                </c:pt>
                <c:pt idx="1308">
                  <c:v>1.241666666666702</c:v>
                </c:pt>
                <c:pt idx="1309">
                  <c:v>1.2423611111111466</c:v>
                </c:pt>
                <c:pt idx="1310">
                  <c:v>1.2430555555555911</c:v>
                </c:pt>
                <c:pt idx="1311">
                  <c:v>1.2437500000000357</c:v>
                </c:pt>
                <c:pt idx="1312">
                  <c:v>1.2444444444444802</c:v>
                </c:pt>
                <c:pt idx="1313">
                  <c:v>1.2451388888889248</c:v>
                </c:pt>
                <c:pt idx="1314">
                  <c:v>1.2458333333333693</c:v>
                </c:pt>
                <c:pt idx="1315">
                  <c:v>1.2465277777778139</c:v>
                </c:pt>
                <c:pt idx="1316">
                  <c:v>1.2472222222222584</c:v>
                </c:pt>
                <c:pt idx="1317">
                  <c:v>1.247916666666703</c:v>
                </c:pt>
                <c:pt idx="1318">
                  <c:v>1.2486111111111475</c:v>
                </c:pt>
                <c:pt idx="1319">
                  <c:v>1.2493055555555921</c:v>
                </c:pt>
                <c:pt idx="1320">
                  <c:v>1.2500000000000366</c:v>
                </c:pt>
                <c:pt idx="1321">
                  <c:v>1.2506944444444812</c:v>
                </c:pt>
                <c:pt idx="1322">
                  <c:v>1.2513888888889257</c:v>
                </c:pt>
                <c:pt idx="1323">
                  <c:v>1.2520833333333703</c:v>
                </c:pt>
                <c:pt idx="1324">
                  <c:v>1.2527777777778148</c:v>
                </c:pt>
                <c:pt idx="1325">
                  <c:v>1.2534722222222594</c:v>
                </c:pt>
                <c:pt idx="1326">
                  <c:v>1.254166666666704</c:v>
                </c:pt>
                <c:pt idx="1327">
                  <c:v>1.2548611111111485</c:v>
                </c:pt>
                <c:pt idx="1328">
                  <c:v>1.2555555555555931</c:v>
                </c:pt>
                <c:pt idx="1329">
                  <c:v>1.2562500000000376</c:v>
                </c:pt>
                <c:pt idx="1330">
                  <c:v>1.2569444444444822</c:v>
                </c:pt>
                <c:pt idx="1331">
                  <c:v>1.2576388888889267</c:v>
                </c:pt>
                <c:pt idx="1332">
                  <c:v>1.2583333333333713</c:v>
                </c:pt>
                <c:pt idx="1333">
                  <c:v>1.2590277777778158</c:v>
                </c:pt>
                <c:pt idx="1334">
                  <c:v>1.2597222222222604</c:v>
                </c:pt>
                <c:pt idx="1335">
                  <c:v>1.2604166666667049</c:v>
                </c:pt>
                <c:pt idx="1336">
                  <c:v>1.2611111111111495</c:v>
                </c:pt>
                <c:pt idx="1337">
                  <c:v>1.261805555555594</c:v>
                </c:pt>
                <c:pt idx="1338">
                  <c:v>1.2625000000000386</c:v>
                </c:pt>
                <c:pt idx="1339">
                  <c:v>1.2631944444444831</c:v>
                </c:pt>
                <c:pt idx="1340">
                  <c:v>1.2638888888889277</c:v>
                </c:pt>
                <c:pt idx="1341">
                  <c:v>1.2645833333333723</c:v>
                </c:pt>
                <c:pt idx="1342">
                  <c:v>1.2652777777778168</c:v>
                </c:pt>
                <c:pt idx="1343">
                  <c:v>1.2659722222222614</c:v>
                </c:pt>
                <c:pt idx="1344">
                  <c:v>1.2666666666667059</c:v>
                </c:pt>
                <c:pt idx="1345">
                  <c:v>1.2673611111111505</c:v>
                </c:pt>
                <c:pt idx="1346">
                  <c:v>1.268055555555595</c:v>
                </c:pt>
                <c:pt idx="1347">
                  <c:v>1.2687500000000396</c:v>
                </c:pt>
                <c:pt idx="1348">
                  <c:v>1.2694444444444841</c:v>
                </c:pt>
                <c:pt idx="1349">
                  <c:v>1.2701388888889287</c:v>
                </c:pt>
                <c:pt idx="1350">
                  <c:v>1.2708333333333732</c:v>
                </c:pt>
                <c:pt idx="1351">
                  <c:v>1.2715277777778178</c:v>
                </c:pt>
                <c:pt idx="1352">
                  <c:v>1.2722222222222623</c:v>
                </c:pt>
                <c:pt idx="1353">
                  <c:v>1.2729166666667069</c:v>
                </c:pt>
                <c:pt idx="1354">
                  <c:v>1.2736111111111514</c:v>
                </c:pt>
                <c:pt idx="1355">
                  <c:v>1.274305555555596</c:v>
                </c:pt>
                <c:pt idx="1356">
                  <c:v>1.2750000000000405</c:v>
                </c:pt>
                <c:pt idx="1357">
                  <c:v>1.2756944444444851</c:v>
                </c:pt>
                <c:pt idx="1358">
                  <c:v>1.2763888888889297</c:v>
                </c:pt>
                <c:pt idx="1359">
                  <c:v>1.2770833333333742</c:v>
                </c:pt>
                <c:pt idx="1360">
                  <c:v>1.2777777777778188</c:v>
                </c:pt>
                <c:pt idx="1361">
                  <c:v>1.2784722222222633</c:v>
                </c:pt>
                <c:pt idx="1362">
                  <c:v>1.2791666666667079</c:v>
                </c:pt>
                <c:pt idx="1363">
                  <c:v>1.2798611111111524</c:v>
                </c:pt>
                <c:pt idx="1364">
                  <c:v>1.280555555555597</c:v>
                </c:pt>
                <c:pt idx="1365">
                  <c:v>1.2812500000000415</c:v>
                </c:pt>
                <c:pt idx="1366">
                  <c:v>1.2819444444444861</c:v>
                </c:pt>
                <c:pt idx="1367">
                  <c:v>1.2826388888889306</c:v>
                </c:pt>
                <c:pt idx="1368">
                  <c:v>1.2833333333333752</c:v>
                </c:pt>
                <c:pt idx="1369">
                  <c:v>1.2840277777778197</c:v>
                </c:pt>
                <c:pt idx="1370">
                  <c:v>1.2847222222222643</c:v>
                </c:pt>
                <c:pt idx="1371">
                  <c:v>1.2854166666667088</c:v>
                </c:pt>
                <c:pt idx="1372">
                  <c:v>1.2861111111111534</c:v>
                </c:pt>
                <c:pt idx="1373">
                  <c:v>1.2868055555555979</c:v>
                </c:pt>
                <c:pt idx="1374">
                  <c:v>1.2875000000000425</c:v>
                </c:pt>
                <c:pt idx="1375">
                  <c:v>1.2881944444444871</c:v>
                </c:pt>
                <c:pt idx="1376">
                  <c:v>1.2888888888889316</c:v>
                </c:pt>
                <c:pt idx="1377">
                  <c:v>1.2895833333333762</c:v>
                </c:pt>
                <c:pt idx="1378">
                  <c:v>1.2902777777778207</c:v>
                </c:pt>
                <c:pt idx="1379">
                  <c:v>1.2909722222222653</c:v>
                </c:pt>
                <c:pt idx="1380">
                  <c:v>1.2916666666667098</c:v>
                </c:pt>
                <c:pt idx="1381">
                  <c:v>1.2923611111111544</c:v>
                </c:pt>
                <c:pt idx="1382">
                  <c:v>1.2930555555555989</c:v>
                </c:pt>
                <c:pt idx="1383">
                  <c:v>1.2937500000000435</c:v>
                </c:pt>
                <c:pt idx="1384">
                  <c:v>1.294444444444488</c:v>
                </c:pt>
                <c:pt idx="1385">
                  <c:v>1.2951388888889326</c:v>
                </c:pt>
                <c:pt idx="1386">
                  <c:v>1.2958333333333771</c:v>
                </c:pt>
                <c:pt idx="1387">
                  <c:v>1.2965277777778217</c:v>
                </c:pt>
                <c:pt idx="1388">
                  <c:v>1.2972222222222662</c:v>
                </c:pt>
                <c:pt idx="1389">
                  <c:v>1.2979166666667108</c:v>
                </c:pt>
                <c:pt idx="1390">
                  <c:v>1.2986111111111553</c:v>
                </c:pt>
                <c:pt idx="1391">
                  <c:v>1.2993055555555999</c:v>
                </c:pt>
                <c:pt idx="1392">
                  <c:v>1.3000000000000445</c:v>
                </c:pt>
                <c:pt idx="1393">
                  <c:v>1.300694444444489</c:v>
                </c:pt>
                <c:pt idx="1394">
                  <c:v>1.3013888888889336</c:v>
                </c:pt>
                <c:pt idx="1395">
                  <c:v>1.3020833333333781</c:v>
                </c:pt>
                <c:pt idx="1396">
                  <c:v>1.3027777777778227</c:v>
                </c:pt>
                <c:pt idx="1397">
                  <c:v>1.3034722222222672</c:v>
                </c:pt>
                <c:pt idx="1398">
                  <c:v>1.3041666666667118</c:v>
                </c:pt>
                <c:pt idx="1399">
                  <c:v>1.3048611111111563</c:v>
                </c:pt>
                <c:pt idx="1400">
                  <c:v>1.3055555555556009</c:v>
                </c:pt>
                <c:pt idx="1401">
                  <c:v>1.3062500000000454</c:v>
                </c:pt>
                <c:pt idx="1402">
                  <c:v>1.30694444444449</c:v>
                </c:pt>
                <c:pt idx="1403">
                  <c:v>1.3076388888889345</c:v>
                </c:pt>
                <c:pt idx="1404">
                  <c:v>1.3083333333333791</c:v>
                </c:pt>
                <c:pt idx="1405">
                  <c:v>1.3090277777778236</c:v>
                </c:pt>
                <c:pt idx="1406">
                  <c:v>1.3097222222222682</c:v>
                </c:pt>
                <c:pt idx="1407">
                  <c:v>1.3104166666667127</c:v>
                </c:pt>
                <c:pt idx="1408">
                  <c:v>1.3111111111111573</c:v>
                </c:pt>
                <c:pt idx="1409">
                  <c:v>1.3118055555556019</c:v>
                </c:pt>
                <c:pt idx="1410">
                  <c:v>1.3125000000000464</c:v>
                </c:pt>
                <c:pt idx="1411">
                  <c:v>1.313194444444491</c:v>
                </c:pt>
                <c:pt idx="1412">
                  <c:v>1.3138888888889355</c:v>
                </c:pt>
                <c:pt idx="1413">
                  <c:v>1.3145833333333801</c:v>
                </c:pt>
                <c:pt idx="1414">
                  <c:v>1.3152777777778246</c:v>
                </c:pt>
                <c:pt idx="1415">
                  <c:v>1.3159722222222692</c:v>
                </c:pt>
                <c:pt idx="1416">
                  <c:v>1.3166666666667137</c:v>
                </c:pt>
                <c:pt idx="1417">
                  <c:v>1.3173611111111583</c:v>
                </c:pt>
                <c:pt idx="1418">
                  <c:v>1.3180555555556028</c:v>
                </c:pt>
                <c:pt idx="1419">
                  <c:v>1.3187500000000474</c:v>
                </c:pt>
                <c:pt idx="1420">
                  <c:v>1.3194444444444919</c:v>
                </c:pt>
                <c:pt idx="1421">
                  <c:v>1.3201388888889365</c:v>
                </c:pt>
                <c:pt idx="1422">
                  <c:v>1.320833333333381</c:v>
                </c:pt>
                <c:pt idx="1423">
                  <c:v>1.3215277777778256</c:v>
                </c:pt>
                <c:pt idx="1424">
                  <c:v>1.3222222222222701</c:v>
                </c:pt>
                <c:pt idx="1425">
                  <c:v>1.3229166666667147</c:v>
                </c:pt>
                <c:pt idx="1426">
                  <c:v>1.3236111111111593</c:v>
                </c:pt>
                <c:pt idx="1427">
                  <c:v>1.3243055555556038</c:v>
                </c:pt>
                <c:pt idx="1428">
                  <c:v>1.3250000000000484</c:v>
                </c:pt>
                <c:pt idx="1429">
                  <c:v>1.3256944444444929</c:v>
                </c:pt>
                <c:pt idx="1430">
                  <c:v>1.3263888888889375</c:v>
                </c:pt>
                <c:pt idx="1431">
                  <c:v>1.327083333333382</c:v>
                </c:pt>
                <c:pt idx="1432">
                  <c:v>1.3277777777778266</c:v>
                </c:pt>
                <c:pt idx="1433">
                  <c:v>1.3284722222222711</c:v>
                </c:pt>
                <c:pt idx="1434">
                  <c:v>1.3291666666667157</c:v>
                </c:pt>
                <c:pt idx="1435">
                  <c:v>1.3298611111111602</c:v>
                </c:pt>
                <c:pt idx="1436">
                  <c:v>1.3305555555556048</c:v>
                </c:pt>
                <c:pt idx="1437">
                  <c:v>1.3312500000000493</c:v>
                </c:pt>
                <c:pt idx="1438">
                  <c:v>1.3319444444444939</c:v>
                </c:pt>
                <c:pt idx="1439">
                  <c:v>1.3326388888889384</c:v>
                </c:pt>
                <c:pt idx="1440">
                  <c:v>1.333333333333383</c:v>
                </c:pt>
              </c:numCache>
            </c:numRef>
          </c:cat>
          <c:val>
            <c:numRef>
              <c:f>'WERTE IR'!$E$5:$E$1445</c:f>
              <c:numCache>
                <c:formatCode>0</c:formatCode>
                <c:ptCount val="1441"/>
                <c:pt idx="0">
                  <c:v>420</c:v>
                </c:pt>
                <c:pt idx="1">
                  <c:v>434.24843207607631</c:v>
                </c:pt>
                <c:pt idx="2">
                  <c:v>448.26135828461366</c:v>
                </c:pt>
                <c:pt idx="3">
                  <c:v>462.04267119521893</c:v>
                </c:pt>
                <c:pt idx="4">
                  <c:v>475.59619903898249</c:v>
                </c:pt>
                <c:pt idx="5">
                  <c:v>488.92570677190042</c:v>
                </c:pt>
                <c:pt idx="6">
                  <c:v>502.03489712071973</c:v>
                </c:pt>
                <c:pt idx="7">
                  <c:v>514.9274116114974</c:v>
                </c:pt>
                <c:pt idx="8">
                  <c:v>527.60683158115876</c:v>
                </c:pt>
                <c:pt idx="9">
                  <c:v>540.07667917233653</c:v>
                </c:pt>
                <c:pt idx="10">
                  <c:v>552.34041831176603</c:v>
                </c:pt>
                <c:pt idx="11">
                  <c:v>564.40145567250988</c:v>
                </c:pt>
                <c:pt idx="12">
                  <c:v>576.26314162027745</c:v>
                </c:pt>
                <c:pt idx="13">
                  <c:v>587.92877114410385</c:v>
                </c:pt>
                <c:pt idx="14">
                  <c:v>599.40158477164584</c:v>
                </c:pt>
                <c:pt idx="15">
                  <c:v>610.68476946934902</c:v>
                </c:pt>
                <c:pt idx="16">
                  <c:v>621.78145952773696</c:v>
                </c:pt>
                <c:pt idx="17">
                  <c:v>632.69473743206765</c:v>
                </c:pt>
                <c:pt idx="18">
                  <c:v>643.42763471859917</c:v>
                </c:pt>
                <c:pt idx="19">
                  <c:v>653.98313281670232</c:v>
                </c:pt>
                <c:pt idx="20">
                  <c:v>664.36416387705515</c:v>
                </c:pt>
                <c:pt idx="21">
                  <c:v>674.57361158614776</c:v>
                </c:pt>
                <c:pt idx="22">
                  <c:v>684.61431196732485</c:v>
                </c:pt>
                <c:pt idx="23">
                  <c:v>694.48905416858838</c:v>
                </c:pt>
                <c:pt idx="24">
                  <c:v>704.20058123737863</c:v>
                </c:pt>
                <c:pt idx="25">
                  <c:v>713.75159088254986</c:v>
                </c:pt>
                <c:pt idx="26">
                  <c:v>723.14473622375067</c:v>
                </c:pt>
                <c:pt idx="27">
                  <c:v>732.38262652841922</c:v>
                </c:pt>
                <c:pt idx="28">
                  <c:v>741.46782793659622</c:v>
                </c:pt>
                <c:pt idx="29">
                  <c:v>750.40286417375819</c:v>
                </c:pt>
                <c:pt idx="30">
                  <c:v>759.19021725186872</c:v>
                </c:pt>
                <c:pt idx="31">
                  <c:v>767.83232815884196</c:v>
                </c:pt>
                <c:pt idx="32">
                  <c:v>776.33159753661062</c:v>
                </c:pt>
                <c:pt idx="33">
                  <c:v>784.6903863479863</c:v>
                </c:pt>
                <c:pt idx="34">
                  <c:v>792.9110165324978</c:v>
                </c:pt>
                <c:pt idx="35">
                  <c:v>800.99577165138919</c:v>
                </c:pt>
                <c:pt idx="36">
                  <c:v>808.946897521957</c:v>
                </c:pt>
                <c:pt idx="37">
                  <c:v>816.76660284140303</c:v>
                </c:pt>
                <c:pt idx="38">
                  <c:v>824.4570598003753</c:v>
                </c:pt>
                <c:pt idx="39">
                  <c:v>832.02040468636835</c:v>
                </c:pt>
                <c:pt idx="40">
                  <c:v>839.45873847715029</c:v>
                </c:pt>
                <c:pt idx="41">
                  <c:v>846.77412742438105</c:v>
                </c:pt>
                <c:pt idx="42">
                  <c:v>853.96860362758457</c:v>
                </c:pt>
                <c:pt idx="43">
                  <c:v>861.04416559863421</c:v>
                </c:pt>
                <c:pt idx="44">
                  <c:v>868.00277881690738</c:v>
                </c:pt>
                <c:pt idx="45">
                  <c:v>874.84637627526479</c:v>
                </c:pt>
                <c:pt idx="46">
                  <c:v>881.57685901700552</c:v>
                </c:pt>
                <c:pt idx="47">
                  <c:v>888.19609666394649</c:v>
                </c:pt>
                <c:pt idx="48">
                  <c:v>894.7059279357743</c:v>
                </c:pt>
                <c:pt idx="49">
                  <c:v>901.1081611608123</c:v>
                </c:pt>
                <c:pt idx="50">
                  <c:v>907.40457477834548</c:v>
                </c:pt>
                <c:pt idx="51">
                  <c:v>913.59691783264304</c:v>
                </c:pt>
                <c:pt idx="52">
                  <c:v>919.6869104588153</c:v>
                </c:pt>
                <c:pt idx="53">
                  <c:v>925.67624436063988</c:v>
                </c:pt>
                <c:pt idx="54">
                  <c:v>931.56658328049036</c:v>
                </c:pt>
                <c:pt idx="55">
                  <c:v>937.35956346149783</c:v>
                </c:pt>
                <c:pt idx="56">
                  <c:v>943.05679410207301</c:v>
                </c:pt>
                <c:pt idx="57">
                  <c:v>948.65985780291658</c:v>
                </c:pt>
                <c:pt idx="58">
                  <c:v>954.1703110066403</c:v>
                </c:pt>
                <c:pt idx="59">
                  <c:v>959.58968443012259</c:v>
                </c:pt>
                <c:pt idx="60">
                  <c:v>964.91948348971687</c:v>
                </c:pt>
                <c:pt idx="61">
                  <c:v>970.16118871943308</c:v>
                </c:pt>
                <c:pt idx="62">
                  <c:v>975.31625618220642</c:v>
                </c:pt>
                <c:pt idx="63">
                  <c:v>980.38611787436867</c:v>
                </c:pt>
                <c:pt idx="64">
                  <c:v>985.37218212343396</c:v>
                </c:pt>
                <c:pt idx="65">
                  <c:v>990.27583397931016</c:v>
                </c:pt>
                <c:pt idx="66">
                  <c:v>995.09843559904402</c:v>
                </c:pt>
                <c:pt idx="67">
                  <c:v>999.84132662520597</c:v>
                </c:pt>
                <c:pt idx="68">
                  <c:v>1004.5058245580231</c:v>
                </c:pt>
                <c:pt idx="69">
                  <c:v>1009.0932251213585</c:v>
                </c:pt>
                <c:pt idx="70">
                  <c:v>1013.6048026226442</c:v>
                </c:pt>
                <c:pt idx="71">
                  <c:v>1018.0418103068625</c:v>
                </c:pt>
                <c:pt idx="72">
                  <c:v>1022.4054807046784</c:v>
                </c:pt>
                <c:pt idx="73">
                  <c:v>1026.6970259748168</c:v>
                </c:pt>
                <c:pt idx="74">
                  <c:v>1030.9176382407811</c:v>
                </c:pt>
                <c:pt idx="75">
                  <c:v>1035.0684899220064</c:v>
                </c:pt>
                <c:pt idx="76">
                  <c:v>1039.150734059539</c:v>
                </c:pt>
                <c:pt idx="77">
                  <c:v>1043.1655046363328</c:v>
                </c:pt>
                <c:pt idx="78">
                  <c:v>1047.1139168922525</c:v>
                </c:pt>
                <c:pt idx="79">
                  <c:v>1050.9970676338689</c:v>
                </c:pt>
                <c:pt idx="80">
                  <c:v>1054.8160355391349</c:v>
                </c:pt>
                <c:pt idx="81">
                  <c:v>1058.571881457025</c:v>
                </c:pt>
                <c:pt idx="82">
                  <c:v>1062.2656487022223</c:v>
                </c:pt>
                <c:pt idx="83">
                  <c:v>1065.8983633449352</c:v>
                </c:pt>
                <c:pt idx="84">
                  <c:v>1069.471034495923</c:v>
                </c:pt>
                <c:pt idx="85">
                  <c:v>1072.9846545868118</c:v>
                </c:pt>
                <c:pt idx="86">
                  <c:v>1076.4401996457748</c:v>
                </c:pt>
                <c:pt idx="87">
                  <c:v>1079.8386295686594</c:v>
                </c:pt>
                <c:pt idx="88">
                  <c:v>1083.1808883856295</c:v>
                </c:pt>
                <c:pt idx="89">
                  <c:v>1086.4679045234031</c:v>
                </c:pt>
                <c:pt idx="90">
                  <c:v>1089.7005910631547</c:v>
                </c:pt>
                <c:pt idx="91">
                  <c:v>1092.8798459941536</c:v>
                </c:pt>
                <c:pt idx="92">
                  <c:v>1096.0065524632128</c:v>
                </c:pt>
                <c:pt idx="93">
                  <c:v>1099.0815790200118</c:v>
                </c:pt>
                <c:pt idx="94">
                  <c:v>1102.105779858367</c:v>
                </c:pt>
                <c:pt idx="95">
                  <c:v>1105.0799950535127</c:v>
                </c:pt>
                <c:pt idx="96">
                  <c:v>1108.0050507954611</c:v>
                </c:pt>
                <c:pt idx="97">
                  <c:v>1110.8817596185042</c:v>
                </c:pt>
                <c:pt idx="98">
                  <c:v>1113.710920626924</c:v>
                </c:pt>
                <c:pt idx="99">
                  <c:v>1116.4933197169701</c:v>
                </c:pt>
                <c:pt idx="100">
                  <c:v>1119.2297297951695</c:v>
                </c:pt>
                <c:pt idx="101">
                  <c:v>1121.9209109930284</c:v>
                </c:pt>
                <c:pt idx="102">
                  <c:v>1124.5676108781843</c:v>
                </c:pt>
                <c:pt idx="103">
                  <c:v>1127.170564662068</c:v>
                </c:pt>
                <c:pt idx="104">
                  <c:v>1129.7304954041347</c:v>
                </c:pt>
                <c:pt idx="105">
                  <c:v>1132.2481142127176</c:v>
                </c:pt>
                <c:pt idx="106">
                  <c:v>1134.7241204425632</c:v>
                </c:pt>
                <c:pt idx="107">
                  <c:v>1137.1592018891008</c:v>
                </c:pt>
                <c:pt idx="108">
                  <c:v>1139.5540349795012</c:v>
                </c:pt>
                <c:pt idx="109">
                  <c:v>1141.9092849605775</c:v>
                </c:pt>
                <c:pt idx="110">
                  <c:v>1144.2256060835798</c:v>
                </c:pt>
                <c:pt idx="111">
                  <c:v>1146.5036417859367</c:v>
                </c:pt>
                <c:pt idx="112">
                  <c:v>1148.7440248699911</c:v>
                </c:pt>
                <c:pt idx="113">
                  <c:v>1150.9473776787836</c:v>
                </c:pt>
                <c:pt idx="114">
                  <c:v>1153.1143122689286</c:v>
                </c:pt>
                <c:pt idx="115">
                  <c:v>1155.245430580635</c:v>
                </c:pt>
                <c:pt idx="116">
                  <c:v>1157.3413246049147</c:v>
                </c:pt>
                <c:pt idx="117">
                  <c:v>1159.4025765480289</c:v>
                </c:pt>
                <c:pt idx="118">
                  <c:v>1161.4297589932162</c:v>
                </c:pt>
                <c:pt idx="119">
                  <c:v>1163.4234350597462</c:v>
                </c:pt>
                <c:pt idx="120">
                  <c:v>1165.3841585593459</c:v>
                </c:pt>
                <c:pt idx="121">
                  <c:v>1167.3124741500394</c:v>
                </c:pt>
                <c:pt idx="122">
                  <c:v>1169.2089174874457</c:v>
                </c:pt>
                <c:pt idx="123">
                  <c:v>1171.0740153735749</c:v>
                </c:pt>
                <c:pt idx="124">
                  <c:v>1172.908285903166</c:v>
                </c:pt>
                <c:pt idx="125">
                  <c:v>1174.7122386076051</c:v>
                </c:pt>
                <c:pt idx="126">
                  <c:v>1176.4863745964651</c:v>
                </c:pt>
                <c:pt idx="127">
                  <c:v>1178.2311866967066</c:v>
                </c:pt>
                <c:pt idx="128">
                  <c:v>1179.9471595895766</c:v>
                </c:pt>
                <c:pt idx="129">
                  <c:v>1181.634769945246</c:v>
                </c:pt>
                <c:pt idx="130">
                  <c:v>1183.2944865552206</c:v>
                </c:pt>
                <c:pt idx="131">
                  <c:v>1184.9267704625643</c:v>
                </c:pt>
                <c:pt idx="132">
                  <c:v>1186.5320750899691</c:v>
                </c:pt>
                <c:pt idx="133">
                  <c:v>1188.1108463657097</c:v>
                </c:pt>
                <c:pt idx="134">
                  <c:v>1189.6635228475141</c:v>
                </c:pt>
                <c:pt idx="135">
                  <c:v>1191.1905358443887</c:v>
                </c:pt>
                <c:pt idx="136">
                  <c:v>1192.6923095364295</c:v>
                </c:pt>
                <c:pt idx="137">
                  <c:v>1194.1692610926521</c:v>
                </c:pt>
                <c:pt idx="138">
                  <c:v>1195.6218007868742</c:v>
                </c:pt>
                <c:pt idx="139">
                  <c:v>1197.0503321116846</c:v>
                </c:pt>
                <c:pt idx="140">
                  <c:v>1198.4552518905255</c:v>
                </c:pt>
                <c:pt idx="141">
                  <c:v>1199.8369503879248</c:v>
                </c:pt>
                <c:pt idx="142">
                  <c:v>1201.1958114179054</c:v>
                </c:pt>
                <c:pt idx="143">
                  <c:v>1202.5322124506019</c:v>
                </c:pt>
                <c:pt idx="144">
                  <c:v>1203.8465247171168</c:v>
                </c:pt>
                <c:pt idx="145">
                  <c:v>1205.1391133126417</c:v>
                </c:pt>
                <c:pt idx="146">
                  <c:v>1206.4103372978759</c:v>
                </c:pt>
                <c:pt idx="147">
                  <c:v>1207.6605497987671</c:v>
                </c:pt>
                <c:pt idx="148">
                  <c:v>1208.8900981046045</c:v>
                </c:pt>
                <c:pt idx="149">
                  <c:v>1210.0993237644902</c:v>
                </c:pt>
                <c:pt idx="150">
                  <c:v>1211.2885626822165</c:v>
                </c:pt>
                <c:pt idx="151">
                  <c:v>1212.458145209574</c:v>
                </c:pt>
                <c:pt idx="152">
                  <c:v>1213.6083962381185</c:v>
                </c:pt>
                <c:pt idx="153">
                  <c:v>1214.7396352894211</c:v>
                </c:pt>
                <c:pt idx="154">
                  <c:v>1215.8521766038255</c:v>
                </c:pt>
                <c:pt idx="155">
                  <c:v>1216.9463292277394</c:v>
                </c:pt>
                <c:pt idx="156">
                  <c:v>1218.0223970994828</c:v>
                </c:pt>
                <c:pt idx="157">
                  <c:v>1219.0806791337168</c:v>
                </c:pt>
                <c:pt idx="158">
                  <c:v>1220.1214693044783</c:v>
                </c:pt>
                <c:pt idx="159">
                  <c:v>1221.1450567268403</c:v>
                </c:pt>
                <c:pt idx="160">
                  <c:v>1222.1517257372243</c:v>
                </c:pt>
                <c:pt idx="161">
                  <c:v>1223.1417559723839</c:v>
                </c:pt>
                <c:pt idx="162">
                  <c:v>1224.1154224470836</c:v>
                </c:pt>
                <c:pt idx="163">
                  <c:v>1225.0729956304938</c:v>
                </c:pt>
                <c:pt idx="164">
                  <c:v>1226.0147415213228</c:v>
                </c:pt>
                <c:pt idx="165">
                  <c:v>1226.9409217217069</c:v>
                </c:pt>
                <c:pt idx="166">
                  <c:v>1227.8517935098796</c:v>
                </c:pt>
                <c:pt idx="167">
                  <c:v>1228.7476099116388</c:v>
                </c:pt>
                <c:pt idx="168">
                  <c:v>1229.6286197706343</c:v>
                </c:pt>
                <c:pt idx="169">
                  <c:v>1230.4950678174916</c:v>
                </c:pt>
                <c:pt idx="170">
                  <c:v>1231.3471947377955</c:v>
                </c:pt>
                <c:pt idx="171">
                  <c:v>1232.1852372389471</c:v>
                </c:pt>
                <c:pt idx="172">
                  <c:v>1233.009428115919</c:v>
                </c:pt>
                <c:pt idx="173">
                  <c:v>1233.8199963159211</c:v>
                </c:pt>
                <c:pt idx="174">
                  <c:v>1234.6171670019987</c:v>
                </c:pt>
                <c:pt idx="175">
                  <c:v>1235.4011616155794</c:v>
                </c:pt>
                <c:pt idx="176">
                  <c:v>1236.1721979379861</c:v>
                </c:pt>
                <c:pt idx="177">
                  <c:v>1236.9304901509324</c:v>
                </c:pt>
                <c:pt idx="178">
                  <c:v>1237.6762488960205</c:v>
                </c:pt>
                <c:pt idx="179">
                  <c:v>1238.4096813332524</c:v>
                </c:pt>
                <c:pt idx="180">
                  <c:v>1239.1309911985768</c:v>
                </c:pt>
                <c:pt idx="181">
                  <c:v>1239.8403788604833</c:v>
                </c:pt>
                <c:pt idx="182">
                  <c:v>1240.5380413756616</c:v>
                </c:pt>
                <c:pt idx="183">
                  <c:v>1241.2241725437409</c:v>
                </c:pt>
                <c:pt idx="184">
                  <c:v>1241.8989629611242</c:v>
                </c:pt>
                <c:pt idx="185">
                  <c:v>1242.562600073933</c:v>
                </c:pt>
                <c:pt idx="186">
                  <c:v>1243.2152682300771</c:v>
                </c:pt>
                <c:pt idx="187">
                  <c:v>1243.857148730463</c:v>
                </c:pt>
                <c:pt idx="188">
                  <c:v>1244.4884198793575</c:v>
                </c:pt>
                <c:pt idx="189">
                  <c:v>1245.1092570339163</c:v>
                </c:pt>
                <c:pt idx="190">
                  <c:v>1245.7198326528967</c:v>
                </c:pt>
                <c:pt idx="191">
                  <c:v>1246.3203163445635</c:v>
                </c:pt>
                <c:pt idx="192">
                  <c:v>1246.9108749138031</c:v>
                </c:pt>
                <c:pt idx="193">
                  <c:v>1247.4916724084601</c:v>
                </c:pt>
                <c:pt idx="194">
                  <c:v>1248.0628701649064</c:v>
                </c:pt>
                <c:pt idx="195">
                  <c:v>1248.6246268528582</c:v>
                </c:pt>
                <c:pt idx="196">
                  <c:v>1249.1770985194521</c:v>
                </c:pt>
                <c:pt idx="197">
                  <c:v>1249.7204386325925</c:v>
                </c:pt>
                <c:pt idx="198">
                  <c:v>1250.2547981235823</c:v>
                </c:pt>
                <c:pt idx="199">
                  <c:v>1250.7803254290495</c:v>
                </c:pt>
                <c:pt idx="200">
                  <c:v>1251.2971665321802</c:v>
                </c:pt>
                <c:pt idx="201">
                  <c:v>1251.8054650032709</c:v>
                </c:pt>
                <c:pt idx="202">
                  <c:v>1252.3053620396099</c:v>
                </c:pt>
                <c:pt idx="203">
                  <c:v>1252.7969965046993</c:v>
                </c:pt>
                <c:pt idx="204">
                  <c:v>1253.2805049668295</c:v>
                </c:pt>
                <c:pt idx="205">
                  <c:v>1253.7560217370158</c:v>
                </c:pt>
                <c:pt idx="206">
                  <c:v>1254.2236789063074</c:v>
                </c:pt>
                <c:pt idx="207">
                  <c:v>1254.6836063824808</c:v>
                </c:pt>
                <c:pt idx="208">
                  <c:v>1255.1359319261255</c:v>
                </c:pt>
                <c:pt idx="209">
                  <c:v>1255.5807811861343</c:v>
                </c:pt>
                <c:pt idx="210">
                  <c:v>1256.0182777346067</c:v>
                </c:pt>
                <c:pt idx="211">
                  <c:v>1256.4485431011749</c:v>
                </c:pt>
                <c:pt idx="212">
                  <c:v>1256.8716968067627</c:v>
                </c:pt>
                <c:pt idx="213">
                  <c:v>1257.2878563967872</c:v>
                </c:pt>
                <c:pt idx="214">
                  <c:v>1257.6971374738105</c:v>
                </c:pt>
                <c:pt idx="215">
                  <c:v>1258.0996537296521</c:v>
                </c:pt>
                <c:pt idx="216">
                  <c:v>1258.4955169769717</c:v>
                </c:pt>
                <c:pt idx="217">
                  <c:v>1258.8848371803274</c:v>
                </c:pt>
                <c:pt idx="218">
                  <c:v>1259.2677224867239</c:v>
                </c:pt>
                <c:pt idx="219">
                  <c:v>1259.6442792556525</c:v>
                </c:pt>
                <c:pt idx="220">
                  <c:v>1260.014612088637</c:v>
                </c:pt>
                <c:pt idx="221">
                  <c:v>1260.3788238582904</c:v>
                </c:pt>
                <c:pt idx="222">
                  <c:v>1260.7370157368903</c:v>
                </c:pt>
                <c:pt idx="223">
                  <c:v>1261.089287224484</c:v>
                </c:pt>
                <c:pt idx="224">
                  <c:v>1261.4357361765276</c:v>
                </c:pt>
                <c:pt idx="225">
                  <c:v>1261.776458831069</c:v>
                </c:pt>
                <c:pt idx="226">
                  <c:v>1262.1115498354809</c:v>
                </c:pt>
                <c:pt idx="227">
                  <c:v>1262.4411022727522</c:v>
                </c:pt>
                <c:pt idx="228">
                  <c:v>1262.765207687346</c:v>
                </c:pt>
                <c:pt idx="229">
                  <c:v>1263.0839561106279</c:v>
                </c:pt>
                <c:pt idx="230">
                  <c:v>1263.3974360858765</c:v>
                </c:pt>
                <c:pt idx="231">
                  <c:v>1263.7057346928782</c:v>
                </c:pt>
                <c:pt idx="232">
                  <c:v>1264.0089375721172</c:v>
                </c:pt>
                <c:pt idx="233">
                  <c:v>1264.3071289485654</c:v>
                </c:pt>
                <c:pt idx="234">
                  <c:v>1264.6003916550778</c:v>
                </c:pt>
                <c:pt idx="235">
                  <c:v>1264.8888071554034</c:v>
                </c:pt>
                <c:pt idx="236">
                  <c:v>1265.1724555668131</c:v>
                </c:pt>
                <c:pt idx="237">
                  <c:v>1265.4514156823566</c:v>
                </c:pt>
                <c:pt idx="238">
                  <c:v>1265.7257649927483</c:v>
                </c:pt>
                <c:pt idx="239">
                  <c:v>1265.9955797078942</c:v>
                </c:pt>
                <c:pt idx="240">
                  <c:v>1266.2609347780613</c:v>
                </c:pt>
                <c:pt idx="241">
                  <c:v>1266.5219039146973</c:v>
                </c:pt>
                <c:pt idx="242">
                  <c:v>1266.7785596109075</c:v>
                </c:pt>
                <c:pt idx="243">
                  <c:v>1267.0309731615907</c:v>
                </c:pt>
                <c:pt idx="244">
                  <c:v>1267.2792146832455</c:v>
                </c:pt>
                <c:pt idx="245">
                  <c:v>1267.5233531334463</c:v>
                </c:pt>
                <c:pt idx="246">
                  <c:v>1267.7634563299989</c:v>
                </c:pt>
                <c:pt idx="247">
                  <c:v>1267.9995909697798</c:v>
                </c:pt>
                <c:pt idx="248">
                  <c:v>1268.2318226472628</c:v>
                </c:pt>
                <c:pt idx="249">
                  <c:v>1268.4602158727403</c:v>
                </c:pt>
                <c:pt idx="250">
                  <c:v>1268.6848340902436</c:v>
                </c:pt>
                <c:pt idx="251">
                  <c:v>1268.9057396951666</c:v>
                </c:pt>
                <c:pt idx="252">
                  <c:v>1269.1229940515975</c:v>
                </c:pt>
                <c:pt idx="253">
                  <c:v>1269.3366575093658</c:v>
                </c:pt>
                <c:pt idx="254">
                  <c:v>1269.5467894208055</c:v>
                </c:pt>
                <c:pt idx="255">
                  <c:v>1269.7534481572434</c:v>
                </c:pt>
                <c:pt idx="256">
                  <c:v>1269.956691125213</c:v>
                </c:pt>
                <c:pt idx="257">
                  <c:v>1270.1565747824011</c:v>
                </c:pt>
                <c:pt idx="258">
                  <c:v>1270.3531546533311</c:v>
                </c:pt>
                <c:pt idx="259">
                  <c:v>1270.5464853447868</c:v>
                </c:pt>
                <c:pt idx="260">
                  <c:v>1270.736620560981</c:v>
                </c:pt>
                <c:pt idx="261">
                  <c:v>1270.9236131184741</c:v>
                </c:pt>
                <c:pt idx="262">
                  <c:v>1271.1075149608457</c:v>
                </c:pt>
                <c:pt idx="263">
                  <c:v>1271.2883771731233</c:v>
                </c:pt>
                <c:pt idx="264">
                  <c:v>1271.4662499959734</c:v>
                </c:pt>
                <c:pt idx="265">
                  <c:v>1271.6411828396572</c:v>
                </c:pt>
                <c:pt idx="266">
                  <c:v>1271.8132242977561</c:v>
                </c:pt>
                <c:pt idx="267">
                  <c:v>1271.98242216067</c:v>
                </c:pt>
                <c:pt idx="268">
                  <c:v>1272.1488234288936</c:v>
                </c:pt>
                <c:pt idx="269">
                  <c:v>1272.3124743260712</c:v>
                </c:pt>
                <c:pt idx="270">
                  <c:v>1272.4734203118376</c:v>
                </c:pt>
                <c:pt idx="271">
                  <c:v>1272.6317060944461</c:v>
                </c:pt>
                <c:pt idx="272">
                  <c:v>1272.7873756431875</c:v>
                </c:pt>
                <c:pt idx="273">
                  <c:v>1272.9404722006038</c:v>
                </c:pt>
                <c:pt idx="274">
                  <c:v>1273.0910382945012</c:v>
                </c:pt>
                <c:pt idx="275">
                  <c:v>1273.2391157497627</c:v>
                </c:pt>
                <c:pt idx="276">
                  <c:v>1273.384745699967</c:v>
                </c:pt>
                <c:pt idx="277">
                  <c:v>1273.5279685988144</c:v>
                </c:pt>
                <c:pt idx="278">
                  <c:v>1273.6688242313642</c:v>
                </c:pt>
                <c:pt idx="279">
                  <c:v>1273.8073517250871</c:v>
                </c:pt>
                <c:pt idx="280">
                  <c:v>1273.9435895607328</c:v>
                </c:pt>
                <c:pt idx="281">
                  <c:v>1274.0775755830209</c:v>
                </c:pt>
                <c:pt idx="282">
                  <c:v>1274.2093470111524</c:v>
                </c:pt>
                <c:pt idx="283">
                  <c:v>1274.338940449149</c:v>
                </c:pt>
                <c:pt idx="284">
                  <c:v>1274.4663918960214</c:v>
                </c:pt>
                <c:pt idx="285">
                  <c:v>1274.5917367557686</c:v>
                </c:pt>
                <c:pt idx="286">
                  <c:v>1274.7150098472132</c:v>
                </c:pt>
                <c:pt idx="287">
                  <c:v>1274.8362454136732</c:v>
                </c:pt>
                <c:pt idx="288">
                  <c:v>1274.9554771324745</c:v>
                </c:pt>
                <c:pt idx="289">
                  <c:v>1275.0727381243057</c:v>
                </c:pt>
                <c:pt idx="290">
                  <c:v>1275.1880609624186</c:v>
                </c:pt>
                <c:pt idx="291">
                  <c:v>1275.3014776816763</c:v>
                </c:pt>
                <c:pt idx="292">
                  <c:v>1275.4130197874522</c:v>
                </c:pt>
                <c:pt idx="293">
                  <c:v>1275.5227182643821</c:v>
                </c:pt>
                <c:pt idx="294">
                  <c:v>1275.6306035849702</c:v>
                </c:pt>
                <c:pt idx="295">
                  <c:v>1275.7367057180552</c:v>
                </c:pt>
                <c:pt idx="296">
                  <c:v>1275.8410541371338</c:v>
                </c:pt>
                <c:pt idx="297">
                  <c:v>1275.943677828549</c:v>
                </c:pt>
                <c:pt idx="298">
                  <c:v>1276.0446052995417</c:v>
                </c:pt>
                <c:pt idx="299">
                  <c:v>1276.1438645861695</c:v>
                </c:pt>
                <c:pt idx="300">
                  <c:v>1276.2414832610946</c:v>
                </c:pt>
                <c:pt idx="301">
                  <c:v>1276.3374884412433</c:v>
                </c:pt>
                <c:pt idx="302">
                  <c:v>1276.4319067953386</c:v>
                </c:pt>
                <c:pt idx="303">
                  <c:v>1276.524764551308</c:v>
                </c:pt>
                <c:pt idx="304">
                  <c:v>1276.6160875035698</c:v>
                </c:pt>
                <c:pt idx="305">
                  <c:v>1276.7059010201981</c:v>
                </c:pt>
                <c:pt idx="306">
                  <c:v>1276.7942300499694</c:v>
                </c:pt>
                <c:pt idx="307">
                  <c:v>1276.8810991292933</c:v>
                </c:pt>
                <c:pt idx="308">
                  <c:v>1276.9665323890281</c:v>
                </c:pt>
                <c:pt idx="309">
                  <c:v>1277.0505535611842</c:v>
                </c:pt>
                <c:pt idx="310">
                  <c:v>1277.1331859855163</c:v>
                </c:pt>
                <c:pt idx="311">
                  <c:v>1277.2144526160071</c:v>
                </c:pt>
                <c:pt idx="312">
                  <c:v>1277.2943760272428</c:v>
                </c:pt>
                <c:pt idx="313">
                  <c:v>1277.3729784206853</c:v>
                </c:pt>
                <c:pt idx="314">
                  <c:v>1277.4502816308379</c:v>
                </c:pt>
                <c:pt idx="315">
                  <c:v>1277.526307131312</c:v>
                </c:pt>
                <c:pt idx="316">
                  <c:v>1277.6010760407908</c:v>
                </c:pt>
                <c:pt idx="317">
                  <c:v>1277.6746091288965</c:v>
                </c:pt>
                <c:pt idx="318">
                  <c:v>1277.7469268219597</c:v>
                </c:pt>
                <c:pt idx="319">
                  <c:v>1277.8180492086938</c:v>
                </c:pt>
                <c:pt idx="320">
                  <c:v>1277.8879960457743</c:v>
                </c:pt>
                <c:pt idx="321">
                  <c:v>1277.9567867633282</c:v>
                </c:pt>
                <c:pt idx="322">
                  <c:v>1278.0244404703303</c:v>
                </c:pt>
                <c:pt idx="323">
                  <c:v>1278.0909759599122</c:v>
                </c:pt>
                <c:pt idx="324">
                  <c:v>1278.1564117145817</c:v>
                </c:pt>
                <c:pt idx="325">
                  <c:v>1278.2207659113587</c:v>
                </c:pt>
                <c:pt idx="326">
                  <c:v>1278.2840564268224</c:v>
                </c:pt>
                <c:pt idx="327">
                  <c:v>1278.3463008420786</c:v>
                </c:pt>
                <c:pt idx="328">
                  <c:v>1278.4075164476428</c:v>
                </c:pt>
                <c:pt idx="329">
                  <c:v>1278.4677202482437</c:v>
                </c:pt>
                <c:pt idx="330">
                  <c:v>1278.5269289675464</c:v>
                </c:pt>
                <c:pt idx="331">
                  <c:v>1278.5851590527977</c:v>
                </c:pt>
                <c:pt idx="332">
                  <c:v>1278.6424266793961</c:v>
                </c:pt>
                <c:pt idx="333">
                  <c:v>1278.6987477553837</c:v>
                </c:pt>
                <c:pt idx="334">
                  <c:v>1278.754137925866</c:v>
                </c:pt>
                <c:pt idx="335">
                  <c:v>1278.8086125773577</c:v>
                </c:pt>
                <c:pt idx="336">
                  <c:v>1278.8621868420566</c:v>
                </c:pt>
                <c:pt idx="337">
                  <c:v>1278.9148756020475</c:v>
                </c:pt>
                <c:pt idx="338">
                  <c:v>1278.9666934934357</c:v>
                </c:pt>
                <c:pt idx="339">
                  <c:v>1279.0176549104133</c:v>
                </c:pt>
                <c:pt idx="340">
                  <c:v>1279.0677740092572</c:v>
                </c:pt>
                <c:pt idx="341">
                  <c:v>1279.1170647122613</c:v>
                </c:pt>
                <c:pt idx="342">
                  <c:v>1279.1655407116045</c:v>
                </c:pt>
                <c:pt idx="343">
                  <c:v>1279.2132154731542</c:v>
                </c:pt>
                <c:pt idx="344">
                  <c:v>1279.2601022402059</c:v>
                </c:pt>
                <c:pt idx="345">
                  <c:v>1279.3062140371635</c:v>
                </c:pt>
                <c:pt idx="346">
                  <c:v>1279.3515636731556</c:v>
                </c:pt>
                <c:pt idx="347">
                  <c:v>1279.396163745595</c:v>
                </c:pt>
                <c:pt idx="348">
                  <c:v>1279.4400266436776</c:v>
                </c:pt>
                <c:pt idx="349">
                  <c:v>1279.4831645518236</c:v>
                </c:pt>
                <c:pt idx="350">
                  <c:v>1279.5255894530628</c:v>
                </c:pt>
                <c:pt idx="351">
                  <c:v>1279.5673131323629</c:v>
                </c:pt>
                <c:pt idx="352">
                  <c:v>1279.6083471799029</c:v>
                </c:pt>
                <c:pt idx="353">
                  <c:v>1279.6487029942932</c:v>
                </c:pt>
                <c:pt idx="354">
                  <c:v>1279.6883917857417</c:v>
                </c:pt>
                <c:pt idx="355">
                  <c:v>1279.7274245791682</c:v>
                </c:pt>
                <c:pt idx="356">
                  <c:v>1279.7658122172659</c:v>
                </c:pt>
                <c:pt idx="357">
                  <c:v>1279.8035653635147</c:v>
                </c:pt>
                <c:pt idx="358">
                  <c:v>1279.8406945051424</c:v>
                </c:pt>
                <c:pt idx="359">
                  <c:v>1279.8772099560381</c:v>
                </c:pt>
                <c:pt idx="360">
                  <c:v>1279.9131218596174</c:v>
                </c:pt>
                <c:pt idx="361">
                  <c:v>1279.94844019164</c:v>
                </c:pt>
                <c:pt idx="362">
                  <c:v>1279.9831747629808</c:v>
                </c:pt>
                <c:pt idx="363">
                  <c:v>1280.0173352223553</c:v>
                </c:pt>
                <c:pt idx="364">
                  <c:v>1280.0509310589996</c:v>
                </c:pt>
                <c:pt idx="365">
                  <c:v>1280.0839716053065</c:v>
                </c:pt>
                <c:pt idx="366">
                  <c:v>1280.1164660394179</c:v>
                </c:pt>
                <c:pt idx="367">
                  <c:v>1280.1484233877745</c:v>
                </c:pt>
                <c:pt idx="368">
                  <c:v>1280.1798525276231</c:v>
                </c:pt>
                <c:pt idx="369">
                  <c:v>1280.2107621894825</c:v>
                </c:pt>
                <c:pt idx="370">
                  <c:v>1280.2411609595683</c:v>
                </c:pt>
                <c:pt idx="371">
                  <c:v>1280.2710572821791</c:v>
                </c:pt>
                <c:pt idx="372">
                  <c:v>1280.3004594620411</c:v>
                </c:pt>
                <c:pt idx="373">
                  <c:v>1280.3293756666155</c:v>
                </c:pt>
                <c:pt idx="374">
                  <c:v>1280.3578139283672</c:v>
                </c:pt>
                <c:pt idx="375">
                  <c:v>1280.3857821469965</c:v>
                </c:pt>
                <c:pt idx="376">
                  <c:v>1280.4132880916325</c:v>
                </c:pt>
                <c:pt idx="377">
                  <c:v>1280.4403394029923</c:v>
                </c:pt>
                <c:pt idx="378">
                  <c:v>1280.4669435955032</c:v>
                </c:pt>
                <c:pt idx="379">
                  <c:v>1280.4931080593897</c:v>
                </c:pt>
                <c:pt idx="380">
                  <c:v>1280.5188400627267</c:v>
                </c:pt>
                <c:pt idx="381">
                  <c:v>1280.5441467534581</c:v>
                </c:pt>
                <c:pt idx="382">
                  <c:v>1280.5690351613832</c:v>
                </c:pt>
                <c:pt idx="383">
                  <c:v>1280.5935122001085</c:v>
                </c:pt>
                <c:pt idx="384">
                  <c:v>1280.6175846689691</c:v>
                </c:pt>
                <c:pt idx="385">
                  <c:v>1280.6412592549166</c:v>
                </c:pt>
                <c:pt idx="386">
                  <c:v>1280.6645425343768</c:v>
                </c:pt>
                <c:pt idx="387">
                  <c:v>1280.6874409750774</c:v>
                </c:pt>
                <c:pt idx="388">
                  <c:v>1280.7099609378433</c:v>
                </c:pt>
                <c:pt idx="389">
                  <c:v>1280.7321086783647</c:v>
                </c:pt>
                <c:pt idx="390">
                  <c:v>1280.7538903489342</c:v>
                </c:pt>
                <c:pt idx="391">
                  <c:v>1280.7753120001557</c:v>
                </c:pt>
                <c:pt idx="392">
                  <c:v>1280.7963795826261</c:v>
                </c:pt>
                <c:pt idx="393">
                  <c:v>1280.8170989485866</c:v>
                </c:pt>
                <c:pt idx="394">
                  <c:v>1280.8374758535501</c:v>
                </c:pt>
                <c:pt idx="395">
                  <c:v>1280.8575159578988</c:v>
                </c:pt>
                <c:pt idx="396">
                  <c:v>1280.8772248284574</c:v>
                </c:pt>
                <c:pt idx="397">
                  <c:v>1280.8966079400388</c:v>
                </c:pt>
                <c:pt idx="398">
                  <c:v>1280.9156706769654</c:v>
                </c:pt>
                <c:pt idx="399">
                  <c:v>1280.9344183345645</c:v>
                </c:pt>
                <c:pt idx="400">
                  <c:v>1280.9528561206391</c:v>
                </c:pt>
                <c:pt idx="401">
                  <c:v>1280.9709891569153</c:v>
                </c:pt>
                <c:pt idx="402">
                  <c:v>1280.988822480464</c:v>
                </c:pt>
                <c:pt idx="403">
                  <c:v>1281.0063610451009</c:v>
                </c:pt>
                <c:pt idx="404">
                  <c:v>1281.0236097227623</c:v>
                </c:pt>
                <c:pt idx="405">
                  <c:v>1281.0405733048585</c:v>
                </c:pt>
                <c:pt idx="406">
                  <c:v>1281.0572565036045</c:v>
                </c:pt>
                <c:pt idx="407">
                  <c:v>1281.0736639533297</c:v>
                </c:pt>
                <c:pt idx="408">
                  <c:v>1281.0898002117644</c:v>
                </c:pt>
                <c:pt idx="409">
                  <c:v>1281.1056697613064</c:v>
                </c:pt>
                <c:pt idx="410">
                  <c:v>1281.1212770102661</c:v>
                </c:pt>
                <c:pt idx="411">
                  <c:v>1281.1366262940905</c:v>
                </c:pt>
                <c:pt idx="412">
                  <c:v>1281.1517218765687</c:v>
                </c:pt>
                <c:pt idx="413">
                  <c:v>1281.1665679510147</c:v>
                </c:pt>
                <c:pt idx="414">
                  <c:v>1281.1811686414335</c:v>
                </c:pt>
                <c:pt idx="415">
                  <c:v>1281.1955280036666</c:v>
                </c:pt>
                <c:pt idx="416">
                  <c:v>1281.2096500265179</c:v>
                </c:pt>
                <c:pt idx="417">
                  <c:v>1281.2235386328623</c:v>
                </c:pt>
                <c:pt idx="418">
                  <c:v>1281.2371976807356</c:v>
                </c:pt>
                <c:pt idx="419">
                  <c:v>1281.2506309644052</c:v>
                </c:pt>
                <c:pt idx="420">
                  <c:v>1281.2638422154255</c:v>
                </c:pt>
                <c:pt idx="421">
                  <c:v>1281.2768351036732</c:v>
                </c:pt>
                <c:pt idx="422">
                  <c:v>1281.2896132383673</c:v>
                </c:pt>
                <c:pt idx="423">
                  <c:v>1281.3021801690722</c:v>
                </c:pt>
                <c:pt idx="424">
                  <c:v>1281.3145393866826</c:v>
                </c:pt>
                <c:pt idx="425">
                  <c:v>1281.3266943243939</c:v>
                </c:pt>
                <c:pt idx="426">
                  <c:v>1281.338648358656</c:v>
                </c:pt>
                <c:pt idx="427">
                  <c:v>1281.3504048101108</c:v>
                </c:pt>
                <c:pt idx="428">
                  <c:v>1281.361966944515</c:v>
                </c:pt>
                <c:pt idx="429">
                  <c:v>1281.3733379736466</c:v>
                </c:pt>
                <c:pt idx="430">
                  <c:v>1281.3845210561981</c:v>
                </c:pt>
                <c:pt idx="431">
                  <c:v>1281.3955192986532</c:v>
                </c:pt>
                <c:pt idx="432">
                  <c:v>1281.4063357561499</c:v>
                </c:pt>
                <c:pt idx="433">
                  <c:v>1281.4169734333295</c:v>
                </c:pt>
                <c:pt idx="434">
                  <c:v>1281.4274352851708</c:v>
                </c:pt>
                <c:pt idx="435">
                  <c:v>1281.4377242178107</c:v>
                </c:pt>
                <c:pt idx="436">
                  <c:v>1281.4478430893523</c:v>
                </c:pt>
                <c:pt idx="437">
                  <c:v>1281.4577947106584</c:v>
                </c:pt>
                <c:pt idx="438">
                  <c:v>1281.4675818461321</c:v>
                </c:pt>
                <c:pt idx="439">
                  <c:v>1281.4772072144851</c:v>
                </c:pt>
                <c:pt idx="440">
                  <c:v>1281.4866734894929</c:v>
                </c:pt>
                <c:pt idx="441">
                  <c:v>1281.4959833007372</c:v>
                </c:pt>
                <c:pt idx="442">
                  <c:v>1281.5051392343364</c:v>
                </c:pt>
                <c:pt idx="443">
                  <c:v>1281.5141438336643</c:v>
                </c:pt>
                <c:pt idx="444">
                  <c:v>1281.5229996000564</c:v>
                </c:pt>
                <c:pt idx="445">
                  <c:v>1281.5317089935047</c:v>
                </c:pt>
                <c:pt idx="446">
                  <c:v>1281.5402744333412</c:v>
                </c:pt>
                <c:pt idx="447">
                  <c:v>1281.5486982989098</c:v>
                </c:pt>
                <c:pt idx="448">
                  <c:v>1281.5569829302274</c:v>
                </c:pt>
                <c:pt idx="449">
                  <c:v>1281.5651306286336</c:v>
                </c:pt>
                <c:pt idx="450">
                  <c:v>1281.5731436574304</c:v>
                </c:pt>
                <c:pt idx="451">
                  <c:v>1281.5810242425107</c:v>
                </c:pt>
                <c:pt idx="452">
                  <c:v>1281.5887745729767</c:v>
                </c:pt>
                <c:pt idx="453">
                  <c:v>1281.5963968017477</c:v>
                </c:pt>
                <c:pt idx="454">
                  <c:v>1281.6038930461584</c:v>
                </c:pt>
                <c:pt idx="455">
                  <c:v>1281.6112653885473</c:v>
                </c:pt>
                <c:pt idx="456">
                  <c:v>1281.6185158768344</c:v>
                </c:pt>
                <c:pt idx="457">
                  <c:v>1281.6256465250913</c:v>
                </c:pt>
                <c:pt idx="458">
                  <c:v>1281.6326593140991</c:v>
                </c:pt>
                <c:pt idx="459">
                  <c:v>1281.6395561918998</c:v>
                </c:pt>
                <c:pt idx="460">
                  <c:v>1281.6463390743374</c:v>
                </c:pt>
                <c:pt idx="461">
                  <c:v>1281.6530098455894</c:v>
                </c:pt>
                <c:pt idx="462">
                  <c:v>1281.6595703586906</c:v>
                </c:pt>
                <c:pt idx="463">
                  <c:v>1281.6660224360483</c:v>
                </c:pt>
                <c:pt idx="464">
                  <c:v>1281.6723678699473</c:v>
                </c:pt>
                <c:pt idx="465">
                  <c:v>1281.6786084230491</c:v>
                </c:pt>
                <c:pt idx="466">
                  <c:v>1281.6847458288808</c:v>
                </c:pt>
                <c:pt idx="467">
                  <c:v>1281.6907817923168</c:v>
                </c:pt>
                <c:pt idx="468">
                  <c:v>1281.6967179900523</c:v>
                </c:pt>
                <c:pt idx="469">
                  <c:v>1281.7025560710695</c:v>
                </c:pt>
                <c:pt idx="470">
                  <c:v>1281.708297657095</c:v>
                </c:pt>
                <c:pt idx="471">
                  <c:v>1281.7139443430508</c:v>
                </c:pt>
                <c:pt idx="472">
                  <c:v>1281.719497697497</c:v>
                </c:pt>
                <c:pt idx="473">
                  <c:v>1281.7249592630678</c:v>
                </c:pt>
                <c:pt idx="474">
                  <c:v>1281.7303305568998</c:v>
                </c:pt>
                <c:pt idx="475">
                  <c:v>1281.7356130710536</c:v>
                </c:pt>
                <c:pt idx="476">
                  <c:v>1281.7408082729285</c:v>
                </c:pt>
                <c:pt idx="477">
                  <c:v>1281.7459176056691</c:v>
                </c:pt>
                <c:pt idx="478">
                  <c:v>1281.7509424885675</c:v>
                </c:pt>
                <c:pt idx="479">
                  <c:v>1281.755884317457</c:v>
                </c:pt>
                <c:pt idx="480">
                  <c:v>1281.7607444650994</c:v>
                </c:pt>
                <c:pt idx="481">
                  <c:v>1281.7655242815672</c:v>
                </c:pt>
                <c:pt idx="482">
                  <c:v>1281.7702250946177</c:v>
                </c:pt>
                <c:pt idx="483">
                  <c:v>1281.7748482100626</c:v>
                </c:pt>
                <c:pt idx="484">
                  <c:v>1281.7793949121303</c:v>
                </c:pt>
                <c:pt idx="485">
                  <c:v>1281.783866463823</c:v>
                </c:pt>
                <c:pt idx="486">
                  <c:v>1281.788264107267</c:v>
                </c:pt>
                <c:pt idx="487">
                  <c:v>1281.7925890640583</c:v>
                </c:pt>
                <c:pt idx="488">
                  <c:v>1281.7968425356016</c:v>
                </c:pt>
                <c:pt idx="489">
                  <c:v>1281.8010257034441</c:v>
                </c:pt>
                <c:pt idx="490">
                  <c:v>1281.8051397296038</c:v>
                </c:pt>
                <c:pt idx="491">
                  <c:v>1281.809185756892</c:v>
                </c:pt>
                <c:pt idx="492">
                  <c:v>1281.8131649092313</c:v>
                </c:pt>
                <c:pt idx="493">
                  <c:v>1281.8170782919676</c:v>
                </c:pt>
                <c:pt idx="494">
                  <c:v>1281.8209269921765</c:v>
                </c:pt>
                <c:pt idx="495">
                  <c:v>1281.8247120789663</c:v>
                </c:pt>
                <c:pt idx="496">
                  <c:v>1281.8284346037742</c:v>
                </c:pt>
                <c:pt idx="497">
                  <c:v>1281.8320956006589</c:v>
                </c:pt>
                <c:pt idx="498">
                  <c:v>1281.8356960865876</c:v>
                </c:pt>
                <c:pt idx="499">
                  <c:v>1281.8392370617184</c:v>
                </c:pt>
                <c:pt idx="500">
                  <c:v>1281.8427195096783</c:v>
                </c:pt>
                <c:pt idx="501">
                  <c:v>1281.8461443978363</c:v>
                </c:pt>
                <c:pt idx="502">
                  <c:v>1281.8495126775722</c:v>
                </c:pt>
                <c:pt idx="503">
                  <c:v>1281.8528252845408</c:v>
                </c:pt>
                <c:pt idx="504">
                  <c:v>1281.8560831389323</c:v>
                </c:pt>
                <c:pt idx="505">
                  <c:v>1281.859287145727</c:v>
                </c:pt>
                <c:pt idx="506">
                  <c:v>1281.8624381949473</c:v>
                </c:pt>
                <c:pt idx="507">
                  <c:v>1281.8655371619052</c:v>
                </c:pt>
                <c:pt idx="508">
                  <c:v>1281.8685849074445</c:v>
                </c:pt>
                <c:pt idx="509">
                  <c:v>1281.871582278181</c:v>
                </c:pt>
                <c:pt idx="510">
                  <c:v>1281.874530106737</c:v>
                </c:pt>
                <c:pt idx="511">
                  <c:v>1281.8774292119724</c:v>
                </c:pt>
                <c:pt idx="512">
                  <c:v>1281.8802803992132</c:v>
                </c:pt>
                <c:pt idx="513">
                  <c:v>1281.883084460474</c:v>
                </c:pt>
                <c:pt idx="514">
                  <c:v>1281.8858421746788</c:v>
                </c:pt>
                <c:pt idx="515">
                  <c:v>1281.888554307877</c:v>
                </c:pt>
                <c:pt idx="516">
                  <c:v>1281.8912216134563</c:v>
                </c:pt>
                <c:pt idx="517">
                  <c:v>1281.8938448323522</c:v>
                </c:pt>
                <c:pt idx="518">
                  <c:v>1281.8964246932535</c:v>
                </c:pt>
                <c:pt idx="519">
                  <c:v>1281.8989619128047</c:v>
                </c:pt>
                <c:pt idx="520">
                  <c:v>1281.9014571958053</c:v>
                </c:pt>
                <c:pt idx="521">
                  <c:v>1281.9039112354058</c:v>
                </c:pt>
                <c:pt idx="522">
                  <c:v>1281.9063247132992</c:v>
                </c:pt>
                <c:pt idx="523">
                  <c:v>1281.908698299912</c:v>
                </c:pt>
                <c:pt idx="524">
                  <c:v>1281.9110326545888</c:v>
                </c:pt>
                <c:pt idx="525">
                  <c:v>1281.9133284257764</c:v>
                </c:pt>
                <c:pt idx="526">
                  <c:v>1281.9155862512041</c:v>
                </c:pt>
                <c:pt idx="527">
                  <c:v>1281.9178067580599</c:v>
                </c:pt>
                <c:pt idx="528">
                  <c:v>1281.9199905631656</c:v>
                </c:pt>
                <c:pt idx="529">
                  <c:v>1281.9221382731478</c:v>
                </c:pt>
                <c:pt idx="530">
                  <c:v>1281.9242504846063</c:v>
                </c:pt>
                <c:pt idx="531">
                  <c:v>1281.9263277842801</c:v>
                </c:pt>
                <c:pt idx="532">
                  <c:v>1281.9283707492104</c:v>
                </c:pt>
                <c:pt idx="533">
                  <c:v>1281.9303799469005</c:v>
                </c:pt>
                <c:pt idx="534">
                  <c:v>1281.9323559354739</c:v>
                </c:pt>
                <c:pt idx="535">
                  <c:v>1281.9342992638287</c:v>
                </c:pt>
                <c:pt idx="536">
                  <c:v>1281.9362104717911</c:v>
                </c:pt>
                <c:pt idx="537">
                  <c:v>1281.9380900902645</c:v>
                </c:pt>
                <c:pt idx="538">
                  <c:v>1281.9399386413772</c:v>
                </c:pt>
                <c:pt idx="539">
                  <c:v>1281.9417566386276</c:v>
                </c:pt>
                <c:pt idx="540">
                  <c:v>1281.9435445870263</c:v>
                </c:pt>
                <c:pt idx="541">
                  <c:v>1281.9453029832373</c:v>
                </c:pt>
                <c:pt idx="542">
                  <c:v>1281.9470323157154</c:v>
                </c:pt>
                <c:pt idx="543">
                  <c:v>1281.9487330648417</c:v>
                </c:pt>
                <c:pt idx="544">
                  <c:v>1281.9504057030576</c:v>
                </c:pt>
                <c:pt idx="545">
                  <c:v>1281.9520506949955</c:v>
                </c:pt>
                <c:pt idx="546">
                  <c:v>1281.9536684976081</c:v>
                </c:pt>
                <c:pt idx="547">
                  <c:v>1281.9552595602956</c:v>
                </c:pt>
                <c:pt idx="548">
                  <c:v>1281.9568243250301</c:v>
                </c:pt>
                <c:pt idx="549">
                  <c:v>1281.9583632264782</c:v>
                </c:pt>
                <c:pt idx="550">
                  <c:v>1281.9598766921229</c:v>
                </c:pt>
                <c:pt idx="551">
                  <c:v>1281.9613651423806</c:v>
                </c:pt>
                <c:pt idx="552">
                  <c:v>1281.9628289907196</c:v>
                </c:pt>
                <c:pt idx="553">
                  <c:v>1281.9642686437737</c:v>
                </c:pt>
                <c:pt idx="554">
                  <c:v>1281.9656845014558</c:v>
                </c:pt>
                <c:pt idx="555">
                  <c:v>1281.9670769570689</c:v>
                </c:pt>
                <c:pt idx="556">
                  <c:v>1281.9684463974149</c:v>
                </c:pt>
                <c:pt idx="557">
                  <c:v>1281.969793202903</c:v>
                </c:pt>
                <c:pt idx="558">
                  <c:v>1281.9711177476545</c:v>
                </c:pt>
                <c:pt idx="559">
                  <c:v>1281.9724203996068</c:v>
                </c:pt>
                <c:pt idx="560">
                  <c:v>1281.9737015206163</c:v>
                </c:pt>
                <c:pt idx="561">
                  <c:v>1281.9749614665579</c:v>
                </c:pt>
                <c:pt idx="562">
                  <c:v>1281.976200587425</c:v>
                </c:pt>
                <c:pt idx="563">
                  <c:v>1281.9774192274253</c:v>
                </c:pt>
                <c:pt idx="564">
                  <c:v>1281.9786177250783</c:v>
                </c:pt>
                <c:pt idx="565">
                  <c:v>1281.9797964133074</c:v>
                </c:pt>
                <c:pt idx="566">
                  <c:v>1281.9809556195337</c:v>
                </c:pt>
                <c:pt idx="567">
                  <c:v>1281.9820956657663</c:v>
                </c:pt>
                <c:pt idx="568">
                  <c:v>1281.9832168686921</c:v>
                </c:pt>
                <c:pt idx="569">
                  <c:v>1281.9843195397636</c:v>
                </c:pt>
                <c:pt idx="570">
                  <c:v>1281.9854039852855</c:v>
                </c:pt>
                <c:pt idx="571">
                  <c:v>1281.9864705064995</c:v>
                </c:pt>
                <c:pt idx="572">
                  <c:v>1281.9875193996681</c:v>
                </c:pt>
                <c:pt idx="573">
                  <c:v>1281.9885509561577</c:v>
                </c:pt>
                <c:pt idx="574">
                  <c:v>1281.9895654625182</c:v>
                </c:pt>
                <c:pt idx="575">
                  <c:v>1281.9905632005634</c:v>
                </c:pt>
                <c:pt idx="576">
                  <c:v>1281.9915444474493</c:v>
                </c:pt>
                <c:pt idx="577">
                  <c:v>1281.9925094757507</c:v>
                </c:pt>
                <c:pt idx="578">
                  <c:v>1281.9934585535373</c:v>
                </c:pt>
                <c:pt idx="579">
                  <c:v>1281.9943919444479</c:v>
                </c:pt>
                <c:pt idx="580">
                  <c:v>1281.9953099077638</c:v>
                </c:pt>
                <c:pt idx="581">
                  <c:v>1281.9962126984806</c:v>
                </c:pt>
                <c:pt idx="582">
                  <c:v>1281.9971005673792</c:v>
                </c:pt>
                <c:pt idx="583">
                  <c:v>1281.9979737610959</c:v>
                </c:pt>
                <c:pt idx="584">
                  <c:v>1281.9988325221898</c:v>
                </c:pt>
                <c:pt idx="585">
                  <c:v>1281.9996770892114</c:v>
                </c:pt>
                <c:pt idx="586">
                  <c:v>1282.000507696768</c:v>
                </c:pt>
                <c:pt idx="587">
                  <c:v>1282.0013245755893</c:v>
                </c:pt>
                <c:pt idx="588">
                  <c:v>1282.0021279525911</c:v>
                </c:pt>
                <c:pt idx="589">
                  <c:v>1282.0029180509391</c:v>
                </c:pt>
                <c:pt idx="590">
                  <c:v>1282.0036950901101</c:v>
                </c:pt>
                <c:pt idx="591">
                  <c:v>1282.0044592859533</c:v>
                </c:pt>
                <c:pt idx="592">
                  <c:v>1282.0052108507502</c:v>
                </c:pt>
                <c:pt idx="593">
                  <c:v>1282.0059499932736</c:v>
                </c:pt>
                <c:pt idx="594">
                  <c:v>1282.0066769188456</c:v>
                </c:pt>
                <c:pt idx="595">
                  <c:v>1282.0073918293949</c:v>
                </c:pt>
                <c:pt idx="596">
                  <c:v>1282.0080949235121</c:v>
                </c:pt>
                <c:pt idx="597">
                  <c:v>1282.0087863965057</c:v>
                </c:pt>
                <c:pt idx="598">
                  <c:v>1282.009466440456</c:v>
                </c:pt>
                <c:pt idx="599">
                  <c:v>1282.0101352442684</c:v>
                </c:pt>
                <c:pt idx="600">
                  <c:v>1282.0107929937262</c:v>
                </c:pt>
                <c:pt idx="601">
                  <c:v>1282.0114398715416</c:v>
                </c:pt>
                <c:pt idx="602">
                  <c:v>1282.0120760574073</c:v>
                </c:pt>
                <c:pt idx="603">
                  <c:v>1282.0127017280454</c:v>
                </c:pt>
                <c:pt idx="604">
                  <c:v>1282.0133170572576</c:v>
                </c:pt>
                <c:pt idx="605">
                  <c:v>1282.0139222159723</c:v>
                </c:pt>
                <c:pt idx="606">
                  <c:v>1282.0145173722933</c:v>
                </c:pt>
                <c:pt idx="607">
                  <c:v>1282.0151026915457</c:v>
                </c:pt>
                <c:pt idx="608">
                  <c:v>1282.0156783363218</c:v>
                </c:pt>
                <c:pt idx="609">
                  <c:v>1282.0162444665266</c:v>
                </c:pt>
                <c:pt idx="610">
                  <c:v>1282.0168012394222</c:v>
                </c:pt>
                <c:pt idx="611">
                  <c:v>1282.0173488096711</c:v>
                </c:pt>
                <c:pt idx="612">
                  <c:v>1282.0178873293801</c:v>
                </c:pt>
                <c:pt idx="613">
                  <c:v>1282.0184169481411</c:v>
                </c:pt>
                <c:pt idx="614">
                  <c:v>1282.018937813074</c:v>
                </c:pt>
                <c:pt idx="615">
                  <c:v>1282.0194500688667</c:v>
                </c:pt>
                <c:pt idx="616">
                  <c:v>1282.0199538578161</c:v>
                </c:pt>
                <c:pt idx="617">
                  <c:v>1282.0204493198664</c:v>
                </c:pt>
                <c:pt idx="618">
                  <c:v>1282.0209365926494</c:v>
                </c:pt>
                <c:pt idx="619">
                  <c:v>1282.0214158115216</c:v>
                </c:pt>
                <c:pt idx="620">
                  <c:v>1282.0218871096026</c:v>
                </c:pt>
                <c:pt idx="621">
                  <c:v>1282.0223506178115</c:v>
                </c:pt>
                <c:pt idx="622">
                  <c:v>1282.0228064649036</c:v>
                </c:pt>
                <c:pt idx="623">
                  <c:v>1282.0232547775061</c:v>
                </c:pt>
                <c:pt idx="624">
                  <c:v>1282.023695680153</c:v>
                </c:pt>
                <c:pt idx="625">
                  <c:v>1282.0241292953201</c:v>
                </c:pt>
                <c:pt idx="626">
                  <c:v>1282.0245557434589</c:v>
                </c:pt>
                <c:pt idx="627">
                  <c:v>1282.0249751430299</c:v>
                </c:pt>
                <c:pt idx="628">
                  <c:v>1282.0253876105357</c:v>
                </c:pt>
                <c:pt idx="629">
                  <c:v>1282.0257932605534</c:v>
                </c:pt>
                <c:pt idx="630">
                  <c:v>1282.0261922057659</c:v>
                </c:pt>
                <c:pt idx="631">
                  <c:v>1282.0265845569941</c:v>
                </c:pt>
                <c:pt idx="632">
                  <c:v>1282.0269704232269</c:v>
                </c:pt>
                <c:pt idx="633">
                  <c:v>1282.0273499116518</c:v>
                </c:pt>
                <c:pt idx="634">
                  <c:v>1282.0277231276848</c:v>
                </c:pt>
                <c:pt idx="635">
                  <c:v>1282.0280901749993</c:v>
                </c:pt>
                <c:pt idx="636">
                  <c:v>1282.0284511555553</c:v>
                </c:pt>
                <c:pt idx="637">
                  <c:v>1282.0288061696276</c:v>
                </c:pt>
                <c:pt idx="638">
                  <c:v>1282.0291553158333</c:v>
                </c:pt>
                <c:pt idx="639">
                  <c:v>1282.0294986911599</c:v>
                </c:pt>
                <c:pt idx="640">
                  <c:v>1282.0298363909915</c:v>
                </c:pt>
                <c:pt idx="641">
                  <c:v>1282.0301685091358</c:v>
                </c:pt>
                <c:pt idx="642">
                  <c:v>1282.03049513785</c:v>
                </c:pt>
                <c:pt idx="643">
                  <c:v>1282.0308163678665</c:v>
                </c:pt>
                <c:pt idx="644">
                  <c:v>1282.0311322884179</c:v>
                </c:pt>
                <c:pt idx="645">
                  <c:v>1282.0314429872619</c:v>
                </c:pt>
                <c:pt idx="646">
                  <c:v>1282.0317485507057</c:v>
                </c:pt>
                <c:pt idx="647">
                  <c:v>1282.03204906363</c:v>
                </c:pt>
                <c:pt idx="648">
                  <c:v>1282.0323446095124</c:v>
                </c:pt>
                <c:pt idx="649">
                  <c:v>1282.0326352704512</c:v>
                </c:pt>
                <c:pt idx="650">
                  <c:v>1282.0329211271871</c:v>
                </c:pt>
                <c:pt idx="651">
                  <c:v>1282.0332022591269</c:v>
                </c:pt>
                <c:pt idx="652">
                  <c:v>1282.0334787443644</c:v>
                </c:pt>
                <c:pt idx="653">
                  <c:v>1282.0337506597029</c:v>
                </c:pt>
                <c:pt idx="654">
                  <c:v>1282.0340180806761</c:v>
                </c:pt>
                <c:pt idx="655">
                  <c:v>1282.0342810815694</c:v>
                </c:pt>
                <c:pt idx="656">
                  <c:v>1282.0345397354404</c:v>
                </c:pt>
                <c:pt idx="657">
                  <c:v>1282.0347941141388</c:v>
                </c:pt>
                <c:pt idx="658">
                  <c:v>1282.0350442883271</c:v>
                </c:pt>
                <c:pt idx="659">
                  <c:v>1282.0352903274998</c:v>
                </c:pt>
                <c:pt idx="660">
                  <c:v>1282.0355323000026</c:v>
                </c:pt>
                <c:pt idx="661">
                  <c:v>1282.0357702730519</c:v>
                </c:pt>
                <c:pt idx="662">
                  <c:v>1282.0360043127525</c:v>
                </c:pt>
                <c:pt idx="663">
                  <c:v>1282.0362344841174</c:v>
                </c:pt>
                <c:pt idx="664">
                  <c:v>1282.036460851084</c:v>
                </c:pt>
                <c:pt idx="665">
                  <c:v>1282.0366834765339</c:v>
                </c:pt>
                <c:pt idx="666">
                  <c:v>1282.0369024223087</c:v>
                </c:pt>
                <c:pt idx="667">
                  <c:v>1282.0371177492282</c:v>
                </c:pt>
                <c:pt idx="668">
                  <c:v>1282.0373295171066</c:v>
                </c:pt>
                <c:pt idx="669">
                  <c:v>1282.0375377847699</c:v>
                </c:pt>
                <c:pt idx="670">
                  <c:v>1282.0377426100715</c:v>
                </c:pt>
                <c:pt idx="671">
                  <c:v>1282.0379440499087</c:v>
                </c:pt>
                <c:pt idx="672">
                  <c:v>1282.0381421602383</c:v>
                </c:pt>
                <c:pt idx="673">
                  <c:v>1282.0383369960921</c:v>
                </c:pt>
                <c:pt idx="674">
                  <c:v>1282.0385286115925</c:v>
                </c:pt>
                <c:pt idx="675">
                  <c:v>1282.0387170599672</c:v>
                </c:pt>
                <c:pt idx="676">
                  <c:v>1282.0389023935643</c:v>
                </c:pt>
                <c:pt idx="677">
                  <c:v>1282.0390846638666</c:v>
                </c:pt>
                <c:pt idx="678">
                  <c:v>1282.0392639215056</c:v>
                </c:pt>
                <c:pt idx="679">
                  <c:v>1282.0394402162765</c:v>
                </c:pt>
                <c:pt idx="680">
                  <c:v>1282.0396135971512</c:v>
                </c:pt>
                <c:pt idx="681">
                  <c:v>1282.039784112292</c:v>
                </c:pt>
                <c:pt idx="682">
                  <c:v>1282.0399518090655</c:v>
                </c:pt>
                <c:pt idx="683">
                  <c:v>1282.0401167340551</c:v>
                </c:pt>
                <c:pt idx="684">
                  <c:v>1282.0402789330744</c:v>
                </c:pt>
                <c:pt idx="685">
                  <c:v>1282.0404384511799</c:v>
                </c:pt>
                <c:pt idx="686">
                  <c:v>1282.0405953326829</c:v>
                </c:pt>
                <c:pt idx="687">
                  <c:v>1282.0407496211626</c:v>
                </c:pt>
                <c:pt idx="688">
                  <c:v>1282.0409013594781</c:v>
                </c:pt>
                <c:pt idx="689">
                  <c:v>1282.0410505897798</c:v>
                </c:pt>
                <c:pt idx="690">
                  <c:v>1282.0411973535217</c:v>
                </c:pt>
                <c:pt idx="691">
                  <c:v>1282.0413416914723</c:v>
                </c:pt>
                <c:pt idx="692">
                  <c:v>1282.0414836437265</c:v>
                </c:pt>
                <c:pt idx="693">
                  <c:v>1282.0416232497162</c:v>
                </c:pt>
                <c:pt idx="694">
                  <c:v>1282.0417605482219</c:v>
                </c:pt>
                <c:pt idx="695">
                  <c:v>1282.0418955773828</c:v>
                </c:pt>
                <c:pt idx="696">
                  <c:v>1282.042028374708</c:v>
                </c:pt>
                <c:pt idx="697">
                  <c:v>1282.0421589770865</c:v>
                </c:pt>
                <c:pt idx="698">
                  <c:v>1282.0422874207975</c:v>
                </c:pt>
                <c:pt idx="699">
                  <c:v>1282.0424137415207</c:v>
                </c:pt>
                <c:pt idx="700">
                  <c:v>1282.042537974346</c:v>
                </c:pt>
                <c:pt idx="701">
                  <c:v>1282.0426601537833</c:v>
                </c:pt>
                <c:pt idx="702">
                  <c:v>1282.0427803137723</c:v>
                </c:pt>
                <c:pt idx="703">
                  <c:v>1282.0428984876912</c:v>
                </c:pt>
                <c:pt idx="704">
                  <c:v>1282.0430147083671</c:v>
                </c:pt>
                <c:pt idx="705">
                  <c:v>1282.0431290080842</c:v>
                </c:pt>
                <c:pt idx="706">
                  <c:v>1282.0432414185932</c:v>
                </c:pt>
                <c:pt idx="707">
                  <c:v>1282.0433519711198</c:v>
                </c:pt>
                <c:pt idx="708">
                  <c:v>1282.043460696374</c:v>
                </c:pt>
                <c:pt idx="709">
                  <c:v>1282.0435676245577</c:v>
                </c:pt>
                <c:pt idx="710">
                  <c:v>1282.0436727853739</c:v>
                </c:pt>
                <c:pt idx="711">
                  <c:v>1282.0437762080348</c:v>
                </c:pt>
                <c:pt idx="712">
                  <c:v>1282.0438779212695</c:v>
                </c:pt>
                <c:pt idx="713">
                  <c:v>1282.0439779533324</c:v>
                </c:pt>
                <c:pt idx="714">
                  <c:v>1282.0440763320105</c:v>
                </c:pt>
                <c:pt idx="715">
                  <c:v>1282.0441730846321</c:v>
                </c:pt>
                <c:pt idx="716">
                  <c:v>1282.0442682380735</c:v>
                </c:pt>
                <c:pt idx="717">
                  <c:v>1282.0443618187669</c:v>
                </c:pt>
                <c:pt idx="718">
                  <c:v>1282.0444538527076</c:v>
                </c:pt>
                <c:pt idx="719">
                  <c:v>1282.044544365461</c:v>
                </c:pt>
                <c:pt idx="720">
                  <c:v>1282.0446333821701</c:v>
                </c:pt>
                <c:pt idx="721">
                  <c:v>1282.0447209275626</c:v>
                </c:pt>
                <c:pt idx="722">
                  <c:v>1282.044807025957</c:v>
                </c:pt>
                <c:pt idx="723">
                  <c:v>1282.04489170127</c:v>
                </c:pt>
                <c:pt idx="724">
                  <c:v>1282.0449749770232</c:v>
                </c:pt>
                <c:pt idx="725">
                  <c:v>1282.0450568763492</c:v>
                </c:pt>
                <c:pt idx="726">
                  <c:v>1282.0451374219986</c:v>
                </c:pt>
                <c:pt idx="727">
                  <c:v>1282.0452166363455</c:v>
                </c:pt>
                <c:pt idx="728">
                  <c:v>1282.0452945413942</c:v>
                </c:pt>
                <c:pt idx="729">
                  <c:v>1282.0453711587859</c:v>
                </c:pt>
                <c:pt idx="730">
                  <c:v>1282.0454465098035</c:v>
                </c:pt>
                <c:pt idx="731">
                  <c:v>1282.0455206153781</c:v>
                </c:pt>
                <c:pt idx="732">
                  <c:v>1282.0455934960955</c:v>
                </c:pt>
                <c:pt idx="733">
                  <c:v>1282.0456651722006</c:v>
                </c:pt>
                <c:pt idx="734">
                  <c:v>1282.0457356636039</c:v>
                </c:pt>
                <c:pt idx="735">
                  <c:v>1282.0458049898866</c:v>
                </c:pt>
                <c:pt idx="736">
                  <c:v>1282.0458731703068</c:v>
                </c:pt>
                <c:pt idx="737">
                  <c:v>1282.0459402238037</c:v>
                </c:pt>
                <c:pt idx="738">
                  <c:v>1282.0460061690037</c:v>
                </c:pt>
                <c:pt idx="739">
                  <c:v>1282.0460710242255</c:v>
                </c:pt>
                <c:pt idx="740">
                  <c:v>1282.0461348074848</c:v>
                </c:pt>
                <c:pt idx="741">
                  <c:v>1282.0461975364994</c:v>
                </c:pt>
                <c:pt idx="742">
                  <c:v>1282.0462592286947</c:v>
                </c:pt>
                <c:pt idx="743">
                  <c:v>1282.0463199012077</c:v>
                </c:pt>
                <c:pt idx="744">
                  <c:v>1282.0463795708922</c:v>
                </c:pt>
                <c:pt idx="745">
                  <c:v>1282.0464382543237</c:v>
                </c:pt>
                <c:pt idx="746">
                  <c:v>1282.0464959678034</c:v>
                </c:pt>
                <c:pt idx="747">
                  <c:v>1282.0465527273632</c:v>
                </c:pt>
                <c:pt idx="748">
                  <c:v>1282.0466085487699</c:v>
                </c:pt>
                <c:pt idx="749">
                  <c:v>1282.0466634475299</c:v>
                </c:pt>
                <c:pt idx="750">
                  <c:v>1282.0467174388932</c:v>
                </c:pt>
                <c:pt idx="751">
                  <c:v>1282.0467705378578</c:v>
                </c:pt>
                <c:pt idx="752">
                  <c:v>1282.0468227591737</c:v>
                </c:pt>
                <c:pt idx="753">
                  <c:v>1282.0468741173472</c:v>
                </c:pt>
                <c:pt idx="754">
                  <c:v>1282.0469246266448</c:v>
                </c:pt>
                <c:pt idx="755">
                  <c:v>1282.0469743010972</c:v>
                </c:pt>
                <c:pt idx="756">
                  <c:v>1282.047023154503</c:v>
                </c:pt>
                <c:pt idx="757">
                  <c:v>1282.047071200433</c:v>
                </c:pt>
                <c:pt idx="758">
                  <c:v>1282.0471184522337</c:v>
                </c:pt>
                <c:pt idx="759">
                  <c:v>1282.0471649230308</c:v>
                </c:pt>
                <c:pt idx="760">
                  <c:v>1282.0472106257332</c:v>
                </c:pt>
                <c:pt idx="761">
                  <c:v>1282.0472555730364</c:v>
                </c:pt>
                <c:pt idx="762">
                  <c:v>1282.0472997774259</c:v>
                </c:pt>
                <c:pt idx="763">
                  <c:v>1282.0473432511812</c:v>
                </c:pt>
                <c:pt idx="764">
                  <c:v>1282.0473860063785</c:v>
                </c:pt>
                <c:pt idx="765">
                  <c:v>1282.0474280548945</c:v>
                </c:pt>
                <c:pt idx="766">
                  <c:v>1282.0474694084096</c:v>
                </c:pt>
                <c:pt idx="767">
                  <c:v>1282.0475100784113</c:v>
                </c:pt>
                <c:pt idx="768">
                  <c:v>1282.047550076197</c:v>
                </c:pt>
                <c:pt idx="769">
                  <c:v>1282.0475894128774</c:v>
                </c:pt>
                <c:pt idx="770">
                  <c:v>1282.0476280993798</c:v>
                </c:pt>
                <c:pt idx="771">
                  <c:v>1282.0476661464506</c:v>
                </c:pt>
                <c:pt idx="772">
                  <c:v>1282.0477035646586</c:v>
                </c:pt>
                <c:pt idx="773">
                  <c:v>1282.0477403643979</c:v>
                </c:pt>
                <c:pt idx="774">
                  <c:v>1282.047776555891</c:v>
                </c:pt>
                <c:pt idx="775">
                  <c:v>1282.0478121491915</c:v>
                </c:pt>
                <c:pt idx="776">
                  <c:v>1282.0478471541865</c:v>
                </c:pt>
                <c:pt idx="777">
                  <c:v>1282.0478815805998</c:v>
                </c:pt>
                <c:pt idx="778">
                  <c:v>1282.0479154379943</c:v>
                </c:pt>
                <c:pt idx="779">
                  <c:v>1282.0479487357754</c:v>
                </c:pt>
                <c:pt idx="780">
                  <c:v>1282.0479814831926</c:v>
                </c:pt>
                <c:pt idx="781">
                  <c:v>1282.0480136893427</c:v>
                </c:pt>
                <c:pt idx="782">
                  <c:v>1282.0480453631719</c:v>
                </c:pt>
                <c:pt idx="783">
                  <c:v>1282.0480765134787</c:v>
                </c:pt>
                <c:pt idx="784">
                  <c:v>1282.0481071489162</c:v>
                </c:pt>
                <c:pt idx="785">
                  <c:v>1282.0481372779946</c:v>
                </c:pt>
                <c:pt idx="786">
                  <c:v>1282.048166909083</c:v>
                </c:pt>
                <c:pt idx="787">
                  <c:v>1282.0481960504126</c:v>
                </c:pt>
                <c:pt idx="788">
                  <c:v>1282.0482247100783</c:v>
                </c:pt>
                <c:pt idx="789">
                  <c:v>1282.0482528960415</c:v>
                </c:pt>
                <c:pt idx="790">
                  <c:v>1282.0482806161317</c:v>
                </c:pt>
                <c:pt idx="791">
                  <c:v>1282.0483078780492</c:v>
                </c:pt>
                <c:pt idx="792">
                  <c:v>1282.0483346893668</c:v>
                </c:pt>
                <c:pt idx="793">
                  <c:v>1282.0483610575322</c:v>
                </c:pt>
                <c:pt idx="794">
                  <c:v>1282.0483869898703</c:v>
                </c:pt>
                <c:pt idx="795">
                  <c:v>1282.0484124935845</c:v>
                </c:pt>
                <c:pt idx="796">
                  <c:v>1282.0484375757594</c:v>
                </c:pt>
                <c:pt idx="797">
                  <c:v>1282.0484622433623</c:v>
                </c:pt>
                <c:pt idx="798">
                  <c:v>1282.0484865032456</c:v>
                </c:pt>
                <c:pt idx="799">
                  <c:v>1282.0485103621484</c:v>
                </c:pt>
                <c:pt idx="800">
                  <c:v>1282.0485338266981</c:v>
                </c:pt>
                <c:pt idx="801">
                  <c:v>1282.0485569034129</c:v>
                </c:pt>
                <c:pt idx="802">
                  <c:v>1282.0485795987033</c:v>
                </c:pt>
                <c:pt idx="803">
                  <c:v>1282.0486019188736</c:v>
                </c:pt>
                <c:pt idx="804">
                  <c:v>1282.0486238701237</c:v>
                </c:pt>
                <c:pt idx="805">
                  <c:v>1282.0486454585516</c:v>
                </c:pt>
                <c:pt idx="806">
                  <c:v>1282.0486666901543</c:v>
                </c:pt>
                <c:pt idx="807">
                  <c:v>1282.0486875708293</c:v>
                </c:pt>
                <c:pt idx="808">
                  <c:v>1282.0487081063773</c:v>
                </c:pt>
                <c:pt idx="809">
                  <c:v>1282.0487283025025</c:v>
                </c:pt>
                <c:pt idx="810">
                  <c:v>1282.0487481648152</c:v>
                </c:pt>
                <c:pt idx="811">
                  <c:v>1282.0487676988325</c:v>
                </c:pt>
                <c:pt idx="812">
                  <c:v>1282.0487869099811</c:v>
                </c:pt>
                <c:pt idx="813">
                  <c:v>1282.0488058035974</c:v>
                </c:pt>
                <c:pt idx="814">
                  <c:v>1282.0488243849295</c:v>
                </c:pt>
                <c:pt idx="815">
                  <c:v>1282.0488426591392</c:v>
                </c:pt>
                <c:pt idx="816">
                  <c:v>1282.0488606313029</c:v>
                </c:pt>
                <c:pt idx="817">
                  <c:v>1282.0488783064127</c:v>
                </c:pt>
                <c:pt idx="818">
                  <c:v>1282.0488956893787</c:v>
                </c:pt>
                <c:pt idx="819">
                  <c:v>1282.0489127850296</c:v>
                </c:pt>
                <c:pt idx="820">
                  <c:v>1282.0489295981142</c:v>
                </c:pt>
                <c:pt idx="821">
                  <c:v>1282.0489461333029</c:v>
                </c:pt>
                <c:pt idx="822">
                  <c:v>1282.0489623951892</c:v>
                </c:pt>
                <c:pt idx="823">
                  <c:v>1282.0489783882899</c:v>
                </c:pt>
                <c:pt idx="824">
                  <c:v>1282.0489941170481</c:v>
                </c:pt>
                <c:pt idx="825">
                  <c:v>1282.0490095858327</c:v>
                </c:pt>
                <c:pt idx="826">
                  <c:v>1282.0490247989408</c:v>
                </c:pt>
                <c:pt idx="827">
                  <c:v>1282.0490397605984</c:v>
                </c:pt>
                <c:pt idx="828">
                  <c:v>1282.0490544749614</c:v>
                </c:pt>
                <c:pt idx="829">
                  <c:v>1282.0490689461174</c:v>
                </c:pt>
                <c:pt idx="830">
                  <c:v>1282.0490831780862</c:v>
                </c:pt>
                <c:pt idx="831">
                  <c:v>1282.0490971748213</c:v>
                </c:pt>
                <c:pt idx="832">
                  <c:v>1282.0491109402108</c:v>
                </c:pt>
                <c:pt idx="833">
                  <c:v>1282.0491244780783</c:v>
                </c:pt>
                <c:pt idx="834">
                  <c:v>1282.0491377921846</c:v>
                </c:pt>
                <c:pt idx="835">
                  <c:v>1282.0491508862281</c:v>
                </c:pt>
                <c:pt idx="836">
                  <c:v>1282.0491637638461</c:v>
                </c:pt>
                <c:pt idx="837">
                  <c:v>1282.0491764286157</c:v>
                </c:pt>
                <c:pt idx="838">
                  <c:v>1282.0491888840552</c:v>
                </c:pt>
                <c:pt idx="839">
                  <c:v>1282.0492011336244</c:v>
                </c:pt>
                <c:pt idx="840">
                  <c:v>1282.0492131807259</c:v>
                </c:pt>
                <c:pt idx="841">
                  <c:v>1282.0492250287064</c:v>
                </c:pt>
                <c:pt idx="842">
                  <c:v>1282.0492366808569</c:v>
                </c:pt>
                <c:pt idx="843">
                  <c:v>1282.0492481404144</c:v>
                </c:pt>
                <c:pt idx="844">
                  <c:v>1282.0492594105622</c:v>
                </c:pt>
                <c:pt idx="845">
                  <c:v>1282.0492704944306</c:v>
                </c:pt>
                <c:pt idx="846">
                  <c:v>1282.0492813950989</c:v>
                </c:pt>
                <c:pt idx="847">
                  <c:v>1282.0492921155949</c:v>
                </c:pt>
                <c:pt idx="848">
                  <c:v>1282.0493026588967</c:v>
                </c:pt>
                <c:pt idx="849">
                  <c:v>1282.0493130279331</c:v>
                </c:pt>
                <c:pt idx="850">
                  <c:v>1282.0493232255844</c:v>
                </c:pt>
                <c:pt idx="851">
                  <c:v>1282.0493332546835</c:v>
                </c:pt>
                <c:pt idx="852">
                  <c:v>1282.0493431180159</c:v>
                </c:pt>
                <c:pt idx="853">
                  <c:v>1282.0493528183219</c:v>
                </c:pt>
                <c:pt idx="854">
                  <c:v>1282.0493623582959</c:v>
                </c:pt>
                <c:pt idx="855">
                  <c:v>1282.049371740588</c:v>
                </c:pt>
                <c:pt idx="856">
                  <c:v>1282.0493809678044</c:v>
                </c:pt>
                <c:pt idx="857">
                  <c:v>1282.0493900425083</c:v>
                </c:pt>
                <c:pt idx="858">
                  <c:v>1282.0493989672207</c:v>
                </c:pt>
                <c:pt idx="859">
                  <c:v>1282.0494077444205</c:v>
                </c:pt>
                <c:pt idx="860">
                  <c:v>1282.0494163765459</c:v>
                </c:pt>
                <c:pt idx="861">
                  <c:v>1282.0494248659948</c:v>
                </c:pt>
                <c:pt idx="862">
                  <c:v>1282.0494332151254</c:v>
                </c:pt>
                <c:pt idx="863">
                  <c:v>1282.0494414262571</c:v>
                </c:pt>
                <c:pt idx="864">
                  <c:v>1282.0494495016708</c:v>
                </c:pt>
                <c:pt idx="865">
                  <c:v>1282.0494574436095</c:v>
                </c:pt>
                <c:pt idx="866">
                  <c:v>1282.0494652542795</c:v>
                </c:pt>
                <c:pt idx="867">
                  <c:v>1282.0494729358506</c:v>
                </c:pt>
                <c:pt idx="868">
                  <c:v>1282.0494804904565</c:v>
                </c:pt>
                <c:pt idx="869">
                  <c:v>1282.0494879201958</c:v>
                </c:pt>
                <c:pt idx="870">
                  <c:v>1282.0494952271322</c:v>
                </c:pt>
                <c:pt idx="871">
                  <c:v>1282.0495024132956</c:v>
                </c:pt>
                <c:pt idx="872">
                  <c:v>1282.0495094806822</c:v>
                </c:pt>
                <c:pt idx="873">
                  <c:v>1282.0495164312551</c:v>
                </c:pt>
                <c:pt idx="874">
                  <c:v>1282.0495232669452</c:v>
                </c:pt>
                <c:pt idx="875">
                  <c:v>1282.0495299896513</c:v>
                </c:pt>
                <c:pt idx="876">
                  <c:v>1282.0495366012408</c:v>
                </c:pt>
                <c:pt idx="877">
                  <c:v>1282.0495431035504</c:v>
                </c:pt>
                <c:pt idx="878">
                  <c:v>1282.0495494983861</c:v>
                </c:pt>
                <c:pt idx="879">
                  <c:v>1282.0495557875247</c:v>
                </c:pt>
                <c:pt idx="880">
                  <c:v>1282.0495619727128</c:v>
                </c:pt>
                <c:pt idx="881">
                  <c:v>1282.0495680556687</c:v>
                </c:pt>
                <c:pt idx="882">
                  <c:v>1282.0495740380823</c:v>
                </c:pt>
                <c:pt idx="883">
                  <c:v>1282.0495799216153</c:v>
                </c:pt>
                <c:pt idx="884">
                  <c:v>1282.049585707902</c:v>
                </c:pt>
                <c:pt idx="885">
                  <c:v>1282.0495913985499</c:v>
                </c:pt>
                <c:pt idx="886">
                  <c:v>1282.0495969951396</c:v>
                </c:pt>
                <c:pt idx="887">
                  <c:v>1282.0496024992258</c:v>
                </c:pt>
                <c:pt idx="888">
                  <c:v>1282.0496079123375</c:v>
                </c:pt>
                <c:pt idx="889">
                  <c:v>1282.0496132359783</c:v>
                </c:pt>
                <c:pt idx="890">
                  <c:v>1282.0496184716271</c:v>
                </c:pt>
                <c:pt idx="891">
                  <c:v>1282.0496236207382</c:v>
                </c:pt>
                <c:pt idx="892">
                  <c:v>1282.0496286847419</c:v>
                </c:pt>
                <c:pt idx="893">
                  <c:v>1282.0496336650451</c:v>
                </c:pt>
                <c:pt idx="894">
                  <c:v>1282.0496385630311</c:v>
                </c:pt>
                <c:pt idx="895">
                  <c:v>1282.0496433800604</c:v>
                </c:pt>
                <c:pt idx="896">
                  <c:v>1282.0496481174714</c:v>
                </c:pt>
                <c:pt idx="897">
                  <c:v>1282.0496527765797</c:v>
                </c:pt>
                <c:pt idx="898">
                  <c:v>1282.0496573586797</c:v>
                </c:pt>
                <c:pt idx="899">
                  <c:v>1282.0496618650443</c:v>
                </c:pt>
                <c:pt idx="900">
                  <c:v>1282.0496662969254</c:v>
                </c:pt>
                <c:pt idx="901">
                  <c:v>1282.0496706555539</c:v>
                </c:pt>
                <c:pt idx="902">
                  <c:v>1282.0496749421404</c:v>
                </c:pt>
                <c:pt idx="903">
                  <c:v>1282.049679157876</c:v>
                </c:pt>
                <c:pt idx="904">
                  <c:v>1282.0496833039315</c:v>
                </c:pt>
                <c:pt idx="905">
                  <c:v>1282.0496873814589</c:v>
                </c:pt>
                <c:pt idx="906">
                  <c:v>1282.0496913915906</c:v>
                </c:pt>
                <c:pt idx="907">
                  <c:v>1282.0496953354407</c:v>
                </c:pt>
                <c:pt idx="908">
                  <c:v>1282.0496992141047</c:v>
                </c:pt>
                <c:pt idx="909">
                  <c:v>1282.0497030286601</c:v>
                </c:pt>
                <c:pt idx="910">
                  <c:v>1282.0497067801664</c:v>
                </c:pt>
                <c:pt idx="911">
                  <c:v>1282.0497104696658</c:v>
                </c:pt>
                <c:pt idx="912">
                  <c:v>1282.0497140981831</c:v>
                </c:pt>
                <c:pt idx="913">
                  <c:v>1282.0497176667263</c:v>
                </c:pt>
                <c:pt idx="914">
                  <c:v>1282.0497211762868</c:v>
                </c:pt>
                <c:pt idx="915">
                  <c:v>1282.0497246278392</c:v>
                </c:pt>
                <c:pt idx="916">
                  <c:v>1282.0497280223424</c:v>
                </c:pt>
                <c:pt idx="917">
                  <c:v>1282.0497313607393</c:v>
                </c:pt>
                <c:pt idx="918">
                  <c:v>1282.0497346439574</c:v>
                </c:pt>
                <c:pt idx="919">
                  <c:v>1282.0497378729087</c:v>
                </c:pt>
                <c:pt idx="920">
                  <c:v>1282.0497410484902</c:v>
                </c:pt>
                <c:pt idx="921">
                  <c:v>1282.0497441715841</c:v>
                </c:pt>
                <c:pt idx="922">
                  <c:v>1282.0497472430577</c:v>
                </c:pt>
                <c:pt idx="923">
                  <c:v>1282.0497502637643</c:v>
                </c:pt>
                <c:pt idx="924">
                  <c:v>1282.049753234543</c:v>
                </c:pt>
                <c:pt idx="925">
                  <c:v>1282.049756156219</c:v>
                </c:pt>
                <c:pt idx="926">
                  <c:v>1282.049759029604</c:v>
                </c:pt>
                <c:pt idx="927">
                  <c:v>1282.0497618554962</c:v>
                </c:pt>
                <c:pt idx="928">
                  <c:v>1282.0497646346803</c:v>
                </c:pt>
                <c:pt idx="929">
                  <c:v>1282.0497673679286</c:v>
                </c:pt>
                <c:pt idx="930">
                  <c:v>1282.0497700560002</c:v>
                </c:pt>
                <c:pt idx="931">
                  <c:v>1282.0497726996421</c:v>
                </c:pt>
                <c:pt idx="932">
                  <c:v>1282.0497752995882</c:v>
                </c:pt>
                <c:pt idx="933">
                  <c:v>1282.0497778565611</c:v>
                </c:pt>
                <c:pt idx="934">
                  <c:v>1282.049780371271</c:v>
                </c:pt>
                <c:pt idx="935">
                  <c:v>1282.0497828444163</c:v>
                </c:pt>
                <c:pt idx="936">
                  <c:v>1282.0497852766841</c:v>
                </c:pt>
                <c:pt idx="937">
                  <c:v>1282.0497876687502</c:v>
                </c:pt>
                <c:pt idx="938">
                  <c:v>1282.0497900212788</c:v>
                </c:pt>
                <c:pt idx="939">
                  <c:v>1282.0497923349235</c:v>
                </c:pt>
                <c:pt idx="940">
                  <c:v>1282.0497946103271</c:v>
                </c:pt>
                <c:pt idx="941">
                  <c:v>1282.0497968481216</c:v>
                </c:pt>
                <c:pt idx="942">
                  <c:v>1282.0497990489284</c:v>
                </c:pt>
                <c:pt idx="943">
                  <c:v>1282.0498012133592</c:v>
                </c:pt>
                <c:pt idx="944">
                  <c:v>1282.0498033420151</c:v>
                </c:pt>
                <c:pt idx="945">
                  <c:v>1282.0498054354875</c:v>
                </c:pt>
                <c:pt idx="946">
                  <c:v>1282.0498074943578</c:v>
                </c:pt>
                <c:pt idx="947">
                  <c:v>1282.0498095191979</c:v>
                </c:pt>
                <c:pt idx="948">
                  <c:v>1282.0498115105704</c:v>
                </c:pt>
                <c:pt idx="949">
                  <c:v>1282.0498134690283</c:v>
                </c:pt>
                <c:pt idx="950">
                  <c:v>1282.049815395116</c:v>
                </c:pt>
                <c:pt idx="951">
                  <c:v>1282.0498172893681</c:v>
                </c:pt>
                <c:pt idx="952">
                  <c:v>1282.0498191523109</c:v>
                </c:pt>
                <c:pt idx="953">
                  <c:v>1282.049820984462</c:v>
                </c:pt>
                <c:pt idx="954">
                  <c:v>1282.0498227863304</c:v>
                </c:pt>
                <c:pt idx="955">
                  <c:v>1282.0498245584165</c:v>
                </c:pt>
                <c:pt idx="956">
                  <c:v>1282.0498263012125</c:v>
                </c:pt>
                <c:pt idx="957">
                  <c:v>1282.0498280152028</c:v>
                </c:pt>
                <c:pt idx="958">
                  <c:v>1282.0498297008633</c:v>
                </c:pt>
                <c:pt idx="959">
                  <c:v>1282.0498313586622</c:v>
                </c:pt>
                <c:pt idx="960">
                  <c:v>1282.0498329890602</c:v>
                </c:pt>
                <c:pt idx="961">
                  <c:v>1282.04983459251</c:v>
                </c:pt>
                <c:pt idx="962">
                  <c:v>1282.0498361694572</c:v>
                </c:pt>
                <c:pt idx="963">
                  <c:v>1282.0498377203396</c:v>
                </c:pt>
                <c:pt idx="964">
                  <c:v>1282.0498392455881</c:v>
                </c:pt>
                <c:pt idx="965">
                  <c:v>1282.0498407456266</c:v>
                </c:pt>
                <c:pt idx="966">
                  <c:v>1282.0498422208716</c:v>
                </c:pt>
                <c:pt idx="967">
                  <c:v>1282.049843671733</c:v>
                </c:pt>
                <c:pt idx="968">
                  <c:v>1282.0498450986138</c:v>
                </c:pt>
                <c:pt idx="969">
                  <c:v>1282.0498465019102</c:v>
                </c:pt>
                <c:pt idx="970">
                  <c:v>1282.0498478820123</c:v>
                </c:pt>
                <c:pt idx="971">
                  <c:v>1282.0498492393033</c:v>
                </c:pt>
                <c:pt idx="972">
                  <c:v>1282.0498505741602</c:v>
                </c:pt>
                <c:pt idx="973">
                  <c:v>1282.0498518869538</c:v>
                </c:pt>
                <c:pt idx="974">
                  <c:v>1282.0498531780488</c:v>
                </c:pt>
                <c:pt idx="975">
                  <c:v>1282.0498544478039</c:v>
                </c:pt>
                <c:pt idx="976">
                  <c:v>1282.0498556965717</c:v>
                </c:pt>
                <c:pt idx="977">
                  <c:v>1282.0498569246993</c:v>
                </c:pt>
                <c:pt idx="978">
                  <c:v>1282.0498581325278</c:v>
                </c:pt>
                <c:pt idx="979">
                  <c:v>1282.0498593203927</c:v>
                </c:pt>
                <c:pt idx="980">
                  <c:v>1282.0498604886238</c:v>
                </c:pt>
                <c:pt idx="981">
                  <c:v>1282.0498616375457</c:v>
                </c:pt>
                <c:pt idx="982">
                  <c:v>1282.0498627674776</c:v>
                </c:pt>
                <c:pt idx="983">
                  <c:v>1282.0498638787335</c:v>
                </c:pt>
                <c:pt idx="984">
                  <c:v>1282.0498649716219</c:v>
                </c:pt>
                <c:pt idx="985">
                  <c:v>1282.0498660464464</c:v>
                </c:pt>
                <c:pt idx="986">
                  <c:v>1282.0498671035057</c:v>
                </c:pt>
                <c:pt idx="987">
                  <c:v>1282.0498681430934</c:v>
                </c:pt>
                <c:pt idx="988">
                  <c:v>1282.049869165498</c:v>
                </c:pt>
                <c:pt idx="989">
                  <c:v>1282.0498701710039</c:v>
                </c:pt>
                <c:pt idx="990">
                  <c:v>1282.0498711598902</c:v>
                </c:pt>
                <c:pt idx="991">
                  <c:v>1282.0498721324318</c:v>
                </c:pt>
                <c:pt idx="992">
                  <c:v>1282.0498730888985</c:v>
                </c:pt>
                <c:pt idx="993">
                  <c:v>1282.0498740295563</c:v>
                </c:pt>
                <c:pt idx="994">
                  <c:v>1282.0498749546664</c:v>
                </c:pt>
                <c:pt idx="995">
                  <c:v>1282.0498758644858</c:v>
                </c:pt>
                <c:pt idx="996">
                  <c:v>1282.0498767592671</c:v>
                </c:pt>
                <c:pt idx="997">
                  <c:v>1282.049877639259</c:v>
                </c:pt>
                <c:pt idx="998">
                  <c:v>1282.0498785047059</c:v>
                </c:pt>
                <c:pt idx="999">
                  <c:v>1282.0498793558484</c:v>
                </c:pt>
                <c:pt idx="1000">
                  <c:v>1282.0498801929225</c:v>
                </c:pt>
                <c:pt idx="1001">
                  <c:v>1282.049881016161</c:v>
                </c:pt>
                <c:pt idx="1002">
                  <c:v>1282.0498818257927</c:v>
                </c:pt>
                <c:pt idx="1003">
                  <c:v>1282.0498826220423</c:v>
                </c:pt>
                <c:pt idx="1004">
                  <c:v>1282.0498834051311</c:v>
                </c:pt>
                <c:pt idx="1005">
                  <c:v>1282.0498841752765</c:v>
                </c:pt>
                <c:pt idx="1006">
                  <c:v>1282.0498849326925</c:v>
                </c:pt>
                <c:pt idx="1007">
                  <c:v>1282.0498856775896</c:v>
                </c:pt>
                <c:pt idx="1008">
                  <c:v>1282.0498864101746</c:v>
                </c:pt>
                <c:pt idx="1009">
                  <c:v>1282.0498871306511</c:v>
                </c:pt>
                <c:pt idx="1010">
                  <c:v>1282.0498878392191</c:v>
                </c:pt>
                <c:pt idx="1011">
                  <c:v>1282.0498885360755</c:v>
                </c:pt>
                <c:pt idx="1012">
                  <c:v>1282.0498892214139</c:v>
                </c:pt>
                <c:pt idx="1013">
                  <c:v>1282.0498898954245</c:v>
                </c:pt>
                <c:pt idx="1014">
                  <c:v>1282.0498905582947</c:v>
                </c:pt>
                <c:pt idx="1015">
                  <c:v>1282.0498912102087</c:v>
                </c:pt>
                <c:pt idx="1016">
                  <c:v>1282.0498918513474</c:v>
                </c:pt>
                <c:pt idx="1017">
                  <c:v>1282.0498924818892</c:v>
                </c:pt>
                <c:pt idx="1018">
                  <c:v>1282.049893102009</c:v>
                </c:pt>
                <c:pt idx="1019">
                  <c:v>1282.0498937118791</c:v>
                </c:pt>
                <c:pt idx="1020">
                  <c:v>1282.049894311669</c:v>
                </c:pt>
                <c:pt idx="1021">
                  <c:v>1282.0498949015453</c:v>
                </c:pt>
                <c:pt idx="1022">
                  <c:v>1282.0498954816717</c:v>
                </c:pt>
                <c:pt idx="1023">
                  <c:v>1282.0498960522095</c:v>
                </c:pt>
                <c:pt idx="1024">
                  <c:v>1282.0498966133171</c:v>
                </c:pt>
                <c:pt idx="1025">
                  <c:v>1282.0498971651505</c:v>
                </c:pt>
                <c:pt idx="1026">
                  <c:v>1282.0498977078628</c:v>
                </c:pt>
                <c:pt idx="1027">
                  <c:v>1282.0498982416048</c:v>
                </c:pt>
                <c:pt idx="1028">
                  <c:v>1282.0498987665248</c:v>
                </c:pt>
                <c:pt idx="1029">
                  <c:v>1282.0498992827688</c:v>
                </c:pt>
                <c:pt idx="1030">
                  <c:v>1282.0498997904799</c:v>
                </c:pt>
                <c:pt idx="1031">
                  <c:v>1282.0499002897993</c:v>
                </c:pt>
                <c:pt idx="1032">
                  <c:v>1282.0499007808658</c:v>
                </c:pt>
                <c:pt idx="1033">
                  <c:v>1282.0499012638156</c:v>
                </c:pt>
                <c:pt idx="1034">
                  <c:v>1282.0499017387829</c:v>
                </c:pt>
                <c:pt idx="1035">
                  <c:v>1282.0499022058996</c:v>
                </c:pt>
                <c:pt idx="1036">
                  <c:v>1282.0499026652956</c:v>
                </c:pt>
                <c:pt idx="1037">
                  <c:v>1282.0499031170984</c:v>
                </c:pt>
                <c:pt idx="1038">
                  <c:v>1282.0499035614337</c:v>
                </c:pt>
                <c:pt idx="1039">
                  <c:v>1282.0499039984247</c:v>
                </c:pt>
                <c:pt idx="1040">
                  <c:v>1282.049904428193</c:v>
                </c:pt>
                <c:pt idx="1041">
                  <c:v>1282.0499048508577</c:v>
                </c:pt>
                <c:pt idx="1042">
                  <c:v>1282.0499052665364</c:v>
                </c:pt>
                <c:pt idx="1043">
                  <c:v>1282.0499056753445</c:v>
                </c:pt>
                <c:pt idx="1044">
                  <c:v>1282.0499060773957</c:v>
                </c:pt>
                <c:pt idx="1045">
                  <c:v>1282.0499064728015</c:v>
                </c:pt>
                <c:pt idx="1046">
                  <c:v>1282.0499068616718</c:v>
                </c:pt>
                <c:pt idx="1047">
                  <c:v>1282.0499072441148</c:v>
                </c:pt>
                <c:pt idx="1048">
                  <c:v>1282.0499076202366</c:v>
                </c:pt>
                <c:pt idx="1049">
                  <c:v>1282.0499079901415</c:v>
                </c:pt>
                <c:pt idx="1050">
                  <c:v>1282.0499083539323</c:v>
                </c:pt>
                <c:pt idx="1051">
                  <c:v>1282.0499087117103</c:v>
                </c:pt>
                <c:pt idx="1052">
                  <c:v>1282.0499090635747</c:v>
                </c:pt>
                <c:pt idx="1053">
                  <c:v>1282.0499094096233</c:v>
                </c:pt>
                <c:pt idx="1054">
                  <c:v>1282.0499097499523</c:v>
                </c:pt>
                <c:pt idx="1055">
                  <c:v>1282.0499100846562</c:v>
                </c:pt>
                <c:pt idx="1056">
                  <c:v>1282.0499104138278</c:v>
                </c:pt>
                <c:pt idx="1057">
                  <c:v>1282.0499107375588</c:v>
                </c:pt>
                <c:pt idx="1058">
                  <c:v>1282.049911055939</c:v>
                </c:pt>
                <c:pt idx="1059">
                  <c:v>1282.0499113690566</c:v>
                </c:pt>
                <c:pt idx="1060">
                  <c:v>1282.049911676999</c:v>
                </c:pt>
                <c:pt idx="1061">
                  <c:v>1282.0499119798517</c:v>
                </c:pt>
                <c:pt idx="1062">
                  <c:v>1282.0499122776985</c:v>
                </c:pt>
                <c:pt idx="1063">
                  <c:v>1282.0499125706224</c:v>
                </c:pt>
                <c:pt idx="1064">
                  <c:v>1282.0499128587046</c:v>
                </c:pt>
                <c:pt idx="1065">
                  <c:v>1282.0499131420252</c:v>
                </c:pt>
                <c:pt idx="1066">
                  <c:v>1282.049913420663</c:v>
                </c:pt>
                <c:pt idx="1067">
                  <c:v>1282.0499136946953</c:v>
                </c:pt>
                <c:pt idx="1068">
                  <c:v>1282.0499139641984</c:v>
                </c:pt>
                <c:pt idx="1069">
                  <c:v>1282.0499142292467</c:v>
                </c:pt>
                <c:pt idx="1070">
                  <c:v>1282.0499144899143</c:v>
                </c:pt>
                <c:pt idx="1071">
                  <c:v>1282.0499147462733</c:v>
                </c:pt>
                <c:pt idx="1072">
                  <c:v>1282.0499149983953</c:v>
                </c:pt>
                <c:pt idx="1073">
                  <c:v>1282.0499152463499</c:v>
                </c:pt>
                <c:pt idx="1074">
                  <c:v>1282.0499154902063</c:v>
                </c:pt>
                <c:pt idx="1075">
                  <c:v>1282.0499157300321</c:v>
                </c:pt>
                <c:pt idx="1076">
                  <c:v>1282.0499159658939</c:v>
                </c:pt>
                <c:pt idx="1077">
                  <c:v>1282.0499161978573</c:v>
                </c:pt>
                <c:pt idx="1078">
                  <c:v>1282.0499164259866</c:v>
                </c:pt>
                <c:pt idx="1079">
                  <c:v>1282.0499166503453</c:v>
                </c:pt>
                <c:pt idx="1080">
                  <c:v>1282.0499168709957</c:v>
                </c:pt>
                <c:pt idx="1081">
                  <c:v>1282.0499170879991</c:v>
                </c:pt>
                <c:pt idx="1082">
                  <c:v>1282.0499173014157</c:v>
                </c:pt>
                <c:pt idx="1083">
                  <c:v>1282.0499175113048</c:v>
                </c:pt>
                <c:pt idx="1084">
                  <c:v>1282.0499177177248</c:v>
                </c:pt>
                <c:pt idx="1085">
                  <c:v>1282.0499179207329</c:v>
                </c:pt>
                <c:pt idx="1086">
                  <c:v>1282.0499181203857</c:v>
                </c:pt>
                <c:pt idx="1087">
                  <c:v>1282.0499183167383</c:v>
                </c:pt>
                <c:pt idx="1088">
                  <c:v>1282.0499185098456</c:v>
                </c:pt>
                <c:pt idx="1089">
                  <c:v>1282.0499186997611</c:v>
                </c:pt>
                <c:pt idx="1090">
                  <c:v>1282.0499188865376</c:v>
                </c:pt>
                <c:pt idx="1091">
                  <c:v>1282.0499190702269</c:v>
                </c:pt>
                <c:pt idx="1092">
                  <c:v>1282.0499192508801</c:v>
                </c:pt>
                <c:pt idx="1093">
                  <c:v>1282.0499194285474</c:v>
                </c:pt>
                <c:pt idx="1094">
                  <c:v>1282.0499196032781</c:v>
                </c:pt>
                <c:pt idx="1095">
                  <c:v>1282.0499197751208</c:v>
                </c:pt>
                <c:pt idx="1096">
                  <c:v>1282.0499199441231</c:v>
                </c:pt>
                <c:pt idx="1097">
                  <c:v>1282.0499201103321</c:v>
                </c:pt>
                <c:pt idx="1098">
                  <c:v>1282.049920273794</c:v>
                </c:pt>
                <c:pt idx="1099">
                  <c:v>1282.049920434554</c:v>
                </c:pt>
                <c:pt idx="1100">
                  <c:v>1282.0499205926569</c:v>
                </c:pt>
                <c:pt idx="1101">
                  <c:v>1282.0499207481466</c:v>
                </c:pt>
                <c:pt idx="1102">
                  <c:v>1282.0499209010663</c:v>
                </c:pt>
                <c:pt idx="1103">
                  <c:v>1282.0499210514586</c:v>
                </c:pt>
                <c:pt idx="1104">
                  <c:v>1282.0499211993649</c:v>
                </c:pt>
                <c:pt idx="1105">
                  <c:v>1282.0499213448265</c:v>
                </c:pt>
                <c:pt idx="1106">
                  <c:v>1282.0499214878839</c:v>
                </c:pt>
                <c:pt idx="1107">
                  <c:v>1282.0499216285768</c:v>
                </c:pt>
                <c:pt idx="1108">
                  <c:v>1282.0499217669442</c:v>
                </c:pt>
                <c:pt idx="1109">
                  <c:v>1282.0499219030246</c:v>
                </c:pt>
                <c:pt idx="1110">
                  <c:v>1282.0499220368558</c:v>
                </c:pt>
                <c:pt idx="1111">
                  <c:v>1282.049922168475</c:v>
                </c:pt>
                <c:pt idx="1112">
                  <c:v>1282.0499222979186</c:v>
                </c:pt>
                <c:pt idx="1113">
                  <c:v>1282.0499224252228</c:v>
                </c:pt>
                <c:pt idx="1114">
                  <c:v>1282.0499225504229</c:v>
                </c:pt>
                <c:pt idx="1115">
                  <c:v>1282.0499226735535</c:v>
                </c:pt>
                <c:pt idx="1116">
                  <c:v>1282.0499227946491</c:v>
                </c:pt>
                <c:pt idx="1117">
                  <c:v>1282.0499229137431</c:v>
                </c:pt>
                <c:pt idx="1118">
                  <c:v>1282.0499230308685</c:v>
                </c:pt>
                <c:pt idx="1119">
                  <c:v>1282.0499231460581</c:v>
                </c:pt>
                <c:pt idx="1120">
                  <c:v>1282.0499232593438</c:v>
                </c:pt>
                <c:pt idx="1121">
                  <c:v>1282.0499233707571</c:v>
                </c:pt>
                <c:pt idx="1122">
                  <c:v>1282.049923480329</c:v>
                </c:pt>
                <c:pt idx="1123">
                  <c:v>1282.0499235880895</c:v>
                </c:pt>
                <c:pt idx="1124">
                  <c:v>1282.0499236940691</c:v>
                </c:pt>
                <c:pt idx="1125">
                  <c:v>1282.049923798297</c:v>
                </c:pt>
                <c:pt idx="1126">
                  <c:v>1282.049923900802</c:v>
                </c:pt>
                <c:pt idx="1127">
                  <c:v>1282.0499240016129</c:v>
                </c:pt>
                <c:pt idx="1128">
                  <c:v>1282.0499241007576</c:v>
                </c:pt>
                <c:pt idx="1129">
                  <c:v>1282.0499241982634</c:v>
                </c:pt>
                <c:pt idx="1130">
                  <c:v>1282.0499242941576</c:v>
                </c:pt>
                <c:pt idx="1131">
                  <c:v>1282.0499243884667</c:v>
                </c:pt>
                <c:pt idx="1132">
                  <c:v>1282.0499244812172</c:v>
                </c:pt>
                <c:pt idx="1133">
                  <c:v>1282.0499245724347</c:v>
                </c:pt>
                <c:pt idx="1134">
                  <c:v>1282.0499246621446</c:v>
                </c:pt>
                <c:pt idx="1135">
                  <c:v>1282.0499247503715</c:v>
                </c:pt>
                <c:pt idx="1136">
                  <c:v>1282.0499248371402</c:v>
                </c:pt>
                <c:pt idx="1137">
                  <c:v>1282.0499249224747</c:v>
                </c:pt>
                <c:pt idx="1138">
                  <c:v>1282.0499250063988</c:v>
                </c:pt>
                <c:pt idx="1139">
                  <c:v>1282.0499250889357</c:v>
                </c:pt>
                <c:pt idx="1140">
                  <c:v>1282.0499251701083</c:v>
                </c:pt>
                <c:pt idx="1141">
                  <c:v>1282.0499252499394</c:v>
                </c:pt>
                <c:pt idx="1142">
                  <c:v>1282.0499253284511</c:v>
                </c:pt>
                <c:pt idx="1143">
                  <c:v>1282.0499254056649</c:v>
                </c:pt>
                <c:pt idx="1144">
                  <c:v>1282.0499254816025</c:v>
                </c:pt>
                <c:pt idx="1145">
                  <c:v>1282.049925556285</c:v>
                </c:pt>
                <c:pt idx="1146">
                  <c:v>1282.049925629733</c:v>
                </c:pt>
                <c:pt idx="1147">
                  <c:v>1282.0499257019671</c:v>
                </c:pt>
                <c:pt idx="1148">
                  <c:v>1282.0499257730073</c:v>
                </c:pt>
                <c:pt idx="1149">
                  <c:v>1282.0499258428733</c:v>
                </c:pt>
                <c:pt idx="1150">
                  <c:v>1282.0499259115845</c:v>
                </c:pt>
                <c:pt idx="1151">
                  <c:v>1282.04992597916</c:v>
                </c:pt>
                <c:pt idx="1152">
                  <c:v>1282.0499260456186</c:v>
                </c:pt>
                <c:pt idx="1153">
                  <c:v>1282.0499261109787</c:v>
                </c:pt>
                <c:pt idx="1154">
                  <c:v>1282.0499261752586</c:v>
                </c:pt>
                <c:pt idx="1155">
                  <c:v>1282.049926238476</c:v>
                </c:pt>
                <c:pt idx="1156">
                  <c:v>1282.0499263006486</c:v>
                </c:pt>
                <c:pt idx="1157">
                  <c:v>1282.0499263617935</c:v>
                </c:pt>
                <c:pt idx="1158">
                  <c:v>1282.0499264219277</c:v>
                </c:pt>
                <c:pt idx="1159">
                  <c:v>1282.049926481068</c:v>
                </c:pt>
                <c:pt idx="1160">
                  <c:v>1282.0499265392309</c:v>
                </c:pt>
                <c:pt idx="1161">
                  <c:v>1282.0499265964324</c:v>
                </c:pt>
                <c:pt idx="1162">
                  <c:v>1282.0499266526886</c:v>
                </c:pt>
                <c:pt idx="1163">
                  <c:v>1282.0499267080147</c:v>
                </c:pt>
                <c:pt idx="1164">
                  <c:v>1282.0499267624264</c:v>
                </c:pt>
                <c:pt idx="1165">
                  <c:v>1282.0499268159388</c:v>
                </c:pt>
                <c:pt idx="1166">
                  <c:v>1282.0499268685667</c:v>
                </c:pt>
                <c:pt idx="1167">
                  <c:v>1282.0499269203247</c:v>
                </c:pt>
                <c:pt idx="1168">
                  <c:v>1282.0499269712273</c:v>
                </c:pt>
                <c:pt idx="1169">
                  <c:v>1282.0499270212883</c:v>
                </c:pt>
                <c:pt idx="1170">
                  <c:v>1282.049927070522</c:v>
                </c:pt>
                <c:pt idx="1171">
                  <c:v>1282.0499271189419</c:v>
                </c:pt>
                <c:pt idx="1172">
                  <c:v>1282.0499271665617</c:v>
                </c:pt>
                <c:pt idx="1173">
                  <c:v>1282.0499272133943</c:v>
                </c:pt>
                <c:pt idx="1174">
                  <c:v>1282.0499272594529</c:v>
                </c:pt>
                <c:pt idx="1175">
                  <c:v>1282.0499273047501</c:v>
                </c:pt>
                <c:pt idx="1176">
                  <c:v>1282.0499273492987</c:v>
                </c:pt>
                <c:pt idx="1177">
                  <c:v>1282.0499273931109</c:v>
                </c:pt>
                <c:pt idx="1178">
                  <c:v>1282.0499274361989</c:v>
                </c:pt>
                <c:pt idx="1179">
                  <c:v>1282.0499274785748</c:v>
                </c:pt>
                <c:pt idx="1180">
                  <c:v>1282.0499275202503</c:v>
                </c:pt>
                <c:pt idx="1181">
                  <c:v>1282.0499275612369</c:v>
                </c:pt>
                <c:pt idx="1182">
                  <c:v>1282.0499276015462</c:v>
                </c:pt>
                <c:pt idx="1183">
                  <c:v>1282.049927641189</c:v>
                </c:pt>
                <c:pt idx="1184">
                  <c:v>1282.0499276801768</c:v>
                </c:pt>
                <c:pt idx="1185">
                  <c:v>1282.0499277185202</c:v>
                </c:pt>
                <c:pt idx="1186">
                  <c:v>1282.0499277562296</c:v>
                </c:pt>
                <c:pt idx="1187">
                  <c:v>1282.0499277933159</c:v>
                </c:pt>
                <c:pt idx="1188">
                  <c:v>1282.0499278297891</c:v>
                </c:pt>
                <c:pt idx="1189">
                  <c:v>1282.0499278656596</c:v>
                </c:pt>
                <c:pt idx="1190">
                  <c:v>1282.0499279009371</c:v>
                </c:pt>
                <c:pt idx="1191">
                  <c:v>1282.0499279356316</c:v>
                </c:pt>
                <c:pt idx="1192">
                  <c:v>1282.0499279697526</c:v>
                </c:pt>
                <c:pt idx="1193">
                  <c:v>1282.0499280033096</c:v>
                </c:pt>
                <c:pt idx="1194">
                  <c:v>1282.0499280363119</c:v>
                </c:pt>
                <c:pt idx="1195">
                  <c:v>1282.0499280687688</c:v>
                </c:pt>
                <c:pt idx="1196">
                  <c:v>1282.0499281006892</c:v>
                </c:pt>
                <c:pt idx="1197">
                  <c:v>1282.049928132082</c:v>
                </c:pt>
                <c:pt idx="1198">
                  <c:v>1282.0499281629559</c:v>
                </c:pt>
                <c:pt idx="1199">
                  <c:v>1282.0499281933196</c:v>
                </c:pt>
                <c:pt idx="1200">
                  <c:v>1282.0499282231813</c:v>
                </c:pt>
                <c:pt idx="1201">
                  <c:v>1282.0499282525495</c:v>
                </c:pt>
                <c:pt idx="1202">
                  <c:v>1282.0499282814324</c:v>
                </c:pt>
                <c:pt idx="1203">
                  <c:v>1282.0499283098377</c:v>
                </c:pt>
                <c:pt idx="1204">
                  <c:v>1282.0499283377735</c:v>
                </c:pt>
                <c:pt idx="1205">
                  <c:v>1282.0499283652478</c:v>
                </c:pt>
                <c:pt idx="1206">
                  <c:v>1282.0499283922677</c:v>
                </c:pt>
                <c:pt idx="1207">
                  <c:v>1282.0499284188411</c:v>
                </c:pt>
                <c:pt idx="1208">
                  <c:v>1282.0499284449754</c:v>
                </c:pt>
                <c:pt idx="1209">
                  <c:v>1282.0499284706777</c:v>
                </c:pt>
                <c:pt idx="1210">
                  <c:v>1282.0499284959551</c:v>
                </c:pt>
                <c:pt idx="1211">
                  <c:v>1282.0499285208148</c:v>
                </c:pt>
                <c:pt idx="1212">
                  <c:v>1282.0499285452636</c:v>
                </c:pt>
                <c:pt idx="1213">
                  <c:v>1282.0499285693083</c:v>
                </c:pt>
                <c:pt idx="1214">
                  <c:v>1282.0499285929557</c:v>
                </c:pt>
                <c:pt idx="1215">
                  <c:v>1282.0499286162121</c:v>
                </c:pt>
                <c:pt idx="1216">
                  <c:v>1282.0499286390841</c:v>
                </c:pt>
                <c:pt idx="1217">
                  <c:v>1282.049928661578</c:v>
                </c:pt>
                <c:pt idx="1218">
                  <c:v>1282.0499286837</c:v>
                </c:pt>
                <c:pt idx="1219">
                  <c:v>1282.0499287054565</c:v>
                </c:pt>
                <c:pt idx="1220">
                  <c:v>1282.0499287268535</c:v>
                </c:pt>
                <c:pt idx="1221">
                  <c:v>1282.0499287478967</c:v>
                </c:pt>
                <c:pt idx="1222">
                  <c:v>1282.0499287685921</c:v>
                </c:pt>
                <c:pt idx="1223">
                  <c:v>1282.0499287889454</c:v>
                </c:pt>
                <c:pt idx="1224">
                  <c:v>1282.0499288089622</c:v>
                </c:pt>
                <c:pt idx="1225">
                  <c:v>1282.0499288286483</c:v>
                </c:pt>
                <c:pt idx="1226">
                  <c:v>1282.0499288480089</c:v>
                </c:pt>
                <c:pt idx="1227">
                  <c:v>1282.0499288670496</c:v>
                </c:pt>
                <c:pt idx="1228">
                  <c:v>1282.0499288857757</c:v>
                </c:pt>
                <c:pt idx="1229">
                  <c:v>1282.0499289041923</c:v>
                </c:pt>
                <c:pt idx="1230">
                  <c:v>1282.0499289223044</c:v>
                </c:pt>
                <c:pt idx="1231">
                  <c:v>1282.0499289401171</c:v>
                </c:pt>
                <c:pt idx="1232">
                  <c:v>1282.0499289576353</c:v>
                </c:pt>
                <c:pt idx="1233">
                  <c:v>1282.0499289748641</c:v>
                </c:pt>
                <c:pt idx="1234">
                  <c:v>1282.049928991808</c:v>
                </c:pt>
                <c:pt idx="1235">
                  <c:v>1282.049929008472</c:v>
                </c:pt>
                <c:pt idx="1236">
                  <c:v>1282.0499290248604</c:v>
                </c:pt>
                <c:pt idx="1237">
                  <c:v>1282.049929040978</c:v>
                </c:pt>
                <c:pt idx="1238">
                  <c:v>1282.0499290568291</c:v>
                </c:pt>
                <c:pt idx="1239">
                  <c:v>1282.0499290724183</c:v>
                </c:pt>
                <c:pt idx="1240">
                  <c:v>1282.0499290877499</c:v>
                </c:pt>
                <c:pt idx="1241">
                  <c:v>1282.0499291028279</c:v>
                </c:pt>
                <c:pt idx="1242">
                  <c:v>1282.0499291176568</c:v>
                </c:pt>
                <c:pt idx="1243">
                  <c:v>1282.0499291322405</c:v>
                </c:pt>
                <c:pt idx="1244">
                  <c:v>1282.0499291465833</c:v>
                </c:pt>
                <c:pt idx="1245">
                  <c:v>1282.0499291606891</c:v>
                </c:pt>
                <c:pt idx="1246">
                  <c:v>1282.0499291745616</c:v>
                </c:pt>
                <c:pt idx="1247">
                  <c:v>1282.0499291882049</c:v>
                </c:pt>
                <c:pt idx="1248">
                  <c:v>1282.0499292016227</c:v>
                </c:pt>
                <c:pt idx="1249">
                  <c:v>1282.0499292148188</c:v>
                </c:pt>
                <c:pt idx="1250">
                  <c:v>1282.0499292277966</c:v>
                </c:pt>
                <c:pt idx="1251">
                  <c:v>1282.04992924056</c:v>
                </c:pt>
                <c:pt idx="1252">
                  <c:v>1282.0499292531124</c:v>
                </c:pt>
                <c:pt idx="1253">
                  <c:v>1282.0499292654574</c:v>
                </c:pt>
                <c:pt idx="1254">
                  <c:v>1282.0499292775983</c:v>
                </c:pt>
                <c:pt idx="1255">
                  <c:v>1282.0499292895386</c:v>
                </c:pt>
                <c:pt idx="1256">
                  <c:v>1282.0499293012815</c:v>
                </c:pt>
                <c:pt idx="1257">
                  <c:v>1282.0499293128303</c:v>
                </c:pt>
                <c:pt idx="1258">
                  <c:v>1282.0499293241883</c:v>
                </c:pt>
                <c:pt idx="1259">
                  <c:v>1282.0499293353585</c:v>
                </c:pt>
                <c:pt idx="1260">
                  <c:v>1282.049929346344</c:v>
                </c:pt>
                <c:pt idx="1261">
                  <c:v>1282.0499293571479</c:v>
                </c:pt>
                <c:pt idx="1262">
                  <c:v>1282.0499293677733</c:v>
                </c:pt>
                <c:pt idx="1263">
                  <c:v>1282.0499293782232</c:v>
                </c:pt>
                <c:pt idx="1264">
                  <c:v>1282.0499293885002</c:v>
                </c:pt>
                <c:pt idx="1265">
                  <c:v>1282.0499293986074</c:v>
                </c:pt>
                <c:pt idx="1266">
                  <c:v>1282.0499294085475</c:v>
                </c:pt>
                <c:pt idx="1267">
                  <c:v>1282.0499294183235</c:v>
                </c:pt>
                <c:pt idx="1268">
                  <c:v>1282.0499294279377</c:v>
                </c:pt>
                <c:pt idx="1269">
                  <c:v>1282.0499294373931</c:v>
                </c:pt>
                <c:pt idx="1270">
                  <c:v>1282.0499294466922</c:v>
                </c:pt>
                <c:pt idx="1271">
                  <c:v>1282.0499294558376</c:v>
                </c:pt>
                <c:pt idx="1272">
                  <c:v>1282.0499294648318</c:v>
                </c:pt>
                <c:pt idx="1273">
                  <c:v>1282.0499294736774</c:v>
                </c:pt>
                <c:pt idx="1274">
                  <c:v>1282.0499294823767</c:v>
                </c:pt>
                <c:pt idx="1275">
                  <c:v>1282.0499294909323</c:v>
                </c:pt>
                <c:pt idx="1276">
                  <c:v>1282.0499294993465</c:v>
                </c:pt>
                <c:pt idx="1277">
                  <c:v>1282.0499295076215</c:v>
                </c:pt>
                <c:pt idx="1278">
                  <c:v>1282.0499295157599</c:v>
                </c:pt>
                <c:pt idx="1279">
                  <c:v>1282.0499295237637</c:v>
                </c:pt>
                <c:pt idx="1280">
                  <c:v>1282.0499295316351</c:v>
                </c:pt>
                <c:pt idx="1281">
                  <c:v>1282.0499295393765</c:v>
                </c:pt>
                <c:pt idx="1282">
                  <c:v>1282.0499295469899</c:v>
                </c:pt>
                <c:pt idx="1283">
                  <c:v>1282.0499295544776</c:v>
                </c:pt>
                <c:pt idx="1284">
                  <c:v>1282.0499295618413</c:v>
                </c:pt>
                <c:pt idx="1285">
                  <c:v>1282.0499295690834</c:v>
                </c:pt>
                <c:pt idx="1286">
                  <c:v>1282.0499295762058</c:v>
                </c:pt>
                <c:pt idx="1287">
                  <c:v>1282.0499295832105</c:v>
                </c:pt>
                <c:pt idx="1288">
                  <c:v>1282.0499295900995</c:v>
                </c:pt>
                <c:pt idx="1289">
                  <c:v>1282.0499295968746</c:v>
                </c:pt>
                <c:pt idx="1290">
                  <c:v>1282.0499296035375</c:v>
                </c:pt>
                <c:pt idx="1291">
                  <c:v>1282.0499296100904</c:v>
                </c:pt>
                <c:pt idx="1292">
                  <c:v>1282.0499296165351</c:v>
                </c:pt>
                <c:pt idx="1293">
                  <c:v>1282.0499296228732</c:v>
                </c:pt>
                <c:pt idx="1294">
                  <c:v>1282.0499296291064</c:v>
                </c:pt>
                <c:pt idx="1295">
                  <c:v>1282.0499296352366</c:v>
                </c:pt>
                <c:pt idx="1296">
                  <c:v>1282.0499296412656</c:v>
                </c:pt>
                <c:pt idx="1297">
                  <c:v>1282.0499296471949</c:v>
                </c:pt>
                <c:pt idx="1298">
                  <c:v>1282.0499296530261</c:v>
                </c:pt>
                <c:pt idx="1299">
                  <c:v>1282.0499296587611</c:v>
                </c:pt>
                <c:pt idx="1300">
                  <c:v>1282.0499296644014</c:v>
                </c:pt>
                <c:pt idx="1301">
                  <c:v>1282.0499296699484</c:v>
                </c:pt>
                <c:pt idx="1302">
                  <c:v>1282.0499296754035</c:v>
                </c:pt>
                <c:pt idx="1303">
                  <c:v>1282.0499296807686</c:v>
                </c:pt>
                <c:pt idx="1304">
                  <c:v>1282.0499296860451</c:v>
                </c:pt>
                <c:pt idx="1305">
                  <c:v>1282.0499296912342</c:v>
                </c:pt>
                <c:pt idx="1306">
                  <c:v>1282.0499296963376</c:v>
                </c:pt>
                <c:pt idx="1307">
                  <c:v>1282.0499297013566</c:v>
                </c:pt>
                <c:pt idx="1308">
                  <c:v>1282.0499297062927</c:v>
                </c:pt>
                <c:pt idx="1309">
                  <c:v>1282.0499297111471</c:v>
                </c:pt>
                <c:pt idx="1310">
                  <c:v>1282.0499297159215</c:v>
                </c:pt>
                <c:pt idx="1311">
                  <c:v>1282.049929720617</c:v>
                </c:pt>
                <c:pt idx="1312">
                  <c:v>1282.0499297252347</c:v>
                </c:pt>
                <c:pt idx="1313">
                  <c:v>1282.0499297297761</c:v>
                </c:pt>
                <c:pt idx="1314">
                  <c:v>1282.0499297342424</c:v>
                </c:pt>
                <c:pt idx="1315">
                  <c:v>1282.049929738635</c:v>
                </c:pt>
                <c:pt idx="1316">
                  <c:v>1282.0499297429549</c:v>
                </c:pt>
                <c:pt idx="1317">
                  <c:v>1282.0499297472034</c:v>
                </c:pt>
                <c:pt idx="1318">
                  <c:v>1282.0499297513818</c:v>
                </c:pt>
                <c:pt idx="1319">
                  <c:v>1282.0499297554911</c:v>
                </c:pt>
                <c:pt idx="1320">
                  <c:v>1282.0499297595325</c:v>
                </c:pt>
                <c:pt idx="1321">
                  <c:v>1282.049929763507</c:v>
                </c:pt>
                <c:pt idx="1322">
                  <c:v>1282.0499297674157</c:v>
                </c:pt>
                <c:pt idx="1323">
                  <c:v>1282.0499297712599</c:v>
                </c:pt>
                <c:pt idx="1324">
                  <c:v>1282.0499297750407</c:v>
                </c:pt>
                <c:pt idx="1325">
                  <c:v>1282.049929778759</c:v>
                </c:pt>
                <c:pt idx="1326">
                  <c:v>1282.0499297824158</c:v>
                </c:pt>
                <c:pt idx="1327">
                  <c:v>1282.0499297860122</c:v>
                </c:pt>
                <c:pt idx="1328">
                  <c:v>1282.049929789549</c:v>
                </c:pt>
                <c:pt idx="1329">
                  <c:v>1282.0499297930273</c:v>
                </c:pt>
                <c:pt idx="1330">
                  <c:v>1282.0499297964482</c:v>
                </c:pt>
                <c:pt idx="1331">
                  <c:v>1282.0499297998126</c:v>
                </c:pt>
                <c:pt idx="1332">
                  <c:v>1282.0499298031214</c:v>
                </c:pt>
                <c:pt idx="1333">
                  <c:v>1282.0499298063755</c:v>
                </c:pt>
                <c:pt idx="1334">
                  <c:v>1282.0499298095758</c:v>
                </c:pt>
                <c:pt idx="1335">
                  <c:v>1282.0499298127231</c:v>
                </c:pt>
                <c:pt idx="1336">
                  <c:v>1282.0499298158186</c:v>
                </c:pt>
                <c:pt idx="1337">
                  <c:v>1282.0499298188629</c:v>
                </c:pt>
                <c:pt idx="1338">
                  <c:v>1282.0499298218567</c:v>
                </c:pt>
                <c:pt idx="1339">
                  <c:v>1282.0499298248012</c:v>
                </c:pt>
                <c:pt idx="1340">
                  <c:v>1282.049929827697</c:v>
                </c:pt>
                <c:pt idx="1341">
                  <c:v>1282.0499298305449</c:v>
                </c:pt>
                <c:pt idx="1342">
                  <c:v>1282.0499298333457</c:v>
                </c:pt>
                <c:pt idx="1343">
                  <c:v>1282.0499298361003</c:v>
                </c:pt>
                <c:pt idx="1344">
                  <c:v>1282.0499298388092</c:v>
                </c:pt>
                <c:pt idx="1345">
                  <c:v>1282.0499298414734</c:v>
                </c:pt>
                <c:pt idx="1346">
                  <c:v>1282.0499298440936</c:v>
                </c:pt>
                <c:pt idx="1347">
                  <c:v>1282.0499298466705</c:v>
                </c:pt>
                <c:pt idx="1348">
                  <c:v>1282.0499298492048</c:v>
                </c:pt>
                <c:pt idx="1349">
                  <c:v>1282.0499298516972</c:v>
                </c:pt>
                <c:pt idx="1350">
                  <c:v>1282.0499298541486</c:v>
                </c:pt>
                <c:pt idx="1351">
                  <c:v>1282.0499298565592</c:v>
                </c:pt>
                <c:pt idx="1352">
                  <c:v>1282.04992985893</c:v>
                </c:pt>
                <c:pt idx="1353">
                  <c:v>1282.0499298612617</c:v>
                </c:pt>
                <c:pt idx="1354">
                  <c:v>1282.0499298635548</c:v>
                </c:pt>
                <c:pt idx="1355">
                  <c:v>1282.0499298658101</c:v>
                </c:pt>
                <c:pt idx="1356">
                  <c:v>1282.0499298680281</c:v>
                </c:pt>
                <c:pt idx="1357">
                  <c:v>1282.0499298702093</c:v>
                </c:pt>
                <c:pt idx="1358">
                  <c:v>1282.0499298723546</c:v>
                </c:pt>
                <c:pt idx="1359">
                  <c:v>1282.0499298744644</c:v>
                </c:pt>
                <c:pt idx="1360">
                  <c:v>1282.0499298765392</c:v>
                </c:pt>
                <c:pt idx="1361">
                  <c:v>1282.0499298785799</c:v>
                </c:pt>
                <c:pt idx="1362">
                  <c:v>1282.0499298805867</c:v>
                </c:pt>
                <c:pt idx="1363">
                  <c:v>1282.0499298825603</c:v>
                </c:pt>
                <c:pt idx="1364">
                  <c:v>1282.0499298845014</c:v>
                </c:pt>
                <c:pt idx="1365">
                  <c:v>1282.0499298864104</c:v>
                </c:pt>
                <c:pt idx="1366">
                  <c:v>1282.0499298882878</c:v>
                </c:pt>
                <c:pt idx="1367">
                  <c:v>1282.0499298901343</c:v>
                </c:pt>
                <c:pt idx="1368">
                  <c:v>1282.0499298919501</c:v>
                </c:pt>
                <c:pt idx="1369">
                  <c:v>1282.0499298937359</c:v>
                </c:pt>
                <c:pt idx="1370">
                  <c:v>1282.0499298954924</c:v>
                </c:pt>
                <c:pt idx="1371">
                  <c:v>1282.0499298972197</c:v>
                </c:pt>
                <c:pt idx="1372">
                  <c:v>1282.0499298989184</c:v>
                </c:pt>
                <c:pt idx="1373">
                  <c:v>1282.0499299005892</c:v>
                </c:pt>
                <c:pt idx="1374">
                  <c:v>1282.0499299022322</c:v>
                </c:pt>
                <c:pt idx="1375">
                  <c:v>1282.0499299038481</c:v>
                </c:pt>
                <c:pt idx="1376">
                  <c:v>1282.0499299054372</c:v>
                </c:pt>
                <c:pt idx="1377">
                  <c:v>1282.0499299070002</c:v>
                </c:pt>
                <c:pt idx="1378">
                  <c:v>1282.0499299085373</c:v>
                </c:pt>
                <c:pt idx="1379">
                  <c:v>1282.0499299100491</c:v>
                </c:pt>
                <c:pt idx="1380">
                  <c:v>1282.0499299115359</c:v>
                </c:pt>
                <c:pt idx="1381">
                  <c:v>1282.0499299129981</c:v>
                </c:pt>
                <c:pt idx="1382">
                  <c:v>1282.049929914436</c:v>
                </c:pt>
                <c:pt idx="1383">
                  <c:v>1282.0499299158503</c:v>
                </c:pt>
                <c:pt idx="1384">
                  <c:v>1282.0499299172411</c:v>
                </c:pt>
                <c:pt idx="1385">
                  <c:v>1282.049929918609</c:v>
                </c:pt>
                <c:pt idx="1386">
                  <c:v>1282.0499299199541</c:v>
                </c:pt>
                <c:pt idx="1387">
                  <c:v>1282.0499299212772</c:v>
                </c:pt>
                <c:pt idx="1388">
                  <c:v>1282.0499299225785</c:v>
                </c:pt>
                <c:pt idx="1389">
                  <c:v>1282.0499299238581</c:v>
                </c:pt>
                <c:pt idx="1390">
                  <c:v>1282.0499299251167</c:v>
                </c:pt>
                <c:pt idx="1391">
                  <c:v>1282.0499299263543</c:v>
                </c:pt>
                <c:pt idx="1392">
                  <c:v>1282.0499299275714</c:v>
                </c:pt>
                <c:pt idx="1393">
                  <c:v>1282.0499299287685</c:v>
                </c:pt>
                <c:pt idx="1394">
                  <c:v>1282.0499299299458</c:v>
                </c:pt>
                <c:pt idx="1395">
                  <c:v>1282.0499299311036</c:v>
                </c:pt>
                <c:pt idx="1396">
                  <c:v>1282.0499299322423</c:v>
                </c:pt>
                <c:pt idx="1397">
                  <c:v>1282.0499299333621</c:v>
                </c:pt>
                <c:pt idx="1398">
                  <c:v>1282.0499299344635</c:v>
                </c:pt>
                <c:pt idx="1399">
                  <c:v>1282.0499299355467</c:v>
                </c:pt>
                <c:pt idx="1400">
                  <c:v>1282.049929936612</c:v>
                </c:pt>
                <c:pt idx="1401">
                  <c:v>1282.0499299376597</c:v>
                </c:pt>
                <c:pt idx="1402">
                  <c:v>1282.0499299386902</c:v>
                </c:pt>
                <c:pt idx="1403">
                  <c:v>1282.0499299397036</c:v>
                </c:pt>
                <c:pt idx="1404">
                  <c:v>1282.0499299407002</c:v>
                </c:pt>
                <c:pt idx="1405">
                  <c:v>1282.0499299416804</c:v>
                </c:pt>
                <c:pt idx="1406">
                  <c:v>1282.0499299426442</c:v>
                </c:pt>
                <c:pt idx="1407">
                  <c:v>1282.0499299435921</c:v>
                </c:pt>
                <c:pt idx="1408">
                  <c:v>1282.0499299445244</c:v>
                </c:pt>
                <c:pt idx="1409">
                  <c:v>1282.0499299454414</c:v>
                </c:pt>
                <c:pt idx="1410">
                  <c:v>1282.0499299463431</c:v>
                </c:pt>
                <c:pt idx="1411">
                  <c:v>1282.0499299472299</c:v>
                </c:pt>
                <c:pt idx="1412">
                  <c:v>1282.0499299481021</c:v>
                </c:pt>
                <c:pt idx="1413">
                  <c:v>1282.04992994896</c:v>
                </c:pt>
                <c:pt idx="1414">
                  <c:v>1282.0499299498035</c:v>
                </c:pt>
                <c:pt idx="1415">
                  <c:v>1282.0499299506332</c:v>
                </c:pt>
                <c:pt idx="1416">
                  <c:v>1282.0499299514493</c:v>
                </c:pt>
                <c:pt idx="1417">
                  <c:v>1282.0499299522517</c:v>
                </c:pt>
                <c:pt idx="1418">
                  <c:v>1282.0499299530409</c:v>
                </c:pt>
                <c:pt idx="1419">
                  <c:v>1282.0499299538171</c:v>
                </c:pt>
                <c:pt idx="1420">
                  <c:v>1282.0499299545804</c:v>
                </c:pt>
                <c:pt idx="1421">
                  <c:v>1282.0499299553312</c:v>
                </c:pt>
                <c:pt idx="1422">
                  <c:v>1282.0499299560695</c:v>
                </c:pt>
                <c:pt idx="1423">
                  <c:v>1282.0499299567955</c:v>
                </c:pt>
                <c:pt idx="1424">
                  <c:v>1282.0499299575097</c:v>
                </c:pt>
                <c:pt idx="1425">
                  <c:v>1282.049929958212</c:v>
                </c:pt>
                <c:pt idx="1426">
                  <c:v>1282.0499299589028</c:v>
                </c:pt>
                <c:pt idx="1427">
                  <c:v>1282.049929959582</c:v>
                </c:pt>
                <c:pt idx="1428">
                  <c:v>1282.04992996025</c:v>
                </c:pt>
                <c:pt idx="1429">
                  <c:v>1282.0499299609069</c:v>
                </c:pt>
                <c:pt idx="1430">
                  <c:v>1282.0499299615531</c:v>
                </c:pt>
                <c:pt idx="1431">
                  <c:v>1282.0499299621886</c:v>
                </c:pt>
                <c:pt idx="1432">
                  <c:v>1282.0499299628136</c:v>
                </c:pt>
                <c:pt idx="1433">
                  <c:v>1282.0499299634282</c:v>
                </c:pt>
                <c:pt idx="1434">
                  <c:v>1282.0499299640326</c:v>
                </c:pt>
                <c:pt idx="1435">
                  <c:v>1282.0499299646269</c:v>
                </c:pt>
                <c:pt idx="1436">
                  <c:v>1282.0499299652115</c:v>
                </c:pt>
                <c:pt idx="1437">
                  <c:v>1282.0499299657865</c:v>
                </c:pt>
                <c:pt idx="1438">
                  <c:v>1282.049929966352</c:v>
                </c:pt>
                <c:pt idx="1439">
                  <c:v>1282.0499299669082</c:v>
                </c:pt>
                <c:pt idx="1440">
                  <c:v>1282.049929967455</c:v>
                </c:pt>
              </c:numCache>
            </c:numRef>
          </c:val>
          <c:smooth val="0"/>
          <c:extLst>
            <c:ext xmlns:c16="http://schemas.microsoft.com/office/drawing/2014/chart" uri="{C3380CC4-5D6E-409C-BE32-E72D297353CC}">
              <c16:uniqueId val="{00000000-B154-416E-8FAB-1E2A2E382007}"/>
            </c:ext>
          </c:extLst>
        </c:ser>
        <c:dLbls>
          <c:showLegendKey val="0"/>
          <c:showVal val="0"/>
          <c:showCatName val="0"/>
          <c:showSerName val="0"/>
          <c:showPercent val="0"/>
          <c:showBubbleSize val="0"/>
        </c:dLbls>
        <c:marker val="1"/>
        <c:smooth val="0"/>
        <c:axId val="435095160"/>
        <c:axId val="1"/>
      </c:lineChart>
      <c:catAx>
        <c:axId val="435095160"/>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de-AT"/>
                  <a:t>Zeit ab Beginn</a:t>
                </a:r>
              </a:p>
            </c:rich>
          </c:tx>
          <c:layout>
            <c:manualLayout>
              <c:xMode val="edge"/>
              <c:yMode val="edge"/>
              <c:x val="0.43963369038337308"/>
              <c:y val="0.95218179226649835"/>
            </c:manualLayout>
          </c:layout>
          <c:overlay val="0"/>
          <c:spPr>
            <a:noFill/>
            <a:ln w="25400">
              <a:noFill/>
            </a:ln>
          </c:spPr>
        </c:title>
        <c:numFmt formatCode="h:mm"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de-DE"/>
          </a:p>
        </c:txPr>
        <c:crossAx val="1"/>
        <c:crosses val="autoZero"/>
        <c:auto val="1"/>
        <c:lblAlgn val="ctr"/>
        <c:lblOffset val="100"/>
        <c:tickLblSkip val="30"/>
        <c:tickMarkSkip val="10"/>
        <c:noMultiLvlLbl val="0"/>
      </c:catAx>
      <c:valAx>
        <c:axId val="1"/>
        <c:scaling>
          <c:orientation val="minMax"/>
          <c:max val="12000"/>
        </c:scaling>
        <c:delete val="0"/>
        <c:axPos val="l"/>
        <c:majorGridlines>
          <c:spPr>
            <a:ln w="3175">
              <a:solidFill>
                <a:srgbClr val="000000"/>
              </a:solidFill>
              <a:prstDash val="solid"/>
            </a:ln>
          </c:spPr>
        </c:majorGridlines>
        <c:title>
          <c:tx>
            <c:rich>
              <a:bodyPr/>
              <a:lstStyle/>
              <a:p>
                <a:pPr>
                  <a:defRPr sz="1400" b="1" i="0" u="none" strike="noStrike" baseline="0">
                    <a:solidFill>
                      <a:srgbClr val="000000"/>
                    </a:solidFill>
                    <a:latin typeface="Arial"/>
                    <a:ea typeface="Arial"/>
                    <a:cs typeface="Arial"/>
                  </a:defRPr>
                </a:pPr>
                <a:r>
                  <a:rPr lang="de-AT" sz="1400" b="1" i="0" u="none" strike="noStrike" baseline="0">
                    <a:solidFill>
                      <a:srgbClr val="000000"/>
                    </a:solidFill>
                    <a:latin typeface="Arial"/>
                    <a:cs typeface="Arial"/>
                  </a:rPr>
                  <a:t>Konzentration CO</a:t>
                </a:r>
                <a:r>
                  <a:rPr lang="de-AT" sz="1400" b="1" i="0" u="none" strike="noStrike" baseline="-25000">
                    <a:solidFill>
                      <a:srgbClr val="000000"/>
                    </a:solidFill>
                    <a:latin typeface="Arial"/>
                    <a:cs typeface="Arial"/>
                  </a:rPr>
                  <a:t>2</a:t>
                </a:r>
                <a:r>
                  <a:rPr lang="de-AT" sz="1400" b="1" i="0" u="none" strike="noStrike" baseline="0">
                    <a:solidFill>
                      <a:srgbClr val="000000"/>
                    </a:solidFill>
                    <a:latin typeface="Arial"/>
                    <a:cs typeface="Arial"/>
                  </a:rPr>
                  <a:t> [ppm] </a:t>
                </a:r>
              </a:p>
            </c:rich>
          </c:tx>
          <c:layout>
            <c:manualLayout>
              <c:xMode val="edge"/>
              <c:yMode val="edge"/>
              <c:x val="2.9133806492175052E-2"/>
              <c:y val="0.3423432101016951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de-DE"/>
          </a:p>
        </c:txPr>
        <c:crossAx val="435095160"/>
        <c:crosses val="autoZero"/>
        <c:crossBetween val="between"/>
        <c:majorUnit val="1000"/>
      </c:valAx>
      <c:spPr>
        <a:noFill/>
        <a:ln w="12700">
          <a:noFill/>
          <a:prstDash val="solid"/>
        </a:ln>
      </c:spPr>
    </c:plotArea>
    <c:plotVisOnly val="1"/>
    <c:dispBlanksAs val="gap"/>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de-DE"/>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rPr lang="de-DE" sz="1200" b="1" i="0" baseline="0">
                <a:effectLst/>
              </a:rPr>
              <a:t>Verlauf CO</a:t>
            </a:r>
            <a:r>
              <a:rPr lang="de-DE" sz="1200" b="1" i="0" baseline="-25000">
                <a:effectLst/>
              </a:rPr>
              <a:t>2</a:t>
            </a:r>
            <a:r>
              <a:rPr lang="de-DE" sz="1200" b="1" i="0" baseline="0">
                <a:effectLst/>
              </a:rPr>
              <a:t>-Konzentration Schul- und Unterrichtsraum</a:t>
            </a:r>
            <a:endParaRPr lang="de-AT" sz="1200">
              <a:effectLst/>
            </a:endParaRPr>
          </a:p>
        </c:rich>
      </c:tx>
      <c:layout>
        <c:manualLayout>
          <c:xMode val="edge"/>
          <c:yMode val="edge"/>
          <c:x val="0.34014898190166337"/>
          <c:y val="3.1496530043300316E-2"/>
        </c:manualLayout>
      </c:layout>
      <c:overlay val="0"/>
      <c:spPr>
        <a:noFill/>
        <a:ln w="25400">
          <a:noFill/>
        </a:ln>
      </c:spPr>
    </c:title>
    <c:autoTitleDeleted val="0"/>
    <c:plotArea>
      <c:layout>
        <c:manualLayout>
          <c:layoutTarget val="inner"/>
          <c:xMode val="edge"/>
          <c:yMode val="edge"/>
          <c:x val="0.12511759131045144"/>
          <c:y val="9.4289546015854278E-2"/>
          <c:w val="0.85810275276464532"/>
          <c:h val="0.78100976838266212"/>
        </c:manualLayout>
      </c:layout>
      <c:lineChart>
        <c:grouping val="standard"/>
        <c:varyColors val="0"/>
        <c:ser>
          <c:idx val="0"/>
          <c:order val="0"/>
          <c:spPr>
            <a:ln w="57150" cmpd="sng">
              <a:noFill/>
              <a:prstDash val="solid"/>
            </a:ln>
            <a:effectLst/>
          </c:spPr>
          <c:marker>
            <c:symbol val="circle"/>
            <c:size val="3"/>
            <c:spPr>
              <a:solidFill>
                <a:schemeClr val="tx1"/>
              </a:solidFill>
              <a:ln w="25400">
                <a:solidFill>
                  <a:schemeClr val="tx1"/>
                </a:solidFill>
                <a:prstDash val="solid"/>
              </a:ln>
              <a:effectLst/>
            </c:spPr>
          </c:marker>
          <c:cat>
            <c:numRef>
              <c:f>'WERTE IR'!$D$5:$D$365</c:f>
              <c:numCache>
                <c:formatCode>h:mm</c:formatCode>
                <c:ptCount val="361"/>
                <c:pt idx="0">
                  <c:v>0.33333333333333331</c:v>
                </c:pt>
                <c:pt idx="1">
                  <c:v>0.33402777777777776</c:v>
                </c:pt>
                <c:pt idx="2">
                  <c:v>0.3347222222222222</c:v>
                </c:pt>
                <c:pt idx="3">
                  <c:v>0.33541666666666664</c:v>
                </c:pt>
                <c:pt idx="4">
                  <c:v>0.33611111111111108</c:v>
                </c:pt>
                <c:pt idx="5">
                  <c:v>0.33680555555555552</c:v>
                </c:pt>
                <c:pt idx="6">
                  <c:v>0.33749999999999997</c:v>
                </c:pt>
                <c:pt idx="7">
                  <c:v>0.33819444444444441</c:v>
                </c:pt>
                <c:pt idx="8">
                  <c:v>0.33888888888888885</c:v>
                </c:pt>
                <c:pt idx="9">
                  <c:v>0.33958333333333329</c:v>
                </c:pt>
                <c:pt idx="10">
                  <c:v>0.34027777777777773</c:v>
                </c:pt>
                <c:pt idx="11">
                  <c:v>0.34097222222222218</c:v>
                </c:pt>
                <c:pt idx="12">
                  <c:v>0.34166666666666662</c:v>
                </c:pt>
                <c:pt idx="13">
                  <c:v>0.34236111111111106</c:v>
                </c:pt>
                <c:pt idx="14">
                  <c:v>0.3430555555555555</c:v>
                </c:pt>
                <c:pt idx="15">
                  <c:v>0.34374999999999994</c:v>
                </c:pt>
                <c:pt idx="16">
                  <c:v>0.34444444444444439</c:v>
                </c:pt>
                <c:pt idx="17">
                  <c:v>0.34513888888888883</c:v>
                </c:pt>
                <c:pt idx="18">
                  <c:v>0.34583333333333327</c:v>
                </c:pt>
                <c:pt idx="19">
                  <c:v>0.34652777777777771</c:v>
                </c:pt>
                <c:pt idx="20">
                  <c:v>0.34722222222222215</c:v>
                </c:pt>
                <c:pt idx="21">
                  <c:v>0.3479166666666666</c:v>
                </c:pt>
                <c:pt idx="22">
                  <c:v>0.34861111111111104</c:v>
                </c:pt>
                <c:pt idx="23">
                  <c:v>0.34930555555555548</c:v>
                </c:pt>
                <c:pt idx="24">
                  <c:v>0.34999999999999992</c:v>
                </c:pt>
                <c:pt idx="25">
                  <c:v>0.35069444444444436</c:v>
                </c:pt>
                <c:pt idx="26">
                  <c:v>0.35138888888888881</c:v>
                </c:pt>
                <c:pt idx="27">
                  <c:v>0.35208333333333325</c:v>
                </c:pt>
                <c:pt idx="28">
                  <c:v>0.35277777777777769</c:v>
                </c:pt>
                <c:pt idx="29">
                  <c:v>0.35347222222222213</c:v>
                </c:pt>
                <c:pt idx="30">
                  <c:v>0.35416666666666657</c:v>
                </c:pt>
                <c:pt idx="31">
                  <c:v>0.35486111111111102</c:v>
                </c:pt>
                <c:pt idx="32">
                  <c:v>0.35555555555555546</c:v>
                </c:pt>
                <c:pt idx="33">
                  <c:v>0.3562499999999999</c:v>
                </c:pt>
                <c:pt idx="34">
                  <c:v>0.35694444444444434</c:v>
                </c:pt>
                <c:pt idx="35">
                  <c:v>0.35763888888888878</c:v>
                </c:pt>
                <c:pt idx="36">
                  <c:v>0.35833333333333323</c:v>
                </c:pt>
                <c:pt idx="37">
                  <c:v>0.35902777777777767</c:v>
                </c:pt>
                <c:pt idx="38">
                  <c:v>0.35972222222222211</c:v>
                </c:pt>
                <c:pt idx="39">
                  <c:v>0.36041666666666655</c:v>
                </c:pt>
                <c:pt idx="40">
                  <c:v>0.36111111111111099</c:v>
                </c:pt>
                <c:pt idx="41">
                  <c:v>0.36180555555555544</c:v>
                </c:pt>
                <c:pt idx="42">
                  <c:v>0.36249999999999988</c:v>
                </c:pt>
                <c:pt idx="43">
                  <c:v>0.36319444444444432</c:v>
                </c:pt>
                <c:pt idx="44">
                  <c:v>0.36388888888888876</c:v>
                </c:pt>
                <c:pt idx="45">
                  <c:v>0.3645833333333332</c:v>
                </c:pt>
                <c:pt idx="46">
                  <c:v>0.36527777777777765</c:v>
                </c:pt>
                <c:pt idx="47">
                  <c:v>0.36597222222222209</c:v>
                </c:pt>
                <c:pt idx="48">
                  <c:v>0.36666666666666653</c:v>
                </c:pt>
                <c:pt idx="49">
                  <c:v>0.36736111111111097</c:v>
                </c:pt>
                <c:pt idx="50">
                  <c:v>0.36805555555555541</c:v>
                </c:pt>
                <c:pt idx="51">
                  <c:v>0.36874999999999986</c:v>
                </c:pt>
                <c:pt idx="52">
                  <c:v>0.3694444444444443</c:v>
                </c:pt>
                <c:pt idx="53">
                  <c:v>0.37013888888888874</c:v>
                </c:pt>
                <c:pt idx="54">
                  <c:v>0.37083333333333318</c:v>
                </c:pt>
                <c:pt idx="55">
                  <c:v>0.37152777777777762</c:v>
                </c:pt>
                <c:pt idx="56">
                  <c:v>0.37222222222222207</c:v>
                </c:pt>
                <c:pt idx="57">
                  <c:v>0.37291666666666651</c:v>
                </c:pt>
                <c:pt idx="58">
                  <c:v>0.37361111111111095</c:v>
                </c:pt>
                <c:pt idx="59">
                  <c:v>0.37430555555555539</c:v>
                </c:pt>
                <c:pt idx="60">
                  <c:v>0.37499999999999983</c:v>
                </c:pt>
                <c:pt idx="61">
                  <c:v>0.37569444444444428</c:v>
                </c:pt>
                <c:pt idx="62">
                  <c:v>0.37638888888888872</c:v>
                </c:pt>
                <c:pt idx="63">
                  <c:v>0.37708333333333316</c:v>
                </c:pt>
                <c:pt idx="64">
                  <c:v>0.3777777777777776</c:v>
                </c:pt>
                <c:pt idx="65">
                  <c:v>0.37847222222222204</c:v>
                </c:pt>
                <c:pt idx="66">
                  <c:v>0.37916666666666649</c:v>
                </c:pt>
                <c:pt idx="67">
                  <c:v>0.37986111111111093</c:v>
                </c:pt>
                <c:pt idx="68">
                  <c:v>0.38055555555555537</c:v>
                </c:pt>
                <c:pt idx="69">
                  <c:v>0.38124999999999981</c:v>
                </c:pt>
                <c:pt idx="70">
                  <c:v>0.38194444444444425</c:v>
                </c:pt>
                <c:pt idx="71">
                  <c:v>0.3826388888888887</c:v>
                </c:pt>
                <c:pt idx="72">
                  <c:v>0.38333333333333314</c:v>
                </c:pt>
                <c:pt idx="73">
                  <c:v>0.38402777777777758</c:v>
                </c:pt>
                <c:pt idx="74">
                  <c:v>0.38472222222222202</c:v>
                </c:pt>
                <c:pt idx="75">
                  <c:v>0.38541666666666646</c:v>
                </c:pt>
                <c:pt idx="76">
                  <c:v>0.38611111111111091</c:v>
                </c:pt>
                <c:pt idx="77">
                  <c:v>0.38680555555555535</c:v>
                </c:pt>
                <c:pt idx="78">
                  <c:v>0.38749999999999979</c:v>
                </c:pt>
                <c:pt idx="79">
                  <c:v>0.38819444444444423</c:v>
                </c:pt>
                <c:pt idx="80">
                  <c:v>0.38888888888888867</c:v>
                </c:pt>
                <c:pt idx="81">
                  <c:v>0.38958333333333311</c:v>
                </c:pt>
                <c:pt idx="82">
                  <c:v>0.39027777777777756</c:v>
                </c:pt>
                <c:pt idx="83">
                  <c:v>0.390972222222222</c:v>
                </c:pt>
                <c:pt idx="84">
                  <c:v>0.39166666666666644</c:v>
                </c:pt>
                <c:pt idx="85">
                  <c:v>0.39236111111111088</c:v>
                </c:pt>
                <c:pt idx="86">
                  <c:v>0.39305555555555532</c:v>
                </c:pt>
                <c:pt idx="87">
                  <c:v>0.39374999999999977</c:v>
                </c:pt>
                <c:pt idx="88">
                  <c:v>0.39444444444444421</c:v>
                </c:pt>
                <c:pt idx="89">
                  <c:v>0.39513888888888865</c:v>
                </c:pt>
                <c:pt idx="90">
                  <c:v>0.39583333333333309</c:v>
                </c:pt>
                <c:pt idx="91">
                  <c:v>0.39652777777777753</c:v>
                </c:pt>
                <c:pt idx="92">
                  <c:v>0.39722222222222198</c:v>
                </c:pt>
                <c:pt idx="93">
                  <c:v>0.39791666666666642</c:v>
                </c:pt>
                <c:pt idx="94">
                  <c:v>0.39861111111111086</c:v>
                </c:pt>
                <c:pt idx="95">
                  <c:v>0.3993055555555553</c:v>
                </c:pt>
                <c:pt idx="96">
                  <c:v>0.39999999999999974</c:v>
                </c:pt>
                <c:pt idx="97">
                  <c:v>0.40069444444444419</c:v>
                </c:pt>
                <c:pt idx="98">
                  <c:v>0.40138888888888863</c:v>
                </c:pt>
                <c:pt idx="99">
                  <c:v>0.40208333333333307</c:v>
                </c:pt>
                <c:pt idx="100">
                  <c:v>0.40277777777777751</c:v>
                </c:pt>
                <c:pt idx="101">
                  <c:v>0.40347222222222195</c:v>
                </c:pt>
                <c:pt idx="102">
                  <c:v>0.4041666666666664</c:v>
                </c:pt>
                <c:pt idx="103">
                  <c:v>0.40486111111111084</c:v>
                </c:pt>
                <c:pt idx="104">
                  <c:v>0.40555555555555528</c:v>
                </c:pt>
                <c:pt idx="105">
                  <c:v>0.40624999999999972</c:v>
                </c:pt>
                <c:pt idx="106">
                  <c:v>0.40694444444444416</c:v>
                </c:pt>
                <c:pt idx="107">
                  <c:v>0.40763888888888861</c:v>
                </c:pt>
                <c:pt idx="108">
                  <c:v>0.40833333333333305</c:v>
                </c:pt>
                <c:pt idx="109">
                  <c:v>0.40902777777777749</c:v>
                </c:pt>
                <c:pt idx="110">
                  <c:v>0.40972222222222193</c:v>
                </c:pt>
                <c:pt idx="111">
                  <c:v>0.41041666666666637</c:v>
                </c:pt>
                <c:pt idx="112">
                  <c:v>0.41111111111111082</c:v>
                </c:pt>
                <c:pt idx="113">
                  <c:v>0.41180555555555526</c:v>
                </c:pt>
                <c:pt idx="114">
                  <c:v>0.4124999999999997</c:v>
                </c:pt>
                <c:pt idx="115">
                  <c:v>0.41319444444444414</c:v>
                </c:pt>
                <c:pt idx="116">
                  <c:v>0.41388888888888858</c:v>
                </c:pt>
                <c:pt idx="117">
                  <c:v>0.41458333333333303</c:v>
                </c:pt>
                <c:pt idx="118">
                  <c:v>0.41527777777777747</c:v>
                </c:pt>
                <c:pt idx="119">
                  <c:v>0.41597222222222191</c:v>
                </c:pt>
                <c:pt idx="120">
                  <c:v>0.41666666666666635</c:v>
                </c:pt>
                <c:pt idx="121">
                  <c:v>0.41736111111111079</c:v>
                </c:pt>
                <c:pt idx="122">
                  <c:v>0.41805555555555524</c:v>
                </c:pt>
                <c:pt idx="123">
                  <c:v>0.41874999999999968</c:v>
                </c:pt>
                <c:pt idx="124">
                  <c:v>0.41944444444444412</c:v>
                </c:pt>
                <c:pt idx="125">
                  <c:v>0.42013888888888856</c:v>
                </c:pt>
                <c:pt idx="126">
                  <c:v>0.420833333333333</c:v>
                </c:pt>
                <c:pt idx="127">
                  <c:v>0.42152777777777745</c:v>
                </c:pt>
                <c:pt idx="128">
                  <c:v>0.42222222222222189</c:v>
                </c:pt>
                <c:pt idx="129">
                  <c:v>0.42291666666666633</c:v>
                </c:pt>
                <c:pt idx="130">
                  <c:v>0.42361111111111077</c:v>
                </c:pt>
                <c:pt idx="131">
                  <c:v>0.42430555555555521</c:v>
                </c:pt>
                <c:pt idx="132">
                  <c:v>0.42499999999999966</c:v>
                </c:pt>
                <c:pt idx="133">
                  <c:v>0.4256944444444441</c:v>
                </c:pt>
                <c:pt idx="134">
                  <c:v>0.42638888888888854</c:v>
                </c:pt>
                <c:pt idx="135">
                  <c:v>0.42708333333333298</c:v>
                </c:pt>
                <c:pt idx="136">
                  <c:v>0.42777777777777742</c:v>
                </c:pt>
                <c:pt idx="137">
                  <c:v>0.42847222222222187</c:v>
                </c:pt>
                <c:pt idx="138">
                  <c:v>0.42916666666666631</c:v>
                </c:pt>
                <c:pt idx="139">
                  <c:v>0.42986111111111075</c:v>
                </c:pt>
                <c:pt idx="140">
                  <c:v>0.43055555555555519</c:v>
                </c:pt>
                <c:pt idx="141">
                  <c:v>0.43124999999999963</c:v>
                </c:pt>
                <c:pt idx="142">
                  <c:v>0.43194444444444408</c:v>
                </c:pt>
                <c:pt idx="143">
                  <c:v>0.43263888888888852</c:v>
                </c:pt>
                <c:pt idx="144">
                  <c:v>0.43333333333333296</c:v>
                </c:pt>
                <c:pt idx="145">
                  <c:v>0.4340277777777774</c:v>
                </c:pt>
                <c:pt idx="146">
                  <c:v>0.43472222222222184</c:v>
                </c:pt>
                <c:pt idx="147">
                  <c:v>0.43541666666666629</c:v>
                </c:pt>
                <c:pt idx="148">
                  <c:v>0.43611111111111073</c:v>
                </c:pt>
                <c:pt idx="149">
                  <c:v>0.43680555555555517</c:v>
                </c:pt>
                <c:pt idx="150">
                  <c:v>0.43749999999999961</c:v>
                </c:pt>
                <c:pt idx="151">
                  <c:v>0.43819444444444405</c:v>
                </c:pt>
                <c:pt idx="152">
                  <c:v>0.4388888888888885</c:v>
                </c:pt>
                <c:pt idx="153">
                  <c:v>0.43958333333333294</c:v>
                </c:pt>
                <c:pt idx="154">
                  <c:v>0.44027777777777738</c:v>
                </c:pt>
                <c:pt idx="155">
                  <c:v>0.44097222222222182</c:v>
                </c:pt>
                <c:pt idx="156">
                  <c:v>0.44166666666666626</c:v>
                </c:pt>
                <c:pt idx="157">
                  <c:v>0.44236111111111071</c:v>
                </c:pt>
                <c:pt idx="158">
                  <c:v>0.44305555555555515</c:v>
                </c:pt>
                <c:pt idx="159">
                  <c:v>0.44374999999999959</c:v>
                </c:pt>
                <c:pt idx="160">
                  <c:v>0.44444444444444403</c:v>
                </c:pt>
                <c:pt idx="161">
                  <c:v>0.44513888888888847</c:v>
                </c:pt>
                <c:pt idx="162">
                  <c:v>0.44583333333333292</c:v>
                </c:pt>
                <c:pt idx="163">
                  <c:v>0.44652777777777736</c:v>
                </c:pt>
                <c:pt idx="164">
                  <c:v>0.4472222222222218</c:v>
                </c:pt>
                <c:pt idx="165">
                  <c:v>0.44791666666666624</c:v>
                </c:pt>
                <c:pt idx="166">
                  <c:v>0.44861111111111068</c:v>
                </c:pt>
                <c:pt idx="167">
                  <c:v>0.44930555555555513</c:v>
                </c:pt>
                <c:pt idx="168">
                  <c:v>0.44999999999999957</c:v>
                </c:pt>
                <c:pt idx="169">
                  <c:v>0.45069444444444401</c:v>
                </c:pt>
                <c:pt idx="170">
                  <c:v>0.45138888888888845</c:v>
                </c:pt>
                <c:pt idx="171">
                  <c:v>0.45208333333333289</c:v>
                </c:pt>
                <c:pt idx="172">
                  <c:v>0.45277777777777733</c:v>
                </c:pt>
                <c:pt idx="173">
                  <c:v>0.45347222222222178</c:v>
                </c:pt>
                <c:pt idx="174">
                  <c:v>0.45416666666666622</c:v>
                </c:pt>
                <c:pt idx="175">
                  <c:v>0.45486111111111066</c:v>
                </c:pt>
                <c:pt idx="176">
                  <c:v>0.4555555555555551</c:v>
                </c:pt>
                <c:pt idx="177">
                  <c:v>0.45624999999999954</c:v>
                </c:pt>
                <c:pt idx="178">
                  <c:v>0.45694444444444399</c:v>
                </c:pt>
                <c:pt idx="179">
                  <c:v>0.45763888888888843</c:v>
                </c:pt>
                <c:pt idx="180">
                  <c:v>0.45833333333333287</c:v>
                </c:pt>
                <c:pt idx="181">
                  <c:v>0.45902777777777731</c:v>
                </c:pt>
                <c:pt idx="182">
                  <c:v>0.45972222222222175</c:v>
                </c:pt>
                <c:pt idx="183">
                  <c:v>0.4604166666666662</c:v>
                </c:pt>
                <c:pt idx="184">
                  <c:v>0.46111111111111064</c:v>
                </c:pt>
                <c:pt idx="185">
                  <c:v>0.46180555555555508</c:v>
                </c:pt>
                <c:pt idx="186">
                  <c:v>0.46249999999999952</c:v>
                </c:pt>
                <c:pt idx="187">
                  <c:v>0.46319444444444396</c:v>
                </c:pt>
                <c:pt idx="188">
                  <c:v>0.46388888888888841</c:v>
                </c:pt>
                <c:pt idx="189">
                  <c:v>0.46458333333333285</c:v>
                </c:pt>
                <c:pt idx="190">
                  <c:v>0.46527777777777729</c:v>
                </c:pt>
                <c:pt idx="191">
                  <c:v>0.46597222222222173</c:v>
                </c:pt>
                <c:pt idx="192">
                  <c:v>0.46666666666666617</c:v>
                </c:pt>
                <c:pt idx="193">
                  <c:v>0.46736111111111062</c:v>
                </c:pt>
                <c:pt idx="194">
                  <c:v>0.46805555555555506</c:v>
                </c:pt>
                <c:pt idx="195">
                  <c:v>0.4687499999999995</c:v>
                </c:pt>
                <c:pt idx="196">
                  <c:v>0.46944444444444394</c:v>
                </c:pt>
                <c:pt idx="197">
                  <c:v>0.47013888888888838</c:v>
                </c:pt>
                <c:pt idx="198">
                  <c:v>0.47083333333333283</c:v>
                </c:pt>
                <c:pt idx="199">
                  <c:v>0.47152777777777727</c:v>
                </c:pt>
                <c:pt idx="200">
                  <c:v>0.47222222222222171</c:v>
                </c:pt>
                <c:pt idx="201">
                  <c:v>0.47291666666666615</c:v>
                </c:pt>
                <c:pt idx="202">
                  <c:v>0.47361111111111059</c:v>
                </c:pt>
                <c:pt idx="203">
                  <c:v>0.47430555555555504</c:v>
                </c:pt>
                <c:pt idx="204">
                  <c:v>0.47499999999999948</c:v>
                </c:pt>
                <c:pt idx="205">
                  <c:v>0.47569444444444392</c:v>
                </c:pt>
                <c:pt idx="206">
                  <c:v>0.47638888888888836</c:v>
                </c:pt>
                <c:pt idx="207">
                  <c:v>0.4770833333333328</c:v>
                </c:pt>
                <c:pt idx="208">
                  <c:v>0.47777777777777725</c:v>
                </c:pt>
                <c:pt idx="209">
                  <c:v>0.47847222222222169</c:v>
                </c:pt>
                <c:pt idx="210">
                  <c:v>0.47916666666666613</c:v>
                </c:pt>
                <c:pt idx="211">
                  <c:v>0.47986111111111057</c:v>
                </c:pt>
                <c:pt idx="212">
                  <c:v>0.48055555555555501</c:v>
                </c:pt>
                <c:pt idx="213">
                  <c:v>0.48124999999999946</c:v>
                </c:pt>
                <c:pt idx="214">
                  <c:v>0.4819444444444439</c:v>
                </c:pt>
                <c:pt idx="215">
                  <c:v>0.48263888888888834</c:v>
                </c:pt>
                <c:pt idx="216">
                  <c:v>0.48333333333333278</c:v>
                </c:pt>
                <c:pt idx="217">
                  <c:v>0.48402777777777722</c:v>
                </c:pt>
                <c:pt idx="218">
                  <c:v>0.48472222222222167</c:v>
                </c:pt>
                <c:pt idx="219">
                  <c:v>0.48541666666666611</c:v>
                </c:pt>
                <c:pt idx="220">
                  <c:v>0.48611111111111055</c:v>
                </c:pt>
                <c:pt idx="221">
                  <c:v>0.48680555555555499</c:v>
                </c:pt>
                <c:pt idx="222">
                  <c:v>0.48749999999999943</c:v>
                </c:pt>
                <c:pt idx="223">
                  <c:v>0.48819444444444388</c:v>
                </c:pt>
                <c:pt idx="224">
                  <c:v>0.48888888888888832</c:v>
                </c:pt>
                <c:pt idx="225">
                  <c:v>0.48958333333333276</c:v>
                </c:pt>
                <c:pt idx="226">
                  <c:v>0.4902777777777772</c:v>
                </c:pt>
                <c:pt idx="227">
                  <c:v>0.49097222222222164</c:v>
                </c:pt>
                <c:pt idx="228">
                  <c:v>0.49166666666666609</c:v>
                </c:pt>
                <c:pt idx="229">
                  <c:v>0.49236111111111053</c:v>
                </c:pt>
                <c:pt idx="230">
                  <c:v>0.49305555555555497</c:v>
                </c:pt>
                <c:pt idx="231">
                  <c:v>0.49374999999999941</c:v>
                </c:pt>
                <c:pt idx="232">
                  <c:v>0.49444444444444385</c:v>
                </c:pt>
                <c:pt idx="233">
                  <c:v>0.4951388888888883</c:v>
                </c:pt>
                <c:pt idx="234">
                  <c:v>0.49583333333333274</c:v>
                </c:pt>
                <c:pt idx="235">
                  <c:v>0.49652777777777718</c:v>
                </c:pt>
                <c:pt idx="236">
                  <c:v>0.49722222222222162</c:v>
                </c:pt>
                <c:pt idx="237">
                  <c:v>0.49791666666666606</c:v>
                </c:pt>
                <c:pt idx="238">
                  <c:v>0.49861111111111051</c:v>
                </c:pt>
                <c:pt idx="239">
                  <c:v>0.49930555555555495</c:v>
                </c:pt>
                <c:pt idx="240">
                  <c:v>0.49999999999999939</c:v>
                </c:pt>
                <c:pt idx="241">
                  <c:v>0.50069444444444389</c:v>
                </c:pt>
                <c:pt idx="242">
                  <c:v>0.50138888888888833</c:v>
                </c:pt>
                <c:pt idx="243">
                  <c:v>0.50208333333333277</c:v>
                </c:pt>
                <c:pt idx="244">
                  <c:v>0.50277777777777721</c:v>
                </c:pt>
                <c:pt idx="245">
                  <c:v>0.50347222222222165</c:v>
                </c:pt>
                <c:pt idx="246">
                  <c:v>0.5041666666666661</c:v>
                </c:pt>
                <c:pt idx="247">
                  <c:v>0.50486111111111054</c:v>
                </c:pt>
                <c:pt idx="248">
                  <c:v>0.50555555555555498</c:v>
                </c:pt>
                <c:pt idx="249">
                  <c:v>0.50624999999999942</c:v>
                </c:pt>
                <c:pt idx="250">
                  <c:v>0.50694444444444386</c:v>
                </c:pt>
                <c:pt idx="251">
                  <c:v>0.50763888888888831</c:v>
                </c:pt>
                <c:pt idx="252">
                  <c:v>0.50833333333333275</c:v>
                </c:pt>
                <c:pt idx="253">
                  <c:v>0.50902777777777719</c:v>
                </c:pt>
                <c:pt idx="254">
                  <c:v>0.50972222222222163</c:v>
                </c:pt>
                <c:pt idx="255">
                  <c:v>0.51041666666666607</c:v>
                </c:pt>
                <c:pt idx="256">
                  <c:v>0.51111111111111052</c:v>
                </c:pt>
                <c:pt idx="257">
                  <c:v>0.51180555555555496</c:v>
                </c:pt>
                <c:pt idx="258">
                  <c:v>0.5124999999999994</c:v>
                </c:pt>
                <c:pt idx="259">
                  <c:v>0.51319444444444384</c:v>
                </c:pt>
                <c:pt idx="260">
                  <c:v>0.51388888888888828</c:v>
                </c:pt>
                <c:pt idx="261">
                  <c:v>0.51458333333333273</c:v>
                </c:pt>
                <c:pt idx="262">
                  <c:v>0.51527777777777717</c:v>
                </c:pt>
                <c:pt idx="263">
                  <c:v>0.51597222222222161</c:v>
                </c:pt>
                <c:pt idx="264">
                  <c:v>0.51666666666666605</c:v>
                </c:pt>
                <c:pt idx="265">
                  <c:v>0.51736111111111049</c:v>
                </c:pt>
                <c:pt idx="266">
                  <c:v>0.51805555555555494</c:v>
                </c:pt>
                <c:pt idx="267">
                  <c:v>0.51874999999999938</c:v>
                </c:pt>
                <c:pt idx="268">
                  <c:v>0.51944444444444382</c:v>
                </c:pt>
                <c:pt idx="269">
                  <c:v>0.52013888888888826</c:v>
                </c:pt>
                <c:pt idx="270">
                  <c:v>0.5208333333333327</c:v>
                </c:pt>
                <c:pt idx="271">
                  <c:v>0.52152777777777715</c:v>
                </c:pt>
                <c:pt idx="272">
                  <c:v>0.52222222222222159</c:v>
                </c:pt>
                <c:pt idx="273">
                  <c:v>0.52291666666666603</c:v>
                </c:pt>
                <c:pt idx="274">
                  <c:v>0.52361111111111047</c:v>
                </c:pt>
                <c:pt idx="275">
                  <c:v>0.52430555555555491</c:v>
                </c:pt>
                <c:pt idx="276">
                  <c:v>0.52499999999999936</c:v>
                </c:pt>
                <c:pt idx="277">
                  <c:v>0.5256944444444438</c:v>
                </c:pt>
                <c:pt idx="278">
                  <c:v>0.52638888888888824</c:v>
                </c:pt>
                <c:pt idx="279">
                  <c:v>0.52708333333333268</c:v>
                </c:pt>
                <c:pt idx="280">
                  <c:v>0.52777777777777712</c:v>
                </c:pt>
                <c:pt idx="281">
                  <c:v>0.52847222222222157</c:v>
                </c:pt>
                <c:pt idx="282">
                  <c:v>0.52916666666666601</c:v>
                </c:pt>
                <c:pt idx="283">
                  <c:v>0.52986111111111045</c:v>
                </c:pt>
                <c:pt idx="284">
                  <c:v>0.53055555555555489</c:v>
                </c:pt>
                <c:pt idx="285">
                  <c:v>0.53124999999999933</c:v>
                </c:pt>
                <c:pt idx="286">
                  <c:v>0.53194444444444378</c:v>
                </c:pt>
                <c:pt idx="287">
                  <c:v>0.53263888888888822</c:v>
                </c:pt>
                <c:pt idx="288">
                  <c:v>0.53333333333333266</c:v>
                </c:pt>
                <c:pt idx="289">
                  <c:v>0.5340277777777771</c:v>
                </c:pt>
                <c:pt idx="290">
                  <c:v>0.53472222222222154</c:v>
                </c:pt>
                <c:pt idx="291">
                  <c:v>0.53541666666666599</c:v>
                </c:pt>
                <c:pt idx="292">
                  <c:v>0.53611111111111043</c:v>
                </c:pt>
                <c:pt idx="293">
                  <c:v>0.53680555555555487</c:v>
                </c:pt>
                <c:pt idx="294">
                  <c:v>0.53749999999999931</c:v>
                </c:pt>
                <c:pt idx="295">
                  <c:v>0.53819444444444375</c:v>
                </c:pt>
                <c:pt idx="296">
                  <c:v>0.5388888888888882</c:v>
                </c:pt>
                <c:pt idx="297">
                  <c:v>0.53958333333333264</c:v>
                </c:pt>
                <c:pt idx="298">
                  <c:v>0.54027777777777708</c:v>
                </c:pt>
                <c:pt idx="299">
                  <c:v>0.54097222222222152</c:v>
                </c:pt>
                <c:pt idx="300">
                  <c:v>0.54166666666666596</c:v>
                </c:pt>
                <c:pt idx="301">
                  <c:v>0.54236111111111041</c:v>
                </c:pt>
                <c:pt idx="302">
                  <c:v>0.54305555555555485</c:v>
                </c:pt>
                <c:pt idx="303">
                  <c:v>0.54374999999999929</c:v>
                </c:pt>
                <c:pt idx="304">
                  <c:v>0.54444444444444373</c:v>
                </c:pt>
                <c:pt idx="305">
                  <c:v>0.54513888888888817</c:v>
                </c:pt>
                <c:pt idx="306">
                  <c:v>0.54583333333333262</c:v>
                </c:pt>
                <c:pt idx="307">
                  <c:v>0.54652777777777706</c:v>
                </c:pt>
                <c:pt idx="308">
                  <c:v>0.5472222222222215</c:v>
                </c:pt>
                <c:pt idx="309">
                  <c:v>0.54791666666666594</c:v>
                </c:pt>
                <c:pt idx="310">
                  <c:v>0.54861111111111038</c:v>
                </c:pt>
                <c:pt idx="311">
                  <c:v>0.54930555555555483</c:v>
                </c:pt>
                <c:pt idx="312">
                  <c:v>0.54999999999999927</c:v>
                </c:pt>
                <c:pt idx="313">
                  <c:v>0.55069444444444371</c:v>
                </c:pt>
                <c:pt idx="314">
                  <c:v>0.55138888888888815</c:v>
                </c:pt>
                <c:pt idx="315">
                  <c:v>0.55208333333333259</c:v>
                </c:pt>
                <c:pt idx="316">
                  <c:v>0.55277777777777704</c:v>
                </c:pt>
                <c:pt idx="317">
                  <c:v>0.55347222222222148</c:v>
                </c:pt>
                <c:pt idx="318">
                  <c:v>0.55416666666666592</c:v>
                </c:pt>
                <c:pt idx="319">
                  <c:v>0.55486111111111036</c:v>
                </c:pt>
                <c:pt idx="320">
                  <c:v>0.5555555555555548</c:v>
                </c:pt>
                <c:pt idx="321">
                  <c:v>0.55624999999999925</c:v>
                </c:pt>
                <c:pt idx="322">
                  <c:v>0.55694444444444369</c:v>
                </c:pt>
                <c:pt idx="323">
                  <c:v>0.55763888888888813</c:v>
                </c:pt>
                <c:pt idx="324">
                  <c:v>0.55833333333333257</c:v>
                </c:pt>
                <c:pt idx="325">
                  <c:v>0.55902777777777701</c:v>
                </c:pt>
                <c:pt idx="326">
                  <c:v>0.55972222222222145</c:v>
                </c:pt>
                <c:pt idx="327">
                  <c:v>0.5604166666666659</c:v>
                </c:pt>
                <c:pt idx="328">
                  <c:v>0.56111111111111034</c:v>
                </c:pt>
                <c:pt idx="329">
                  <c:v>0.56180555555555478</c:v>
                </c:pt>
                <c:pt idx="330">
                  <c:v>0.56249999999999922</c:v>
                </c:pt>
                <c:pt idx="331">
                  <c:v>0.56319444444444366</c:v>
                </c:pt>
                <c:pt idx="332">
                  <c:v>0.56388888888888811</c:v>
                </c:pt>
                <c:pt idx="333">
                  <c:v>0.56458333333333255</c:v>
                </c:pt>
                <c:pt idx="334">
                  <c:v>0.56527777777777699</c:v>
                </c:pt>
                <c:pt idx="335">
                  <c:v>0.56597222222222143</c:v>
                </c:pt>
                <c:pt idx="336">
                  <c:v>0.56666666666666587</c:v>
                </c:pt>
                <c:pt idx="337">
                  <c:v>0.56736111111111032</c:v>
                </c:pt>
                <c:pt idx="338">
                  <c:v>0.56805555555555476</c:v>
                </c:pt>
                <c:pt idx="339">
                  <c:v>0.5687499999999992</c:v>
                </c:pt>
                <c:pt idx="340">
                  <c:v>0.56944444444444364</c:v>
                </c:pt>
                <c:pt idx="341">
                  <c:v>0.57013888888888808</c:v>
                </c:pt>
                <c:pt idx="342">
                  <c:v>0.57083333333333253</c:v>
                </c:pt>
                <c:pt idx="343">
                  <c:v>0.57152777777777697</c:v>
                </c:pt>
                <c:pt idx="344">
                  <c:v>0.57222222222222141</c:v>
                </c:pt>
                <c:pt idx="345">
                  <c:v>0.57291666666666585</c:v>
                </c:pt>
                <c:pt idx="346">
                  <c:v>0.57361111111111029</c:v>
                </c:pt>
                <c:pt idx="347">
                  <c:v>0.57430555555555474</c:v>
                </c:pt>
                <c:pt idx="348">
                  <c:v>0.57499999999999918</c:v>
                </c:pt>
                <c:pt idx="349">
                  <c:v>0.57569444444444362</c:v>
                </c:pt>
                <c:pt idx="350">
                  <c:v>0.57638888888888806</c:v>
                </c:pt>
                <c:pt idx="351">
                  <c:v>0.5770833333333325</c:v>
                </c:pt>
                <c:pt idx="352">
                  <c:v>0.57777777777777695</c:v>
                </c:pt>
                <c:pt idx="353">
                  <c:v>0.57847222222222139</c:v>
                </c:pt>
                <c:pt idx="354">
                  <c:v>0.57916666666666583</c:v>
                </c:pt>
                <c:pt idx="355">
                  <c:v>0.57986111111111027</c:v>
                </c:pt>
                <c:pt idx="356">
                  <c:v>0.58055555555555471</c:v>
                </c:pt>
                <c:pt idx="357">
                  <c:v>0.58124999999999916</c:v>
                </c:pt>
                <c:pt idx="358">
                  <c:v>0.5819444444444436</c:v>
                </c:pt>
                <c:pt idx="359">
                  <c:v>0.58263888888888804</c:v>
                </c:pt>
                <c:pt idx="360">
                  <c:v>0.58333333333333248</c:v>
                </c:pt>
              </c:numCache>
            </c:numRef>
          </c:cat>
          <c:val>
            <c:numRef>
              <c:f>'WERTE IR'!$E$5:$E$365</c:f>
              <c:numCache>
                <c:formatCode>0</c:formatCode>
                <c:ptCount val="361"/>
                <c:pt idx="0">
                  <c:v>420</c:v>
                </c:pt>
                <c:pt idx="1">
                  <c:v>434.24843207607631</c:v>
                </c:pt>
                <c:pt idx="2">
                  <c:v>448.26135828461366</c:v>
                </c:pt>
                <c:pt idx="3">
                  <c:v>462.04267119521893</c:v>
                </c:pt>
                <c:pt idx="4">
                  <c:v>475.59619903898249</c:v>
                </c:pt>
                <c:pt idx="5">
                  <c:v>488.92570677190042</c:v>
                </c:pt>
                <c:pt idx="6">
                  <c:v>502.03489712071973</c:v>
                </c:pt>
                <c:pt idx="7">
                  <c:v>514.9274116114974</c:v>
                </c:pt>
                <c:pt idx="8">
                  <c:v>527.60683158115876</c:v>
                </c:pt>
                <c:pt idx="9">
                  <c:v>540.07667917233653</c:v>
                </c:pt>
                <c:pt idx="10">
                  <c:v>552.34041831176603</c:v>
                </c:pt>
                <c:pt idx="11">
                  <c:v>564.40145567250988</c:v>
                </c:pt>
                <c:pt idx="12">
                  <c:v>576.26314162027745</c:v>
                </c:pt>
                <c:pt idx="13">
                  <c:v>587.92877114410385</c:v>
                </c:pt>
                <c:pt idx="14">
                  <c:v>599.40158477164584</c:v>
                </c:pt>
                <c:pt idx="15">
                  <c:v>610.68476946934902</c:v>
                </c:pt>
                <c:pt idx="16">
                  <c:v>621.78145952773696</c:v>
                </c:pt>
                <c:pt idx="17">
                  <c:v>632.69473743206765</c:v>
                </c:pt>
                <c:pt idx="18">
                  <c:v>643.42763471859917</c:v>
                </c:pt>
                <c:pt idx="19">
                  <c:v>653.98313281670232</c:v>
                </c:pt>
                <c:pt idx="20">
                  <c:v>664.36416387705515</c:v>
                </c:pt>
                <c:pt idx="21">
                  <c:v>674.57361158614776</c:v>
                </c:pt>
                <c:pt idx="22">
                  <c:v>684.61431196732485</c:v>
                </c:pt>
                <c:pt idx="23">
                  <c:v>694.48905416858838</c:v>
                </c:pt>
                <c:pt idx="24">
                  <c:v>704.20058123737863</c:v>
                </c:pt>
                <c:pt idx="25">
                  <c:v>713.75159088254986</c:v>
                </c:pt>
                <c:pt idx="26">
                  <c:v>723.14473622375067</c:v>
                </c:pt>
                <c:pt idx="27">
                  <c:v>732.38262652841922</c:v>
                </c:pt>
                <c:pt idx="28">
                  <c:v>741.46782793659622</c:v>
                </c:pt>
                <c:pt idx="29">
                  <c:v>750.40286417375819</c:v>
                </c:pt>
                <c:pt idx="30">
                  <c:v>759.19021725186872</c:v>
                </c:pt>
                <c:pt idx="31">
                  <c:v>767.83232815884196</c:v>
                </c:pt>
                <c:pt idx="32">
                  <c:v>776.33159753661062</c:v>
                </c:pt>
                <c:pt idx="33">
                  <c:v>784.6903863479863</c:v>
                </c:pt>
                <c:pt idx="34">
                  <c:v>792.9110165324978</c:v>
                </c:pt>
                <c:pt idx="35">
                  <c:v>800.99577165138919</c:v>
                </c:pt>
                <c:pt idx="36">
                  <c:v>808.946897521957</c:v>
                </c:pt>
                <c:pt idx="37">
                  <c:v>816.76660284140303</c:v>
                </c:pt>
                <c:pt idx="38">
                  <c:v>824.4570598003753</c:v>
                </c:pt>
                <c:pt idx="39">
                  <c:v>832.02040468636835</c:v>
                </c:pt>
                <c:pt idx="40">
                  <c:v>839.45873847715029</c:v>
                </c:pt>
                <c:pt idx="41">
                  <c:v>846.77412742438105</c:v>
                </c:pt>
                <c:pt idx="42">
                  <c:v>853.96860362758457</c:v>
                </c:pt>
                <c:pt idx="43">
                  <c:v>861.04416559863421</c:v>
                </c:pt>
                <c:pt idx="44">
                  <c:v>868.00277881690738</c:v>
                </c:pt>
                <c:pt idx="45">
                  <c:v>874.84637627526479</c:v>
                </c:pt>
                <c:pt idx="46">
                  <c:v>881.57685901700552</c:v>
                </c:pt>
                <c:pt idx="47">
                  <c:v>888.19609666394649</c:v>
                </c:pt>
                <c:pt idx="48">
                  <c:v>894.7059279357743</c:v>
                </c:pt>
                <c:pt idx="49">
                  <c:v>901.1081611608123</c:v>
                </c:pt>
                <c:pt idx="50">
                  <c:v>907.40457477834548</c:v>
                </c:pt>
                <c:pt idx="51">
                  <c:v>913.59691783264304</c:v>
                </c:pt>
                <c:pt idx="52">
                  <c:v>919.6869104588153</c:v>
                </c:pt>
                <c:pt idx="53">
                  <c:v>925.67624436063988</c:v>
                </c:pt>
                <c:pt idx="54">
                  <c:v>931.56658328049036</c:v>
                </c:pt>
                <c:pt idx="55">
                  <c:v>937.35956346149783</c:v>
                </c:pt>
                <c:pt idx="56">
                  <c:v>943.05679410207301</c:v>
                </c:pt>
                <c:pt idx="57">
                  <c:v>948.65985780291658</c:v>
                </c:pt>
                <c:pt idx="58">
                  <c:v>954.1703110066403</c:v>
                </c:pt>
                <c:pt idx="59">
                  <c:v>959.58968443012259</c:v>
                </c:pt>
                <c:pt idx="60">
                  <c:v>964.91948348971687</c:v>
                </c:pt>
                <c:pt idx="61">
                  <c:v>970.16118871943308</c:v>
                </c:pt>
                <c:pt idx="62">
                  <c:v>975.31625618220642</c:v>
                </c:pt>
                <c:pt idx="63">
                  <c:v>980.38611787436867</c:v>
                </c:pt>
                <c:pt idx="64">
                  <c:v>985.37218212343396</c:v>
                </c:pt>
                <c:pt idx="65">
                  <c:v>990.27583397931016</c:v>
                </c:pt>
                <c:pt idx="66">
                  <c:v>995.09843559904402</c:v>
                </c:pt>
                <c:pt idx="67">
                  <c:v>999.84132662520597</c:v>
                </c:pt>
                <c:pt idx="68">
                  <c:v>1004.5058245580231</c:v>
                </c:pt>
                <c:pt idx="69">
                  <c:v>1009.0932251213585</c:v>
                </c:pt>
                <c:pt idx="70">
                  <c:v>1013.6048026226442</c:v>
                </c:pt>
                <c:pt idx="71">
                  <c:v>1018.0418103068625</c:v>
                </c:pt>
                <c:pt idx="72">
                  <c:v>1022.4054807046784</c:v>
                </c:pt>
                <c:pt idx="73">
                  <c:v>1026.6970259748168</c:v>
                </c:pt>
                <c:pt idx="74">
                  <c:v>1030.9176382407811</c:v>
                </c:pt>
                <c:pt idx="75">
                  <c:v>1035.0684899220064</c:v>
                </c:pt>
                <c:pt idx="76">
                  <c:v>1039.150734059539</c:v>
                </c:pt>
                <c:pt idx="77">
                  <c:v>1043.1655046363328</c:v>
                </c:pt>
                <c:pt idx="78">
                  <c:v>1047.1139168922525</c:v>
                </c:pt>
                <c:pt idx="79">
                  <c:v>1050.9970676338689</c:v>
                </c:pt>
                <c:pt idx="80">
                  <c:v>1054.8160355391349</c:v>
                </c:pt>
                <c:pt idx="81">
                  <c:v>1058.571881457025</c:v>
                </c:pt>
                <c:pt idx="82">
                  <c:v>1062.2656487022223</c:v>
                </c:pt>
                <c:pt idx="83">
                  <c:v>1065.8983633449352</c:v>
                </c:pt>
                <c:pt idx="84">
                  <c:v>1069.471034495923</c:v>
                </c:pt>
                <c:pt idx="85">
                  <c:v>1072.9846545868118</c:v>
                </c:pt>
                <c:pt idx="86">
                  <c:v>1076.4401996457748</c:v>
                </c:pt>
                <c:pt idx="87">
                  <c:v>1079.8386295686594</c:v>
                </c:pt>
                <c:pt idx="88">
                  <c:v>1083.1808883856295</c:v>
                </c:pt>
                <c:pt idx="89">
                  <c:v>1086.4679045234031</c:v>
                </c:pt>
                <c:pt idx="90">
                  <c:v>1089.7005910631547</c:v>
                </c:pt>
                <c:pt idx="91">
                  <c:v>1092.8798459941536</c:v>
                </c:pt>
                <c:pt idx="92">
                  <c:v>1096.0065524632128</c:v>
                </c:pt>
                <c:pt idx="93">
                  <c:v>1099.0815790200118</c:v>
                </c:pt>
                <c:pt idx="94">
                  <c:v>1102.105779858367</c:v>
                </c:pt>
                <c:pt idx="95">
                  <c:v>1105.0799950535127</c:v>
                </c:pt>
                <c:pt idx="96">
                  <c:v>1108.0050507954611</c:v>
                </c:pt>
                <c:pt idx="97">
                  <c:v>1110.8817596185042</c:v>
                </c:pt>
                <c:pt idx="98">
                  <c:v>1113.710920626924</c:v>
                </c:pt>
                <c:pt idx="99">
                  <c:v>1116.4933197169701</c:v>
                </c:pt>
                <c:pt idx="100">
                  <c:v>1119.2297297951695</c:v>
                </c:pt>
                <c:pt idx="101">
                  <c:v>1121.9209109930284</c:v>
                </c:pt>
                <c:pt idx="102">
                  <c:v>1124.5676108781843</c:v>
                </c:pt>
                <c:pt idx="103">
                  <c:v>1127.170564662068</c:v>
                </c:pt>
                <c:pt idx="104">
                  <c:v>1129.7304954041347</c:v>
                </c:pt>
                <c:pt idx="105">
                  <c:v>1132.2481142127176</c:v>
                </c:pt>
                <c:pt idx="106">
                  <c:v>1134.7241204425632</c:v>
                </c:pt>
                <c:pt idx="107">
                  <c:v>1137.1592018891008</c:v>
                </c:pt>
                <c:pt idx="108">
                  <c:v>1139.5540349795012</c:v>
                </c:pt>
                <c:pt idx="109">
                  <c:v>1141.9092849605775</c:v>
                </c:pt>
                <c:pt idx="110">
                  <c:v>1144.2256060835798</c:v>
                </c:pt>
                <c:pt idx="111">
                  <c:v>1146.5036417859367</c:v>
                </c:pt>
                <c:pt idx="112">
                  <c:v>1148.7440248699911</c:v>
                </c:pt>
                <c:pt idx="113">
                  <c:v>1150.9473776787836</c:v>
                </c:pt>
                <c:pt idx="114">
                  <c:v>1153.1143122689286</c:v>
                </c:pt>
                <c:pt idx="115">
                  <c:v>1155.245430580635</c:v>
                </c:pt>
                <c:pt idx="116">
                  <c:v>1157.3413246049147</c:v>
                </c:pt>
                <c:pt idx="117">
                  <c:v>1159.4025765480289</c:v>
                </c:pt>
                <c:pt idx="118">
                  <c:v>1161.4297589932162</c:v>
                </c:pt>
                <c:pt idx="119">
                  <c:v>1163.4234350597462</c:v>
                </c:pt>
                <c:pt idx="120">
                  <c:v>1165.3841585593459</c:v>
                </c:pt>
                <c:pt idx="121">
                  <c:v>1167.3124741500394</c:v>
                </c:pt>
                <c:pt idx="122">
                  <c:v>1169.2089174874457</c:v>
                </c:pt>
                <c:pt idx="123">
                  <c:v>1171.0740153735749</c:v>
                </c:pt>
                <c:pt idx="124">
                  <c:v>1172.908285903166</c:v>
                </c:pt>
                <c:pt idx="125">
                  <c:v>1174.7122386076051</c:v>
                </c:pt>
                <c:pt idx="126">
                  <c:v>1176.4863745964651</c:v>
                </c:pt>
                <c:pt idx="127">
                  <c:v>1178.2311866967066</c:v>
                </c:pt>
                <c:pt idx="128">
                  <c:v>1179.9471595895766</c:v>
                </c:pt>
                <c:pt idx="129">
                  <c:v>1181.634769945246</c:v>
                </c:pt>
                <c:pt idx="130">
                  <c:v>1183.2944865552206</c:v>
                </c:pt>
                <c:pt idx="131">
                  <c:v>1184.9267704625643</c:v>
                </c:pt>
                <c:pt idx="132">
                  <c:v>1186.5320750899691</c:v>
                </c:pt>
                <c:pt idx="133">
                  <c:v>1188.1108463657097</c:v>
                </c:pt>
                <c:pt idx="134">
                  <c:v>1189.6635228475141</c:v>
                </c:pt>
                <c:pt idx="135">
                  <c:v>1191.1905358443887</c:v>
                </c:pt>
                <c:pt idx="136">
                  <c:v>1192.6923095364295</c:v>
                </c:pt>
                <c:pt idx="137">
                  <c:v>1194.1692610926521</c:v>
                </c:pt>
                <c:pt idx="138">
                  <c:v>1195.6218007868742</c:v>
                </c:pt>
                <c:pt idx="139">
                  <c:v>1197.0503321116846</c:v>
                </c:pt>
                <c:pt idx="140">
                  <c:v>1198.4552518905255</c:v>
                </c:pt>
                <c:pt idx="141">
                  <c:v>1199.8369503879248</c:v>
                </c:pt>
                <c:pt idx="142">
                  <c:v>1201.1958114179054</c:v>
                </c:pt>
                <c:pt idx="143">
                  <c:v>1202.5322124506019</c:v>
                </c:pt>
                <c:pt idx="144">
                  <c:v>1203.8465247171168</c:v>
                </c:pt>
                <c:pt idx="145">
                  <c:v>1205.1391133126417</c:v>
                </c:pt>
                <c:pt idx="146">
                  <c:v>1206.4103372978759</c:v>
                </c:pt>
                <c:pt idx="147">
                  <c:v>1207.6605497987671</c:v>
                </c:pt>
                <c:pt idx="148">
                  <c:v>1208.8900981046045</c:v>
                </c:pt>
                <c:pt idx="149">
                  <c:v>1210.0993237644902</c:v>
                </c:pt>
                <c:pt idx="150">
                  <c:v>1211.2885626822165</c:v>
                </c:pt>
                <c:pt idx="151">
                  <c:v>1212.458145209574</c:v>
                </c:pt>
                <c:pt idx="152">
                  <c:v>1213.6083962381185</c:v>
                </c:pt>
                <c:pt idx="153">
                  <c:v>1214.7396352894211</c:v>
                </c:pt>
                <c:pt idx="154">
                  <c:v>1215.8521766038255</c:v>
                </c:pt>
                <c:pt idx="155">
                  <c:v>1216.9463292277394</c:v>
                </c:pt>
                <c:pt idx="156">
                  <c:v>1218.0223970994828</c:v>
                </c:pt>
                <c:pt idx="157">
                  <c:v>1219.0806791337168</c:v>
                </c:pt>
                <c:pt idx="158">
                  <c:v>1220.1214693044783</c:v>
                </c:pt>
                <c:pt idx="159">
                  <c:v>1221.1450567268403</c:v>
                </c:pt>
                <c:pt idx="160">
                  <c:v>1222.1517257372243</c:v>
                </c:pt>
                <c:pt idx="161">
                  <c:v>1223.1417559723839</c:v>
                </c:pt>
                <c:pt idx="162">
                  <c:v>1224.1154224470836</c:v>
                </c:pt>
                <c:pt idx="163">
                  <c:v>1225.0729956304938</c:v>
                </c:pt>
                <c:pt idx="164">
                  <c:v>1226.0147415213228</c:v>
                </c:pt>
                <c:pt idx="165">
                  <c:v>1226.9409217217069</c:v>
                </c:pt>
                <c:pt idx="166">
                  <c:v>1227.8517935098796</c:v>
                </c:pt>
                <c:pt idx="167">
                  <c:v>1228.7476099116388</c:v>
                </c:pt>
                <c:pt idx="168">
                  <c:v>1229.6286197706343</c:v>
                </c:pt>
                <c:pt idx="169">
                  <c:v>1230.4950678174916</c:v>
                </c:pt>
                <c:pt idx="170">
                  <c:v>1231.3471947377955</c:v>
                </c:pt>
                <c:pt idx="171">
                  <c:v>1232.1852372389471</c:v>
                </c:pt>
                <c:pt idx="172">
                  <c:v>1233.009428115919</c:v>
                </c:pt>
                <c:pt idx="173">
                  <c:v>1233.8199963159211</c:v>
                </c:pt>
                <c:pt idx="174">
                  <c:v>1234.6171670019987</c:v>
                </c:pt>
                <c:pt idx="175">
                  <c:v>1235.4011616155794</c:v>
                </c:pt>
                <c:pt idx="176">
                  <c:v>1236.1721979379861</c:v>
                </c:pt>
                <c:pt idx="177">
                  <c:v>1236.9304901509324</c:v>
                </c:pt>
                <c:pt idx="178">
                  <c:v>1237.6762488960205</c:v>
                </c:pt>
                <c:pt idx="179">
                  <c:v>1238.4096813332524</c:v>
                </c:pt>
                <c:pt idx="180">
                  <c:v>1239.1309911985768</c:v>
                </c:pt>
                <c:pt idx="181">
                  <c:v>1239.8403788604833</c:v>
                </c:pt>
                <c:pt idx="182">
                  <c:v>1240.5380413756616</c:v>
                </c:pt>
                <c:pt idx="183">
                  <c:v>1241.2241725437409</c:v>
                </c:pt>
                <c:pt idx="184">
                  <c:v>1241.8989629611242</c:v>
                </c:pt>
                <c:pt idx="185">
                  <c:v>1242.562600073933</c:v>
                </c:pt>
                <c:pt idx="186">
                  <c:v>1243.2152682300771</c:v>
                </c:pt>
                <c:pt idx="187">
                  <c:v>1243.857148730463</c:v>
                </c:pt>
                <c:pt idx="188">
                  <c:v>1244.4884198793575</c:v>
                </c:pt>
                <c:pt idx="189">
                  <c:v>1245.1092570339163</c:v>
                </c:pt>
                <c:pt idx="190">
                  <c:v>1245.7198326528967</c:v>
                </c:pt>
                <c:pt idx="191">
                  <c:v>1246.3203163445635</c:v>
                </c:pt>
                <c:pt idx="192">
                  <c:v>1246.9108749138031</c:v>
                </c:pt>
                <c:pt idx="193">
                  <c:v>1247.4916724084601</c:v>
                </c:pt>
                <c:pt idx="194">
                  <c:v>1248.0628701649064</c:v>
                </c:pt>
                <c:pt idx="195">
                  <c:v>1248.6246268528582</c:v>
                </c:pt>
                <c:pt idx="196">
                  <c:v>1249.1770985194521</c:v>
                </c:pt>
                <c:pt idx="197">
                  <c:v>1249.7204386325925</c:v>
                </c:pt>
                <c:pt idx="198">
                  <c:v>1250.2547981235823</c:v>
                </c:pt>
                <c:pt idx="199">
                  <c:v>1250.7803254290495</c:v>
                </c:pt>
                <c:pt idx="200">
                  <c:v>1251.2971665321802</c:v>
                </c:pt>
                <c:pt idx="201">
                  <c:v>1251.8054650032709</c:v>
                </c:pt>
                <c:pt idx="202">
                  <c:v>1252.3053620396099</c:v>
                </c:pt>
                <c:pt idx="203">
                  <c:v>1252.7969965046993</c:v>
                </c:pt>
                <c:pt idx="204">
                  <c:v>1253.2805049668295</c:v>
                </c:pt>
                <c:pt idx="205">
                  <c:v>1253.7560217370158</c:v>
                </c:pt>
                <c:pt idx="206">
                  <c:v>1254.2236789063074</c:v>
                </c:pt>
                <c:pt idx="207">
                  <c:v>1254.6836063824808</c:v>
                </c:pt>
                <c:pt idx="208">
                  <c:v>1255.1359319261255</c:v>
                </c:pt>
                <c:pt idx="209">
                  <c:v>1255.5807811861343</c:v>
                </c:pt>
                <c:pt idx="210">
                  <c:v>1256.0182777346067</c:v>
                </c:pt>
                <c:pt idx="211">
                  <c:v>1256.4485431011749</c:v>
                </c:pt>
                <c:pt idx="212">
                  <c:v>1256.8716968067627</c:v>
                </c:pt>
                <c:pt idx="213">
                  <c:v>1257.2878563967872</c:v>
                </c:pt>
                <c:pt idx="214">
                  <c:v>1257.6971374738105</c:v>
                </c:pt>
                <c:pt idx="215">
                  <c:v>1258.0996537296521</c:v>
                </c:pt>
                <c:pt idx="216">
                  <c:v>1258.4955169769717</c:v>
                </c:pt>
                <c:pt idx="217">
                  <c:v>1258.8848371803274</c:v>
                </c:pt>
                <c:pt idx="218">
                  <c:v>1259.2677224867239</c:v>
                </c:pt>
                <c:pt idx="219">
                  <c:v>1259.6442792556525</c:v>
                </c:pt>
                <c:pt idx="220">
                  <c:v>1260.014612088637</c:v>
                </c:pt>
                <c:pt idx="221">
                  <c:v>1260.3788238582904</c:v>
                </c:pt>
                <c:pt idx="222">
                  <c:v>1260.7370157368903</c:v>
                </c:pt>
                <c:pt idx="223">
                  <c:v>1261.089287224484</c:v>
                </c:pt>
                <c:pt idx="224">
                  <c:v>1261.4357361765276</c:v>
                </c:pt>
                <c:pt idx="225">
                  <c:v>1261.776458831069</c:v>
                </c:pt>
                <c:pt idx="226">
                  <c:v>1262.1115498354809</c:v>
                </c:pt>
                <c:pt idx="227">
                  <c:v>1262.4411022727522</c:v>
                </c:pt>
                <c:pt idx="228">
                  <c:v>1262.765207687346</c:v>
                </c:pt>
                <c:pt idx="229">
                  <c:v>1263.0839561106279</c:v>
                </c:pt>
                <c:pt idx="230">
                  <c:v>1263.3974360858765</c:v>
                </c:pt>
                <c:pt idx="231">
                  <c:v>1263.7057346928782</c:v>
                </c:pt>
                <c:pt idx="232">
                  <c:v>1264.0089375721172</c:v>
                </c:pt>
                <c:pt idx="233">
                  <c:v>1264.3071289485654</c:v>
                </c:pt>
                <c:pt idx="234">
                  <c:v>1264.6003916550778</c:v>
                </c:pt>
                <c:pt idx="235">
                  <c:v>1264.8888071554034</c:v>
                </c:pt>
                <c:pt idx="236">
                  <c:v>1265.1724555668131</c:v>
                </c:pt>
                <c:pt idx="237">
                  <c:v>1265.4514156823566</c:v>
                </c:pt>
                <c:pt idx="238">
                  <c:v>1265.7257649927483</c:v>
                </c:pt>
                <c:pt idx="239">
                  <c:v>1265.9955797078942</c:v>
                </c:pt>
                <c:pt idx="240">
                  <c:v>1266.2609347780613</c:v>
                </c:pt>
                <c:pt idx="241">
                  <c:v>1266.5219039146973</c:v>
                </c:pt>
                <c:pt idx="242">
                  <c:v>1266.7785596109075</c:v>
                </c:pt>
                <c:pt idx="243">
                  <c:v>1267.0309731615907</c:v>
                </c:pt>
                <c:pt idx="244">
                  <c:v>1267.2792146832455</c:v>
                </c:pt>
                <c:pt idx="245">
                  <c:v>1267.5233531334463</c:v>
                </c:pt>
                <c:pt idx="246">
                  <c:v>1267.7634563299989</c:v>
                </c:pt>
                <c:pt idx="247">
                  <c:v>1267.9995909697798</c:v>
                </c:pt>
                <c:pt idx="248">
                  <c:v>1268.2318226472628</c:v>
                </c:pt>
                <c:pt idx="249">
                  <c:v>1268.4602158727403</c:v>
                </c:pt>
                <c:pt idx="250">
                  <c:v>1268.6848340902436</c:v>
                </c:pt>
                <c:pt idx="251">
                  <c:v>1268.9057396951666</c:v>
                </c:pt>
                <c:pt idx="252">
                  <c:v>1269.1229940515975</c:v>
                </c:pt>
                <c:pt idx="253">
                  <c:v>1269.3366575093658</c:v>
                </c:pt>
                <c:pt idx="254">
                  <c:v>1269.5467894208055</c:v>
                </c:pt>
                <c:pt idx="255">
                  <c:v>1269.7534481572434</c:v>
                </c:pt>
                <c:pt idx="256">
                  <c:v>1269.956691125213</c:v>
                </c:pt>
                <c:pt idx="257">
                  <c:v>1270.1565747824011</c:v>
                </c:pt>
                <c:pt idx="258">
                  <c:v>1270.3531546533311</c:v>
                </c:pt>
                <c:pt idx="259">
                  <c:v>1270.5464853447868</c:v>
                </c:pt>
                <c:pt idx="260">
                  <c:v>1270.736620560981</c:v>
                </c:pt>
                <c:pt idx="261">
                  <c:v>1270.9236131184741</c:v>
                </c:pt>
                <c:pt idx="262">
                  <c:v>1271.1075149608457</c:v>
                </c:pt>
                <c:pt idx="263">
                  <c:v>1271.2883771731233</c:v>
                </c:pt>
                <c:pt idx="264">
                  <c:v>1271.4662499959734</c:v>
                </c:pt>
                <c:pt idx="265">
                  <c:v>1271.6411828396572</c:v>
                </c:pt>
                <c:pt idx="266">
                  <c:v>1271.8132242977561</c:v>
                </c:pt>
                <c:pt idx="267">
                  <c:v>1271.98242216067</c:v>
                </c:pt>
                <c:pt idx="268">
                  <c:v>1272.1488234288936</c:v>
                </c:pt>
                <c:pt idx="269">
                  <c:v>1272.3124743260712</c:v>
                </c:pt>
                <c:pt idx="270">
                  <c:v>1272.4734203118376</c:v>
                </c:pt>
                <c:pt idx="271">
                  <c:v>1272.6317060944461</c:v>
                </c:pt>
                <c:pt idx="272">
                  <c:v>1272.7873756431875</c:v>
                </c:pt>
                <c:pt idx="273">
                  <c:v>1272.9404722006038</c:v>
                </c:pt>
                <c:pt idx="274">
                  <c:v>1273.0910382945012</c:v>
                </c:pt>
                <c:pt idx="275">
                  <c:v>1273.2391157497627</c:v>
                </c:pt>
                <c:pt idx="276">
                  <c:v>1273.384745699967</c:v>
                </c:pt>
                <c:pt idx="277">
                  <c:v>1273.5279685988144</c:v>
                </c:pt>
                <c:pt idx="278">
                  <c:v>1273.6688242313642</c:v>
                </c:pt>
                <c:pt idx="279">
                  <c:v>1273.8073517250871</c:v>
                </c:pt>
                <c:pt idx="280">
                  <c:v>1273.9435895607328</c:v>
                </c:pt>
                <c:pt idx="281">
                  <c:v>1274.0775755830209</c:v>
                </c:pt>
                <c:pt idx="282">
                  <c:v>1274.2093470111524</c:v>
                </c:pt>
                <c:pt idx="283">
                  <c:v>1274.338940449149</c:v>
                </c:pt>
                <c:pt idx="284">
                  <c:v>1274.4663918960214</c:v>
                </c:pt>
                <c:pt idx="285">
                  <c:v>1274.5917367557686</c:v>
                </c:pt>
                <c:pt idx="286">
                  <c:v>1274.7150098472132</c:v>
                </c:pt>
                <c:pt idx="287">
                  <c:v>1274.8362454136732</c:v>
                </c:pt>
                <c:pt idx="288">
                  <c:v>1274.9554771324745</c:v>
                </c:pt>
                <c:pt idx="289">
                  <c:v>1275.0727381243057</c:v>
                </c:pt>
                <c:pt idx="290">
                  <c:v>1275.1880609624186</c:v>
                </c:pt>
                <c:pt idx="291">
                  <c:v>1275.3014776816763</c:v>
                </c:pt>
                <c:pt idx="292">
                  <c:v>1275.4130197874522</c:v>
                </c:pt>
                <c:pt idx="293">
                  <c:v>1275.5227182643821</c:v>
                </c:pt>
                <c:pt idx="294">
                  <c:v>1275.6306035849702</c:v>
                </c:pt>
                <c:pt idx="295">
                  <c:v>1275.7367057180552</c:v>
                </c:pt>
                <c:pt idx="296">
                  <c:v>1275.8410541371338</c:v>
                </c:pt>
                <c:pt idx="297">
                  <c:v>1275.943677828549</c:v>
                </c:pt>
                <c:pt idx="298">
                  <c:v>1276.0446052995417</c:v>
                </c:pt>
                <c:pt idx="299">
                  <c:v>1276.1438645861695</c:v>
                </c:pt>
                <c:pt idx="300">
                  <c:v>1276.2414832610946</c:v>
                </c:pt>
                <c:pt idx="301">
                  <c:v>1276.3374884412433</c:v>
                </c:pt>
                <c:pt idx="302">
                  <c:v>1276.4319067953386</c:v>
                </c:pt>
                <c:pt idx="303">
                  <c:v>1276.524764551308</c:v>
                </c:pt>
                <c:pt idx="304">
                  <c:v>1276.6160875035698</c:v>
                </c:pt>
                <c:pt idx="305">
                  <c:v>1276.7059010201981</c:v>
                </c:pt>
                <c:pt idx="306">
                  <c:v>1276.7942300499694</c:v>
                </c:pt>
                <c:pt idx="307">
                  <c:v>1276.8810991292933</c:v>
                </c:pt>
                <c:pt idx="308">
                  <c:v>1276.9665323890281</c:v>
                </c:pt>
                <c:pt idx="309">
                  <c:v>1277.0505535611842</c:v>
                </c:pt>
                <c:pt idx="310">
                  <c:v>1277.1331859855163</c:v>
                </c:pt>
                <c:pt idx="311">
                  <c:v>1277.2144526160071</c:v>
                </c:pt>
                <c:pt idx="312">
                  <c:v>1277.2943760272428</c:v>
                </c:pt>
                <c:pt idx="313">
                  <c:v>1277.3729784206853</c:v>
                </c:pt>
                <c:pt idx="314">
                  <c:v>1277.4502816308379</c:v>
                </c:pt>
                <c:pt idx="315">
                  <c:v>1277.526307131312</c:v>
                </c:pt>
                <c:pt idx="316">
                  <c:v>1277.6010760407908</c:v>
                </c:pt>
                <c:pt idx="317">
                  <c:v>1277.6746091288965</c:v>
                </c:pt>
                <c:pt idx="318">
                  <c:v>1277.7469268219597</c:v>
                </c:pt>
                <c:pt idx="319">
                  <c:v>1277.8180492086938</c:v>
                </c:pt>
                <c:pt idx="320">
                  <c:v>1277.8879960457743</c:v>
                </c:pt>
                <c:pt idx="321">
                  <c:v>1277.9567867633282</c:v>
                </c:pt>
                <c:pt idx="322">
                  <c:v>1278.0244404703303</c:v>
                </c:pt>
                <c:pt idx="323">
                  <c:v>1278.0909759599122</c:v>
                </c:pt>
                <c:pt idx="324">
                  <c:v>1278.1564117145817</c:v>
                </c:pt>
                <c:pt idx="325">
                  <c:v>1278.2207659113587</c:v>
                </c:pt>
                <c:pt idx="326">
                  <c:v>1278.2840564268224</c:v>
                </c:pt>
                <c:pt idx="327">
                  <c:v>1278.3463008420786</c:v>
                </c:pt>
                <c:pt idx="328">
                  <c:v>1278.4075164476428</c:v>
                </c:pt>
                <c:pt idx="329">
                  <c:v>1278.4677202482437</c:v>
                </c:pt>
                <c:pt idx="330">
                  <c:v>1278.5269289675464</c:v>
                </c:pt>
                <c:pt idx="331">
                  <c:v>1278.5851590527977</c:v>
                </c:pt>
                <c:pt idx="332">
                  <c:v>1278.6424266793961</c:v>
                </c:pt>
                <c:pt idx="333">
                  <c:v>1278.6987477553837</c:v>
                </c:pt>
                <c:pt idx="334">
                  <c:v>1278.754137925866</c:v>
                </c:pt>
                <c:pt idx="335">
                  <c:v>1278.8086125773577</c:v>
                </c:pt>
                <c:pt idx="336">
                  <c:v>1278.8621868420566</c:v>
                </c:pt>
                <c:pt idx="337">
                  <c:v>1278.9148756020475</c:v>
                </c:pt>
                <c:pt idx="338">
                  <c:v>1278.9666934934357</c:v>
                </c:pt>
                <c:pt idx="339">
                  <c:v>1279.0176549104133</c:v>
                </c:pt>
                <c:pt idx="340">
                  <c:v>1279.0677740092572</c:v>
                </c:pt>
                <c:pt idx="341">
                  <c:v>1279.1170647122613</c:v>
                </c:pt>
                <c:pt idx="342">
                  <c:v>1279.1655407116045</c:v>
                </c:pt>
                <c:pt idx="343">
                  <c:v>1279.2132154731542</c:v>
                </c:pt>
                <c:pt idx="344">
                  <c:v>1279.2601022402059</c:v>
                </c:pt>
                <c:pt idx="345">
                  <c:v>1279.3062140371635</c:v>
                </c:pt>
                <c:pt idx="346">
                  <c:v>1279.3515636731556</c:v>
                </c:pt>
                <c:pt idx="347">
                  <c:v>1279.396163745595</c:v>
                </c:pt>
                <c:pt idx="348">
                  <c:v>1279.4400266436776</c:v>
                </c:pt>
                <c:pt idx="349">
                  <c:v>1279.4831645518236</c:v>
                </c:pt>
                <c:pt idx="350">
                  <c:v>1279.5255894530628</c:v>
                </c:pt>
                <c:pt idx="351">
                  <c:v>1279.5673131323629</c:v>
                </c:pt>
                <c:pt idx="352">
                  <c:v>1279.6083471799029</c:v>
                </c:pt>
                <c:pt idx="353">
                  <c:v>1279.6487029942932</c:v>
                </c:pt>
                <c:pt idx="354">
                  <c:v>1279.6883917857417</c:v>
                </c:pt>
                <c:pt idx="355">
                  <c:v>1279.7274245791682</c:v>
                </c:pt>
                <c:pt idx="356">
                  <c:v>1279.7658122172659</c:v>
                </c:pt>
                <c:pt idx="357">
                  <c:v>1279.8035653635147</c:v>
                </c:pt>
                <c:pt idx="358">
                  <c:v>1279.8406945051424</c:v>
                </c:pt>
                <c:pt idx="359">
                  <c:v>1279.8772099560381</c:v>
                </c:pt>
                <c:pt idx="360">
                  <c:v>1279.9131218596174</c:v>
                </c:pt>
              </c:numCache>
            </c:numRef>
          </c:val>
          <c:smooth val="0"/>
          <c:extLst>
            <c:ext xmlns:c16="http://schemas.microsoft.com/office/drawing/2014/chart" uri="{C3380CC4-5D6E-409C-BE32-E72D297353CC}">
              <c16:uniqueId val="{00000000-E965-457B-BEA1-3BFA126DA38A}"/>
            </c:ext>
          </c:extLst>
        </c:ser>
        <c:dLbls>
          <c:showLegendKey val="0"/>
          <c:showVal val="0"/>
          <c:showCatName val="0"/>
          <c:showSerName val="0"/>
          <c:showPercent val="0"/>
          <c:showBubbleSize val="0"/>
        </c:dLbls>
        <c:marker val="1"/>
        <c:smooth val="0"/>
        <c:axId val="435095160"/>
        <c:axId val="1"/>
      </c:lineChart>
      <c:catAx>
        <c:axId val="435095160"/>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de-AT"/>
                  <a:t>Zeit ab Beginn</a:t>
                </a:r>
              </a:p>
            </c:rich>
          </c:tx>
          <c:layout>
            <c:manualLayout>
              <c:xMode val="edge"/>
              <c:yMode val="edge"/>
              <c:x val="0.43963369038337308"/>
              <c:y val="0.95218179226649835"/>
            </c:manualLayout>
          </c:layout>
          <c:overlay val="0"/>
          <c:spPr>
            <a:noFill/>
            <a:ln w="25400">
              <a:noFill/>
            </a:ln>
          </c:spPr>
        </c:title>
        <c:numFmt formatCode="h:mm"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de-DE"/>
          </a:p>
        </c:txPr>
        <c:crossAx val="1"/>
        <c:crosses val="autoZero"/>
        <c:auto val="1"/>
        <c:lblAlgn val="ctr"/>
        <c:lblOffset val="100"/>
        <c:tickLblSkip val="20"/>
        <c:tickMarkSkip val="10"/>
        <c:noMultiLvlLbl val="0"/>
      </c:catAx>
      <c:valAx>
        <c:axId val="1"/>
        <c:scaling>
          <c:orientation val="minMax"/>
          <c:max val="3000"/>
          <c:min val="250"/>
        </c:scaling>
        <c:delete val="0"/>
        <c:axPos val="l"/>
        <c:majorGridlines>
          <c:spPr>
            <a:ln w="3175">
              <a:solidFill>
                <a:srgbClr val="000000"/>
              </a:solidFill>
              <a:prstDash val="solid"/>
            </a:ln>
          </c:spPr>
        </c:majorGridlines>
        <c:title>
          <c:tx>
            <c:rich>
              <a:bodyPr/>
              <a:lstStyle/>
              <a:p>
                <a:pPr>
                  <a:defRPr sz="1400" b="1" i="0" u="none" strike="noStrike" baseline="0">
                    <a:solidFill>
                      <a:srgbClr val="000000"/>
                    </a:solidFill>
                    <a:latin typeface="Arial"/>
                    <a:ea typeface="Arial"/>
                    <a:cs typeface="Arial"/>
                  </a:defRPr>
                </a:pPr>
                <a:r>
                  <a:rPr lang="de-AT" sz="1400" b="1" i="0" u="none" strike="noStrike" baseline="0">
                    <a:solidFill>
                      <a:srgbClr val="000000"/>
                    </a:solidFill>
                    <a:latin typeface="Arial"/>
                    <a:cs typeface="Arial"/>
                  </a:rPr>
                  <a:t>Konzentration CO</a:t>
                </a:r>
                <a:r>
                  <a:rPr lang="de-AT" sz="1400" b="1" i="0" u="none" strike="noStrike" baseline="-25000">
                    <a:solidFill>
                      <a:srgbClr val="000000"/>
                    </a:solidFill>
                    <a:latin typeface="Arial"/>
                    <a:cs typeface="Arial"/>
                  </a:rPr>
                  <a:t>2</a:t>
                </a:r>
                <a:r>
                  <a:rPr lang="de-AT" sz="1400" b="1" i="0" u="none" strike="noStrike" baseline="0">
                    <a:solidFill>
                      <a:srgbClr val="000000"/>
                    </a:solidFill>
                    <a:latin typeface="Arial"/>
                    <a:cs typeface="Arial"/>
                  </a:rPr>
                  <a:t> [ppm] </a:t>
                </a:r>
              </a:p>
            </c:rich>
          </c:tx>
          <c:layout>
            <c:manualLayout>
              <c:xMode val="edge"/>
              <c:yMode val="edge"/>
              <c:x val="2.9133806492175052E-2"/>
              <c:y val="0.3423432101016951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de-DE"/>
          </a:p>
        </c:txPr>
        <c:crossAx val="435095160"/>
        <c:crosses val="autoZero"/>
        <c:crossBetween val="between"/>
        <c:majorUnit val="250"/>
      </c:valAx>
      <c:spPr>
        <a:noFill/>
        <a:ln w="12700">
          <a:noFill/>
          <a:prstDash val="solid"/>
        </a:ln>
      </c:spPr>
    </c:plotArea>
    <c:plotVisOnly val="1"/>
    <c:dispBlanksAs val="gap"/>
    <c:showDLblsOverMax val="0"/>
  </c:chart>
  <c:spPr>
    <a:solidFill>
      <a:srgbClr val="FFFFFF"/>
    </a:solidFill>
    <a:ln w="6350">
      <a:noFill/>
    </a:ln>
  </c:spPr>
  <c:txPr>
    <a:bodyPr/>
    <a:lstStyle/>
    <a:p>
      <a:pPr>
        <a:defRPr sz="1200" b="0" i="0" u="none" strike="noStrike" baseline="0">
          <a:solidFill>
            <a:srgbClr val="000000"/>
          </a:solidFill>
          <a:latin typeface="Arial"/>
          <a:ea typeface="Arial"/>
          <a:cs typeface="Arial"/>
        </a:defRPr>
      </a:pPr>
      <a:endParaRPr lang="de-DE"/>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CO2-Produktion Grundumsatz</a:t>
            </a:r>
            <a:r>
              <a:rPr lang="de-AT" baseline="0"/>
              <a:t> </a:t>
            </a:r>
            <a:r>
              <a:rPr lang="de-AT"/>
              <a:t>/ Alter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0"/>
            <c:dispEq val="1"/>
            <c:trendlineLbl>
              <c:layout>
                <c:manualLayout>
                  <c:x val="-2.6708223972003501E-3"/>
                  <c:y val="0.2958796296296296"/>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de-DE"/>
                </a:p>
              </c:txPr>
            </c:trendlineLbl>
          </c:trendline>
          <c:xVal>
            <c:numRef>
              <c:f>'DAT IR'!$B$36:$B$40</c:f>
              <c:numCache>
                <c:formatCode>General</c:formatCode>
                <c:ptCount val="5"/>
                <c:pt idx="0" formatCode="0">
                  <c:v>6</c:v>
                </c:pt>
                <c:pt idx="1">
                  <c:v>10</c:v>
                </c:pt>
                <c:pt idx="2">
                  <c:v>14</c:v>
                </c:pt>
                <c:pt idx="3">
                  <c:v>18</c:v>
                </c:pt>
                <c:pt idx="4">
                  <c:v>22</c:v>
                </c:pt>
              </c:numCache>
            </c:numRef>
          </c:xVal>
          <c:yVal>
            <c:numRef>
              <c:f>'DAT IR'!$C$36:$C$40</c:f>
              <c:numCache>
                <c:formatCode>0</c:formatCode>
                <c:ptCount val="5"/>
                <c:pt idx="0">
                  <c:v>7761.6281934596473</c:v>
                </c:pt>
                <c:pt idx="1">
                  <c:v>10848.836822114881</c:v>
                </c:pt>
                <c:pt idx="2">
                  <c:v>14550.192928512715</c:v>
                </c:pt>
                <c:pt idx="3">
                  <c:v>15683.458076074259</c:v>
                </c:pt>
                <c:pt idx="4">
                  <c:v>16957.682129483997</c:v>
                </c:pt>
              </c:numCache>
            </c:numRef>
          </c:yVal>
          <c:smooth val="0"/>
          <c:extLst>
            <c:ext xmlns:c16="http://schemas.microsoft.com/office/drawing/2014/chart" uri="{C3380CC4-5D6E-409C-BE32-E72D297353CC}">
              <c16:uniqueId val="{00000000-9E36-4898-B557-F6FB878C2322}"/>
            </c:ext>
          </c:extLst>
        </c:ser>
        <c:dLbls>
          <c:showLegendKey val="0"/>
          <c:showVal val="0"/>
          <c:showCatName val="0"/>
          <c:showSerName val="0"/>
          <c:showPercent val="0"/>
          <c:showBubbleSize val="0"/>
        </c:dLbls>
        <c:axId val="2118401231"/>
        <c:axId val="1955529807"/>
      </c:scatterChart>
      <c:valAx>
        <c:axId val="21184012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55529807"/>
        <c:crosses val="autoZero"/>
        <c:crossBetween val="midCat"/>
        <c:majorUnit val="1"/>
      </c:valAx>
      <c:valAx>
        <c:axId val="19555298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118401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400-000000000000}">
  <sheetPr codeName="Diagramm4"/>
  <sheetViews>
    <sheetView zoomScale="85" workbookViewId="0"/>
  </sheetViews>
  <pageMargins left="0.78740157499999996" right="0.78740157499999996" top="0.984251969" bottom="0.984251969" header="0.4921259845" footer="0.4921259845"/>
  <pageSetup paperSize="9" orientation="landscape" horizontalDpi="4294967293"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E5C3C9C-F36F-47F8-BE4A-AB9075638219}">
  <sheetPr/>
  <sheetViews>
    <sheetView zoomScale="85" workbookViewId="0" zoomToFit="1"/>
  </sheetViews>
  <pageMargins left="0.78740157499999996" right="0.78740157499999996" top="0.984251969" bottom="0.984251969" header="0.4921259845" footer="0.4921259845"/>
  <pageSetup paperSize="9" orientation="landscape" horizontalDpi="4294967293" r:id="rId1"/>
  <headerFooter alignWithMargins="0"/>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D224A3B-ABCD-438A-B97F-B35A6DCE85E5}">
  <sheetPr/>
  <sheetViews>
    <sheetView zoomScale="130" workbookViewId="0" zoomToFit="1"/>
  </sheetViews>
  <pageMargins left="0.78740157499999996" right="0.78740157499999996" top="0.984251969" bottom="0.984251969" header="0.4921259845" footer="0.4921259845"/>
  <pageSetup paperSize="9" orientation="landscape" horizontalDpi="4294967293" r:id="rId1"/>
  <headerFooter alignWithMargins="0"/>
  <drawing r:id="rId2"/>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3</xdr:col>
      <xdr:colOff>7324725</xdr:colOff>
      <xdr:row>12</xdr:row>
      <xdr:rowOff>9525</xdr:rowOff>
    </xdr:from>
    <xdr:to>
      <xdr:col>3</xdr:col>
      <xdr:colOff>8039101</xdr:colOff>
      <xdr:row>14</xdr:row>
      <xdr:rowOff>247650</xdr:rowOff>
    </xdr:to>
    <xdr:pic>
      <xdr:nvPicPr>
        <xdr:cNvPr id="1027" name="Picture 2">
          <a:extLst>
            <a:ext uri="{FF2B5EF4-FFF2-40B4-BE49-F238E27FC236}">
              <a16:creationId xmlns:a16="http://schemas.microsoft.com/office/drawing/2014/main" id="{F6C25BB5-33FC-47FD-9C49-AFBCB87E1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48575" y="3810000"/>
          <a:ext cx="714376" cy="6953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254000</xdr:colOff>
      <xdr:row>12</xdr:row>
      <xdr:rowOff>36287</xdr:rowOff>
    </xdr:from>
    <xdr:to>
      <xdr:col>3</xdr:col>
      <xdr:colOff>2041071</xdr:colOff>
      <xdr:row>14</xdr:row>
      <xdr:rowOff>225406</xdr:rowOff>
    </xdr:to>
    <xdr:pic>
      <xdr:nvPicPr>
        <xdr:cNvPr id="2" name="Grafik 1">
          <a:extLst>
            <a:ext uri="{FF2B5EF4-FFF2-40B4-BE49-F238E27FC236}">
              <a16:creationId xmlns:a16="http://schemas.microsoft.com/office/drawing/2014/main" id="{56855CFA-BB20-499B-8DB3-6494EB784DFA}"/>
            </a:ext>
          </a:extLst>
        </xdr:cNvPr>
        <xdr:cNvPicPr>
          <a:picLocks noChangeAspect="1"/>
        </xdr:cNvPicPr>
      </xdr:nvPicPr>
      <xdr:blipFill>
        <a:blip xmlns:r="http://schemas.openxmlformats.org/officeDocument/2006/relationships" r:embed="rId2"/>
        <a:stretch>
          <a:fillRect/>
        </a:stretch>
      </xdr:blipFill>
      <xdr:spPr>
        <a:xfrm>
          <a:off x="589643" y="3909787"/>
          <a:ext cx="1787071" cy="642690"/>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1.09248E-7</cdr:x>
      <cdr:y>0</cdr:y>
    </cdr:from>
    <cdr:to>
      <cdr:x>0.0453</cdr:x>
      <cdr:y>0.07025</cdr:y>
    </cdr:to>
    <cdr:pic>
      <cdr:nvPicPr>
        <cdr:cNvPr id="35845" name="Picture 5">
          <a:extLst xmlns:a="http://schemas.openxmlformats.org/drawingml/2006/main">
            <a:ext uri="{FF2B5EF4-FFF2-40B4-BE49-F238E27FC236}">
              <a16:creationId xmlns:a16="http://schemas.microsoft.com/office/drawing/2014/main" id="{4C9951EB-CB3D-440E-B18A-3C914B0F2AF1}"/>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1" y="0"/>
          <a:ext cx="414618" cy="3967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pic>
  </cdr:relSizeAnchor>
  <cdr:relSizeAnchor xmlns:cdr="http://schemas.openxmlformats.org/drawingml/2006/chartDrawing">
    <cdr:from>
      <cdr:x>0.8599</cdr:x>
      <cdr:y>0.1201</cdr:y>
    </cdr:from>
    <cdr:to>
      <cdr:x>0.98419</cdr:x>
      <cdr:y>0.18055</cdr:y>
    </cdr:to>
    <cdr:sp macro="" textlink="">
      <cdr:nvSpPr>
        <cdr:cNvPr id="13" name="Textfeld 2">
          <a:extLst xmlns:a="http://schemas.openxmlformats.org/drawingml/2006/main">
            <a:ext uri="{FF2B5EF4-FFF2-40B4-BE49-F238E27FC236}">
              <a16:creationId xmlns:a16="http://schemas.microsoft.com/office/drawing/2014/main" id="{EF72A181-69B5-4F87-8CB7-2196C8CF8B27}"/>
            </a:ext>
          </a:extLst>
        </cdr:cNvPr>
        <cdr:cNvSpPr txBox="1"/>
      </cdr:nvSpPr>
      <cdr:spPr>
        <a:xfrm xmlns:a="http://schemas.openxmlformats.org/drawingml/2006/main">
          <a:off x="7872562" y="678300"/>
          <a:ext cx="1137900" cy="341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e-AT" sz="1100"/>
            <a:t>CO2-SIM Vers 5.0</a:t>
          </a:r>
        </a:p>
        <a:p xmlns:a="http://schemas.openxmlformats.org/drawingml/2006/main">
          <a:endParaRPr lang="de-AT" sz="1100"/>
        </a:p>
        <a:p xmlns:a="http://schemas.openxmlformats.org/drawingml/2006/main">
          <a:endParaRPr lang="de-AT" sz="1100"/>
        </a:p>
      </cdr:txBody>
    </cdr:sp>
  </cdr:relSizeAnchor>
  <cdr:relSizeAnchor xmlns:cdr="http://schemas.openxmlformats.org/drawingml/2006/chartDrawing">
    <cdr:from>
      <cdr:x>0.12589</cdr:x>
      <cdr:y>0.09325</cdr:y>
    </cdr:from>
    <cdr:to>
      <cdr:x>1</cdr:x>
      <cdr:y>0.66095</cdr:y>
    </cdr:to>
    <cdr:sp macro="" textlink="">
      <cdr:nvSpPr>
        <cdr:cNvPr id="2" name="Rechteck 1">
          <a:extLst xmlns:a="http://schemas.openxmlformats.org/drawingml/2006/main">
            <a:ext uri="{FF2B5EF4-FFF2-40B4-BE49-F238E27FC236}">
              <a16:creationId xmlns:a16="http://schemas.microsoft.com/office/drawing/2014/main" id="{7ADA4808-23D2-41EE-8C58-20CF4F571FCF}"/>
            </a:ext>
          </a:extLst>
        </cdr:cNvPr>
        <cdr:cNvSpPr/>
      </cdr:nvSpPr>
      <cdr:spPr bwMode="auto">
        <a:xfrm xmlns:a="http://schemas.openxmlformats.org/drawingml/2006/main">
          <a:off x="1151138" y="525818"/>
          <a:ext cx="7992862" cy="3201144"/>
        </a:xfrm>
        <a:prstGeom xmlns:a="http://schemas.openxmlformats.org/drawingml/2006/main" prst="rect">
          <a:avLst/>
        </a:prstGeom>
        <a:gradFill xmlns:a="http://schemas.openxmlformats.org/drawingml/2006/main" flip="none" rotWithShape="1">
          <a:gsLst>
            <a:gs pos="0">
              <a:schemeClr val="accent2">
                <a:lumMod val="40000"/>
                <a:lumOff val="60000"/>
                <a:alpha val="35000"/>
              </a:schemeClr>
            </a:gs>
            <a:gs pos="100000">
              <a:srgbClr val="C00000"/>
            </a:gs>
            <a:gs pos="100000">
              <a:schemeClr val="accent2">
                <a:lumMod val="60000"/>
                <a:alpha val="48000"/>
              </a:schemeClr>
            </a:gs>
          </a:gsLst>
          <a:lin ang="16200000" scaled="1"/>
          <a:tileRect/>
        </a:gradFill>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overflow" horzOverflow="overflow" wrap="square" lIns="18288" tIns="0" rIns="0" bIns="0" upright="1"/>
        <a:lstStyle xmlns:a="http://schemas.openxmlformats.org/drawingml/2006/main"/>
        <a:p xmlns:a="http://schemas.openxmlformats.org/drawingml/2006/main">
          <a:endParaRPr lang="de-DE"/>
        </a:p>
      </cdr:txBody>
    </cdr:sp>
  </cdr:relSizeAnchor>
  <cdr:relSizeAnchor xmlns:cdr="http://schemas.openxmlformats.org/drawingml/2006/chartDrawing">
    <cdr:from>
      <cdr:x>0.12485</cdr:x>
      <cdr:y>0.66268</cdr:y>
    </cdr:from>
    <cdr:to>
      <cdr:x>1</cdr:x>
      <cdr:y>0.87405</cdr:y>
    </cdr:to>
    <cdr:sp macro="" textlink="">
      <cdr:nvSpPr>
        <cdr:cNvPr id="4" name="Rechteck 3">
          <a:extLst xmlns:a="http://schemas.openxmlformats.org/drawingml/2006/main">
            <a:ext uri="{FF2B5EF4-FFF2-40B4-BE49-F238E27FC236}">
              <a16:creationId xmlns:a16="http://schemas.microsoft.com/office/drawing/2014/main" id="{DD078687-0453-489B-A7DE-AE1D209FE761}"/>
            </a:ext>
          </a:extLst>
        </cdr:cNvPr>
        <cdr:cNvSpPr/>
      </cdr:nvSpPr>
      <cdr:spPr bwMode="auto">
        <a:xfrm xmlns:a="http://schemas.openxmlformats.org/drawingml/2006/main">
          <a:off x="1141628" y="3736730"/>
          <a:ext cx="8002372" cy="1191847"/>
        </a:xfrm>
        <a:prstGeom xmlns:a="http://schemas.openxmlformats.org/drawingml/2006/main" prst="rect">
          <a:avLst/>
        </a:prstGeom>
        <a:solidFill xmlns:a="http://schemas.openxmlformats.org/drawingml/2006/main">
          <a:srgbClr val="04AC20">
            <a:alpha val="35000"/>
          </a:srgbClr>
        </a:solidFill>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de-DE"/>
        </a:p>
      </cdr:txBody>
    </cdr:sp>
  </cdr:relSizeAnchor>
  <cdr:relSizeAnchor xmlns:cdr="http://schemas.openxmlformats.org/drawingml/2006/chartDrawing">
    <cdr:from>
      <cdr:x>0.85659</cdr:x>
      <cdr:y>0.11693</cdr:y>
    </cdr:from>
    <cdr:to>
      <cdr:x>0.98088</cdr:x>
      <cdr:y>0.17738</cdr:y>
    </cdr:to>
    <cdr:sp macro="" textlink="">
      <cdr:nvSpPr>
        <cdr:cNvPr id="7" name="Textfeld 2">
          <a:extLst xmlns:a="http://schemas.openxmlformats.org/drawingml/2006/main">
            <a:ext uri="{FF2B5EF4-FFF2-40B4-BE49-F238E27FC236}">
              <a16:creationId xmlns:a16="http://schemas.microsoft.com/office/drawing/2014/main" id="{BFF5DC66-235F-48F9-9BB0-F095503345F6}"/>
            </a:ext>
          </a:extLst>
        </cdr:cNvPr>
        <cdr:cNvSpPr txBox="1"/>
      </cdr:nvSpPr>
      <cdr:spPr>
        <a:xfrm xmlns:a="http://schemas.openxmlformats.org/drawingml/2006/main">
          <a:off x="7842250" y="660400"/>
          <a:ext cx="1137900" cy="341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e-AT" sz="1100"/>
            <a:t>CO2-SIM Vers 5.3</a:t>
          </a:r>
        </a:p>
        <a:p xmlns:a="http://schemas.openxmlformats.org/drawingml/2006/main">
          <a:endParaRPr lang="de-AT" sz="1100"/>
        </a:p>
        <a:p xmlns:a="http://schemas.openxmlformats.org/drawingml/2006/main">
          <a:endParaRPr lang="de-AT" sz="1100"/>
        </a:p>
        <a:p xmlns:a="http://schemas.openxmlformats.org/drawingml/2006/main">
          <a:endParaRPr lang="de-AT" sz="1100"/>
        </a:p>
      </cdr:txBody>
    </cdr:sp>
  </cdr:relSizeAnchor>
</c:userShapes>
</file>

<file path=xl/drawings/drawing11.xml><?xml version="1.0" encoding="utf-8"?>
<xdr:wsDr xmlns:xdr="http://schemas.openxmlformats.org/drawingml/2006/spreadsheetDrawing" xmlns:a="http://schemas.openxmlformats.org/drawingml/2006/main">
  <xdr:twoCellAnchor>
    <xdr:from>
      <xdr:col>21</xdr:col>
      <xdr:colOff>219075</xdr:colOff>
      <xdr:row>5</xdr:row>
      <xdr:rowOff>146050</xdr:rowOff>
    </xdr:from>
    <xdr:to>
      <xdr:col>33</xdr:col>
      <xdr:colOff>92075</xdr:colOff>
      <xdr:row>22</xdr:row>
      <xdr:rowOff>63500</xdr:rowOff>
    </xdr:to>
    <xdr:graphicFrame macro="">
      <xdr:nvGraphicFramePr>
        <xdr:cNvPr id="4" name="Diagramm 3">
          <a:extLst>
            <a:ext uri="{FF2B5EF4-FFF2-40B4-BE49-F238E27FC236}">
              <a16:creationId xmlns:a16="http://schemas.microsoft.com/office/drawing/2014/main" id="{9919E6AA-635F-4568-9E80-9A170B202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13</xdr:col>
      <xdr:colOff>3024188</xdr:colOff>
      <xdr:row>0</xdr:row>
      <xdr:rowOff>9526</xdr:rowOff>
    </xdr:from>
    <xdr:ext cx="442912" cy="460629"/>
    <xdr:pic>
      <xdr:nvPicPr>
        <xdr:cNvPr id="2" name="Picture 2">
          <a:extLst>
            <a:ext uri="{FF2B5EF4-FFF2-40B4-BE49-F238E27FC236}">
              <a16:creationId xmlns:a16="http://schemas.microsoft.com/office/drawing/2014/main" id="{3F81A54E-32AD-44F6-98F1-244A75BE2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01376" y="9526"/>
          <a:ext cx="442912" cy="460629"/>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twoCellAnchor editAs="oneCell">
    <xdr:from>
      <xdr:col>13</xdr:col>
      <xdr:colOff>1570861</xdr:colOff>
      <xdr:row>0</xdr:row>
      <xdr:rowOff>0</xdr:rowOff>
    </xdr:from>
    <xdr:to>
      <xdr:col>13</xdr:col>
      <xdr:colOff>2838451</xdr:colOff>
      <xdr:row>1</xdr:row>
      <xdr:rowOff>163912</xdr:rowOff>
    </xdr:to>
    <xdr:pic>
      <xdr:nvPicPr>
        <xdr:cNvPr id="3" name="Grafik 2">
          <a:extLst>
            <a:ext uri="{FF2B5EF4-FFF2-40B4-BE49-F238E27FC236}">
              <a16:creationId xmlns:a16="http://schemas.microsoft.com/office/drawing/2014/main" id="{31A1D030-5627-49F6-B9B8-E899DE786F54}"/>
            </a:ext>
          </a:extLst>
        </xdr:cNvPr>
        <xdr:cNvPicPr>
          <a:picLocks noChangeAspect="1"/>
        </xdr:cNvPicPr>
      </xdr:nvPicPr>
      <xdr:blipFill>
        <a:blip xmlns:r="http://schemas.openxmlformats.org/officeDocument/2006/relationships" r:embed="rId2"/>
        <a:stretch>
          <a:fillRect/>
        </a:stretch>
      </xdr:blipFill>
      <xdr:spPr>
        <a:xfrm>
          <a:off x="9548049" y="0"/>
          <a:ext cx="1267590" cy="457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120031</xdr:colOff>
      <xdr:row>0</xdr:row>
      <xdr:rowOff>56030</xdr:rowOff>
    </xdr:from>
    <xdr:ext cx="686793" cy="638735"/>
    <xdr:pic>
      <xdr:nvPicPr>
        <xdr:cNvPr id="2" name="Picture 7">
          <a:extLst>
            <a:ext uri="{FF2B5EF4-FFF2-40B4-BE49-F238E27FC236}">
              <a16:creationId xmlns:a16="http://schemas.microsoft.com/office/drawing/2014/main" id="{BDB00FA6-3DE5-48A7-B5C2-73D724ACB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4207" y="56030"/>
          <a:ext cx="686793" cy="63873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oneCellAnchor>
  <xdr:oneCellAnchor>
    <xdr:from>
      <xdr:col>15</xdr:col>
      <xdr:colOff>359833</xdr:colOff>
      <xdr:row>19</xdr:row>
      <xdr:rowOff>94005</xdr:rowOff>
    </xdr:from>
    <xdr:ext cx="1137876" cy="264560"/>
    <xdr:sp macro="" textlink="">
      <xdr:nvSpPr>
        <xdr:cNvPr id="6" name="Textfeld 5">
          <a:extLst>
            <a:ext uri="{FF2B5EF4-FFF2-40B4-BE49-F238E27FC236}">
              <a16:creationId xmlns:a16="http://schemas.microsoft.com/office/drawing/2014/main" id="{62A78E12-3E59-49DA-850B-22AE0F2E25FC}"/>
            </a:ext>
          </a:extLst>
        </xdr:cNvPr>
        <xdr:cNvSpPr txBox="1"/>
      </xdr:nvSpPr>
      <xdr:spPr>
        <a:xfrm>
          <a:off x="15241245" y="4464299"/>
          <a:ext cx="113787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100"/>
            <a:t>VIR-SIM Vers 1.2</a:t>
          </a:r>
        </a:p>
      </xdr:txBody>
    </xdr:sp>
    <xdr:clientData/>
  </xdr:oneCellAnchor>
  <xdr:twoCellAnchor>
    <xdr:from>
      <xdr:col>4</xdr:col>
      <xdr:colOff>0</xdr:colOff>
      <xdr:row>3</xdr:row>
      <xdr:rowOff>89648</xdr:rowOff>
    </xdr:from>
    <xdr:to>
      <xdr:col>5</xdr:col>
      <xdr:colOff>0</xdr:colOff>
      <xdr:row>21</xdr:row>
      <xdr:rowOff>78441</xdr:rowOff>
    </xdr:to>
    <xdr:graphicFrame macro="">
      <xdr:nvGraphicFramePr>
        <xdr:cNvPr id="3" name="Diagramm 2">
          <a:extLst>
            <a:ext uri="{FF2B5EF4-FFF2-40B4-BE49-F238E27FC236}">
              <a16:creationId xmlns:a16="http://schemas.microsoft.com/office/drawing/2014/main" id="{D5AF0F28-6DD9-4195-8BFC-5DF3F57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11205</xdr:colOff>
      <xdr:row>1</xdr:row>
      <xdr:rowOff>280147</xdr:rowOff>
    </xdr:from>
    <xdr:to>
      <xdr:col>17</xdr:col>
      <xdr:colOff>34301</xdr:colOff>
      <xdr:row>22</xdr:row>
      <xdr:rowOff>11205</xdr:rowOff>
    </xdr:to>
    <xdr:graphicFrame macro="">
      <xdr:nvGraphicFramePr>
        <xdr:cNvPr id="8" name="Diagramm 7">
          <a:extLst>
            <a:ext uri="{FF2B5EF4-FFF2-40B4-BE49-F238E27FC236}">
              <a16:creationId xmlns:a16="http://schemas.microsoft.com/office/drawing/2014/main" id="{B7B52052-594B-485C-8770-521B81BF8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49</xdr:row>
      <xdr:rowOff>149410</xdr:rowOff>
    </xdr:from>
    <xdr:to>
      <xdr:col>2</xdr:col>
      <xdr:colOff>1568611</xdr:colOff>
      <xdr:row>82</xdr:row>
      <xdr:rowOff>18931</xdr:rowOff>
    </xdr:to>
    <xdr:pic>
      <xdr:nvPicPr>
        <xdr:cNvPr id="4" name="Grafik 3">
          <a:extLst>
            <a:ext uri="{FF2B5EF4-FFF2-40B4-BE49-F238E27FC236}">
              <a16:creationId xmlns:a16="http://schemas.microsoft.com/office/drawing/2014/main" id="{66B7AEA0-67A4-0AD9-952C-50D3FDD8A92B}"/>
            </a:ext>
          </a:extLst>
        </xdr:cNvPr>
        <xdr:cNvPicPr>
          <a:picLocks noChangeAspect="1"/>
        </xdr:cNvPicPr>
      </xdr:nvPicPr>
      <xdr:blipFill>
        <a:blip xmlns:r="http://schemas.openxmlformats.org/officeDocument/2006/relationships" r:embed="rId4"/>
        <a:stretch>
          <a:fillRect/>
        </a:stretch>
      </xdr:blipFill>
      <xdr:spPr>
        <a:xfrm>
          <a:off x="0" y="9524998"/>
          <a:ext cx="6645436" cy="50466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177800</xdr:colOff>
      <xdr:row>7</xdr:row>
      <xdr:rowOff>31750</xdr:rowOff>
    </xdr:from>
    <xdr:to>
      <xdr:col>8</xdr:col>
      <xdr:colOff>342900</xdr:colOff>
      <xdr:row>11</xdr:row>
      <xdr:rowOff>44450</xdr:rowOff>
    </xdr:to>
    <xdr:pic>
      <xdr:nvPicPr>
        <xdr:cNvPr id="3075" name="Picture 7">
          <a:extLst>
            <a:ext uri="{FF2B5EF4-FFF2-40B4-BE49-F238E27FC236}">
              <a16:creationId xmlns:a16="http://schemas.microsoft.com/office/drawing/2014/main" id="{AF847919-A107-49C0-A331-1C1BD5FD3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43900" y="1936750"/>
          <a:ext cx="1079500" cy="1155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13716000" cy="8471647"/>
    <xdr:graphicFrame macro="">
      <xdr:nvGraphicFramePr>
        <xdr:cNvPr id="2" name="Diagramm 1">
          <a:extLst>
            <a:ext uri="{FF2B5EF4-FFF2-40B4-BE49-F238E27FC236}">
              <a16:creationId xmlns:a16="http://schemas.microsoft.com/office/drawing/2014/main" id="{01355F1A-D1BF-4928-B040-EBD5B5D4B6C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1.09248E-7</cdr:x>
      <cdr:y>0</cdr:y>
    </cdr:from>
    <cdr:to>
      <cdr:x>0.0453</cdr:x>
      <cdr:y>0.07025</cdr:y>
    </cdr:to>
    <cdr:pic>
      <cdr:nvPicPr>
        <cdr:cNvPr id="35845" name="Picture 5">
          <a:extLst xmlns:a="http://schemas.openxmlformats.org/drawingml/2006/main">
            <a:ext uri="{FF2B5EF4-FFF2-40B4-BE49-F238E27FC236}">
              <a16:creationId xmlns:a16="http://schemas.microsoft.com/office/drawing/2014/main" id="{4C9951EB-CB3D-440E-B18A-3C914B0F2AF1}"/>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1" y="0"/>
          <a:ext cx="414618" cy="3967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pic>
  </cdr:relSizeAnchor>
  <cdr:relSizeAnchor xmlns:cdr="http://schemas.openxmlformats.org/drawingml/2006/chartDrawing">
    <cdr:from>
      <cdr:x>0.8599</cdr:x>
      <cdr:y>0.1201</cdr:y>
    </cdr:from>
    <cdr:to>
      <cdr:x>0.98419</cdr:x>
      <cdr:y>0.18055</cdr:y>
    </cdr:to>
    <cdr:sp macro="" textlink="">
      <cdr:nvSpPr>
        <cdr:cNvPr id="13" name="Textfeld 2">
          <a:extLst xmlns:a="http://schemas.openxmlformats.org/drawingml/2006/main">
            <a:ext uri="{FF2B5EF4-FFF2-40B4-BE49-F238E27FC236}">
              <a16:creationId xmlns:a16="http://schemas.microsoft.com/office/drawing/2014/main" id="{EF72A181-69B5-4F87-8CB7-2196C8CF8B27}"/>
            </a:ext>
          </a:extLst>
        </cdr:cNvPr>
        <cdr:cNvSpPr txBox="1"/>
      </cdr:nvSpPr>
      <cdr:spPr>
        <a:xfrm xmlns:a="http://schemas.openxmlformats.org/drawingml/2006/main">
          <a:off x="7872562" y="678300"/>
          <a:ext cx="1137900" cy="341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e-AT" sz="1100"/>
            <a:t>CO2-SIM Vers 5.3</a:t>
          </a:r>
        </a:p>
        <a:p xmlns:a="http://schemas.openxmlformats.org/drawingml/2006/main">
          <a:endParaRPr lang="de-AT" sz="1100"/>
        </a:p>
        <a:p xmlns:a="http://schemas.openxmlformats.org/drawingml/2006/main">
          <a:endParaRPr lang="de-AT" sz="1100"/>
        </a:p>
        <a:p xmlns:a="http://schemas.openxmlformats.org/drawingml/2006/main">
          <a:endParaRPr lang="de-AT"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13716000" cy="8471647"/>
    <xdr:graphicFrame macro="">
      <xdr:nvGraphicFramePr>
        <xdr:cNvPr id="2" name="Diagramm 1">
          <a:extLst>
            <a:ext uri="{FF2B5EF4-FFF2-40B4-BE49-F238E27FC236}">
              <a16:creationId xmlns:a16="http://schemas.microsoft.com/office/drawing/2014/main" id="{D90359BA-B226-4880-ABB5-8BDDDF98D8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1.09248E-7</cdr:x>
      <cdr:y>0</cdr:y>
    </cdr:from>
    <cdr:to>
      <cdr:x>0.0453</cdr:x>
      <cdr:y>0.07025</cdr:y>
    </cdr:to>
    <cdr:pic>
      <cdr:nvPicPr>
        <cdr:cNvPr id="35845" name="Picture 5">
          <a:extLst xmlns:a="http://schemas.openxmlformats.org/drawingml/2006/main">
            <a:ext uri="{FF2B5EF4-FFF2-40B4-BE49-F238E27FC236}">
              <a16:creationId xmlns:a16="http://schemas.microsoft.com/office/drawing/2014/main" id="{4C9951EB-CB3D-440E-B18A-3C914B0F2AF1}"/>
            </a:ext>
          </a:extLst>
        </cdr:cNvPr>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1" y="0"/>
          <a:ext cx="414618" cy="396795"/>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pic>
  </cdr:relSizeAnchor>
  <cdr:relSizeAnchor xmlns:cdr="http://schemas.openxmlformats.org/drawingml/2006/chartDrawing">
    <cdr:from>
      <cdr:x>0.8599</cdr:x>
      <cdr:y>0.1201</cdr:y>
    </cdr:from>
    <cdr:to>
      <cdr:x>0.98419</cdr:x>
      <cdr:y>0.18055</cdr:y>
    </cdr:to>
    <cdr:sp macro="" textlink="">
      <cdr:nvSpPr>
        <cdr:cNvPr id="13" name="Textfeld 2">
          <a:extLst xmlns:a="http://schemas.openxmlformats.org/drawingml/2006/main">
            <a:ext uri="{FF2B5EF4-FFF2-40B4-BE49-F238E27FC236}">
              <a16:creationId xmlns:a16="http://schemas.microsoft.com/office/drawing/2014/main" id="{EF72A181-69B5-4F87-8CB7-2196C8CF8B27}"/>
            </a:ext>
          </a:extLst>
        </cdr:cNvPr>
        <cdr:cNvSpPr txBox="1"/>
      </cdr:nvSpPr>
      <cdr:spPr>
        <a:xfrm xmlns:a="http://schemas.openxmlformats.org/drawingml/2006/main">
          <a:off x="7872562" y="678300"/>
          <a:ext cx="1137900" cy="341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e-AT" sz="1100"/>
            <a:t>CO2-SIM Vers 5.0</a:t>
          </a:r>
        </a:p>
        <a:p xmlns:a="http://schemas.openxmlformats.org/drawingml/2006/main">
          <a:endParaRPr lang="de-AT" sz="1100"/>
        </a:p>
        <a:p xmlns:a="http://schemas.openxmlformats.org/drawingml/2006/main">
          <a:endParaRPr lang="de-AT" sz="1100"/>
        </a:p>
      </cdr:txBody>
    </cdr:sp>
  </cdr:relSizeAnchor>
  <cdr:relSizeAnchor xmlns:cdr="http://schemas.openxmlformats.org/drawingml/2006/chartDrawing">
    <cdr:from>
      <cdr:x>0.12362</cdr:x>
      <cdr:y>0.09325</cdr:y>
    </cdr:from>
    <cdr:to>
      <cdr:x>1</cdr:x>
      <cdr:y>0.78249</cdr:y>
    </cdr:to>
    <cdr:sp macro="" textlink="">
      <cdr:nvSpPr>
        <cdr:cNvPr id="2" name="Rechteck 1">
          <a:extLst xmlns:a="http://schemas.openxmlformats.org/drawingml/2006/main">
            <a:ext uri="{FF2B5EF4-FFF2-40B4-BE49-F238E27FC236}">
              <a16:creationId xmlns:a16="http://schemas.microsoft.com/office/drawing/2014/main" id="{7ADA4808-23D2-41EE-8C58-20CF4F571FCF}"/>
            </a:ext>
          </a:extLst>
        </cdr:cNvPr>
        <cdr:cNvSpPr/>
      </cdr:nvSpPr>
      <cdr:spPr bwMode="auto">
        <a:xfrm xmlns:a="http://schemas.openxmlformats.org/drawingml/2006/main">
          <a:off x="1130381" y="525261"/>
          <a:ext cx="8013619" cy="3882386"/>
        </a:xfrm>
        <a:prstGeom xmlns:a="http://schemas.openxmlformats.org/drawingml/2006/main" prst="rect">
          <a:avLst/>
        </a:prstGeom>
        <a:gradFill xmlns:a="http://schemas.openxmlformats.org/drawingml/2006/main" flip="none" rotWithShape="1">
          <a:gsLst>
            <a:gs pos="0">
              <a:schemeClr val="accent2">
                <a:lumMod val="40000"/>
                <a:lumOff val="60000"/>
                <a:alpha val="35000"/>
              </a:schemeClr>
            </a:gs>
            <a:gs pos="100000">
              <a:srgbClr val="C00000"/>
            </a:gs>
            <a:gs pos="100000">
              <a:schemeClr val="accent2">
                <a:lumMod val="60000"/>
                <a:alpha val="48000"/>
              </a:schemeClr>
            </a:gs>
          </a:gsLst>
          <a:lin ang="16200000" scaled="1"/>
          <a:tileRect/>
        </a:gradFill>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de-DE"/>
        </a:p>
      </cdr:txBody>
    </cdr:sp>
  </cdr:relSizeAnchor>
  <cdr:relSizeAnchor xmlns:cdr="http://schemas.openxmlformats.org/drawingml/2006/chartDrawing">
    <cdr:from>
      <cdr:x>0.12485</cdr:x>
      <cdr:y>0.78117</cdr:y>
    </cdr:from>
    <cdr:to>
      <cdr:x>1</cdr:x>
      <cdr:y>0.80994</cdr:y>
    </cdr:to>
    <cdr:sp macro="" textlink="">
      <cdr:nvSpPr>
        <cdr:cNvPr id="3" name="Rechteck 2">
          <a:extLst xmlns:a="http://schemas.openxmlformats.org/drawingml/2006/main">
            <a:ext uri="{FF2B5EF4-FFF2-40B4-BE49-F238E27FC236}">
              <a16:creationId xmlns:a16="http://schemas.microsoft.com/office/drawing/2014/main" id="{204A3DB5-1015-4FED-A650-E3FF4A4199CC}"/>
            </a:ext>
          </a:extLst>
        </cdr:cNvPr>
        <cdr:cNvSpPr/>
      </cdr:nvSpPr>
      <cdr:spPr bwMode="auto">
        <a:xfrm xmlns:a="http://schemas.openxmlformats.org/drawingml/2006/main">
          <a:off x="1141628" y="4400175"/>
          <a:ext cx="8002372" cy="162056"/>
        </a:xfrm>
        <a:prstGeom xmlns:a="http://schemas.openxmlformats.org/drawingml/2006/main" prst="rect">
          <a:avLst/>
        </a:prstGeom>
        <a:solidFill xmlns:a="http://schemas.openxmlformats.org/drawingml/2006/main">
          <a:srgbClr val="FFC000">
            <a:alpha val="30000"/>
          </a:srgbClr>
        </a:solidFill>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de-DE"/>
        </a:p>
      </cdr:txBody>
    </cdr:sp>
  </cdr:relSizeAnchor>
  <cdr:relSizeAnchor xmlns:cdr="http://schemas.openxmlformats.org/drawingml/2006/chartDrawing">
    <cdr:from>
      <cdr:x>0.12485</cdr:x>
      <cdr:y>0.81034</cdr:y>
    </cdr:from>
    <cdr:to>
      <cdr:x>1</cdr:x>
      <cdr:y>0.85231</cdr:y>
    </cdr:to>
    <cdr:sp macro="" textlink="">
      <cdr:nvSpPr>
        <cdr:cNvPr id="4" name="Rechteck 3">
          <a:extLst xmlns:a="http://schemas.openxmlformats.org/drawingml/2006/main">
            <a:ext uri="{FF2B5EF4-FFF2-40B4-BE49-F238E27FC236}">
              <a16:creationId xmlns:a16="http://schemas.microsoft.com/office/drawing/2014/main" id="{DD078687-0453-489B-A7DE-AE1D209FE761}"/>
            </a:ext>
          </a:extLst>
        </cdr:cNvPr>
        <cdr:cNvSpPr/>
      </cdr:nvSpPr>
      <cdr:spPr bwMode="auto">
        <a:xfrm xmlns:a="http://schemas.openxmlformats.org/drawingml/2006/main">
          <a:off x="1141628" y="4564529"/>
          <a:ext cx="8002372" cy="236385"/>
        </a:xfrm>
        <a:prstGeom xmlns:a="http://schemas.openxmlformats.org/drawingml/2006/main" prst="rect">
          <a:avLst/>
        </a:prstGeom>
        <a:solidFill xmlns:a="http://schemas.openxmlformats.org/drawingml/2006/main">
          <a:srgbClr val="04AC20">
            <a:alpha val="35000"/>
          </a:srgbClr>
        </a:solidFill>
        <a:ln xmlns:a="http://schemas.openxmlformats.org/drawingml/2006/main" w="9525" cap="flat" cmpd="sng" algn="ctr">
          <a:noFill/>
          <a:prstDash val="solid"/>
          <a:round/>
          <a:headEnd type="none" w="med" len="med"/>
          <a:tailEnd type="none" w="med" len="med"/>
        </a:ln>
        <a:effectLst xmlns:a="http://schemas.openxmlformats.org/drawingml/2006/main"/>
      </cdr:spPr>
      <cdr:txBody>
        <a:bodyPr xmlns:a="http://schemas.openxmlformats.org/drawingml/2006/main" vertOverflow="clip" wrap="square" lIns="18288" tIns="0" rIns="0" bIns="0" upright="1"/>
        <a:lstStyle xmlns:a="http://schemas.openxmlformats.org/drawingml/2006/main"/>
        <a:p xmlns:a="http://schemas.openxmlformats.org/drawingml/2006/main">
          <a:endParaRPr lang="de-DE"/>
        </a:p>
      </cdr:txBody>
    </cdr:sp>
  </cdr:relSizeAnchor>
  <cdr:relSizeAnchor xmlns:cdr="http://schemas.openxmlformats.org/drawingml/2006/chartDrawing">
    <cdr:from>
      <cdr:x>0.85622</cdr:x>
      <cdr:y>0.11812</cdr:y>
    </cdr:from>
    <cdr:to>
      <cdr:x>0.98051</cdr:x>
      <cdr:y>0.17857</cdr:y>
    </cdr:to>
    <cdr:sp macro="" textlink="">
      <cdr:nvSpPr>
        <cdr:cNvPr id="7" name="Textfeld 2">
          <a:extLst xmlns:a="http://schemas.openxmlformats.org/drawingml/2006/main">
            <a:ext uri="{FF2B5EF4-FFF2-40B4-BE49-F238E27FC236}">
              <a16:creationId xmlns:a16="http://schemas.microsoft.com/office/drawing/2014/main" id="{BFF5DC66-235F-48F9-9BB0-F095503345F6}"/>
            </a:ext>
          </a:extLst>
        </cdr:cNvPr>
        <cdr:cNvSpPr txBox="1"/>
      </cdr:nvSpPr>
      <cdr:spPr>
        <a:xfrm xmlns:a="http://schemas.openxmlformats.org/drawingml/2006/main">
          <a:off x="7838889" y="667123"/>
          <a:ext cx="1137900" cy="34140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e-AT" sz="1100"/>
            <a:t>CO2-SIM Vers 5.3</a:t>
          </a:r>
        </a:p>
        <a:p xmlns:a="http://schemas.openxmlformats.org/drawingml/2006/main">
          <a:endParaRPr lang="de-AT" sz="1100"/>
        </a:p>
        <a:p xmlns:a="http://schemas.openxmlformats.org/drawingml/2006/main">
          <a:endParaRPr lang="de-AT"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8885" cy="5641731"/>
    <xdr:graphicFrame macro="">
      <xdr:nvGraphicFramePr>
        <xdr:cNvPr id="2" name="Diagramm 1">
          <a:extLst>
            <a:ext uri="{FF2B5EF4-FFF2-40B4-BE49-F238E27FC236}">
              <a16:creationId xmlns:a16="http://schemas.microsoft.com/office/drawing/2014/main" id="{DC898307-8200-48E5-AF2A-DD449978115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R400"/>
  <sheetViews>
    <sheetView topLeftCell="C1" zoomScale="70" zoomScaleNormal="70" workbookViewId="0">
      <selection activeCell="E11" sqref="E11"/>
    </sheetView>
  </sheetViews>
  <sheetFormatPr baseColWidth="10" defaultColWidth="11.453125" defaultRowHeight="12.5" x14ac:dyDescent="0.25"/>
  <cols>
    <col min="1" max="2" width="11.453125" style="10" hidden="1" customWidth="1"/>
    <col min="3" max="3" width="4.81640625" style="12" customWidth="1"/>
    <col min="4" max="4" width="134.7265625" style="10" customWidth="1"/>
    <col min="5" max="17" width="11.453125" style="10"/>
    <col min="18" max="18" width="141.453125" style="10" customWidth="1"/>
    <col min="19" max="16384" width="11.453125" style="10"/>
  </cols>
  <sheetData>
    <row r="1" spans="1:18" ht="13.5" customHeight="1" x14ac:dyDescent="0.5">
      <c r="C1" s="109"/>
      <c r="D1" s="110"/>
      <c r="E1" s="110"/>
      <c r="F1" s="110"/>
      <c r="G1" s="110"/>
      <c r="H1" s="110"/>
      <c r="I1" s="110"/>
      <c r="J1" s="110"/>
      <c r="K1" s="110"/>
      <c r="L1" s="110"/>
      <c r="M1" s="110"/>
      <c r="N1" s="110"/>
      <c r="O1" s="110"/>
      <c r="P1" s="110"/>
      <c r="Q1" s="110"/>
      <c r="R1" s="110"/>
    </row>
    <row r="2" spans="1:18" ht="44.25" customHeight="1" x14ac:dyDescent="0.5">
      <c r="C2" s="109"/>
      <c r="D2" s="141" t="s">
        <v>132</v>
      </c>
      <c r="E2" s="110"/>
      <c r="F2" s="110"/>
      <c r="G2" s="110"/>
      <c r="H2" s="110"/>
      <c r="I2" s="110"/>
      <c r="J2" s="110"/>
      <c r="K2" s="110"/>
      <c r="L2" s="110"/>
      <c r="M2" s="110"/>
      <c r="N2" s="110"/>
      <c r="O2" s="110"/>
      <c r="P2" s="110"/>
      <c r="Q2" s="110"/>
      <c r="R2" s="110"/>
    </row>
    <row r="3" spans="1:18" s="134" customFormat="1" ht="39.75" customHeight="1" x14ac:dyDescent="0.25">
      <c r="A3" s="131"/>
      <c r="B3" s="131"/>
      <c r="C3" s="132"/>
      <c r="D3" s="142" t="s">
        <v>148</v>
      </c>
      <c r="E3" s="133"/>
      <c r="F3" s="133"/>
      <c r="G3" s="133"/>
      <c r="H3" s="133"/>
      <c r="I3" s="133"/>
      <c r="J3" s="133"/>
      <c r="K3" s="133"/>
      <c r="L3" s="133"/>
      <c r="M3" s="133"/>
      <c r="N3" s="133"/>
      <c r="O3" s="133"/>
      <c r="P3" s="133"/>
      <c r="Q3" s="133"/>
      <c r="R3" s="133"/>
    </row>
    <row r="4" spans="1:18" s="130" customFormat="1" ht="58.5" customHeight="1" x14ac:dyDescent="0.25">
      <c r="A4" s="127"/>
      <c r="B4" s="127"/>
      <c r="C4" s="128"/>
      <c r="D4" s="142" t="s">
        <v>134</v>
      </c>
      <c r="E4" s="129"/>
      <c r="F4" s="129"/>
      <c r="G4" s="129"/>
      <c r="H4" s="129"/>
      <c r="I4" s="129"/>
      <c r="J4" s="129"/>
      <c r="K4" s="129"/>
      <c r="L4" s="129"/>
      <c r="M4" s="129"/>
      <c r="N4" s="129"/>
      <c r="O4" s="129"/>
      <c r="P4" s="129"/>
      <c r="Q4" s="129"/>
      <c r="R4" s="129"/>
    </row>
    <row r="5" spans="1:18" s="130" customFormat="1" ht="7.5" customHeight="1" x14ac:dyDescent="0.25">
      <c r="A5" s="127"/>
      <c r="B5" s="127"/>
      <c r="C5" s="128"/>
      <c r="D5" s="142"/>
      <c r="E5" s="129"/>
      <c r="F5" s="129"/>
      <c r="G5" s="129"/>
      <c r="H5" s="129"/>
      <c r="I5" s="129"/>
      <c r="J5" s="129"/>
      <c r="K5" s="129"/>
      <c r="L5" s="129"/>
      <c r="M5" s="129"/>
      <c r="N5" s="129"/>
      <c r="O5" s="129"/>
      <c r="P5" s="129"/>
      <c r="Q5" s="129"/>
      <c r="R5" s="129"/>
    </row>
    <row r="6" spans="1:18" s="130" customFormat="1" ht="21" customHeight="1" x14ac:dyDescent="0.25">
      <c r="A6" s="127"/>
      <c r="B6" s="127"/>
      <c r="C6" s="128"/>
      <c r="D6" s="143" t="s">
        <v>169</v>
      </c>
      <c r="E6" s="129"/>
      <c r="F6" s="129"/>
      <c r="G6" s="129"/>
      <c r="H6" s="129"/>
      <c r="I6" s="129"/>
      <c r="J6" s="129"/>
      <c r="K6" s="129"/>
      <c r="L6" s="129"/>
      <c r="M6" s="129"/>
      <c r="N6" s="129"/>
      <c r="O6" s="129"/>
      <c r="P6" s="129"/>
      <c r="Q6" s="129"/>
      <c r="R6" s="129"/>
    </row>
    <row r="7" spans="1:18" ht="3.75" customHeight="1" x14ac:dyDescent="0.6">
      <c r="A7" s="19"/>
      <c r="B7" s="19"/>
      <c r="C7" s="111"/>
      <c r="D7" s="113"/>
      <c r="E7" s="110"/>
      <c r="F7" s="110"/>
      <c r="G7" s="110"/>
      <c r="H7" s="110"/>
      <c r="I7" s="110"/>
      <c r="J7" s="110"/>
      <c r="K7" s="110"/>
      <c r="L7" s="110"/>
      <c r="M7" s="110"/>
      <c r="N7" s="110"/>
      <c r="O7" s="110"/>
      <c r="P7" s="110"/>
      <c r="Q7" s="110"/>
      <c r="R7" s="110"/>
    </row>
    <row r="8" spans="1:18" ht="28.5" customHeight="1" x14ac:dyDescent="0.6">
      <c r="A8" s="19"/>
      <c r="B8" s="19"/>
      <c r="C8" s="111"/>
      <c r="D8" s="114" t="s">
        <v>80</v>
      </c>
      <c r="E8" s="110"/>
      <c r="F8" s="110"/>
      <c r="G8" s="110"/>
      <c r="H8" s="110"/>
      <c r="I8" s="110"/>
      <c r="J8" s="110"/>
      <c r="K8" s="110"/>
      <c r="L8" s="110"/>
      <c r="M8" s="110"/>
      <c r="N8" s="110"/>
      <c r="O8" s="110"/>
      <c r="P8" s="110"/>
      <c r="Q8" s="110"/>
      <c r="R8" s="110"/>
    </row>
    <row r="9" spans="1:18" ht="7.5" customHeight="1" x14ac:dyDescent="0.6">
      <c r="A9" s="19"/>
      <c r="B9" s="19"/>
      <c r="C9" s="111"/>
      <c r="D9" s="114"/>
      <c r="E9" s="110"/>
      <c r="F9" s="110"/>
      <c r="G9" s="110"/>
      <c r="H9" s="110"/>
      <c r="I9" s="110"/>
      <c r="J9" s="110"/>
      <c r="K9" s="110"/>
      <c r="L9" s="110"/>
      <c r="M9" s="110"/>
      <c r="N9" s="110"/>
      <c r="O9" s="110"/>
      <c r="P9" s="110"/>
      <c r="Q9" s="110"/>
      <c r="R9" s="110"/>
    </row>
    <row r="10" spans="1:18" ht="32.25" customHeight="1" x14ac:dyDescent="0.25">
      <c r="A10" s="19"/>
      <c r="B10" s="19"/>
      <c r="C10" s="111"/>
      <c r="D10" s="144" t="s">
        <v>90</v>
      </c>
      <c r="E10" s="110"/>
      <c r="F10" s="110"/>
      <c r="G10" s="110"/>
      <c r="H10" s="110"/>
      <c r="I10" s="110"/>
      <c r="J10" s="110"/>
      <c r="K10" s="110"/>
      <c r="L10" s="110"/>
      <c r="M10" s="110"/>
      <c r="N10" s="110"/>
      <c r="O10" s="110"/>
      <c r="P10" s="110"/>
      <c r="Q10" s="110"/>
      <c r="R10" s="110"/>
    </row>
    <row r="11" spans="1:18" ht="39" customHeight="1" x14ac:dyDescent="0.25">
      <c r="A11" s="19"/>
      <c r="B11" s="19"/>
      <c r="C11" s="111"/>
      <c r="D11" s="145" t="s">
        <v>91</v>
      </c>
      <c r="E11" s="110"/>
      <c r="F11" s="110"/>
      <c r="G11" s="110"/>
      <c r="H11" s="110"/>
      <c r="I11" s="110"/>
      <c r="J11" s="110"/>
      <c r="K11" s="110"/>
      <c r="L11" s="110"/>
      <c r="M11" s="110"/>
      <c r="N11" s="110"/>
      <c r="O11" s="110"/>
      <c r="P11" s="110"/>
      <c r="Q11" s="110"/>
      <c r="R11" s="110"/>
    </row>
    <row r="12" spans="1:18" ht="9" customHeight="1" x14ac:dyDescent="0.35">
      <c r="A12" s="19"/>
      <c r="B12" s="19"/>
      <c r="C12" s="111"/>
      <c r="D12" s="146"/>
      <c r="E12" s="110"/>
      <c r="F12" s="110"/>
      <c r="G12" s="110"/>
      <c r="H12" s="110"/>
      <c r="I12" s="110"/>
      <c r="J12" s="110"/>
      <c r="K12" s="110"/>
      <c r="L12" s="110"/>
      <c r="M12" s="110"/>
      <c r="N12" s="110"/>
      <c r="O12" s="110"/>
      <c r="P12" s="110"/>
      <c r="Q12" s="110"/>
      <c r="R12" s="110"/>
    </row>
    <row r="13" spans="1:18" ht="17.5" x14ac:dyDescent="0.35">
      <c r="A13" s="19"/>
      <c r="B13" s="19"/>
      <c r="C13" s="111"/>
      <c r="D13" s="146" t="s">
        <v>61</v>
      </c>
      <c r="E13" s="110"/>
      <c r="F13" s="110"/>
      <c r="G13" s="110"/>
      <c r="H13" s="110"/>
      <c r="I13" s="110"/>
      <c r="J13" s="110"/>
      <c r="K13" s="110"/>
      <c r="L13" s="110"/>
      <c r="M13" s="110"/>
      <c r="N13" s="110"/>
      <c r="O13" s="110"/>
      <c r="P13" s="110"/>
      <c r="Q13" s="110"/>
      <c r="R13" s="110"/>
    </row>
    <row r="14" spans="1:18" ht="17.5" x14ac:dyDescent="0.35">
      <c r="A14" s="19"/>
      <c r="B14" s="19"/>
      <c r="C14" s="111"/>
      <c r="D14" s="146" t="s">
        <v>89</v>
      </c>
      <c r="E14" s="110"/>
      <c r="F14" s="110"/>
      <c r="G14" s="110"/>
      <c r="H14" s="110"/>
      <c r="I14" s="110"/>
      <c r="J14" s="110"/>
      <c r="K14" s="110"/>
      <c r="L14" s="110"/>
      <c r="M14" s="110"/>
      <c r="N14" s="110"/>
      <c r="O14" s="110"/>
      <c r="P14" s="110"/>
      <c r="Q14" s="110"/>
      <c r="R14" s="110"/>
    </row>
    <row r="15" spans="1:18" s="104" customFormat="1" ht="33.75" customHeight="1" x14ac:dyDescent="0.25">
      <c r="A15" s="103"/>
      <c r="B15" s="103"/>
      <c r="C15" s="116"/>
      <c r="D15" s="119" t="s">
        <v>147</v>
      </c>
      <c r="E15" s="117"/>
      <c r="F15" s="117"/>
      <c r="G15" s="117"/>
      <c r="H15" s="117"/>
      <c r="I15" s="117"/>
      <c r="J15" s="117"/>
      <c r="K15" s="117"/>
      <c r="L15" s="117"/>
      <c r="M15" s="117"/>
      <c r="N15" s="117"/>
      <c r="O15" s="117"/>
      <c r="P15" s="117"/>
      <c r="Q15" s="117"/>
      <c r="R15" s="117"/>
    </row>
    <row r="16" spans="1:18" ht="20" x14ac:dyDescent="0.4">
      <c r="A16" s="19"/>
      <c r="B16" s="19"/>
      <c r="C16" s="111"/>
      <c r="D16" s="147" t="s">
        <v>81</v>
      </c>
      <c r="E16" s="110"/>
      <c r="F16" s="110"/>
      <c r="G16" s="110"/>
      <c r="H16" s="110"/>
      <c r="I16" s="110"/>
      <c r="J16" s="110"/>
      <c r="K16" s="110"/>
      <c r="L16" s="110"/>
      <c r="M16" s="110"/>
      <c r="N16" s="110"/>
      <c r="O16" s="110"/>
      <c r="P16" s="110"/>
      <c r="Q16" s="110"/>
      <c r="R16" s="110"/>
    </row>
    <row r="17" spans="1:18" ht="20" x14ac:dyDescent="0.4">
      <c r="A17" s="19"/>
      <c r="B17" s="19"/>
      <c r="C17" s="111"/>
      <c r="D17" s="118"/>
      <c r="E17" s="110"/>
      <c r="F17" s="110"/>
      <c r="G17" s="110"/>
      <c r="H17" s="110"/>
      <c r="I17" s="110"/>
      <c r="J17" s="110"/>
      <c r="K17" s="110"/>
      <c r="L17" s="110"/>
      <c r="M17" s="110"/>
      <c r="N17" s="110"/>
      <c r="O17" s="110"/>
      <c r="P17" s="110"/>
      <c r="Q17" s="110"/>
      <c r="R17" s="110"/>
    </row>
    <row r="18" spans="1:18" ht="20" x14ac:dyDescent="0.4">
      <c r="A18" s="19"/>
      <c r="B18" s="19"/>
      <c r="C18" s="111"/>
      <c r="D18" s="118"/>
      <c r="E18" s="110"/>
      <c r="F18" s="110"/>
      <c r="G18" s="110"/>
      <c r="H18" s="110"/>
      <c r="I18" s="110"/>
      <c r="J18" s="110"/>
      <c r="K18" s="110"/>
      <c r="L18" s="110"/>
      <c r="M18" s="110"/>
      <c r="N18" s="110"/>
      <c r="O18" s="110"/>
      <c r="P18" s="110"/>
      <c r="Q18" s="110"/>
      <c r="R18" s="110"/>
    </row>
    <row r="19" spans="1:18" ht="42" customHeight="1" x14ac:dyDescent="0.4">
      <c r="A19" s="19"/>
      <c r="B19" s="19"/>
      <c r="C19" s="111"/>
      <c r="D19" s="118" t="s">
        <v>133</v>
      </c>
      <c r="E19" s="110"/>
      <c r="F19" s="110"/>
      <c r="G19" s="110"/>
      <c r="H19" s="110"/>
      <c r="I19" s="110"/>
      <c r="J19" s="110"/>
      <c r="K19" s="110"/>
      <c r="L19" s="110"/>
      <c r="M19" s="110"/>
      <c r="N19" s="110"/>
      <c r="O19" s="110"/>
      <c r="P19" s="110"/>
      <c r="Q19" s="110"/>
      <c r="R19" s="110"/>
    </row>
    <row r="20" spans="1:18" ht="20" x14ac:dyDescent="0.4">
      <c r="A20" s="19"/>
      <c r="B20" s="19"/>
      <c r="C20" s="111"/>
      <c r="D20" s="115"/>
      <c r="E20" s="110"/>
      <c r="F20" s="110"/>
      <c r="G20" s="110"/>
      <c r="H20" s="110"/>
      <c r="I20" s="110"/>
      <c r="J20" s="110"/>
      <c r="K20" s="110"/>
      <c r="L20" s="110"/>
      <c r="M20" s="110"/>
      <c r="N20" s="110"/>
      <c r="O20" s="110"/>
      <c r="P20" s="110"/>
      <c r="Q20" s="110"/>
      <c r="R20" s="110"/>
    </row>
    <row r="21" spans="1:18" ht="18" x14ac:dyDescent="0.4">
      <c r="A21" s="19"/>
      <c r="B21" s="19"/>
      <c r="C21" s="111"/>
      <c r="D21" s="140"/>
      <c r="E21" s="110"/>
      <c r="F21" s="110"/>
      <c r="G21" s="110"/>
      <c r="H21" s="110"/>
      <c r="I21" s="110"/>
      <c r="J21" s="110"/>
      <c r="K21" s="110"/>
      <c r="L21" s="110"/>
      <c r="M21" s="110"/>
      <c r="N21" s="110"/>
      <c r="O21" s="110"/>
      <c r="P21" s="110"/>
      <c r="Q21" s="110"/>
      <c r="R21" s="110"/>
    </row>
    <row r="22" spans="1:18" x14ac:dyDescent="0.25">
      <c r="A22" s="19"/>
      <c r="B22" s="19"/>
      <c r="C22" s="111"/>
      <c r="D22" s="112"/>
      <c r="E22" s="110"/>
      <c r="F22" s="110"/>
      <c r="G22" s="110"/>
      <c r="H22" s="110"/>
      <c r="I22" s="110"/>
      <c r="J22" s="110"/>
      <c r="K22" s="110"/>
      <c r="L22" s="110"/>
      <c r="M22" s="110"/>
      <c r="N22" s="110"/>
      <c r="O22" s="110"/>
      <c r="P22" s="110"/>
      <c r="Q22" s="110"/>
      <c r="R22" s="110"/>
    </row>
    <row r="23" spans="1:18" x14ac:dyDescent="0.25">
      <c r="A23" s="19"/>
      <c r="B23" s="19"/>
      <c r="C23" s="111"/>
      <c r="D23" s="112"/>
      <c r="E23" s="110"/>
      <c r="F23" s="110"/>
      <c r="G23" s="110"/>
      <c r="H23" s="110"/>
      <c r="I23" s="110"/>
      <c r="J23" s="110"/>
      <c r="K23" s="110"/>
      <c r="L23" s="110"/>
      <c r="M23" s="110"/>
      <c r="N23" s="110"/>
      <c r="O23" s="110"/>
      <c r="P23" s="110"/>
      <c r="Q23" s="110"/>
      <c r="R23" s="110"/>
    </row>
    <row r="24" spans="1:18" x14ac:dyDescent="0.25">
      <c r="A24" s="19"/>
      <c r="B24" s="19"/>
      <c r="C24" s="111"/>
      <c r="D24" s="112"/>
      <c r="E24" s="110"/>
      <c r="F24" s="110"/>
      <c r="G24" s="110"/>
      <c r="H24" s="110"/>
      <c r="I24" s="110"/>
      <c r="J24" s="110"/>
      <c r="K24" s="110"/>
      <c r="L24" s="110"/>
      <c r="M24" s="110"/>
      <c r="N24" s="110"/>
      <c r="O24" s="110"/>
      <c r="P24" s="110"/>
      <c r="Q24" s="110"/>
      <c r="R24" s="110"/>
    </row>
    <row r="25" spans="1:18" x14ac:dyDescent="0.25">
      <c r="A25" s="19"/>
      <c r="B25" s="19"/>
      <c r="C25" s="111"/>
      <c r="D25" s="112"/>
      <c r="E25" s="110"/>
      <c r="F25" s="110"/>
      <c r="G25" s="110"/>
      <c r="H25" s="110"/>
      <c r="I25" s="110"/>
      <c r="J25" s="110"/>
      <c r="K25" s="110"/>
      <c r="L25" s="110"/>
      <c r="M25" s="110"/>
      <c r="N25" s="110"/>
      <c r="O25" s="110"/>
      <c r="P25" s="110"/>
      <c r="Q25" s="110"/>
      <c r="R25" s="110"/>
    </row>
    <row r="26" spans="1:18" x14ac:dyDescent="0.25">
      <c r="A26" s="19"/>
      <c r="B26" s="19"/>
      <c r="C26" s="111"/>
      <c r="D26" s="112"/>
      <c r="E26" s="110"/>
      <c r="F26" s="110"/>
      <c r="G26" s="110"/>
      <c r="H26" s="110"/>
      <c r="I26" s="110"/>
      <c r="J26" s="110"/>
      <c r="K26" s="110"/>
      <c r="L26" s="110"/>
      <c r="M26" s="110"/>
      <c r="N26" s="110"/>
      <c r="O26" s="110"/>
      <c r="P26" s="110"/>
      <c r="Q26" s="110"/>
      <c r="R26" s="110"/>
    </row>
    <row r="27" spans="1:18" x14ac:dyDescent="0.25">
      <c r="A27" s="19"/>
      <c r="B27" s="19"/>
      <c r="C27" s="111"/>
      <c r="D27" s="112"/>
      <c r="E27" s="110"/>
      <c r="F27" s="110"/>
      <c r="G27" s="110"/>
      <c r="H27" s="110"/>
      <c r="I27" s="110"/>
      <c r="J27" s="110"/>
      <c r="K27" s="110"/>
      <c r="L27" s="110"/>
      <c r="M27" s="110"/>
      <c r="N27" s="110"/>
      <c r="O27" s="110"/>
      <c r="P27" s="110"/>
      <c r="Q27" s="110"/>
      <c r="R27" s="110"/>
    </row>
    <row r="28" spans="1:18" x14ac:dyDescent="0.25">
      <c r="A28" s="19"/>
      <c r="B28" s="19"/>
      <c r="C28" s="111"/>
      <c r="D28" s="112"/>
      <c r="E28" s="110"/>
      <c r="F28" s="110"/>
      <c r="G28" s="110"/>
      <c r="H28" s="110"/>
      <c r="I28" s="110"/>
      <c r="J28" s="110"/>
      <c r="K28" s="110"/>
      <c r="L28" s="110"/>
      <c r="M28" s="110"/>
      <c r="N28" s="110"/>
      <c r="O28" s="110"/>
      <c r="P28" s="110"/>
      <c r="Q28" s="110"/>
      <c r="R28" s="110"/>
    </row>
    <row r="29" spans="1:18" x14ac:dyDescent="0.25">
      <c r="A29" s="19"/>
      <c r="B29" s="19"/>
      <c r="C29" s="111"/>
      <c r="D29" s="112"/>
      <c r="E29" s="110"/>
      <c r="F29" s="110"/>
      <c r="G29" s="110"/>
      <c r="H29" s="110"/>
      <c r="I29" s="110"/>
      <c r="J29" s="110"/>
      <c r="K29" s="110"/>
      <c r="L29" s="110"/>
      <c r="M29" s="110"/>
      <c r="N29" s="110"/>
      <c r="O29" s="110"/>
      <c r="P29" s="110"/>
      <c r="Q29" s="110"/>
      <c r="R29" s="110"/>
    </row>
    <row r="30" spans="1:18" x14ac:dyDescent="0.25">
      <c r="A30" s="19"/>
      <c r="B30" s="19"/>
      <c r="C30" s="111"/>
      <c r="D30" s="112"/>
      <c r="E30" s="110"/>
      <c r="F30" s="110"/>
      <c r="G30" s="110"/>
      <c r="H30" s="110"/>
      <c r="I30" s="110"/>
      <c r="J30" s="110"/>
      <c r="K30" s="110"/>
      <c r="L30" s="110"/>
      <c r="M30" s="110"/>
      <c r="N30" s="110"/>
      <c r="O30" s="110"/>
      <c r="P30" s="110"/>
      <c r="Q30" s="110"/>
      <c r="R30" s="110"/>
    </row>
    <row r="31" spans="1:18" x14ac:dyDescent="0.25">
      <c r="A31" s="19"/>
      <c r="B31" s="19"/>
      <c r="C31" s="111"/>
      <c r="D31" s="112"/>
      <c r="E31" s="110"/>
      <c r="F31" s="110"/>
      <c r="G31" s="110"/>
      <c r="H31" s="110"/>
      <c r="I31" s="110"/>
      <c r="J31" s="110"/>
      <c r="K31" s="110"/>
      <c r="L31" s="110"/>
      <c r="M31" s="110"/>
      <c r="N31" s="110"/>
      <c r="O31" s="110"/>
      <c r="P31" s="110"/>
      <c r="Q31" s="110"/>
      <c r="R31" s="110"/>
    </row>
    <row r="32" spans="1:18" x14ac:dyDescent="0.25">
      <c r="A32" s="19"/>
      <c r="B32" s="19"/>
      <c r="C32" s="111"/>
      <c r="D32" s="112"/>
      <c r="E32" s="110"/>
      <c r="F32" s="110"/>
      <c r="G32" s="110"/>
      <c r="H32" s="110"/>
      <c r="I32" s="110"/>
      <c r="J32" s="110"/>
      <c r="K32" s="110"/>
      <c r="L32" s="110"/>
      <c r="M32" s="110"/>
      <c r="N32" s="110"/>
      <c r="O32" s="110"/>
      <c r="P32" s="110"/>
      <c r="Q32" s="110"/>
      <c r="R32" s="110"/>
    </row>
    <row r="33" spans="1:18" x14ac:dyDescent="0.25">
      <c r="A33" s="19"/>
      <c r="B33" s="19"/>
      <c r="C33" s="111"/>
      <c r="D33" s="112"/>
      <c r="E33" s="110"/>
      <c r="F33" s="110"/>
      <c r="G33" s="110"/>
      <c r="H33" s="110"/>
      <c r="I33" s="110"/>
      <c r="J33" s="110"/>
      <c r="K33" s="110"/>
      <c r="L33" s="110"/>
      <c r="M33" s="110"/>
      <c r="N33" s="110"/>
      <c r="O33" s="110"/>
      <c r="P33" s="110"/>
      <c r="Q33" s="110"/>
      <c r="R33" s="110"/>
    </row>
    <row r="34" spans="1:18" x14ac:dyDescent="0.25">
      <c r="A34" s="19"/>
      <c r="B34" s="19"/>
      <c r="C34" s="111"/>
      <c r="D34" s="112"/>
      <c r="E34" s="110"/>
      <c r="F34" s="110"/>
      <c r="G34" s="110"/>
      <c r="H34" s="110"/>
      <c r="I34" s="110"/>
      <c r="J34" s="110"/>
      <c r="K34" s="110"/>
      <c r="L34" s="110"/>
      <c r="M34" s="110"/>
      <c r="N34" s="110"/>
      <c r="O34" s="110"/>
      <c r="P34" s="110"/>
      <c r="Q34" s="110"/>
      <c r="R34" s="110"/>
    </row>
    <row r="35" spans="1:18" x14ac:dyDescent="0.25">
      <c r="A35" s="19"/>
      <c r="B35" s="19"/>
      <c r="C35" s="111"/>
      <c r="D35" s="112"/>
      <c r="E35" s="110"/>
      <c r="F35" s="110"/>
      <c r="G35" s="110"/>
      <c r="H35" s="110"/>
      <c r="I35" s="110"/>
      <c r="J35" s="110"/>
      <c r="K35" s="110"/>
      <c r="L35" s="110"/>
      <c r="M35" s="110"/>
      <c r="N35" s="110"/>
      <c r="O35" s="110"/>
      <c r="P35" s="110"/>
      <c r="Q35" s="110"/>
      <c r="R35" s="110"/>
    </row>
    <row r="36" spans="1:18" x14ac:dyDescent="0.25">
      <c r="A36" s="19"/>
      <c r="B36" s="19"/>
      <c r="C36" s="111"/>
      <c r="D36" s="112"/>
      <c r="E36" s="110"/>
      <c r="F36" s="110"/>
      <c r="G36" s="110"/>
      <c r="H36" s="110"/>
      <c r="I36" s="110"/>
      <c r="J36" s="110"/>
      <c r="K36" s="110"/>
      <c r="L36" s="110"/>
      <c r="M36" s="110"/>
      <c r="N36" s="110"/>
      <c r="O36" s="110"/>
      <c r="P36" s="110"/>
      <c r="Q36" s="110"/>
      <c r="R36" s="110"/>
    </row>
    <row r="37" spans="1:18" x14ac:dyDescent="0.25">
      <c r="A37" s="19"/>
      <c r="B37" s="19"/>
      <c r="C37" s="111"/>
      <c r="D37" s="112"/>
      <c r="E37" s="110"/>
      <c r="F37" s="110"/>
      <c r="G37" s="110"/>
      <c r="H37" s="110"/>
      <c r="I37" s="110"/>
      <c r="J37" s="110"/>
      <c r="K37" s="110"/>
      <c r="L37" s="110"/>
      <c r="M37" s="110"/>
      <c r="N37" s="110"/>
      <c r="O37" s="110"/>
      <c r="P37" s="110"/>
      <c r="Q37" s="110"/>
      <c r="R37" s="110"/>
    </row>
    <row r="38" spans="1:18" x14ac:dyDescent="0.25">
      <c r="A38" s="19"/>
      <c r="B38" s="19"/>
      <c r="C38" s="111"/>
      <c r="D38" s="112"/>
      <c r="E38" s="110"/>
      <c r="F38" s="110"/>
      <c r="G38" s="110"/>
      <c r="H38" s="110"/>
      <c r="I38" s="110"/>
      <c r="J38" s="110"/>
      <c r="K38" s="110"/>
      <c r="L38" s="110"/>
      <c r="M38" s="110"/>
      <c r="N38" s="110"/>
      <c r="O38" s="110"/>
      <c r="P38" s="110"/>
      <c r="Q38" s="110"/>
      <c r="R38" s="110"/>
    </row>
    <row r="39" spans="1:18" x14ac:dyDescent="0.25">
      <c r="A39" s="19"/>
      <c r="B39" s="19"/>
      <c r="C39" s="111"/>
      <c r="D39" s="112"/>
      <c r="E39" s="110"/>
      <c r="F39" s="110"/>
      <c r="G39" s="110"/>
      <c r="H39" s="110"/>
      <c r="I39" s="110"/>
      <c r="J39" s="110"/>
      <c r="K39" s="110"/>
      <c r="L39" s="110"/>
      <c r="M39" s="110"/>
      <c r="N39" s="110"/>
      <c r="O39" s="110"/>
      <c r="P39" s="110"/>
      <c r="Q39" s="110"/>
      <c r="R39" s="110"/>
    </row>
    <row r="40" spans="1:18" x14ac:dyDescent="0.25">
      <c r="A40" s="19"/>
      <c r="B40" s="19"/>
      <c r="C40" s="111"/>
      <c r="D40" s="112"/>
      <c r="E40" s="110"/>
      <c r="F40" s="110"/>
      <c r="G40" s="110"/>
      <c r="H40" s="110"/>
      <c r="I40" s="110"/>
      <c r="J40" s="110"/>
      <c r="K40" s="110"/>
      <c r="L40" s="110"/>
      <c r="M40" s="110"/>
      <c r="N40" s="110"/>
      <c r="O40" s="110"/>
      <c r="P40" s="110"/>
      <c r="Q40" s="110"/>
      <c r="R40" s="110"/>
    </row>
    <row r="41" spans="1:18" x14ac:dyDescent="0.25">
      <c r="A41" s="19"/>
      <c r="B41" s="19"/>
      <c r="C41" s="111"/>
      <c r="D41" s="112"/>
      <c r="E41" s="110"/>
      <c r="F41" s="110"/>
      <c r="G41" s="110"/>
      <c r="H41" s="110"/>
      <c r="I41" s="110"/>
      <c r="J41" s="110"/>
      <c r="K41" s="110"/>
      <c r="L41" s="110"/>
      <c r="M41" s="110"/>
      <c r="N41" s="110"/>
      <c r="O41" s="110"/>
      <c r="P41" s="110"/>
      <c r="Q41" s="110"/>
      <c r="R41" s="110"/>
    </row>
    <row r="42" spans="1:18" x14ac:dyDescent="0.25">
      <c r="A42" s="19"/>
      <c r="B42" s="19"/>
      <c r="C42" s="111"/>
      <c r="D42" s="112"/>
      <c r="E42" s="110"/>
      <c r="F42" s="110"/>
      <c r="G42" s="110"/>
      <c r="H42" s="110"/>
      <c r="I42" s="110"/>
      <c r="J42" s="110"/>
      <c r="K42" s="110"/>
      <c r="L42" s="110"/>
      <c r="M42" s="110"/>
      <c r="N42" s="110"/>
      <c r="O42" s="110"/>
      <c r="P42" s="110"/>
      <c r="Q42" s="110"/>
      <c r="R42" s="110"/>
    </row>
    <row r="43" spans="1:18" x14ac:dyDescent="0.25">
      <c r="A43" s="19"/>
      <c r="B43" s="19"/>
      <c r="C43" s="111"/>
      <c r="D43" s="112"/>
      <c r="E43" s="110"/>
      <c r="F43" s="110"/>
      <c r="G43" s="110"/>
      <c r="H43" s="110"/>
      <c r="I43" s="110"/>
      <c r="J43" s="110"/>
      <c r="K43" s="110"/>
      <c r="L43" s="110"/>
      <c r="M43" s="110"/>
      <c r="N43" s="110"/>
      <c r="O43" s="110"/>
      <c r="P43" s="110"/>
      <c r="Q43" s="110"/>
      <c r="R43" s="110"/>
    </row>
    <row r="44" spans="1:18" x14ac:dyDescent="0.25">
      <c r="A44" s="19"/>
      <c r="B44" s="19"/>
      <c r="C44" s="111"/>
      <c r="D44" s="112"/>
      <c r="E44" s="110"/>
      <c r="F44" s="110"/>
      <c r="G44" s="110"/>
      <c r="H44" s="110"/>
      <c r="I44" s="110"/>
      <c r="J44" s="110"/>
      <c r="K44" s="110"/>
      <c r="L44" s="110"/>
      <c r="M44" s="110"/>
      <c r="N44" s="110"/>
      <c r="O44" s="110"/>
      <c r="P44" s="110"/>
      <c r="Q44" s="110"/>
      <c r="R44" s="110"/>
    </row>
    <row r="45" spans="1:18" x14ac:dyDescent="0.25">
      <c r="C45" s="111"/>
      <c r="D45" s="112"/>
      <c r="E45" s="110"/>
      <c r="F45" s="110"/>
      <c r="G45" s="110"/>
      <c r="H45" s="110"/>
      <c r="I45" s="110"/>
      <c r="J45" s="110"/>
      <c r="K45" s="110"/>
      <c r="L45" s="110"/>
      <c r="M45" s="110"/>
      <c r="N45" s="110"/>
      <c r="O45" s="110"/>
      <c r="P45" s="110"/>
      <c r="Q45" s="110"/>
      <c r="R45" s="110"/>
    </row>
    <row r="46" spans="1:18" x14ac:dyDescent="0.25">
      <c r="C46" s="111"/>
      <c r="D46" s="112"/>
      <c r="E46" s="110"/>
      <c r="F46" s="110"/>
      <c r="G46" s="110"/>
      <c r="H46" s="110"/>
      <c r="I46" s="110"/>
      <c r="J46" s="110"/>
      <c r="K46" s="110"/>
      <c r="L46" s="110"/>
      <c r="M46" s="110"/>
      <c r="N46" s="110"/>
      <c r="O46" s="110"/>
      <c r="P46" s="110"/>
      <c r="Q46" s="110"/>
      <c r="R46" s="110"/>
    </row>
    <row r="47" spans="1:18" x14ac:dyDescent="0.25">
      <c r="C47" s="111"/>
      <c r="D47" s="112"/>
      <c r="E47" s="110"/>
      <c r="F47" s="110"/>
      <c r="G47" s="110"/>
      <c r="H47" s="110"/>
      <c r="I47" s="110"/>
      <c r="J47" s="110"/>
      <c r="K47" s="110"/>
      <c r="L47" s="110"/>
      <c r="M47" s="110"/>
      <c r="N47" s="110"/>
      <c r="O47" s="110"/>
      <c r="P47" s="110"/>
      <c r="Q47" s="110"/>
      <c r="R47" s="110"/>
    </row>
    <row r="48" spans="1:18" x14ac:dyDescent="0.25">
      <c r="C48" s="111"/>
      <c r="D48" s="112"/>
      <c r="E48" s="110"/>
      <c r="F48" s="110"/>
      <c r="G48" s="110"/>
      <c r="H48" s="110"/>
      <c r="I48" s="110"/>
      <c r="J48" s="110"/>
      <c r="K48" s="110"/>
      <c r="L48" s="110"/>
      <c r="M48" s="110"/>
      <c r="N48" s="110"/>
      <c r="O48" s="110"/>
      <c r="P48" s="110"/>
      <c r="Q48" s="110"/>
      <c r="R48" s="110"/>
    </row>
    <row r="49" spans="3:18" x14ac:dyDescent="0.25">
      <c r="C49" s="111"/>
      <c r="D49" s="112"/>
      <c r="E49" s="110"/>
      <c r="F49" s="110"/>
      <c r="G49" s="110"/>
      <c r="H49" s="110"/>
      <c r="I49" s="110"/>
      <c r="J49" s="110"/>
      <c r="K49" s="110"/>
      <c r="L49" s="110"/>
      <c r="M49" s="110"/>
      <c r="N49" s="110"/>
      <c r="O49" s="110"/>
      <c r="P49" s="110"/>
      <c r="Q49" s="110"/>
      <c r="R49" s="110"/>
    </row>
    <row r="50" spans="3:18" x14ac:dyDescent="0.25">
      <c r="C50" s="111"/>
      <c r="D50" s="112"/>
      <c r="E50" s="110"/>
      <c r="F50" s="110"/>
      <c r="G50" s="110"/>
      <c r="H50" s="110"/>
      <c r="I50" s="110"/>
      <c r="J50" s="110"/>
      <c r="K50" s="110"/>
      <c r="L50" s="110"/>
      <c r="M50" s="110"/>
      <c r="N50" s="110"/>
      <c r="O50" s="110"/>
      <c r="P50" s="110"/>
      <c r="Q50" s="110"/>
      <c r="R50" s="110"/>
    </row>
    <row r="51" spans="3:18" x14ac:dyDescent="0.25">
      <c r="C51" s="13"/>
      <c r="D51" s="14"/>
    </row>
    <row r="52" spans="3:18" x14ac:dyDescent="0.25">
      <c r="C52" s="13"/>
      <c r="D52" s="14"/>
    </row>
    <row r="53" spans="3:18" x14ac:dyDescent="0.25">
      <c r="C53" s="13"/>
      <c r="D53" s="14"/>
    </row>
    <row r="54" spans="3:18" x14ac:dyDescent="0.25">
      <c r="C54" s="13"/>
      <c r="D54" s="14"/>
    </row>
    <row r="55" spans="3:18" x14ac:dyDescent="0.25">
      <c r="C55" s="13"/>
      <c r="D55" s="14"/>
    </row>
    <row r="56" spans="3:18" x14ac:dyDescent="0.25">
      <c r="C56" s="13"/>
      <c r="D56" s="14"/>
    </row>
    <row r="57" spans="3:18" x14ac:dyDescent="0.25">
      <c r="C57" s="13"/>
      <c r="D57" s="14"/>
    </row>
    <row r="58" spans="3:18" x14ac:dyDescent="0.25">
      <c r="C58" s="13"/>
      <c r="D58" s="14"/>
    </row>
    <row r="59" spans="3:18" x14ac:dyDescent="0.25">
      <c r="C59" s="13"/>
      <c r="D59" s="14"/>
    </row>
    <row r="60" spans="3:18" x14ac:dyDescent="0.25">
      <c r="C60" s="13"/>
      <c r="D60" s="14"/>
    </row>
    <row r="61" spans="3:18" x14ac:dyDescent="0.25">
      <c r="C61" s="13"/>
      <c r="D61" s="14"/>
    </row>
    <row r="62" spans="3:18" x14ac:dyDescent="0.25">
      <c r="C62" s="13"/>
      <c r="D62" s="14"/>
    </row>
    <row r="63" spans="3:18" x14ac:dyDescent="0.25">
      <c r="C63" s="13"/>
      <c r="D63" s="14"/>
    </row>
    <row r="64" spans="3:18" x14ac:dyDescent="0.25">
      <c r="C64" s="13"/>
      <c r="D64" s="14"/>
    </row>
    <row r="65" spans="3:4" x14ac:dyDescent="0.25">
      <c r="C65" s="13"/>
      <c r="D65" s="14"/>
    </row>
    <row r="66" spans="3:4" x14ac:dyDescent="0.25">
      <c r="C66" s="13"/>
      <c r="D66" s="14"/>
    </row>
    <row r="67" spans="3:4" x14ac:dyDescent="0.25">
      <c r="C67" s="13"/>
      <c r="D67" s="14"/>
    </row>
    <row r="68" spans="3:4" x14ac:dyDescent="0.25">
      <c r="C68" s="13"/>
      <c r="D68" s="14"/>
    </row>
    <row r="69" spans="3:4" x14ac:dyDescent="0.25">
      <c r="C69" s="13"/>
      <c r="D69" s="14"/>
    </row>
    <row r="70" spans="3:4" x14ac:dyDescent="0.25">
      <c r="C70" s="13"/>
      <c r="D70" s="14"/>
    </row>
    <row r="71" spans="3:4" x14ac:dyDescent="0.25">
      <c r="C71" s="13"/>
      <c r="D71" s="14"/>
    </row>
    <row r="72" spans="3:4" x14ac:dyDescent="0.25">
      <c r="C72" s="13"/>
      <c r="D72" s="14"/>
    </row>
    <row r="73" spans="3:4" x14ac:dyDescent="0.25">
      <c r="C73" s="13"/>
      <c r="D73" s="14"/>
    </row>
    <row r="74" spans="3:4" x14ac:dyDescent="0.25">
      <c r="C74" s="13"/>
      <c r="D74" s="14"/>
    </row>
    <row r="75" spans="3:4" x14ac:dyDescent="0.25">
      <c r="C75" s="13"/>
      <c r="D75" s="14"/>
    </row>
    <row r="76" spans="3:4" x14ac:dyDescent="0.25">
      <c r="C76" s="13"/>
      <c r="D76" s="14"/>
    </row>
    <row r="77" spans="3:4" x14ac:dyDescent="0.25">
      <c r="C77" s="13"/>
      <c r="D77" s="14"/>
    </row>
    <row r="78" spans="3:4" x14ac:dyDescent="0.25">
      <c r="C78" s="13"/>
      <c r="D78" s="14"/>
    </row>
    <row r="79" spans="3:4" x14ac:dyDescent="0.25">
      <c r="C79" s="13"/>
      <c r="D79" s="14"/>
    </row>
    <row r="80" spans="3:4" x14ac:dyDescent="0.25">
      <c r="C80" s="13"/>
      <c r="D80" s="14"/>
    </row>
    <row r="81" spans="3:4" x14ac:dyDescent="0.25">
      <c r="C81" s="13"/>
      <c r="D81" s="14"/>
    </row>
    <row r="82" spans="3:4" x14ac:dyDescent="0.25">
      <c r="C82" s="13"/>
      <c r="D82" s="14"/>
    </row>
    <row r="83" spans="3:4" x14ac:dyDescent="0.25">
      <c r="C83" s="13"/>
      <c r="D83" s="14"/>
    </row>
    <row r="84" spans="3:4" x14ac:dyDescent="0.25">
      <c r="C84" s="13"/>
      <c r="D84" s="14"/>
    </row>
    <row r="85" spans="3:4" x14ac:dyDescent="0.25">
      <c r="C85" s="13"/>
      <c r="D85" s="14"/>
    </row>
    <row r="86" spans="3:4" x14ac:dyDescent="0.25">
      <c r="C86" s="13"/>
      <c r="D86" s="14"/>
    </row>
    <row r="87" spans="3:4" x14ac:dyDescent="0.25">
      <c r="C87" s="13"/>
      <c r="D87" s="14"/>
    </row>
    <row r="88" spans="3:4" x14ac:dyDescent="0.25">
      <c r="C88" s="13"/>
      <c r="D88" s="14"/>
    </row>
    <row r="89" spans="3:4" x14ac:dyDescent="0.25">
      <c r="C89" s="13"/>
      <c r="D89" s="14"/>
    </row>
    <row r="90" spans="3:4" x14ac:dyDescent="0.25">
      <c r="C90" s="13"/>
      <c r="D90" s="14"/>
    </row>
    <row r="91" spans="3:4" x14ac:dyDescent="0.25">
      <c r="C91" s="13"/>
      <c r="D91" s="14"/>
    </row>
    <row r="92" spans="3:4" x14ac:dyDescent="0.25">
      <c r="C92" s="13"/>
      <c r="D92" s="14"/>
    </row>
    <row r="93" spans="3:4" x14ac:dyDescent="0.25">
      <c r="C93" s="13"/>
      <c r="D93" s="14"/>
    </row>
    <row r="94" spans="3:4" x14ac:dyDescent="0.25">
      <c r="C94" s="13"/>
      <c r="D94" s="14"/>
    </row>
    <row r="95" spans="3:4" x14ac:dyDescent="0.25">
      <c r="C95" s="13"/>
      <c r="D95" s="14"/>
    </row>
    <row r="96" spans="3:4" x14ac:dyDescent="0.25">
      <c r="C96" s="13"/>
      <c r="D96" s="14"/>
    </row>
    <row r="97" spans="3:4" x14ac:dyDescent="0.25">
      <c r="C97" s="13"/>
      <c r="D97" s="14"/>
    </row>
    <row r="98" spans="3:4" x14ac:dyDescent="0.25">
      <c r="C98" s="13"/>
      <c r="D98" s="14"/>
    </row>
    <row r="99" spans="3:4" x14ac:dyDescent="0.25">
      <c r="C99" s="13"/>
      <c r="D99" s="14"/>
    </row>
    <row r="100" spans="3:4" x14ac:dyDescent="0.25">
      <c r="C100" s="13"/>
      <c r="D100" s="14"/>
    </row>
    <row r="101" spans="3:4" x14ac:dyDescent="0.25">
      <c r="C101" s="13"/>
      <c r="D101" s="14"/>
    </row>
    <row r="102" spans="3:4" x14ac:dyDescent="0.25">
      <c r="C102" s="13"/>
      <c r="D102" s="14"/>
    </row>
    <row r="103" spans="3:4" x14ac:dyDescent="0.25">
      <c r="C103" s="13"/>
      <c r="D103" s="14"/>
    </row>
    <row r="104" spans="3:4" x14ac:dyDescent="0.25">
      <c r="C104" s="13"/>
      <c r="D104" s="14"/>
    </row>
    <row r="105" spans="3:4" x14ac:dyDescent="0.25">
      <c r="C105" s="13"/>
      <c r="D105" s="14"/>
    </row>
    <row r="106" spans="3:4" x14ac:dyDescent="0.25">
      <c r="C106" s="13"/>
      <c r="D106" s="14"/>
    </row>
    <row r="107" spans="3:4" x14ac:dyDescent="0.25">
      <c r="C107" s="13"/>
      <c r="D107" s="14"/>
    </row>
    <row r="108" spans="3:4" x14ac:dyDescent="0.25">
      <c r="C108" s="13"/>
      <c r="D108" s="14"/>
    </row>
    <row r="109" spans="3:4" x14ac:dyDescent="0.25">
      <c r="C109" s="13"/>
      <c r="D109" s="14"/>
    </row>
    <row r="110" spans="3:4" x14ac:dyDescent="0.25">
      <c r="C110" s="13"/>
      <c r="D110" s="14"/>
    </row>
    <row r="111" spans="3:4" x14ac:dyDescent="0.25">
      <c r="C111" s="13"/>
      <c r="D111" s="14"/>
    </row>
    <row r="112" spans="3:4" x14ac:dyDescent="0.25">
      <c r="C112" s="13"/>
      <c r="D112" s="14"/>
    </row>
    <row r="113" spans="3:4" x14ac:dyDescent="0.25">
      <c r="C113" s="13"/>
      <c r="D113" s="14"/>
    </row>
    <row r="114" spans="3:4" x14ac:dyDescent="0.25">
      <c r="C114" s="13"/>
      <c r="D114" s="14"/>
    </row>
    <row r="115" spans="3:4" x14ac:dyDescent="0.25">
      <c r="C115" s="13"/>
      <c r="D115" s="14"/>
    </row>
    <row r="116" spans="3:4" x14ac:dyDescent="0.25">
      <c r="C116" s="13"/>
      <c r="D116" s="14"/>
    </row>
    <row r="117" spans="3:4" x14ac:dyDescent="0.25">
      <c r="C117" s="13"/>
      <c r="D117" s="14"/>
    </row>
    <row r="118" spans="3:4" x14ac:dyDescent="0.25">
      <c r="C118" s="13"/>
      <c r="D118" s="14"/>
    </row>
    <row r="119" spans="3:4" x14ac:dyDescent="0.25">
      <c r="C119" s="13"/>
      <c r="D119" s="14"/>
    </row>
    <row r="120" spans="3:4" x14ac:dyDescent="0.25">
      <c r="C120" s="13"/>
      <c r="D120" s="14"/>
    </row>
    <row r="121" spans="3:4" x14ac:dyDescent="0.25">
      <c r="C121" s="13"/>
      <c r="D121" s="14"/>
    </row>
    <row r="122" spans="3:4" x14ac:dyDescent="0.25">
      <c r="C122" s="13"/>
      <c r="D122" s="14"/>
    </row>
    <row r="123" spans="3:4" x14ac:dyDescent="0.25">
      <c r="C123" s="13"/>
      <c r="D123" s="14"/>
    </row>
    <row r="124" spans="3:4" x14ac:dyDescent="0.25">
      <c r="C124" s="13"/>
      <c r="D124" s="14"/>
    </row>
    <row r="125" spans="3:4" x14ac:dyDescent="0.25">
      <c r="C125" s="13"/>
      <c r="D125" s="14"/>
    </row>
    <row r="126" spans="3:4" x14ac:dyDescent="0.25">
      <c r="C126" s="13"/>
      <c r="D126" s="14"/>
    </row>
    <row r="127" spans="3:4" x14ac:dyDescent="0.25">
      <c r="C127" s="13"/>
      <c r="D127" s="14"/>
    </row>
    <row r="128" spans="3:4" x14ac:dyDescent="0.25">
      <c r="C128" s="13"/>
      <c r="D128" s="14"/>
    </row>
    <row r="129" spans="3:4" x14ac:dyDescent="0.25">
      <c r="C129" s="13"/>
      <c r="D129" s="14"/>
    </row>
    <row r="130" spans="3:4" x14ac:dyDescent="0.25">
      <c r="C130" s="13"/>
      <c r="D130" s="14"/>
    </row>
    <row r="131" spans="3:4" x14ac:dyDescent="0.25">
      <c r="C131" s="13"/>
      <c r="D131" s="14"/>
    </row>
    <row r="132" spans="3:4" x14ac:dyDescent="0.25">
      <c r="C132" s="13"/>
      <c r="D132" s="14"/>
    </row>
    <row r="133" spans="3:4" x14ac:dyDescent="0.25">
      <c r="C133" s="13"/>
      <c r="D133" s="14"/>
    </row>
    <row r="134" spans="3:4" x14ac:dyDescent="0.25">
      <c r="C134" s="13"/>
      <c r="D134" s="14"/>
    </row>
    <row r="135" spans="3:4" x14ac:dyDescent="0.25">
      <c r="C135" s="13"/>
      <c r="D135" s="14"/>
    </row>
    <row r="136" spans="3:4" x14ac:dyDescent="0.25">
      <c r="C136" s="13"/>
      <c r="D136" s="14"/>
    </row>
    <row r="137" spans="3:4" x14ac:dyDescent="0.25">
      <c r="C137" s="13"/>
      <c r="D137" s="14"/>
    </row>
    <row r="138" spans="3:4" x14ac:dyDescent="0.25">
      <c r="C138" s="13"/>
      <c r="D138" s="14"/>
    </row>
    <row r="139" spans="3:4" x14ac:dyDescent="0.25">
      <c r="C139" s="13"/>
      <c r="D139" s="14"/>
    </row>
    <row r="140" spans="3:4" x14ac:dyDescent="0.25">
      <c r="C140" s="13"/>
      <c r="D140" s="14"/>
    </row>
    <row r="141" spans="3:4" x14ac:dyDescent="0.25">
      <c r="C141" s="13"/>
      <c r="D141" s="14"/>
    </row>
    <row r="142" spans="3:4" x14ac:dyDescent="0.25">
      <c r="C142" s="13"/>
      <c r="D142" s="14"/>
    </row>
    <row r="143" spans="3:4" x14ac:dyDescent="0.25">
      <c r="C143" s="13"/>
      <c r="D143" s="14"/>
    </row>
    <row r="144" spans="3:4" x14ac:dyDescent="0.25">
      <c r="C144" s="13"/>
      <c r="D144" s="14"/>
    </row>
    <row r="145" spans="3:4" x14ac:dyDescent="0.25">
      <c r="C145" s="13"/>
      <c r="D145" s="14"/>
    </row>
    <row r="146" spans="3:4" x14ac:dyDescent="0.25">
      <c r="C146" s="13"/>
      <c r="D146" s="14"/>
    </row>
    <row r="147" spans="3:4" x14ac:dyDescent="0.25">
      <c r="C147" s="13"/>
      <c r="D147" s="14"/>
    </row>
    <row r="148" spans="3:4" x14ac:dyDescent="0.25">
      <c r="C148" s="13"/>
      <c r="D148" s="14"/>
    </row>
    <row r="149" spans="3:4" x14ac:dyDescent="0.25">
      <c r="C149" s="13"/>
      <c r="D149" s="14"/>
    </row>
    <row r="150" spans="3:4" x14ac:dyDescent="0.25">
      <c r="C150" s="13"/>
      <c r="D150" s="14"/>
    </row>
    <row r="151" spans="3:4" x14ac:dyDescent="0.25">
      <c r="C151" s="13"/>
      <c r="D151" s="14"/>
    </row>
    <row r="152" spans="3:4" x14ac:dyDescent="0.25">
      <c r="C152" s="13"/>
      <c r="D152" s="14"/>
    </row>
    <row r="153" spans="3:4" x14ac:dyDescent="0.25">
      <c r="C153" s="13"/>
      <c r="D153" s="14"/>
    </row>
    <row r="154" spans="3:4" x14ac:dyDescent="0.25">
      <c r="C154" s="13"/>
      <c r="D154" s="14"/>
    </row>
    <row r="155" spans="3:4" x14ac:dyDescent="0.25">
      <c r="C155" s="13"/>
      <c r="D155" s="14"/>
    </row>
    <row r="156" spans="3:4" x14ac:dyDescent="0.25">
      <c r="C156" s="13"/>
      <c r="D156" s="14"/>
    </row>
    <row r="157" spans="3:4" x14ac:dyDescent="0.25">
      <c r="C157" s="13"/>
      <c r="D157" s="14"/>
    </row>
    <row r="158" spans="3:4" x14ac:dyDescent="0.25">
      <c r="C158" s="13"/>
      <c r="D158" s="14"/>
    </row>
    <row r="159" spans="3:4" x14ac:dyDescent="0.25">
      <c r="C159" s="13"/>
      <c r="D159" s="14"/>
    </row>
    <row r="160" spans="3:4" x14ac:dyDescent="0.25">
      <c r="C160" s="13"/>
      <c r="D160" s="14"/>
    </row>
    <row r="161" spans="3:4" x14ac:dyDescent="0.25">
      <c r="C161" s="13"/>
      <c r="D161" s="14"/>
    </row>
    <row r="162" spans="3:4" x14ac:dyDescent="0.25">
      <c r="C162" s="13"/>
      <c r="D162" s="14"/>
    </row>
    <row r="163" spans="3:4" x14ac:dyDescent="0.25">
      <c r="C163" s="13"/>
      <c r="D163" s="14"/>
    </row>
    <row r="164" spans="3:4" x14ac:dyDescent="0.25">
      <c r="C164" s="13"/>
      <c r="D164" s="14"/>
    </row>
    <row r="165" spans="3:4" x14ac:dyDescent="0.25">
      <c r="C165" s="13"/>
      <c r="D165" s="14"/>
    </row>
    <row r="166" spans="3:4" x14ac:dyDescent="0.25">
      <c r="C166" s="13"/>
      <c r="D166" s="14"/>
    </row>
    <row r="167" spans="3:4" x14ac:dyDescent="0.25">
      <c r="C167" s="13"/>
      <c r="D167" s="14"/>
    </row>
    <row r="168" spans="3:4" x14ac:dyDescent="0.25">
      <c r="C168" s="13"/>
      <c r="D168" s="14"/>
    </row>
    <row r="169" spans="3:4" x14ac:dyDescent="0.25">
      <c r="C169" s="13"/>
      <c r="D169" s="14"/>
    </row>
    <row r="170" spans="3:4" x14ac:dyDescent="0.25">
      <c r="C170" s="13"/>
      <c r="D170" s="14"/>
    </row>
    <row r="171" spans="3:4" x14ac:dyDescent="0.25">
      <c r="C171" s="13"/>
      <c r="D171" s="14"/>
    </row>
    <row r="172" spans="3:4" x14ac:dyDescent="0.25">
      <c r="C172" s="13"/>
      <c r="D172" s="14"/>
    </row>
    <row r="173" spans="3:4" x14ac:dyDescent="0.25">
      <c r="C173" s="13"/>
      <c r="D173" s="14"/>
    </row>
    <row r="174" spans="3:4" x14ac:dyDescent="0.25">
      <c r="C174" s="13"/>
      <c r="D174" s="14"/>
    </row>
    <row r="175" spans="3:4" x14ac:dyDescent="0.25">
      <c r="C175" s="13"/>
      <c r="D175" s="14"/>
    </row>
    <row r="176" spans="3:4" x14ac:dyDescent="0.25">
      <c r="C176" s="13"/>
      <c r="D176" s="14"/>
    </row>
    <row r="177" spans="3:4" x14ac:dyDescent="0.25">
      <c r="C177" s="13"/>
      <c r="D177" s="14"/>
    </row>
    <row r="178" spans="3:4" x14ac:dyDescent="0.25">
      <c r="C178" s="13"/>
      <c r="D178" s="14"/>
    </row>
    <row r="179" spans="3:4" x14ac:dyDescent="0.25">
      <c r="C179" s="13"/>
      <c r="D179" s="14"/>
    </row>
    <row r="180" spans="3:4" x14ac:dyDescent="0.25">
      <c r="C180" s="13"/>
      <c r="D180" s="14"/>
    </row>
    <row r="181" spans="3:4" x14ac:dyDescent="0.25">
      <c r="C181" s="13"/>
      <c r="D181" s="14"/>
    </row>
    <row r="182" spans="3:4" x14ac:dyDescent="0.25">
      <c r="C182" s="13"/>
      <c r="D182" s="14"/>
    </row>
    <row r="183" spans="3:4" x14ac:dyDescent="0.25">
      <c r="C183" s="13"/>
      <c r="D183" s="14"/>
    </row>
    <row r="184" spans="3:4" x14ac:dyDescent="0.25">
      <c r="C184" s="13"/>
      <c r="D184" s="14"/>
    </row>
    <row r="185" spans="3:4" x14ac:dyDescent="0.25">
      <c r="C185" s="13"/>
      <c r="D185" s="14"/>
    </row>
    <row r="186" spans="3:4" x14ac:dyDescent="0.25">
      <c r="C186" s="13"/>
      <c r="D186" s="14"/>
    </row>
    <row r="187" spans="3:4" x14ac:dyDescent="0.25">
      <c r="C187" s="13"/>
      <c r="D187" s="14"/>
    </row>
    <row r="188" spans="3:4" x14ac:dyDescent="0.25">
      <c r="C188" s="13"/>
      <c r="D188" s="14"/>
    </row>
    <row r="189" spans="3:4" x14ac:dyDescent="0.25">
      <c r="C189" s="13"/>
      <c r="D189" s="14"/>
    </row>
    <row r="190" spans="3:4" x14ac:dyDescent="0.25">
      <c r="C190" s="13"/>
      <c r="D190" s="14"/>
    </row>
    <row r="191" spans="3:4" x14ac:dyDescent="0.25">
      <c r="C191" s="13"/>
      <c r="D191" s="14"/>
    </row>
    <row r="192" spans="3:4" x14ac:dyDescent="0.25">
      <c r="C192" s="13"/>
      <c r="D192" s="14"/>
    </row>
    <row r="193" spans="3:4" x14ac:dyDescent="0.25">
      <c r="C193" s="13"/>
      <c r="D193" s="14"/>
    </row>
    <row r="194" spans="3:4" x14ac:dyDescent="0.25">
      <c r="C194" s="13"/>
      <c r="D194" s="14"/>
    </row>
    <row r="195" spans="3:4" x14ac:dyDescent="0.25">
      <c r="C195" s="13"/>
      <c r="D195" s="14"/>
    </row>
    <row r="196" spans="3:4" x14ac:dyDescent="0.25">
      <c r="C196" s="13"/>
      <c r="D196" s="14"/>
    </row>
    <row r="197" spans="3:4" x14ac:dyDescent="0.25">
      <c r="C197" s="13"/>
      <c r="D197" s="14"/>
    </row>
    <row r="198" spans="3:4" x14ac:dyDescent="0.25">
      <c r="C198" s="13"/>
      <c r="D198" s="14"/>
    </row>
    <row r="199" spans="3:4" x14ac:dyDescent="0.25">
      <c r="C199" s="13"/>
      <c r="D199" s="14"/>
    </row>
    <row r="200" spans="3:4" x14ac:dyDescent="0.25">
      <c r="C200" s="13"/>
      <c r="D200" s="14"/>
    </row>
    <row r="201" spans="3:4" x14ac:dyDescent="0.25">
      <c r="C201" s="13"/>
      <c r="D201" s="14"/>
    </row>
    <row r="202" spans="3:4" x14ac:dyDescent="0.25">
      <c r="C202" s="13"/>
      <c r="D202" s="14"/>
    </row>
    <row r="203" spans="3:4" x14ac:dyDescent="0.25">
      <c r="C203" s="13"/>
      <c r="D203" s="14"/>
    </row>
    <row r="204" spans="3:4" x14ac:dyDescent="0.25">
      <c r="C204" s="13"/>
      <c r="D204" s="14"/>
    </row>
    <row r="205" spans="3:4" x14ac:dyDescent="0.25">
      <c r="C205" s="13"/>
      <c r="D205" s="14"/>
    </row>
    <row r="206" spans="3:4" x14ac:dyDescent="0.25">
      <c r="C206" s="13"/>
      <c r="D206" s="14"/>
    </row>
    <row r="207" spans="3:4" x14ac:dyDescent="0.25">
      <c r="C207" s="13"/>
      <c r="D207" s="14"/>
    </row>
    <row r="208" spans="3:4" x14ac:dyDescent="0.25">
      <c r="C208" s="13"/>
      <c r="D208" s="14"/>
    </row>
    <row r="209" spans="3:4" x14ac:dyDescent="0.25">
      <c r="C209" s="13"/>
      <c r="D209" s="14"/>
    </row>
    <row r="210" spans="3:4" x14ac:dyDescent="0.25">
      <c r="C210" s="13"/>
      <c r="D210" s="14"/>
    </row>
    <row r="211" spans="3:4" x14ac:dyDescent="0.25">
      <c r="C211" s="13"/>
      <c r="D211" s="14"/>
    </row>
    <row r="212" spans="3:4" x14ac:dyDescent="0.25">
      <c r="C212" s="13"/>
      <c r="D212" s="14"/>
    </row>
    <row r="213" spans="3:4" x14ac:dyDescent="0.25">
      <c r="C213" s="13"/>
      <c r="D213" s="14"/>
    </row>
    <row r="214" spans="3:4" x14ac:dyDescent="0.25">
      <c r="C214" s="13"/>
      <c r="D214" s="14"/>
    </row>
    <row r="215" spans="3:4" x14ac:dyDescent="0.25">
      <c r="C215" s="13"/>
      <c r="D215" s="14"/>
    </row>
    <row r="216" spans="3:4" x14ac:dyDescent="0.25">
      <c r="C216" s="13"/>
      <c r="D216" s="14"/>
    </row>
    <row r="217" spans="3:4" x14ac:dyDescent="0.25">
      <c r="C217" s="13"/>
      <c r="D217" s="14"/>
    </row>
    <row r="218" spans="3:4" x14ac:dyDescent="0.25">
      <c r="C218" s="13"/>
      <c r="D218" s="14"/>
    </row>
    <row r="219" spans="3:4" x14ac:dyDescent="0.25">
      <c r="C219" s="13"/>
      <c r="D219" s="14"/>
    </row>
    <row r="220" spans="3:4" x14ac:dyDescent="0.25">
      <c r="C220" s="13"/>
      <c r="D220" s="14"/>
    </row>
    <row r="221" spans="3:4" x14ac:dyDescent="0.25">
      <c r="C221" s="13"/>
      <c r="D221" s="14"/>
    </row>
    <row r="222" spans="3:4" x14ac:dyDescent="0.25">
      <c r="C222" s="13"/>
      <c r="D222" s="14"/>
    </row>
    <row r="223" spans="3:4" x14ac:dyDescent="0.25">
      <c r="C223" s="13"/>
      <c r="D223" s="14"/>
    </row>
    <row r="224" spans="3:4" x14ac:dyDescent="0.25">
      <c r="C224" s="13"/>
      <c r="D224" s="14"/>
    </row>
    <row r="225" spans="3:4" x14ac:dyDescent="0.25">
      <c r="C225" s="13"/>
      <c r="D225" s="14"/>
    </row>
    <row r="226" spans="3:4" x14ac:dyDescent="0.25">
      <c r="C226" s="13"/>
      <c r="D226" s="14"/>
    </row>
    <row r="227" spans="3:4" x14ac:dyDescent="0.25">
      <c r="C227" s="13"/>
      <c r="D227" s="14"/>
    </row>
    <row r="228" spans="3:4" x14ac:dyDescent="0.25">
      <c r="C228" s="13"/>
      <c r="D228" s="14"/>
    </row>
    <row r="229" spans="3:4" x14ac:dyDescent="0.25">
      <c r="C229" s="13"/>
      <c r="D229" s="14"/>
    </row>
    <row r="230" spans="3:4" x14ac:dyDescent="0.25">
      <c r="C230" s="13"/>
      <c r="D230" s="14"/>
    </row>
    <row r="231" spans="3:4" x14ac:dyDescent="0.25">
      <c r="C231" s="13"/>
      <c r="D231" s="14"/>
    </row>
    <row r="232" spans="3:4" x14ac:dyDescent="0.25">
      <c r="C232" s="13"/>
      <c r="D232" s="14"/>
    </row>
    <row r="233" spans="3:4" x14ac:dyDescent="0.25">
      <c r="C233" s="13"/>
      <c r="D233" s="14"/>
    </row>
    <row r="234" spans="3:4" x14ac:dyDescent="0.25">
      <c r="C234" s="13"/>
      <c r="D234" s="14"/>
    </row>
    <row r="235" spans="3:4" x14ac:dyDescent="0.25">
      <c r="C235" s="13"/>
      <c r="D235" s="14"/>
    </row>
    <row r="236" spans="3:4" x14ac:dyDescent="0.25">
      <c r="C236" s="13"/>
      <c r="D236" s="14"/>
    </row>
    <row r="237" spans="3:4" x14ac:dyDescent="0.25">
      <c r="C237" s="13"/>
      <c r="D237" s="14"/>
    </row>
    <row r="238" spans="3:4" x14ac:dyDescent="0.25">
      <c r="C238" s="13"/>
      <c r="D238" s="14"/>
    </row>
    <row r="239" spans="3:4" x14ac:dyDescent="0.25">
      <c r="C239" s="13"/>
      <c r="D239" s="14"/>
    </row>
    <row r="240" spans="3:4" x14ac:dyDescent="0.25">
      <c r="C240" s="13"/>
      <c r="D240" s="14"/>
    </row>
    <row r="241" spans="3:4" x14ac:dyDescent="0.25">
      <c r="C241" s="13"/>
      <c r="D241" s="14"/>
    </row>
    <row r="242" spans="3:4" x14ac:dyDescent="0.25">
      <c r="C242" s="13"/>
      <c r="D242" s="14"/>
    </row>
    <row r="243" spans="3:4" x14ac:dyDescent="0.25">
      <c r="C243" s="13"/>
      <c r="D243" s="14"/>
    </row>
    <row r="244" spans="3:4" x14ac:dyDescent="0.25">
      <c r="C244" s="13"/>
      <c r="D244" s="14"/>
    </row>
    <row r="245" spans="3:4" x14ac:dyDescent="0.25">
      <c r="C245" s="13"/>
      <c r="D245" s="14"/>
    </row>
    <row r="246" spans="3:4" x14ac:dyDescent="0.25">
      <c r="C246" s="13"/>
      <c r="D246" s="14"/>
    </row>
    <row r="247" spans="3:4" x14ac:dyDescent="0.25">
      <c r="C247" s="13"/>
      <c r="D247" s="14"/>
    </row>
    <row r="248" spans="3:4" x14ac:dyDescent="0.25">
      <c r="C248" s="13"/>
      <c r="D248" s="14"/>
    </row>
    <row r="249" spans="3:4" x14ac:dyDescent="0.25">
      <c r="C249" s="13"/>
      <c r="D249" s="14"/>
    </row>
    <row r="250" spans="3:4" x14ac:dyDescent="0.25">
      <c r="C250" s="13"/>
      <c r="D250" s="14"/>
    </row>
    <row r="251" spans="3:4" x14ac:dyDescent="0.25">
      <c r="C251" s="13"/>
      <c r="D251" s="14"/>
    </row>
    <row r="252" spans="3:4" x14ac:dyDescent="0.25">
      <c r="C252" s="13"/>
      <c r="D252" s="14"/>
    </row>
    <row r="253" spans="3:4" x14ac:dyDescent="0.25">
      <c r="C253" s="13"/>
      <c r="D253" s="14"/>
    </row>
    <row r="254" spans="3:4" x14ac:dyDescent="0.25">
      <c r="C254" s="13"/>
      <c r="D254" s="14"/>
    </row>
    <row r="255" spans="3:4" x14ac:dyDescent="0.25">
      <c r="C255" s="13"/>
      <c r="D255" s="14"/>
    </row>
    <row r="256" spans="3:4" x14ac:dyDescent="0.25">
      <c r="C256" s="13"/>
      <c r="D256" s="14"/>
    </row>
    <row r="257" spans="3:4" x14ac:dyDescent="0.25">
      <c r="C257" s="13"/>
      <c r="D257" s="14"/>
    </row>
    <row r="258" spans="3:4" x14ac:dyDescent="0.25">
      <c r="C258" s="13"/>
      <c r="D258" s="14"/>
    </row>
    <row r="259" spans="3:4" x14ac:dyDescent="0.25">
      <c r="C259" s="13"/>
      <c r="D259" s="14"/>
    </row>
    <row r="260" spans="3:4" x14ac:dyDescent="0.25">
      <c r="C260" s="13"/>
      <c r="D260" s="14"/>
    </row>
    <row r="261" spans="3:4" x14ac:dyDescent="0.25">
      <c r="C261" s="13"/>
      <c r="D261" s="14"/>
    </row>
    <row r="262" spans="3:4" x14ac:dyDescent="0.25">
      <c r="C262" s="13"/>
      <c r="D262" s="14"/>
    </row>
    <row r="263" spans="3:4" x14ac:dyDescent="0.25">
      <c r="C263" s="13"/>
      <c r="D263" s="14"/>
    </row>
    <row r="264" spans="3:4" x14ac:dyDescent="0.25">
      <c r="C264" s="13"/>
      <c r="D264" s="14"/>
    </row>
    <row r="265" spans="3:4" x14ac:dyDescent="0.25">
      <c r="C265" s="13"/>
      <c r="D265" s="14"/>
    </row>
    <row r="266" spans="3:4" x14ac:dyDescent="0.25">
      <c r="C266" s="13"/>
      <c r="D266" s="14"/>
    </row>
    <row r="267" spans="3:4" x14ac:dyDescent="0.25">
      <c r="C267" s="13"/>
      <c r="D267" s="14"/>
    </row>
    <row r="268" spans="3:4" x14ac:dyDescent="0.25">
      <c r="C268" s="13"/>
      <c r="D268" s="14"/>
    </row>
    <row r="269" spans="3:4" x14ac:dyDescent="0.25">
      <c r="C269" s="13"/>
      <c r="D269" s="14"/>
    </row>
    <row r="270" spans="3:4" x14ac:dyDescent="0.25">
      <c r="C270" s="13"/>
      <c r="D270" s="14"/>
    </row>
    <row r="271" spans="3:4" x14ac:dyDescent="0.25">
      <c r="C271" s="13"/>
      <c r="D271" s="14"/>
    </row>
    <row r="272" spans="3:4" x14ac:dyDescent="0.25">
      <c r="C272" s="13"/>
      <c r="D272" s="14"/>
    </row>
    <row r="273" spans="3:4" x14ac:dyDescent="0.25">
      <c r="C273" s="13"/>
      <c r="D273" s="14"/>
    </row>
    <row r="274" spans="3:4" x14ac:dyDescent="0.25">
      <c r="C274" s="13"/>
      <c r="D274" s="14"/>
    </row>
    <row r="275" spans="3:4" x14ac:dyDescent="0.25">
      <c r="C275" s="13"/>
      <c r="D275" s="14"/>
    </row>
    <row r="276" spans="3:4" x14ac:dyDescent="0.25">
      <c r="C276" s="13"/>
      <c r="D276" s="14"/>
    </row>
    <row r="277" spans="3:4" x14ac:dyDescent="0.25">
      <c r="C277" s="13"/>
      <c r="D277" s="14"/>
    </row>
    <row r="278" spans="3:4" x14ac:dyDescent="0.25">
      <c r="C278" s="13"/>
      <c r="D278" s="14"/>
    </row>
    <row r="279" spans="3:4" x14ac:dyDescent="0.25">
      <c r="C279" s="13"/>
      <c r="D279" s="14"/>
    </row>
    <row r="280" spans="3:4" x14ac:dyDescent="0.25">
      <c r="C280" s="13"/>
      <c r="D280" s="14"/>
    </row>
    <row r="281" spans="3:4" x14ac:dyDescent="0.25">
      <c r="C281" s="13"/>
      <c r="D281" s="14"/>
    </row>
    <row r="282" spans="3:4" x14ac:dyDescent="0.25">
      <c r="C282" s="13"/>
      <c r="D282" s="14"/>
    </row>
    <row r="283" spans="3:4" x14ac:dyDescent="0.25">
      <c r="C283" s="13"/>
      <c r="D283" s="14"/>
    </row>
    <row r="284" spans="3:4" x14ac:dyDescent="0.25">
      <c r="C284" s="13"/>
      <c r="D284" s="14"/>
    </row>
    <row r="285" spans="3:4" x14ac:dyDescent="0.25">
      <c r="C285" s="13"/>
      <c r="D285" s="14"/>
    </row>
    <row r="286" spans="3:4" x14ac:dyDescent="0.25">
      <c r="C286" s="13"/>
      <c r="D286" s="14"/>
    </row>
    <row r="287" spans="3:4" x14ac:dyDescent="0.25">
      <c r="C287" s="13"/>
      <c r="D287" s="14"/>
    </row>
    <row r="288" spans="3:4" x14ac:dyDescent="0.25">
      <c r="C288" s="13"/>
      <c r="D288" s="14"/>
    </row>
    <row r="289" spans="3:4" x14ac:dyDescent="0.25">
      <c r="C289" s="13"/>
      <c r="D289" s="14"/>
    </row>
    <row r="290" spans="3:4" x14ac:dyDescent="0.25">
      <c r="C290" s="13"/>
      <c r="D290" s="14"/>
    </row>
    <row r="291" spans="3:4" x14ac:dyDescent="0.25">
      <c r="C291" s="13"/>
      <c r="D291" s="14"/>
    </row>
    <row r="292" spans="3:4" x14ac:dyDescent="0.25">
      <c r="C292" s="13"/>
      <c r="D292" s="14"/>
    </row>
    <row r="293" spans="3:4" x14ac:dyDescent="0.25">
      <c r="C293" s="13"/>
      <c r="D293" s="14"/>
    </row>
    <row r="294" spans="3:4" x14ac:dyDescent="0.25">
      <c r="C294" s="13"/>
      <c r="D294" s="14"/>
    </row>
    <row r="295" spans="3:4" x14ac:dyDescent="0.25">
      <c r="C295" s="13"/>
      <c r="D295" s="14"/>
    </row>
    <row r="296" spans="3:4" x14ac:dyDescent="0.25">
      <c r="C296" s="13"/>
      <c r="D296" s="14"/>
    </row>
    <row r="297" spans="3:4" x14ac:dyDescent="0.25">
      <c r="C297" s="13"/>
      <c r="D297" s="14"/>
    </row>
    <row r="298" spans="3:4" x14ac:dyDescent="0.25">
      <c r="C298" s="13"/>
      <c r="D298" s="14"/>
    </row>
    <row r="299" spans="3:4" x14ac:dyDescent="0.25">
      <c r="C299" s="13"/>
      <c r="D299" s="14"/>
    </row>
    <row r="300" spans="3:4" x14ac:dyDescent="0.25">
      <c r="C300" s="13"/>
      <c r="D300" s="14"/>
    </row>
    <row r="301" spans="3:4" x14ac:dyDescent="0.25">
      <c r="C301" s="13"/>
      <c r="D301" s="14"/>
    </row>
    <row r="302" spans="3:4" x14ac:dyDescent="0.25">
      <c r="C302" s="13"/>
      <c r="D302" s="14"/>
    </row>
    <row r="303" spans="3:4" x14ac:dyDescent="0.25">
      <c r="C303" s="13"/>
      <c r="D303" s="14"/>
    </row>
    <row r="304" spans="3:4" x14ac:dyDescent="0.25">
      <c r="C304" s="13"/>
      <c r="D304" s="14"/>
    </row>
    <row r="305" spans="3:4" x14ac:dyDescent="0.25">
      <c r="C305" s="13"/>
      <c r="D305" s="14"/>
    </row>
    <row r="306" spans="3:4" x14ac:dyDescent="0.25">
      <c r="C306" s="13"/>
      <c r="D306" s="14"/>
    </row>
    <row r="307" spans="3:4" x14ac:dyDescent="0.25">
      <c r="C307" s="13"/>
      <c r="D307" s="14"/>
    </row>
    <row r="308" spans="3:4" x14ac:dyDescent="0.25">
      <c r="C308" s="13"/>
      <c r="D308" s="14"/>
    </row>
    <row r="309" spans="3:4" x14ac:dyDescent="0.25">
      <c r="C309" s="13"/>
      <c r="D309" s="14"/>
    </row>
    <row r="310" spans="3:4" x14ac:dyDescent="0.25">
      <c r="C310" s="13"/>
      <c r="D310" s="14"/>
    </row>
    <row r="311" spans="3:4" x14ac:dyDescent="0.25">
      <c r="C311" s="13"/>
      <c r="D311" s="14"/>
    </row>
    <row r="312" spans="3:4" x14ac:dyDescent="0.25">
      <c r="C312" s="13"/>
      <c r="D312" s="14"/>
    </row>
    <row r="313" spans="3:4" x14ac:dyDescent="0.25">
      <c r="C313" s="13"/>
      <c r="D313" s="14"/>
    </row>
    <row r="314" spans="3:4" x14ac:dyDescent="0.25">
      <c r="C314" s="13"/>
      <c r="D314" s="14"/>
    </row>
    <row r="315" spans="3:4" x14ac:dyDescent="0.25">
      <c r="C315" s="13"/>
      <c r="D315" s="14"/>
    </row>
    <row r="316" spans="3:4" x14ac:dyDescent="0.25">
      <c r="C316" s="13"/>
      <c r="D316" s="14"/>
    </row>
    <row r="317" spans="3:4" x14ac:dyDescent="0.25">
      <c r="C317" s="13"/>
      <c r="D317" s="14"/>
    </row>
    <row r="318" spans="3:4" x14ac:dyDescent="0.25">
      <c r="C318" s="13"/>
      <c r="D318" s="14"/>
    </row>
    <row r="319" spans="3:4" x14ac:dyDescent="0.25">
      <c r="C319" s="13"/>
      <c r="D319" s="14"/>
    </row>
    <row r="320" spans="3:4" x14ac:dyDescent="0.25">
      <c r="C320" s="13"/>
      <c r="D320" s="14"/>
    </row>
    <row r="321" spans="3:4" x14ac:dyDescent="0.25">
      <c r="C321" s="13"/>
      <c r="D321" s="14"/>
    </row>
    <row r="322" spans="3:4" x14ac:dyDescent="0.25">
      <c r="C322" s="13"/>
      <c r="D322" s="14"/>
    </row>
    <row r="323" spans="3:4" x14ac:dyDescent="0.25">
      <c r="C323" s="13"/>
      <c r="D323" s="14"/>
    </row>
    <row r="324" spans="3:4" x14ac:dyDescent="0.25">
      <c r="C324" s="13"/>
      <c r="D324" s="14"/>
    </row>
    <row r="325" spans="3:4" x14ac:dyDescent="0.25">
      <c r="C325" s="13"/>
      <c r="D325" s="14"/>
    </row>
    <row r="326" spans="3:4" x14ac:dyDescent="0.25">
      <c r="C326" s="13"/>
      <c r="D326" s="14"/>
    </row>
    <row r="327" spans="3:4" x14ac:dyDescent="0.25">
      <c r="C327" s="13"/>
      <c r="D327" s="14"/>
    </row>
    <row r="328" spans="3:4" x14ac:dyDescent="0.25">
      <c r="C328" s="13"/>
      <c r="D328" s="14"/>
    </row>
    <row r="329" spans="3:4" x14ac:dyDescent="0.25">
      <c r="C329" s="13"/>
      <c r="D329" s="14"/>
    </row>
    <row r="330" spans="3:4" x14ac:dyDescent="0.25">
      <c r="C330" s="13"/>
      <c r="D330" s="14"/>
    </row>
    <row r="331" spans="3:4" x14ac:dyDescent="0.25">
      <c r="C331" s="13"/>
      <c r="D331" s="14"/>
    </row>
    <row r="332" spans="3:4" x14ac:dyDescent="0.25">
      <c r="C332" s="13"/>
      <c r="D332" s="14"/>
    </row>
    <row r="333" spans="3:4" x14ac:dyDescent="0.25">
      <c r="C333" s="13"/>
      <c r="D333" s="14"/>
    </row>
    <row r="334" spans="3:4" x14ac:dyDescent="0.25">
      <c r="C334" s="13"/>
      <c r="D334" s="14"/>
    </row>
    <row r="335" spans="3:4" x14ac:dyDescent="0.25">
      <c r="C335" s="13"/>
      <c r="D335" s="14"/>
    </row>
    <row r="336" spans="3:4" x14ac:dyDescent="0.25">
      <c r="C336" s="13"/>
      <c r="D336" s="14"/>
    </row>
    <row r="337" spans="3:4" x14ac:dyDescent="0.25">
      <c r="C337" s="13"/>
      <c r="D337" s="14"/>
    </row>
    <row r="338" spans="3:4" x14ac:dyDescent="0.25">
      <c r="C338" s="13"/>
      <c r="D338" s="14"/>
    </row>
    <row r="339" spans="3:4" x14ac:dyDescent="0.25">
      <c r="C339" s="13"/>
      <c r="D339" s="14"/>
    </row>
    <row r="340" spans="3:4" x14ac:dyDescent="0.25">
      <c r="C340" s="13"/>
      <c r="D340" s="14"/>
    </row>
    <row r="341" spans="3:4" x14ac:dyDescent="0.25">
      <c r="C341" s="13"/>
      <c r="D341" s="14"/>
    </row>
    <row r="342" spans="3:4" x14ac:dyDescent="0.25">
      <c r="C342" s="13"/>
      <c r="D342" s="14"/>
    </row>
    <row r="343" spans="3:4" x14ac:dyDescent="0.25">
      <c r="C343" s="13"/>
      <c r="D343" s="14"/>
    </row>
    <row r="344" spans="3:4" x14ac:dyDescent="0.25">
      <c r="C344" s="13"/>
      <c r="D344" s="14"/>
    </row>
    <row r="345" spans="3:4" x14ac:dyDescent="0.25">
      <c r="C345" s="13"/>
      <c r="D345" s="14"/>
    </row>
    <row r="346" spans="3:4" x14ac:dyDescent="0.25">
      <c r="C346" s="13"/>
      <c r="D346" s="14"/>
    </row>
    <row r="347" spans="3:4" x14ac:dyDescent="0.25">
      <c r="C347" s="13"/>
      <c r="D347" s="14"/>
    </row>
    <row r="348" spans="3:4" x14ac:dyDescent="0.25">
      <c r="C348" s="13"/>
      <c r="D348" s="14"/>
    </row>
    <row r="349" spans="3:4" x14ac:dyDescent="0.25">
      <c r="C349" s="13"/>
      <c r="D349" s="14"/>
    </row>
    <row r="350" spans="3:4" x14ac:dyDescent="0.25">
      <c r="C350" s="13"/>
      <c r="D350" s="14"/>
    </row>
    <row r="351" spans="3:4" x14ac:dyDescent="0.25">
      <c r="C351" s="13"/>
      <c r="D351" s="14"/>
    </row>
    <row r="352" spans="3:4" x14ac:dyDescent="0.25">
      <c r="C352" s="13"/>
      <c r="D352" s="14"/>
    </row>
    <row r="353" spans="3:4" x14ac:dyDescent="0.25">
      <c r="C353" s="13"/>
      <c r="D353" s="14"/>
    </row>
    <row r="354" spans="3:4" x14ac:dyDescent="0.25">
      <c r="C354" s="13"/>
      <c r="D354" s="14"/>
    </row>
    <row r="355" spans="3:4" x14ac:dyDescent="0.25">
      <c r="C355" s="13"/>
      <c r="D355" s="14"/>
    </row>
    <row r="356" spans="3:4" x14ac:dyDescent="0.25">
      <c r="C356" s="13"/>
      <c r="D356" s="14"/>
    </row>
    <row r="357" spans="3:4" x14ac:dyDescent="0.25">
      <c r="C357" s="13"/>
      <c r="D357" s="14"/>
    </row>
    <row r="358" spans="3:4" x14ac:dyDescent="0.25">
      <c r="C358" s="13"/>
      <c r="D358" s="14"/>
    </row>
    <row r="359" spans="3:4" x14ac:dyDescent="0.25">
      <c r="C359" s="13"/>
      <c r="D359" s="14"/>
    </row>
    <row r="360" spans="3:4" x14ac:dyDescent="0.25">
      <c r="C360" s="13"/>
      <c r="D360" s="14"/>
    </row>
    <row r="361" spans="3:4" x14ac:dyDescent="0.25">
      <c r="C361" s="13"/>
      <c r="D361" s="14"/>
    </row>
    <row r="362" spans="3:4" x14ac:dyDescent="0.25">
      <c r="C362" s="13"/>
      <c r="D362" s="14"/>
    </row>
    <row r="363" spans="3:4" x14ac:dyDescent="0.25">
      <c r="C363" s="13"/>
      <c r="D363" s="14"/>
    </row>
    <row r="364" spans="3:4" x14ac:dyDescent="0.25">
      <c r="C364" s="13"/>
      <c r="D364" s="14"/>
    </row>
    <row r="365" spans="3:4" x14ac:dyDescent="0.25">
      <c r="C365" s="13"/>
      <c r="D365" s="14"/>
    </row>
    <row r="366" spans="3:4" x14ac:dyDescent="0.25">
      <c r="C366" s="13"/>
      <c r="D366" s="14"/>
    </row>
    <row r="367" spans="3:4" x14ac:dyDescent="0.25">
      <c r="C367" s="13"/>
      <c r="D367" s="14"/>
    </row>
    <row r="368" spans="3:4" x14ac:dyDescent="0.25">
      <c r="C368" s="13"/>
      <c r="D368" s="14"/>
    </row>
    <row r="369" spans="3:4" x14ac:dyDescent="0.25">
      <c r="C369" s="13"/>
      <c r="D369" s="14"/>
    </row>
    <row r="370" spans="3:4" x14ac:dyDescent="0.25">
      <c r="C370" s="13"/>
      <c r="D370" s="14"/>
    </row>
    <row r="371" spans="3:4" x14ac:dyDescent="0.25">
      <c r="C371" s="13"/>
      <c r="D371" s="14"/>
    </row>
    <row r="372" spans="3:4" x14ac:dyDescent="0.25">
      <c r="C372" s="13"/>
      <c r="D372" s="14"/>
    </row>
    <row r="373" spans="3:4" x14ac:dyDescent="0.25">
      <c r="C373" s="13"/>
      <c r="D373" s="14"/>
    </row>
    <row r="374" spans="3:4" x14ac:dyDescent="0.25">
      <c r="C374" s="13"/>
      <c r="D374" s="14"/>
    </row>
    <row r="375" spans="3:4" x14ac:dyDescent="0.25">
      <c r="C375" s="13"/>
      <c r="D375" s="14"/>
    </row>
    <row r="376" spans="3:4" x14ac:dyDescent="0.25">
      <c r="C376" s="13"/>
      <c r="D376" s="14"/>
    </row>
    <row r="377" spans="3:4" x14ac:dyDescent="0.25">
      <c r="C377" s="13"/>
      <c r="D377" s="14"/>
    </row>
    <row r="378" spans="3:4" x14ac:dyDescent="0.25">
      <c r="C378" s="13"/>
      <c r="D378" s="14"/>
    </row>
    <row r="379" spans="3:4" x14ac:dyDescent="0.25">
      <c r="C379" s="13"/>
      <c r="D379" s="14"/>
    </row>
    <row r="380" spans="3:4" x14ac:dyDescent="0.25">
      <c r="C380" s="13"/>
      <c r="D380" s="14"/>
    </row>
    <row r="381" spans="3:4" x14ac:dyDescent="0.25">
      <c r="C381" s="13"/>
      <c r="D381" s="14"/>
    </row>
    <row r="382" spans="3:4" x14ac:dyDescent="0.25">
      <c r="C382" s="13"/>
      <c r="D382" s="14"/>
    </row>
    <row r="383" spans="3:4" x14ac:dyDescent="0.25">
      <c r="C383" s="13"/>
      <c r="D383" s="14"/>
    </row>
    <row r="384" spans="3:4" x14ac:dyDescent="0.25">
      <c r="C384" s="13"/>
      <c r="D384" s="14"/>
    </row>
    <row r="385" spans="3:4" x14ac:dyDescent="0.25">
      <c r="C385" s="13"/>
      <c r="D385" s="14"/>
    </row>
    <row r="386" spans="3:4" x14ac:dyDescent="0.25">
      <c r="C386" s="13"/>
      <c r="D386" s="14"/>
    </row>
    <row r="387" spans="3:4" x14ac:dyDescent="0.25">
      <c r="C387" s="13"/>
      <c r="D387" s="14"/>
    </row>
    <row r="388" spans="3:4" x14ac:dyDescent="0.25">
      <c r="C388" s="13"/>
      <c r="D388" s="14"/>
    </row>
    <row r="389" spans="3:4" x14ac:dyDescent="0.25">
      <c r="C389" s="13"/>
      <c r="D389" s="14"/>
    </row>
    <row r="390" spans="3:4" x14ac:dyDescent="0.25">
      <c r="C390" s="13"/>
      <c r="D390" s="14"/>
    </row>
    <row r="391" spans="3:4" x14ac:dyDescent="0.25">
      <c r="C391" s="13"/>
      <c r="D391" s="14"/>
    </row>
    <row r="392" spans="3:4" x14ac:dyDescent="0.25">
      <c r="C392" s="13"/>
      <c r="D392" s="14"/>
    </row>
    <row r="393" spans="3:4" x14ac:dyDescent="0.25">
      <c r="C393" s="13"/>
      <c r="D393" s="14"/>
    </row>
    <row r="394" spans="3:4" x14ac:dyDescent="0.25">
      <c r="C394" s="13"/>
      <c r="D394" s="14"/>
    </row>
    <row r="395" spans="3:4" x14ac:dyDescent="0.25">
      <c r="C395" s="13"/>
      <c r="D395" s="14"/>
    </row>
    <row r="396" spans="3:4" x14ac:dyDescent="0.25">
      <c r="C396" s="13"/>
      <c r="D396" s="14"/>
    </row>
    <row r="397" spans="3:4" x14ac:dyDescent="0.25">
      <c r="C397" s="13"/>
      <c r="D397" s="14"/>
    </row>
    <row r="398" spans="3:4" x14ac:dyDescent="0.25">
      <c r="C398" s="13"/>
      <c r="D398" s="14"/>
    </row>
    <row r="399" spans="3:4" x14ac:dyDescent="0.25">
      <c r="C399" s="13"/>
      <c r="D399" s="14"/>
    </row>
    <row r="400" spans="3:4" x14ac:dyDescent="0.25">
      <c r="C400" s="13"/>
      <c r="D400" s="14"/>
    </row>
  </sheetData>
  <phoneticPr fontId="16" type="noConversion"/>
  <pageMargins left="0.39370078740157483" right="0.39370078740157483" top="0.98425196850393704" bottom="0.98425196850393704" header="0.51181102362204722" footer="0.51181102362204722"/>
  <pageSetup paperSize="9" orientation="landscape" horizontalDpi="4294967293"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ECB1C-2DA1-4B66-94B4-D52843C4406B}">
  <dimension ref="A1:X423"/>
  <sheetViews>
    <sheetView topLeftCell="C1" zoomScaleNormal="100" workbookViewId="0">
      <selection activeCell="D5" sqref="D5:N5"/>
    </sheetView>
  </sheetViews>
  <sheetFormatPr baseColWidth="10" defaultColWidth="11.453125" defaultRowHeight="12.5" x14ac:dyDescent="0.25"/>
  <cols>
    <col min="1" max="2" width="11.453125" style="68" hidden="1" customWidth="1"/>
    <col min="3" max="3" width="4.81640625" style="292" customWidth="1"/>
    <col min="4" max="4" width="11.453125" style="68" customWidth="1"/>
    <col min="5" max="5" width="16.81640625" style="292" bestFit="1" customWidth="1"/>
    <col min="6" max="6" width="4.1796875" style="68" customWidth="1"/>
    <col min="7" max="7" width="8" style="68" customWidth="1"/>
    <col min="8" max="13" width="11.453125" style="68"/>
    <col min="14" max="14" width="49.7265625" style="68" customWidth="1"/>
    <col min="15" max="16384" width="11.453125" style="68"/>
  </cols>
  <sheetData>
    <row r="1" spans="1:24" ht="23" x14ac:dyDescent="0.5">
      <c r="C1" s="329" t="s">
        <v>138</v>
      </c>
      <c r="D1" s="74"/>
      <c r="E1" s="84"/>
      <c r="F1" s="74"/>
      <c r="G1" s="74"/>
      <c r="H1" s="74"/>
      <c r="I1" s="74"/>
      <c r="J1" s="74"/>
      <c r="K1" s="74"/>
      <c r="L1" s="74"/>
      <c r="M1" s="74"/>
      <c r="N1" s="74"/>
      <c r="O1" s="74"/>
      <c r="P1" s="74"/>
      <c r="Q1" s="74"/>
      <c r="R1" s="74"/>
      <c r="S1" s="74"/>
      <c r="T1" s="74"/>
      <c r="U1" s="74"/>
      <c r="V1" s="74"/>
      <c r="W1" s="74"/>
      <c r="X1" s="74"/>
    </row>
    <row r="2" spans="1:24" s="325" customFormat="1" ht="14.25" customHeight="1" thickBot="1" x14ac:dyDescent="0.3">
      <c r="A2" s="328"/>
      <c r="B2" s="328"/>
      <c r="C2" s="84"/>
      <c r="D2" s="326"/>
      <c r="E2" s="326"/>
      <c r="F2" s="327"/>
      <c r="G2" s="326"/>
      <c r="H2" s="326"/>
      <c r="I2" s="326"/>
      <c r="J2" s="326"/>
      <c r="K2" s="326"/>
      <c r="L2" s="326"/>
      <c r="M2" s="326"/>
      <c r="N2" s="326"/>
      <c r="O2" s="326"/>
      <c r="P2" s="326"/>
      <c r="Q2" s="326"/>
      <c r="R2" s="326"/>
      <c r="S2" s="326"/>
      <c r="T2" s="326"/>
      <c r="U2" s="326"/>
      <c r="V2" s="326"/>
      <c r="W2" s="326"/>
      <c r="X2" s="326"/>
    </row>
    <row r="3" spans="1:24" ht="14.5" thickTop="1" x14ac:dyDescent="0.3">
      <c r="C3" s="308" t="s">
        <v>63</v>
      </c>
      <c r="D3" s="307"/>
      <c r="E3" s="306"/>
      <c r="F3" s="306"/>
      <c r="G3" s="305"/>
      <c r="H3" s="304"/>
      <c r="I3" s="304"/>
      <c r="J3" s="304"/>
      <c r="K3" s="304"/>
      <c r="L3" s="304"/>
      <c r="M3" s="304"/>
      <c r="N3" s="303"/>
      <c r="O3" s="74"/>
      <c r="P3" s="74"/>
      <c r="Q3" s="74"/>
      <c r="R3" s="74"/>
      <c r="S3" s="74"/>
      <c r="T3" s="74"/>
      <c r="U3" s="74"/>
      <c r="V3" s="74"/>
      <c r="W3" s="74"/>
      <c r="X3" s="74"/>
    </row>
    <row r="4" spans="1:24" s="317" customFormat="1" ht="75.5" customHeight="1" x14ac:dyDescent="0.3">
      <c r="C4" s="316">
        <v>1</v>
      </c>
      <c r="D4" s="352" t="s">
        <v>187</v>
      </c>
      <c r="E4" s="352"/>
      <c r="F4" s="352"/>
      <c r="G4" s="352"/>
      <c r="H4" s="352"/>
      <c r="I4" s="352"/>
      <c r="J4" s="352"/>
      <c r="K4" s="352"/>
      <c r="L4" s="352"/>
      <c r="M4" s="352"/>
      <c r="N4" s="353"/>
      <c r="O4" s="318"/>
      <c r="P4" s="318"/>
      <c r="Q4" s="318"/>
      <c r="R4" s="318"/>
      <c r="S4" s="318"/>
      <c r="T4" s="318"/>
      <c r="U4" s="318"/>
      <c r="V4" s="318"/>
      <c r="W4" s="318"/>
      <c r="X4" s="318"/>
    </row>
    <row r="5" spans="1:24" s="317" customFormat="1" ht="140" customHeight="1" x14ac:dyDescent="0.3">
      <c r="C5" s="316">
        <v>2</v>
      </c>
      <c r="D5" s="352" t="s">
        <v>195</v>
      </c>
      <c r="E5" s="357"/>
      <c r="F5" s="357"/>
      <c r="G5" s="357"/>
      <c r="H5" s="357"/>
      <c r="I5" s="357"/>
      <c r="J5" s="357"/>
      <c r="K5" s="357"/>
      <c r="L5" s="357"/>
      <c r="M5" s="357"/>
      <c r="N5" s="358"/>
      <c r="O5" s="318"/>
      <c r="P5" s="318"/>
      <c r="Q5" s="318"/>
      <c r="R5" s="318"/>
      <c r="S5" s="318"/>
      <c r="T5" s="318"/>
      <c r="U5" s="318"/>
      <c r="V5" s="318"/>
      <c r="W5" s="318"/>
      <c r="X5" s="318"/>
    </row>
    <row r="6" spans="1:24" s="317" customFormat="1" ht="48" customHeight="1" x14ac:dyDescent="0.3">
      <c r="C6" s="316">
        <v>3</v>
      </c>
      <c r="D6" s="352" t="s">
        <v>153</v>
      </c>
      <c r="E6" s="352"/>
      <c r="F6" s="352"/>
      <c r="G6" s="352"/>
      <c r="H6" s="352"/>
      <c r="I6" s="352"/>
      <c r="J6" s="352"/>
      <c r="K6" s="352"/>
      <c r="L6" s="352"/>
      <c r="M6" s="352"/>
      <c r="N6" s="353"/>
      <c r="O6" s="318"/>
      <c r="P6" s="318"/>
      <c r="Q6" s="318"/>
      <c r="R6" s="318"/>
      <c r="S6" s="318"/>
      <c r="T6" s="318"/>
      <c r="U6" s="318"/>
      <c r="V6" s="318"/>
      <c r="W6" s="318"/>
      <c r="X6" s="318"/>
    </row>
    <row r="7" spans="1:24" s="317" customFormat="1" ht="31.5" customHeight="1" x14ac:dyDescent="0.3">
      <c r="C7" s="316">
        <v>4</v>
      </c>
      <c r="D7" s="360" t="s">
        <v>185</v>
      </c>
      <c r="E7" s="361"/>
      <c r="F7" s="361"/>
      <c r="G7" s="361"/>
      <c r="H7" s="361"/>
      <c r="I7" s="361"/>
      <c r="J7" s="361"/>
      <c r="K7" s="361"/>
      <c r="L7" s="361"/>
      <c r="M7" s="361"/>
      <c r="N7" s="362"/>
      <c r="O7" s="318"/>
      <c r="P7" s="318"/>
      <c r="Q7" s="318"/>
      <c r="R7" s="318"/>
      <c r="S7" s="318"/>
      <c r="T7" s="318"/>
      <c r="U7" s="318"/>
      <c r="V7" s="318"/>
      <c r="W7" s="318"/>
      <c r="X7" s="318"/>
    </row>
    <row r="8" spans="1:24" ht="14" x14ac:dyDescent="0.3">
      <c r="C8" s="324" t="s">
        <v>62</v>
      </c>
      <c r="D8" s="323"/>
      <c r="E8" s="322"/>
      <c r="F8" s="322"/>
      <c r="G8" s="321"/>
      <c r="H8" s="320"/>
      <c r="I8" s="320"/>
      <c r="J8" s="320"/>
      <c r="K8" s="320"/>
      <c r="L8" s="320"/>
      <c r="M8" s="320"/>
      <c r="N8" s="319"/>
      <c r="O8" s="74"/>
      <c r="P8" s="74"/>
      <c r="Q8" s="74"/>
      <c r="R8" s="74"/>
      <c r="S8" s="74"/>
      <c r="T8" s="74"/>
      <c r="U8" s="74"/>
      <c r="V8" s="74"/>
      <c r="W8" s="74"/>
      <c r="X8" s="74"/>
    </row>
    <row r="9" spans="1:24" s="317" customFormat="1" ht="33" customHeight="1" x14ac:dyDescent="0.3">
      <c r="C9" s="316">
        <v>1</v>
      </c>
      <c r="D9" s="352" t="s">
        <v>141</v>
      </c>
      <c r="E9" s="352"/>
      <c r="F9" s="352"/>
      <c r="G9" s="352"/>
      <c r="H9" s="352"/>
      <c r="I9" s="352"/>
      <c r="J9" s="352"/>
      <c r="K9" s="352"/>
      <c r="L9" s="352"/>
      <c r="M9" s="352"/>
      <c r="N9" s="353"/>
      <c r="O9" s="318"/>
      <c r="P9" s="318"/>
      <c r="Q9" s="318"/>
      <c r="R9" s="318"/>
      <c r="S9" s="318"/>
      <c r="T9" s="318"/>
      <c r="U9" s="318"/>
      <c r="V9" s="318"/>
      <c r="W9" s="318"/>
      <c r="X9" s="318"/>
    </row>
    <row r="10" spans="1:24" s="317" customFormat="1" ht="60.75" customHeight="1" x14ac:dyDescent="0.3">
      <c r="C10" s="316">
        <f t="shared" ref="C10:C18" si="0">C9+1</f>
        <v>2</v>
      </c>
      <c r="D10" s="354" t="s">
        <v>146</v>
      </c>
      <c r="E10" s="355"/>
      <c r="F10" s="355"/>
      <c r="G10" s="355"/>
      <c r="H10" s="355"/>
      <c r="I10" s="355"/>
      <c r="J10" s="355"/>
      <c r="K10" s="355"/>
      <c r="L10" s="355"/>
      <c r="M10" s="355"/>
      <c r="N10" s="356"/>
      <c r="O10" s="318"/>
      <c r="P10" s="318"/>
      <c r="Q10" s="318"/>
      <c r="R10" s="318"/>
      <c r="S10" s="318"/>
      <c r="T10" s="318"/>
      <c r="U10" s="318"/>
      <c r="V10" s="318"/>
      <c r="W10" s="318"/>
      <c r="X10" s="318"/>
    </row>
    <row r="11" spans="1:24" s="317" customFormat="1" ht="18" customHeight="1" x14ac:dyDescent="0.3">
      <c r="C11" s="316">
        <f t="shared" si="0"/>
        <v>3</v>
      </c>
      <c r="D11" s="352" t="s">
        <v>142</v>
      </c>
      <c r="E11" s="355"/>
      <c r="F11" s="355"/>
      <c r="G11" s="355"/>
      <c r="H11" s="355"/>
      <c r="I11" s="355"/>
      <c r="J11" s="355"/>
      <c r="K11" s="355"/>
      <c r="L11" s="355"/>
      <c r="M11" s="355"/>
      <c r="N11" s="356"/>
      <c r="O11" s="318"/>
      <c r="P11" s="318"/>
      <c r="Q11" s="318"/>
      <c r="R11" s="318"/>
      <c r="S11" s="318"/>
      <c r="T11" s="318"/>
      <c r="U11" s="318"/>
      <c r="V11" s="318"/>
      <c r="W11" s="318"/>
      <c r="X11" s="318"/>
    </row>
    <row r="12" spans="1:24" s="317" customFormat="1" ht="75.75" customHeight="1" x14ac:dyDescent="0.3">
      <c r="C12" s="316">
        <f t="shared" si="0"/>
        <v>4</v>
      </c>
      <c r="D12" s="359" t="s">
        <v>186</v>
      </c>
      <c r="E12" s="355"/>
      <c r="F12" s="355"/>
      <c r="G12" s="355"/>
      <c r="H12" s="355"/>
      <c r="I12" s="355"/>
      <c r="J12" s="355"/>
      <c r="K12" s="355"/>
      <c r="L12" s="355"/>
      <c r="M12" s="355"/>
      <c r="N12" s="356"/>
      <c r="O12" s="318"/>
      <c r="P12" s="318"/>
      <c r="Q12" s="318"/>
      <c r="R12" s="318"/>
      <c r="S12" s="318"/>
      <c r="T12" s="318"/>
      <c r="U12" s="318"/>
      <c r="V12" s="318"/>
      <c r="W12" s="318"/>
      <c r="X12" s="318"/>
    </row>
    <row r="13" spans="1:24" s="69" customFormat="1" ht="60" customHeight="1" x14ac:dyDescent="0.3">
      <c r="C13" s="316">
        <f t="shared" si="0"/>
        <v>5</v>
      </c>
      <c r="D13" s="359" t="s">
        <v>161</v>
      </c>
      <c r="E13" s="343"/>
      <c r="F13" s="343"/>
      <c r="G13" s="343"/>
      <c r="H13" s="343"/>
      <c r="I13" s="343"/>
      <c r="J13" s="343"/>
      <c r="K13" s="343"/>
      <c r="L13" s="343"/>
      <c r="M13" s="343"/>
      <c r="N13" s="344"/>
      <c r="O13" s="73"/>
      <c r="P13" s="73"/>
      <c r="Q13" s="73"/>
      <c r="R13" s="73"/>
      <c r="S13" s="73"/>
      <c r="T13" s="73"/>
      <c r="U13" s="73"/>
      <c r="V13" s="73"/>
      <c r="W13" s="73"/>
      <c r="X13" s="73"/>
    </row>
    <row r="14" spans="1:24" s="69" customFormat="1" ht="60.75" customHeight="1" x14ac:dyDescent="0.3">
      <c r="C14" s="316">
        <f t="shared" si="0"/>
        <v>6</v>
      </c>
      <c r="D14" s="342" t="s">
        <v>139</v>
      </c>
      <c r="E14" s="343"/>
      <c r="F14" s="343"/>
      <c r="G14" s="343"/>
      <c r="H14" s="343"/>
      <c r="I14" s="343"/>
      <c r="J14" s="343"/>
      <c r="K14" s="343"/>
      <c r="L14" s="343"/>
      <c r="M14" s="343"/>
      <c r="N14" s="344"/>
      <c r="O14" s="73"/>
      <c r="P14" s="73"/>
      <c r="Q14" s="73"/>
      <c r="R14" s="73"/>
      <c r="S14" s="73"/>
      <c r="T14" s="73"/>
      <c r="U14" s="73"/>
      <c r="V14" s="73"/>
      <c r="W14" s="73"/>
      <c r="X14" s="73"/>
    </row>
    <row r="15" spans="1:24" s="69" customFormat="1" ht="45" customHeight="1" x14ac:dyDescent="0.3">
      <c r="C15" s="316">
        <f t="shared" si="0"/>
        <v>7</v>
      </c>
      <c r="D15" s="342" t="s">
        <v>162</v>
      </c>
      <c r="E15" s="342"/>
      <c r="F15" s="342"/>
      <c r="G15" s="342"/>
      <c r="H15" s="342"/>
      <c r="I15" s="342"/>
      <c r="J15" s="342"/>
      <c r="K15" s="342"/>
      <c r="L15" s="342"/>
      <c r="M15" s="342"/>
      <c r="N15" s="342"/>
      <c r="O15" s="73"/>
      <c r="P15" s="73"/>
      <c r="Q15" s="73"/>
      <c r="R15" s="73"/>
      <c r="S15" s="73"/>
      <c r="T15" s="73"/>
      <c r="U15" s="73"/>
      <c r="V15" s="73"/>
      <c r="W15" s="73"/>
      <c r="X15" s="73"/>
    </row>
    <row r="16" spans="1:24" s="317" customFormat="1" ht="24.75" customHeight="1" x14ac:dyDescent="0.3">
      <c r="C16" s="316">
        <f t="shared" si="0"/>
        <v>8</v>
      </c>
      <c r="D16" s="342" t="s">
        <v>140</v>
      </c>
      <c r="E16" s="342"/>
      <c r="F16" s="342"/>
      <c r="G16" s="342"/>
      <c r="H16" s="342"/>
      <c r="I16" s="342"/>
      <c r="J16" s="342"/>
      <c r="K16" s="342"/>
      <c r="L16" s="342"/>
      <c r="M16" s="342"/>
      <c r="N16" s="351"/>
      <c r="O16" s="318"/>
      <c r="P16" s="318"/>
      <c r="Q16" s="318"/>
      <c r="R16" s="318"/>
      <c r="S16" s="318"/>
      <c r="T16" s="318"/>
      <c r="U16" s="318"/>
      <c r="V16" s="318"/>
      <c r="W16" s="318"/>
      <c r="X16" s="318"/>
    </row>
    <row r="17" spans="1:24" s="317" customFormat="1" ht="66.75" customHeight="1" x14ac:dyDescent="0.3">
      <c r="C17" s="316">
        <f t="shared" si="0"/>
        <v>9</v>
      </c>
      <c r="D17" s="342" t="s">
        <v>154</v>
      </c>
      <c r="E17" s="342"/>
      <c r="F17" s="342"/>
      <c r="G17" s="342"/>
      <c r="H17" s="342"/>
      <c r="I17" s="342"/>
      <c r="J17" s="342"/>
      <c r="K17" s="342"/>
      <c r="L17" s="342"/>
      <c r="M17" s="342"/>
      <c r="N17" s="351"/>
      <c r="O17" s="318"/>
      <c r="P17" s="318"/>
      <c r="Q17" s="318"/>
      <c r="R17" s="318"/>
      <c r="S17" s="318"/>
      <c r="T17" s="318"/>
      <c r="U17" s="318"/>
      <c r="V17" s="318"/>
      <c r="W17" s="318"/>
      <c r="X17" s="318"/>
    </row>
    <row r="18" spans="1:24" s="69" customFormat="1" ht="16.5" customHeight="1" x14ac:dyDescent="0.3">
      <c r="C18" s="316">
        <f t="shared" si="0"/>
        <v>10</v>
      </c>
      <c r="D18" s="342" t="s">
        <v>0</v>
      </c>
      <c r="E18" s="343"/>
      <c r="F18" s="343"/>
      <c r="G18" s="343"/>
      <c r="H18" s="343"/>
      <c r="I18" s="343"/>
      <c r="J18" s="343"/>
      <c r="K18" s="343"/>
      <c r="L18" s="343"/>
      <c r="M18" s="343"/>
      <c r="N18" s="344"/>
      <c r="O18" s="73"/>
      <c r="P18" s="73"/>
      <c r="Q18" s="73"/>
      <c r="R18" s="73"/>
      <c r="S18" s="73"/>
      <c r="T18" s="73"/>
      <c r="U18" s="73"/>
      <c r="V18" s="73"/>
      <c r="W18" s="73"/>
      <c r="X18" s="73"/>
    </row>
    <row r="19" spans="1:24" s="69" customFormat="1" ht="5.25" customHeight="1" thickBot="1" x14ac:dyDescent="0.35">
      <c r="C19" s="315"/>
      <c r="D19" s="348"/>
      <c r="E19" s="349"/>
      <c r="F19" s="349"/>
      <c r="G19" s="349"/>
      <c r="H19" s="349"/>
      <c r="I19" s="349"/>
      <c r="J19" s="349"/>
      <c r="K19" s="349"/>
      <c r="L19" s="349"/>
      <c r="M19" s="349"/>
      <c r="N19" s="350"/>
      <c r="O19" s="73"/>
      <c r="P19" s="73"/>
      <c r="Q19" s="73"/>
      <c r="R19" s="73"/>
      <c r="S19" s="73"/>
      <c r="T19" s="73"/>
      <c r="U19" s="73"/>
      <c r="V19" s="73"/>
      <c r="W19" s="73"/>
      <c r="X19" s="73"/>
    </row>
    <row r="20" spans="1:24" ht="13.5" thickTop="1" thickBot="1" x14ac:dyDescent="0.3">
      <c r="C20" s="84"/>
      <c r="D20" s="74"/>
      <c r="E20" s="84"/>
      <c r="F20" s="74"/>
      <c r="G20" s="74"/>
      <c r="H20" s="74"/>
      <c r="I20" s="74"/>
      <c r="J20" s="74"/>
      <c r="K20" s="74"/>
      <c r="L20" s="74"/>
      <c r="M20" s="74"/>
      <c r="N20" s="74"/>
      <c r="O20" s="74"/>
      <c r="P20" s="74"/>
      <c r="Q20" s="74"/>
      <c r="R20" s="74"/>
      <c r="S20" s="74"/>
      <c r="T20" s="74"/>
      <c r="U20" s="74"/>
      <c r="V20" s="74"/>
      <c r="W20" s="74"/>
      <c r="X20" s="74"/>
    </row>
    <row r="21" spans="1:24" ht="14.5" thickTop="1" x14ac:dyDescent="0.3">
      <c r="C21" s="308" t="s">
        <v>137</v>
      </c>
      <c r="D21" s="307"/>
      <c r="E21" s="306"/>
      <c r="F21" s="306"/>
      <c r="G21" s="305"/>
      <c r="H21" s="304"/>
      <c r="I21" s="304"/>
      <c r="J21" s="304"/>
      <c r="K21" s="304"/>
      <c r="L21" s="304"/>
      <c r="M21" s="304"/>
      <c r="N21" s="303"/>
      <c r="O21" s="74"/>
      <c r="P21" s="74"/>
      <c r="Q21" s="74"/>
      <c r="R21" s="74"/>
      <c r="S21" s="74"/>
      <c r="T21" s="74"/>
      <c r="U21" s="74"/>
      <c r="V21" s="74"/>
      <c r="W21" s="74"/>
      <c r="X21" s="74"/>
    </row>
    <row r="22" spans="1:24" s="301" customFormat="1" ht="33" customHeight="1" x14ac:dyDescent="0.25">
      <c r="C22" s="345" t="s">
        <v>188</v>
      </c>
      <c r="D22" s="346"/>
      <c r="E22" s="346"/>
      <c r="F22" s="346"/>
      <c r="G22" s="346"/>
      <c r="H22" s="346"/>
      <c r="I22" s="346"/>
      <c r="J22" s="346"/>
      <c r="K22" s="346"/>
      <c r="L22" s="346"/>
      <c r="M22" s="346"/>
      <c r="N22" s="347"/>
      <c r="O22" s="302"/>
      <c r="P22" s="302"/>
      <c r="Q22" s="302"/>
      <c r="R22" s="302"/>
      <c r="S22" s="302"/>
      <c r="T22" s="302"/>
      <c r="U22" s="302"/>
      <c r="V22" s="302"/>
      <c r="W22" s="302"/>
      <c r="X22" s="302"/>
    </row>
    <row r="23" spans="1:24" s="301" customFormat="1" ht="17.25" customHeight="1" x14ac:dyDescent="0.25">
      <c r="C23" s="345" t="s">
        <v>136</v>
      </c>
      <c r="D23" s="346"/>
      <c r="E23" s="346"/>
      <c r="F23" s="346"/>
      <c r="G23" s="346"/>
      <c r="H23" s="346"/>
      <c r="I23" s="346"/>
      <c r="J23" s="346"/>
      <c r="K23" s="346"/>
      <c r="L23" s="346"/>
      <c r="M23" s="346"/>
      <c r="N23" s="347"/>
      <c r="O23" s="302"/>
      <c r="P23" s="302"/>
      <c r="Q23" s="302"/>
      <c r="R23" s="302"/>
      <c r="S23" s="302"/>
      <c r="T23" s="302"/>
      <c r="U23" s="302"/>
      <c r="V23" s="302"/>
      <c r="W23" s="302"/>
      <c r="X23" s="302"/>
    </row>
    <row r="24" spans="1:24" s="301" customFormat="1" ht="34.5" customHeight="1" x14ac:dyDescent="0.25">
      <c r="C24" s="345" t="s">
        <v>163</v>
      </c>
      <c r="D24" s="346"/>
      <c r="E24" s="346"/>
      <c r="F24" s="346"/>
      <c r="G24" s="346"/>
      <c r="H24" s="346"/>
      <c r="I24" s="346"/>
      <c r="J24" s="346"/>
      <c r="K24" s="346"/>
      <c r="L24" s="346"/>
      <c r="M24" s="346"/>
      <c r="N24" s="347"/>
      <c r="O24" s="302"/>
      <c r="P24" s="302"/>
      <c r="Q24" s="302"/>
      <c r="R24" s="302"/>
      <c r="S24" s="302"/>
      <c r="T24" s="302"/>
      <c r="U24" s="302"/>
      <c r="V24" s="302"/>
      <c r="W24" s="302"/>
      <c r="X24" s="302"/>
    </row>
    <row r="25" spans="1:24" s="301" customFormat="1" ht="21" customHeight="1" x14ac:dyDescent="0.25">
      <c r="C25" s="345" t="s">
        <v>164</v>
      </c>
      <c r="D25" s="346"/>
      <c r="E25" s="346"/>
      <c r="F25" s="346"/>
      <c r="G25" s="346"/>
      <c r="H25" s="346"/>
      <c r="I25" s="346"/>
      <c r="J25" s="346"/>
      <c r="K25" s="346"/>
      <c r="L25" s="346"/>
      <c r="M25" s="346"/>
      <c r="N25" s="347"/>
      <c r="O25" s="302"/>
      <c r="P25" s="302"/>
      <c r="Q25" s="302"/>
      <c r="R25" s="302"/>
      <c r="S25" s="302"/>
      <c r="T25" s="302"/>
      <c r="U25" s="302"/>
      <c r="V25" s="302"/>
      <c r="W25" s="302"/>
      <c r="X25" s="302"/>
    </row>
    <row r="26" spans="1:24" s="301" customFormat="1" ht="44.25" customHeight="1" x14ac:dyDescent="0.25">
      <c r="C26" s="345" t="s">
        <v>189</v>
      </c>
      <c r="D26" s="346"/>
      <c r="E26" s="346"/>
      <c r="F26" s="346"/>
      <c r="G26" s="346"/>
      <c r="H26" s="346"/>
      <c r="I26" s="346"/>
      <c r="J26" s="346"/>
      <c r="K26" s="346"/>
      <c r="L26" s="346"/>
      <c r="M26" s="346"/>
      <c r="N26" s="347"/>
      <c r="O26" s="302"/>
      <c r="P26" s="302"/>
      <c r="Q26" s="302"/>
      <c r="R26" s="302"/>
      <c r="S26" s="302"/>
      <c r="T26" s="302"/>
      <c r="U26" s="302"/>
      <c r="V26" s="302"/>
      <c r="W26" s="302"/>
      <c r="X26" s="302"/>
    </row>
    <row r="27" spans="1:24" ht="20.25" customHeight="1" thickBot="1" x14ac:dyDescent="0.3">
      <c r="C27" s="314" t="s">
        <v>165</v>
      </c>
      <c r="D27" s="313"/>
      <c r="E27" s="312"/>
      <c r="F27" s="312"/>
      <c r="G27" s="311"/>
      <c r="H27" s="310"/>
      <c r="I27" s="310"/>
      <c r="J27" s="310"/>
      <c r="K27" s="310"/>
      <c r="L27" s="310"/>
      <c r="M27" s="310"/>
      <c r="N27" s="309"/>
      <c r="O27" s="74"/>
      <c r="P27" s="74"/>
      <c r="Q27" s="74"/>
      <c r="R27" s="74"/>
      <c r="S27" s="74"/>
      <c r="T27" s="74"/>
      <c r="U27" s="74"/>
      <c r="V27" s="74"/>
      <c r="W27" s="74"/>
      <c r="X27" s="74"/>
    </row>
    <row r="28" spans="1:24" ht="13.5" thickTop="1" thickBot="1" x14ac:dyDescent="0.3">
      <c r="A28" s="300"/>
      <c r="B28" s="300"/>
      <c r="C28" s="299"/>
      <c r="D28" s="299"/>
      <c r="E28" s="298"/>
      <c r="F28" s="298"/>
      <c r="G28" s="297"/>
      <c r="H28" s="74"/>
      <c r="I28" s="74"/>
      <c r="J28" s="74"/>
      <c r="K28" s="74"/>
      <c r="L28" s="74"/>
      <c r="M28" s="74"/>
      <c r="N28" s="74"/>
      <c r="O28" s="74"/>
      <c r="P28" s="74"/>
      <c r="Q28" s="74"/>
      <c r="R28" s="74"/>
      <c r="S28" s="74"/>
      <c r="T28" s="74"/>
      <c r="U28" s="74"/>
      <c r="V28" s="74"/>
      <c r="W28" s="74"/>
      <c r="X28" s="74"/>
    </row>
    <row r="29" spans="1:24" ht="14.5" thickTop="1" x14ac:dyDescent="0.3">
      <c r="C29" s="308" t="s">
        <v>167</v>
      </c>
      <c r="D29" s="307"/>
      <c r="E29" s="306"/>
      <c r="F29" s="306"/>
      <c r="G29" s="305"/>
      <c r="H29" s="304"/>
      <c r="I29" s="304"/>
      <c r="J29" s="304"/>
      <c r="K29" s="304"/>
      <c r="L29" s="304"/>
      <c r="M29" s="304"/>
      <c r="N29" s="303"/>
      <c r="O29" s="74"/>
      <c r="P29" s="74"/>
      <c r="Q29" s="74"/>
      <c r="R29" s="74"/>
      <c r="S29" s="74"/>
      <c r="T29" s="74"/>
      <c r="U29" s="74"/>
      <c r="V29" s="74"/>
      <c r="W29" s="74"/>
      <c r="X29" s="74"/>
    </row>
    <row r="30" spans="1:24" s="301" customFormat="1" ht="46.5" customHeight="1" x14ac:dyDescent="0.25">
      <c r="C30" s="345" t="s">
        <v>166</v>
      </c>
      <c r="D30" s="346"/>
      <c r="E30" s="346"/>
      <c r="F30" s="346"/>
      <c r="G30" s="346"/>
      <c r="H30" s="346"/>
      <c r="I30" s="346"/>
      <c r="J30" s="346"/>
      <c r="K30" s="346"/>
      <c r="L30" s="346"/>
      <c r="M30" s="346"/>
      <c r="N30" s="347"/>
      <c r="O30" s="302"/>
      <c r="P30" s="302"/>
      <c r="Q30" s="302"/>
      <c r="R30" s="302"/>
      <c r="S30" s="302"/>
      <c r="T30" s="302"/>
      <c r="U30" s="302"/>
      <c r="V30" s="302"/>
      <c r="W30" s="302"/>
      <c r="X30" s="302"/>
    </row>
    <row r="31" spans="1:24" s="301" customFormat="1" ht="22" customHeight="1" x14ac:dyDescent="0.25">
      <c r="C31" s="345" t="s">
        <v>135</v>
      </c>
      <c r="D31" s="346"/>
      <c r="E31" s="346"/>
      <c r="F31" s="346"/>
      <c r="G31" s="346"/>
      <c r="H31" s="346"/>
      <c r="I31" s="346"/>
      <c r="J31" s="346"/>
      <c r="K31" s="346"/>
      <c r="L31" s="346"/>
      <c r="M31" s="346"/>
      <c r="N31" s="347"/>
      <c r="O31" s="302"/>
      <c r="P31" s="302"/>
      <c r="Q31" s="302"/>
      <c r="R31" s="302"/>
      <c r="S31" s="302"/>
      <c r="T31" s="302"/>
      <c r="U31" s="302"/>
      <c r="V31" s="302"/>
      <c r="W31" s="302"/>
      <c r="X31" s="302"/>
    </row>
    <row r="32" spans="1:24" s="301" customFormat="1" ht="22.5" customHeight="1" x14ac:dyDescent="0.25">
      <c r="C32" s="345" t="s">
        <v>145</v>
      </c>
      <c r="D32" s="346"/>
      <c r="E32" s="346"/>
      <c r="F32" s="346"/>
      <c r="G32" s="346"/>
      <c r="H32" s="346"/>
      <c r="I32" s="346"/>
      <c r="J32" s="346"/>
      <c r="K32" s="346"/>
      <c r="L32" s="346"/>
      <c r="M32" s="346"/>
      <c r="N32" s="347"/>
      <c r="O32" s="302"/>
      <c r="P32" s="302"/>
      <c r="Q32" s="302"/>
      <c r="R32" s="302"/>
      <c r="S32" s="302"/>
      <c r="T32" s="302"/>
      <c r="U32" s="302"/>
      <c r="V32" s="302"/>
      <c r="W32" s="302"/>
      <c r="X32" s="302"/>
    </row>
    <row r="33" spans="1:24" s="301" customFormat="1" ht="33.75" customHeight="1" x14ac:dyDescent="0.25">
      <c r="C33" s="345" t="s">
        <v>159</v>
      </c>
      <c r="D33" s="342"/>
      <c r="E33" s="342"/>
      <c r="F33" s="342"/>
      <c r="G33" s="342"/>
      <c r="H33" s="342"/>
      <c r="I33" s="342"/>
      <c r="J33" s="342"/>
      <c r="K33" s="342"/>
      <c r="L33" s="342"/>
      <c r="M33" s="342"/>
      <c r="N33" s="351"/>
      <c r="O33" s="302"/>
      <c r="P33" s="302"/>
      <c r="Q33" s="302"/>
      <c r="R33" s="302"/>
      <c r="S33" s="302"/>
      <c r="T33" s="302"/>
      <c r="U33" s="302"/>
      <c r="V33" s="302"/>
      <c r="W33" s="302"/>
      <c r="X33" s="302"/>
    </row>
    <row r="34" spans="1:24" s="301" customFormat="1" ht="51.75" customHeight="1" x14ac:dyDescent="0.25">
      <c r="C34" s="345" t="s">
        <v>168</v>
      </c>
      <c r="D34" s="342"/>
      <c r="E34" s="342"/>
      <c r="F34" s="342"/>
      <c r="G34" s="342"/>
      <c r="H34" s="342"/>
      <c r="I34" s="342"/>
      <c r="J34" s="342"/>
      <c r="K34" s="342"/>
      <c r="L34" s="342"/>
      <c r="M34" s="342"/>
      <c r="N34" s="351"/>
      <c r="O34" s="302"/>
      <c r="P34" s="302"/>
      <c r="Q34" s="302"/>
      <c r="R34" s="302"/>
      <c r="S34" s="302"/>
      <c r="T34" s="302"/>
      <c r="U34" s="302"/>
      <c r="V34" s="302"/>
      <c r="W34" s="302"/>
      <c r="X34" s="302"/>
    </row>
    <row r="35" spans="1:24" x14ac:dyDescent="0.25">
      <c r="A35" s="300"/>
      <c r="B35" s="300"/>
      <c r="C35" s="299"/>
      <c r="D35" s="299"/>
      <c r="E35" s="298"/>
      <c r="F35" s="298"/>
      <c r="G35" s="297"/>
      <c r="H35" s="74"/>
      <c r="I35" s="74"/>
      <c r="J35" s="74"/>
      <c r="K35" s="74"/>
      <c r="L35" s="74"/>
      <c r="M35" s="74"/>
      <c r="N35" s="74"/>
      <c r="O35" s="74"/>
      <c r="P35" s="74"/>
      <c r="Q35" s="74"/>
      <c r="R35" s="74"/>
      <c r="S35" s="74"/>
      <c r="T35" s="74"/>
      <c r="U35" s="74"/>
      <c r="V35" s="74"/>
      <c r="W35" s="74"/>
      <c r="X35" s="74"/>
    </row>
    <row r="36" spans="1:24" x14ac:dyDescent="0.25">
      <c r="A36" s="300"/>
      <c r="B36" s="300"/>
      <c r="C36" s="299"/>
      <c r="D36" s="299"/>
      <c r="E36" s="298"/>
      <c r="F36" s="298"/>
      <c r="G36" s="297"/>
      <c r="H36" s="74"/>
      <c r="I36" s="74"/>
      <c r="J36" s="74"/>
      <c r="K36" s="74"/>
      <c r="L36" s="74"/>
      <c r="M36" s="74"/>
      <c r="N36" s="74"/>
      <c r="O36" s="74"/>
      <c r="P36" s="74"/>
      <c r="Q36" s="74"/>
      <c r="R36" s="74"/>
      <c r="S36" s="74"/>
      <c r="T36" s="74"/>
      <c r="U36" s="74"/>
      <c r="V36" s="74"/>
      <c r="W36" s="74"/>
      <c r="X36" s="74"/>
    </row>
    <row r="37" spans="1:24" x14ac:dyDescent="0.25">
      <c r="A37" s="300"/>
      <c r="B37" s="300"/>
      <c r="C37" s="299"/>
      <c r="D37" s="299"/>
      <c r="E37" s="298"/>
      <c r="F37" s="298"/>
      <c r="G37" s="297"/>
      <c r="H37" s="74"/>
      <c r="I37" s="74"/>
      <c r="J37" s="74"/>
      <c r="K37" s="74"/>
      <c r="L37" s="74"/>
      <c r="M37" s="74"/>
      <c r="N37" s="74"/>
      <c r="O37" s="74"/>
      <c r="P37" s="74"/>
      <c r="Q37" s="74"/>
      <c r="R37" s="74"/>
      <c r="S37" s="74"/>
      <c r="T37" s="74"/>
      <c r="U37" s="74"/>
      <c r="V37" s="74"/>
      <c r="W37" s="74"/>
      <c r="X37" s="74"/>
    </row>
    <row r="38" spans="1:24" x14ac:dyDescent="0.25">
      <c r="A38" s="300"/>
      <c r="B38" s="300"/>
      <c r="C38" s="299"/>
      <c r="D38" s="299"/>
      <c r="E38" s="298"/>
      <c r="F38" s="298"/>
      <c r="G38" s="297"/>
      <c r="H38" s="74"/>
      <c r="I38" s="74"/>
      <c r="J38" s="74"/>
      <c r="K38" s="74"/>
      <c r="L38" s="74"/>
      <c r="M38" s="74"/>
      <c r="N38" s="74"/>
      <c r="O38" s="74"/>
      <c r="P38" s="74"/>
      <c r="Q38" s="74"/>
      <c r="R38" s="74"/>
      <c r="S38" s="74"/>
      <c r="T38" s="74"/>
      <c r="U38" s="74"/>
      <c r="V38" s="74"/>
      <c r="W38" s="74"/>
      <c r="X38" s="74"/>
    </row>
    <row r="39" spans="1:24" x14ac:dyDescent="0.25">
      <c r="A39" s="300"/>
      <c r="B39" s="300"/>
      <c r="C39" s="299"/>
      <c r="D39" s="299"/>
      <c r="E39" s="298"/>
      <c r="F39" s="298"/>
      <c r="G39" s="297"/>
      <c r="H39" s="74"/>
      <c r="I39" s="74"/>
      <c r="J39" s="74"/>
      <c r="K39" s="74"/>
      <c r="L39" s="74"/>
      <c r="M39" s="74"/>
      <c r="N39" s="74"/>
      <c r="O39" s="74"/>
      <c r="P39" s="74"/>
      <c r="Q39" s="74"/>
      <c r="R39" s="74"/>
      <c r="S39" s="74"/>
      <c r="T39" s="74"/>
      <c r="U39" s="74"/>
      <c r="V39" s="74"/>
      <c r="W39" s="74"/>
      <c r="X39" s="74"/>
    </row>
    <row r="40" spans="1:24" x14ac:dyDescent="0.25">
      <c r="A40" s="300"/>
      <c r="B40" s="300"/>
      <c r="C40" s="299"/>
      <c r="D40" s="299"/>
      <c r="E40" s="298"/>
      <c r="F40" s="298"/>
      <c r="G40" s="297"/>
      <c r="H40" s="74"/>
      <c r="I40" s="74"/>
      <c r="J40" s="74"/>
      <c r="K40" s="74"/>
      <c r="L40" s="74"/>
      <c r="M40" s="74"/>
      <c r="N40" s="74"/>
      <c r="O40" s="74"/>
      <c r="P40" s="74"/>
      <c r="Q40" s="74"/>
      <c r="R40" s="74"/>
      <c r="S40" s="74"/>
      <c r="T40" s="74"/>
      <c r="U40" s="74"/>
      <c r="V40" s="74"/>
      <c r="W40" s="74"/>
      <c r="X40" s="74"/>
    </row>
    <row r="41" spans="1:24" x14ac:dyDescent="0.25">
      <c r="A41" s="300"/>
      <c r="B41" s="300"/>
      <c r="C41" s="299"/>
      <c r="D41" s="299"/>
      <c r="E41" s="298"/>
      <c r="F41" s="298"/>
      <c r="G41" s="297"/>
      <c r="H41" s="74"/>
      <c r="I41" s="74"/>
      <c r="J41" s="74"/>
      <c r="K41" s="74"/>
      <c r="L41" s="74"/>
      <c r="M41" s="74"/>
      <c r="N41" s="74"/>
      <c r="O41" s="74"/>
      <c r="P41" s="74"/>
      <c r="Q41" s="74"/>
      <c r="R41" s="74"/>
      <c r="S41" s="74"/>
      <c r="T41" s="74"/>
      <c r="U41" s="74"/>
      <c r="V41" s="74"/>
      <c r="W41" s="74"/>
      <c r="X41" s="74"/>
    </row>
    <row r="42" spans="1:24" x14ac:dyDescent="0.25">
      <c r="A42" s="300"/>
      <c r="B42" s="300"/>
      <c r="C42" s="299"/>
      <c r="D42" s="299"/>
      <c r="E42" s="298"/>
      <c r="F42" s="298"/>
      <c r="G42" s="297"/>
      <c r="H42" s="74"/>
      <c r="I42" s="74"/>
      <c r="J42" s="74"/>
      <c r="K42" s="74"/>
      <c r="L42" s="74"/>
      <c r="M42" s="74"/>
      <c r="N42" s="74"/>
      <c r="O42" s="74"/>
      <c r="P42" s="74"/>
      <c r="Q42" s="74"/>
      <c r="R42" s="74"/>
      <c r="S42" s="74"/>
      <c r="T42" s="74"/>
      <c r="U42" s="74"/>
      <c r="V42" s="74"/>
      <c r="W42" s="74"/>
      <c r="X42" s="74"/>
    </row>
    <row r="43" spans="1:24" x14ac:dyDescent="0.25">
      <c r="A43" s="300"/>
      <c r="B43" s="300"/>
      <c r="C43" s="299"/>
      <c r="D43" s="299"/>
      <c r="E43" s="298"/>
      <c r="F43" s="298"/>
      <c r="G43" s="297"/>
      <c r="H43" s="74"/>
      <c r="I43" s="74"/>
      <c r="J43" s="74"/>
      <c r="K43" s="74"/>
      <c r="L43" s="74"/>
      <c r="M43" s="74"/>
      <c r="N43" s="74"/>
      <c r="O43" s="74"/>
      <c r="P43" s="74"/>
      <c r="Q43" s="74"/>
      <c r="R43" s="74"/>
      <c r="S43" s="74"/>
      <c r="T43" s="74"/>
      <c r="U43" s="74"/>
      <c r="V43" s="74"/>
      <c r="W43" s="74"/>
      <c r="X43" s="74"/>
    </row>
    <row r="44" spans="1:24" x14ac:dyDescent="0.25">
      <c r="A44" s="300"/>
      <c r="B44" s="300"/>
      <c r="C44" s="299"/>
      <c r="D44" s="299"/>
      <c r="E44" s="298"/>
      <c r="F44" s="298"/>
      <c r="G44" s="297"/>
      <c r="H44" s="74"/>
      <c r="I44" s="74"/>
      <c r="J44" s="74"/>
      <c r="K44" s="74"/>
      <c r="L44" s="74"/>
      <c r="M44" s="74"/>
      <c r="N44" s="74"/>
      <c r="O44" s="74"/>
      <c r="P44" s="74"/>
      <c r="Q44" s="74"/>
      <c r="R44" s="74"/>
      <c r="S44" s="74"/>
      <c r="T44" s="74"/>
      <c r="U44" s="74"/>
      <c r="V44" s="74"/>
      <c r="W44" s="74"/>
      <c r="X44" s="74"/>
    </row>
    <row r="45" spans="1:24" x14ac:dyDescent="0.25">
      <c r="A45" s="300"/>
      <c r="B45" s="300"/>
      <c r="C45" s="299"/>
      <c r="D45" s="299"/>
      <c r="E45" s="298"/>
      <c r="F45" s="298"/>
      <c r="G45" s="297"/>
      <c r="H45" s="74"/>
      <c r="I45" s="74"/>
      <c r="J45" s="74"/>
      <c r="K45" s="74"/>
      <c r="L45" s="74"/>
      <c r="M45" s="74"/>
      <c r="N45" s="74"/>
      <c r="O45" s="74"/>
      <c r="P45" s="74"/>
      <c r="Q45" s="74"/>
      <c r="R45" s="74"/>
      <c r="S45" s="74"/>
      <c r="T45" s="74"/>
      <c r="U45" s="74"/>
      <c r="V45" s="74"/>
      <c r="W45" s="74"/>
      <c r="X45" s="74"/>
    </row>
    <row r="46" spans="1:24" x14ac:dyDescent="0.25">
      <c r="A46" s="300"/>
      <c r="B46" s="300"/>
      <c r="C46" s="299"/>
      <c r="D46" s="299"/>
      <c r="E46" s="298"/>
      <c r="F46" s="298"/>
      <c r="G46" s="297"/>
      <c r="H46" s="74"/>
      <c r="I46" s="74"/>
      <c r="J46" s="74"/>
      <c r="K46" s="74"/>
      <c r="L46" s="74"/>
      <c r="M46" s="74"/>
      <c r="N46" s="74"/>
      <c r="O46" s="74"/>
      <c r="P46" s="74"/>
      <c r="Q46" s="74"/>
      <c r="R46" s="74"/>
      <c r="S46" s="74"/>
      <c r="T46" s="74"/>
      <c r="U46" s="74"/>
      <c r="V46" s="74"/>
      <c r="W46" s="74"/>
      <c r="X46" s="74"/>
    </row>
    <row r="47" spans="1:24" x14ac:dyDescent="0.25">
      <c r="A47" s="300"/>
      <c r="B47" s="300"/>
      <c r="C47" s="299"/>
      <c r="D47" s="299"/>
      <c r="E47" s="298"/>
      <c r="F47" s="298"/>
      <c r="G47" s="297"/>
      <c r="H47" s="74"/>
      <c r="I47" s="74"/>
      <c r="J47" s="74"/>
      <c r="K47" s="74"/>
      <c r="L47" s="74"/>
      <c r="M47" s="74"/>
      <c r="N47" s="74"/>
      <c r="O47" s="74"/>
      <c r="P47" s="74"/>
      <c r="Q47" s="74"/>
      <c r="R47" s="74"/>
      <c r="S47" s="74"/>
      <c r="T47" s="74"/>
      <c r="U47" s="74"/>
      <c r="V47" s="74"/>
      <c r="W47" s="74"/>
      <c r="X47" s="74"/>
    </row>
    <row r="48" spans="1:24" x14ac:dyDescent="0.25">
      <c r="A48" s="300"/>
      <c r="B48" s="300"/>
      <c r="C48" s="299"/>
      <c r="D48" s="299"/>
      <c r="E48" s="298"/>
      <c r="F48" s="298"/>
      <c r="G48" s="297"/>
      <c r="H48" s="74"/>
      <c r="I48" s="74"/>
      <c r="J48" s="74"/>
      <c r="K48" s="74"/>
      <c r="L48" s="74"/>
      <c r="M48" s="74"/>
      <c r="N48" s="74"/>
      <c r="O48" s="74"/>
      <c r="P48" s="74"/>
      <c r="Q48" s="74"/>
      <c r="R48" s="74"/>
      <c r="S48" s="74"/>
      <c r="T48" s="74"/>
      <c r="U48" s="74"/>
      <c r="V48" s="74"/>
      <c r="W48" s="74"/>
      <c r="X48" s="74"/>
    </row>
    <row r="49" spans="1:24" x14ac:dyDescent="0.25">
      <c r="A49" s="300"/>
      <c r="B49" s="300"/>
      <c r="C49" s="299"/>
      <c r="D49" s="299"/>
      <c r="E49" s="298"/>
      <c r="F49" s="298"/>
      <c r="G49" s="297"/>
      <c r="H49" s="74"/>
      <c r="I49" s="74"/>
      <c r="J49" s="74"/>
      <c r="K49" s="74"/>
      <c r="L49" s="74"/>
      <c r="M49" s="74"/>
      <c r="N49" s="74"/>
      <c r="O49" s="74"/>
      <c r="P49" s="74"/>
      <c r="Q49" s="74"/>
      <c r="R49" s="74"/>
      <c r="S49" s="74"/>
      <c r="T49" s="74"/>
      <c r="U49" s="74"/>
      <c r="V49" s="74"/>
      <c r="W49" s="74"/>
      <c r="X49" s="74"/>
    </row>
    <row r="50" spans="1:24" x14ac:dyDescent="0.25">
      <c r="A50" s="300"/>
      <c r="B50" s="300"/>
      <c r="C50" s="299"/>
      <c r="D50" s="299"/>
      <c r="E50" s="298"/>
      <c r="F50" s="298"/>
      <c r="G50" s="297"/>
      <c r="H50" s="74"/>
      <c r="I50" s="74"/>
      <c r="J50" s="74"/>
      <c r="K50" s="74"/>
      <c r="L50" s="74"/>
      <c r="M50" s="74"/>
      <c r="N50" s="74"/>
      <c r="O50" s="74"/>
      <c r="P50" s="74"/>
      <c r="Q50" s="74"/>
      <c r="R50" s="74"/>
      <c r="S50" s="74"/>
      <c r="T50" s="74"/>
      <c r="U50" s="74"/>
      <c r="V50" s="74"/>
      <c r="W50" s="74"/>
      <c r="X50" s="74"/>
    </row>
    <row r="51" spans="1:24" x14ac:dyDescent="0.25">
      <c r="A51" s="300"/>
      <c r="B51" s="300"/>
      <c r="C51" s="299"/>
      <c r="D51" s="299"/>
      <c r="E51" s="298"/>
      <c r="F51" s="298"/>
      <c r="G51" s="297"/>
      <c r="H51" s="74"/>
      <c r="I51" s="74"/>
      <c r="J51" s="74"/>
      <c r="K51" s="74"/>
      <c r="L51" s="74"/>
      <c r="M51" s="74"/>
      <c r="N51" s="74"/>
      <c r="O51" s="74"/>
      <c r="P51" s="74"/>
      <c r="Q51" s="74"/>
      <c r="R51" s="74"/>
      <c r="S51" s="74"/>
      <c r="T51" s="74"/>
      <c r="U51" s="74"/>
      <c r="V51" s="74"/>
      <c r="W51" s="74"/>
      <c r="X51" s="74"/>
    </row>
    <row r="52" spans="1:24" x14ac:dyDescent="0.25">
      <c r="A52" s="300"/>
      <c r="B52" s="300"/>
      <c r="C52" s="299"/>
      <c r="D52" s="299"/>
      <c r="E52" s="298"/>
      <c r="F52" s="298"/>
      <c r="G52" s="297"/>
      <c r="H52" s="74"/>
      <c r="I52" s="74"/>
      <c r="J52" s="74"/>
      <c r="K52" s="74"/>
      <c r="L52" s="74"/>
      <c r="M52" s="74"/>
      <c r="N52" s="74"/>
      <c r="O52" s="74"/>
      <c r="P52" s="74"/>
      <c r="Q52" s="74"/>
      <c r="R52" s="74"/>
      <c r="S52" s="74"/>
      <c r="T52" s="74"/>
      <c r="U52" s="74"/>
      <c r="V52" s="74"/>
      <c r="W52" s="74"/>
      <c r="X52" s="74"/>
    </row>
    <row r="53" spans="1:24" x14ac:dyDescent="0.25">
      <c r="A53" s="300"/>
      <c r="B53" s="300"/>
      <c r="C53" s="299"/>
      <c r="D53" s="299"/>
      <c r="E53" s="298"/>
      <c r="F53" s="298"/>
      <c r="G53" s="297"/>
      <c r="H53" s="74"/>
      <c r="I53" s="74"/>
      <c r="J53" s="74"/>
      <c r="K53" s="74"/>
      <c r="L53" s="74"/>
      <c r="M53" s="74"/>
      <c r="N53" s="74"/>
      <c r="O53" s="74"/>
      <c r="P53" s="74"/>
      <c r="Q53" s="74"/>
      <c r="R53" s="74"/>
      <c r="S53" s="74"/>
      <c r="T53" s="74"/>
      <c r="U53" s="74"/>
      <c r="V53" s="74"/>
      <c r="W53" s="74"/>
      <c r="X53" s="74"/>
    </row>
    <row r="54" spans="1:24" x14ac:dyDescent="0.25">
      <c r="A54" s="300"/>
      <c r="B54" s="300"/>
      <c r="C54" s="299"/>
      <c r="D54" s="299"/>
      <c r="E54" s="298"/>
      <c r="F54" s="298"/>
      <c r="G54" s="297"/>
      <c r="H54" s="74"/>
      <c r="I54" s="74"/>
      <c r="J54" s="74"/>
      <c r="K54" s="74"/>
      <c r="L54" s="74"/>
      <c r="M54" s="74"/>
      <c r="N54" s="74"/>
      <c r="O54" s="74"/>
      <c r="P54" s="74"/>
      <c r="Q54" s="74"/>
      <c r="R54" s="74"/>
      <c r="S54" s="74"/>
      <c r="T54" s="74"/>
      <c r="U54" s="74"/>
      <c r="V54" s="74"/>
      <c r="W54" s="74"/>
      <c r="X54" s="74"/>
    </row>
    <row r="55" spans="1:24" x14ac:dyDescent="0.25">
      <c r="A55" s="300"/>
      <c r="B55" s="300"/>
      <c r="C55" s="299"/>
      <c r="D55" s="299"/>
      <c r="E55" s="298"/>
      <c r="F55" s="298"/>
      <c r="G55" s="297"/>
      <c r="H55" s="74"/>
      <c r="I55" s="74"/>
      <c r="J55" s="74"/>
      <c r="K55" s="74"/>
      <c r="L55" s="74"/>
      <c r="M55" s="74"/>
      <c r="N55" s="74"/>
      <c r="O55" s="74"/>
      <c r="P55" s="74"/>
      <c r="Q55" s="74"/>
      <c r="R55" s="74"/>
      <c r="S55" s="74"/>
      <c r="T55" s="74"/>
      <c r="U55" s="74"/>
      <c r="V55" s="74"/>
      <c r="W55" s="74"/>
      <c r="X55" s="74"/>
    </row>
    <row r="56" spans="1:24" x14ac:dyDescent="0.25">
      <c r="A56" s="300"/>
      <c r="B56" s="300"/>
      <c r="C56" s="299"/>
      <c r="D56" s="299"/>
      <c r="E56" s="298"/>
      <c r="F56" s="298"/>
      <c r="G56" s="297"/>
      <c r="H56" s="74"/>
      <c r="I56" s="74"/>
      <c r="J56" s="74"/>
      <c r="K56" s="74"/>
      <c r="L56" s="74"/>
      <c r="M56" s="74"/>
      <c r="N56" s="74"/>
      <c r="O56" s="74"/>
      <c r="P56" s="74"/>
      <c r="Q56" s="74"/>
      <c r="R56" s="74"/>
      <c r="S56" s="74"/>
      <c r="T56" s="74"/>
      <c r="U56" s="74"/>
      <c r="V56" s="74"/>
      <c r="W56" s="74"/>
      <c r="X56" s="74"/>
    </row>
    <row r="57" spans="1:24" x14ac:dyDescent="0.25">
      <c r="A57" s="300"/>
      <c r="B57" s="300"/>
      <c r="C57" s="299"/>
      <c r="D57" s="299"/>
      <c r="E57" s="298"/>
      <c r="F57" s="298"/>
      <c r="G57" s="297"/>
      <c r="H57" s="74"/>
      <c r="I57" s="74"/>
      <c r="J57" s="74"/>
      <c r="K57" s="74"/>
      <c r="L57" s="74"/>
      <c r="M57" s="74"/>
      <c r="N57" s="74"/>
      <c r="O57" s="74"/>
      <c r="P57" s="74"/>
      <c r="Q57" s="74"/>
      <c r="R57" s="74"/>
      <c r="S57" s="74"/>
      <c r="T57" s="74"/>
      <c r="U57" s="74"/>
      <c r="V57" s="74"/>
      <c r="W57" s="74"/>
      <c r="X57" s="74"/>
    </row>
    <row r="58" spans="1:24" x14ac:dyDescent="0.25">
      <c r="A58" s="300"/>
      <c r="B58" s="300"/>
      <c r="C58" s="299"/>
      <c r="D58" s="299"/>
      <c r="E58" s="298"/>
      <c r="F58" s="298"/>
      <c r="G58" s="297"/>
      <c r="H58" s="74"/>
      <c r="I58" s="74"/>
      <c r="J58" s="74"/>
      <c r="K58" s="74"/>
      <c r="L58" s="74"/>
      <c r="M58" s="74"/>
      <c r="N58" s="74"/>
      <c r="O58" s="74"/>
      <c r="P58" s="74"/>
      <c r="Q58" s="74"/>
      <c r="R58" s="74"/>
      <c r="S58" s="74"/>
      <c r="T58" s="74"/>
      <c r="U58" s="74"/>
      <c r="V58" s="74"/>
      <c r="W58" s="74"/>
      <c r="X58" s="74"/>
    </row>
    <row r="59" spans="1:24" x14ac:dyDescent="0.25">
      <c r="A59" s="300"/>
      <c r="B59" s="300"/>
      <c r="C59" s="299"/>
      <c r="D59" s="299"/>
      <c r="E59" s="298"/>
      <c r="F59" s="298"/>
      <c r="G59" s="297"/>
      <c r="H59" s="74"/>
      <c r="I59" s="74"/>
      <c r="J59" s="74"/>
      <c r="K59" s="74"/>
      <c r="L59" s="74"/>
      <c r="M59" s="74"/>
      <c r="N59" s="74"/>
      <c r="O59" s="74"/>
      <c r="P59" s="74"/>
      <c r="Q59" s="74"/>
      <c r="R59" s="74"/>
      <c r="S59" s="74"/>
      <c r="T59" s="74"/>
      <c r="U59" s="74"/>
      <c r="V59" s="74"/>
      <c r="W59" s="74"/>
      <c r="X59" s="74"/>
    </row>
    <row r="60" spans="1:24" x14ac:dyDescent="0.25">
      <c r="A60" s="300"/>
      <c r="B60" s="300"/>
      <c r="C60" s="299"/>
      <c r="D60" s="299"/>
      <c r="E60" s="298"/>
      <c r="F60" s="298"/>
      <c r="G60" s="297"/>
      <c r="H60" s="74"/>
      <c r="I60" s="74"/>
      <c r="J60" s="74"/>
      <c r="K60" s="74"/>
      <c r="L60" s="74"/>
      <c r="M60" s="74"/>
      <c r="N60" s="74"/>
      <c r="O60" s="74"/>
      <c r="P60" s="74"/>
      <c r="Q60" s="74"/>
      <c r="R60" s="74"/>
      <c r="S60" s="74"/>
      <c r="T60" s="74"/>
      <c r="U60" s="74"/>
      <c r="V60" s="74"/>
      <c r="W60" s="74"/>
      <c r="X60" s="74"/>
    </row>
    <row r="61" spans="1:24" x14ac:dyDescent="0.25">
      <c r="A61" s="300"/>
      <c r="B61" s="300"/>
      <c r="C61" s="299"/>
      <c r="D61" s="299"/>
      <c r="E61" s="298"/>
      <c r="F61" s="298"/>
      <c r="G61" s="297"/>
      <c r="H61" s="74"/>
      <c r="I61" s="74"/>
      <c r="J61" s="74"/>
      <c r="K61" s="74"/>
      <c r="L61" s="74"/>
      <c r="M61" s="74"/>
      <c r="N61" s="74"/>
      <c r="O61" s="74"/>
      <c r="P61" s="74"/>
      <c r="Q61" s="74"/>
      <c r="R61" s="74"/>
      <c r="S61" s="74"/>
      <c r="T61" s="74"/>
      <c r="U61" s="74"/>
      <c r="V61" s="74"/>
      <c r="W61" s="74"/>
      <c r="X61" s="74"/>
    </row>
    <row r="62" spans="1:24" x14ac:dyDescent="0.25">
      <c r="A62" s="300"/>
      <c r="B62" s="300"/>
      <c r="C62" s="299"/>
      <c r="D62" s="299"/>
      <c r="E62" s="298"/>
      <c r="F62" s="298"/>
      <c r="G62" s="297"/>
      <c r="H62" s="74"/>
      <c r="I62" s="74"/>
      <c r="J62" s="74"/>
      <c r="K62" s="74"/>
      <c r="L62" s="74"/>
      <c r="M62" s="74"/>
      <c r="N62" s="74"/>
      <c r="O62" s="74"/>
      <c r="P62" s="74"/>
      <c r="Q62" s="74"/>
      <c r="R62" s="74"/>
      <c r="S62" s="74"/>
      <c r="T62" s="74"/>
      <c r="U62" s="74"/>
      <c r="V62" s="74"/>
      <c r="W62" s="74"/>
      <c r="X62" s="74"/>
    </row>
    <row r="63" spans="1:24" x14ac:dyDescent="0.25">
      <c r="A63" s="300"/>
      <c r="B63" s="300"/>
      <c r="C63" s="299"/>
      <c r="D63" s="299"/>
      <c r="E63" s="298"/>
      <c r="F63" s="298"/>
      <c r="G63" s="297"/>
      <c r="H63" s="74"/>
      <c r="I63" s="74"/>
      <c r="J63" s="74"/>
      <c r="K63" s="74"/>
      <c r="L63" s="74"/>
      <c r="M63" s="74"/>
      <c r="N63" s="74"/>
      <c r="O63" s="74"/>
      <c r="P63" s="74"/>
      <c r="Q63" s="74"/>
      <c r="R63" s="74"/>
      <c r="S63" s="74"/>
      <c r="T63" s="74"/>
      <c r="U63" s="74"/>
      <c r="V63" s="74"/>
      <c r="W63" s="74"/>
      <c r="X63" s="74"/>
    </row>
    <row r="64" spans="1:24" x14ac:dyDescent="0.25">
      <c r="A64" s="300"/>
      <c r="B64" s="300"/>
      <c r="C64" s="299"/>
      <c r="D64" s="299"/>
      <c r="E64" s="298"/>
      <c r="F64" s="298"/>
      <c r="G64" s="297"/>
      <c r="H64" s="74"/>
      <c r="I64" s="74"/>
      <c r="J64" s="74"/>
      <c r="K64" s="74"/>
      <c r="L64" s="74"/>
      <c r="M64" s="74"/>
      <c r="N64" s="74"/>
      <c r="O64" s="74"/>
      <c r="P64" s="74"/>
      <c r="Q64" s="74"/>
      <c r="R64" s="74"/>
      <c r="S64" s="74"/>
      <c r="T64" s="74"/>
      <c r="U64" s="74"/>
      <c r="V64" s="74"/>
      <c r="W64" s="74"/>
      <c r="X64" s="74"/>
    </row>
    <row r="65" spans="1:24" x14ac:dyDescent="0.25">
      <c r="A65" s="300"/>
      <c r="B65" s="300"/>
      <c r="C65" s="299"/>
      <c r="D65" s="299"/>
      <c r="E65" s="298"/>
      <c r="F65" s="298"/>
      <c r="G65" s="297"/>
      <c r="H65" s="74"/>
      <c r="I65" s="74"/>
      <c r="J65" s="74"/>
      <c r="K65" s="74"/>
      <c r="L65" s="74"/>
      <c r="M65" s="74"/>
      <c r="N65" s="74"/>
      <c r="O65" s="74"/>
      <c r="P65" s="74"/>
      <c r="Q65" s="74"/>
      <c r="R65" s="74"/>
      <c r="S65" s="74"/>
      <c r="T65" s="74"/>
      <c r="U65" s="74"/>
      <c r="V65" s="74"/>
      <c r="W65" s="74"/>
      <c r="X65" s="74"/>
    </row>
    <row r="66" spans="1:24" x14ac:dyDescent="0.25">
      <c r="A66" s="300"/>
      <c r="B66" s="300"/>
      <c r="C66" s="299"/>
      <c r="D66" s="299"/>
      <c r="E66" s="298"/>
      <c r="F66" s="298"/>
      <c r="G66" s="297"/>
      <c r="H66" s="74"/>
      <c r="I66" s="74"/>
      <c r="J66" s="74"/>
      <c r="K66" s="74"/>
      <c r="L66" s="74"/>
      <c r="M66" s="74"/>
      <c r="N66" s="74"/>
      <c r="O66" s="74"/>
      <c r="P66" s="74"/>
      <c r="Q66" s="74"/>
      <c r="R66" s="74"/>
      <c r="S66" s="74"/>
      <c r="T66" s="74"/>
      <c r="U66" s="74"/>
      <c r="V66" s="74"/>
      <c r="W66" s="74"/>
      <c r="X66" s="74"/>
    </row>
    <row r="67" spans="1:24" x14ac:dyDescent="0.25">
      <c r="A67" s="300"/>
      <c r="B67" s="300"/>
      <c r="C67" s="299"/>
      <c r="D67" s="299"/>
      <c r="E67" s="298"/>
      <c r="F67" s="298"/>
      <c r="G67" s="297"/>
      <c r="H67" s="74"/>
      <c r="I67" s="74"/>
      <c r="J67" s="74"/>
      <c r="K67" s="74"/>
      <c r="L67" s="74"/>
      <c r="M67" s="74"/>
      <c r="N67" s="74"/>
      <c r="O67" s="74"/>
      <c r="P67" s="74"/>
      <c r="Q67" s="74"/>
      <c r="R67" s="74"/>
      <c r="S67" s="74"/>
      <c r="T67" s="74"/>
      <c r="U67" s="74"/>
      <c r="V67" s="74"/>
      <c r="W67" s="74"/>
      <c r="X67" s="74"/>
    </row>
    <row r="68" spans="1:24" x14ac:dyDescent="0.25">
      <c r="C68" s="295"/>
      <c r="D68" s="295"/>
      <c r="E68" s="294"/>
      <c r="G68" s="293"/>
    </row>
    <row r="69" spans="1:24" x14ac:dyDescent="0.25">
      <c r="C69" s="295"/>
      <c r="D69" s="295"/>
      <c r="E69" s="294"/>
      <c r="F69" s="296"/>
      <c r="G69" s="293"/>
    </row>
    <row r="70" spans="1:24" x14ac:dyDescent="0.25">
      <c r="C70" s="295"/>
      <c r="D70" s="295"/>
      <c r="E70" s="294"/>
      <c r="F70" s="296"/>
      <c r="G70" s="293"/>
    </row>
    <row r="71" spans="1:24" x14ac:dyDescent="0.25">
      <c r="C71" s="295"/>
      <c r="D71" s="295"/>
      <c r="E71" s="294"/>
      <c r="F71" s="296"/>
      <c r="G71" s="293"/>
    </row>
    <row r="72" spans="1:24" x14ac:dyDescent="0.25">
      <c r="C72" s="295"/>
      <c r="D72" s="295"/>
      <c r="E72" s="294"/>
      <c r="F72" s="296"/>
      <c r="G72" s="293"/>
    </row>
    <row r="73" spans="1:24" x14ac:dyDescent="0.25">
      <c r="C73" s="295"/>
      <c r="D73" s="295"/>
      <c r="E73" s="294"/>
      <c r="F73" s="296"/>
      <c r="G73" s="293"/>
    </row>
    <row r="74" spans="1:24" x14ac:dyDescent="0.25">
      <c r="C74" s="295"/>
      <c r="D74" s="295"/>
      <c r="E74" s="294"/>
      <c r="F74" s="296"/>
      <c r="G74" s="293"/>
    </row>
    <row r="75" spans="1:24" x14ac:dyDescent="0.25">
      <c r="C75" s="295"/>
      <c r="D75" s="295"/>
      <c r="E75" s="294"/>
      <c r="F75" s="296"/>
      <c r="G75" s="293"/>
    </row>
    <row r="76" spans="1:24" x14ac:dyDescent="0.25">
      <c r="C76" s="295"/>
      <c r="D76" s="295"/>
      <c r="E76" s="294"/>
      <c r="F76" s="296"/>
      <c r="G76" s="293"/>
    </row>
    <row r="77" spans="1:24" x14ac:dyDescent="0.25">
      <c r="C77" s="295"/>
      <c r="D77" s="295"/>
      <c r="E77" s="294"/>
      <c r="F77" s="296"/>
      <c r="G77" s="293"/>
    </row>
    <row r="78" spans="1:24" x14ac:dyDescent="0.25">
      <c r="C78" s="295"/>
      <c r="D78" s="295"/>
      <c r="E78" s="294"/>
      <c r="G78" s="293"/>
    </row>
    <row r="79" spans="1:24" x14ac:dyDescent="0.25">
      <c r="C79" s="295"/>
      <c r="D79" s="295"/>
      <c r="E79" s="294"/>
      <c r="F79" s="296"/>
      <c r="G79" s="293"/>
    </row>
    <row r="80" spans="1:24" x14ac:dyDescent="0.25">
      <c r="C80" s="295"/>
      <c r="D80" s="295"/>
      <c r="E80" s="294"/>
      <c r="F80" s="296"/>
      <c r="G80" s="293"/>
    </row>
    <row r="81" spans="3:7" x14ac:dyDescent="0.25">
      <c r="C81" s="295"/>
      <c r="D81" s="295"/>
      <c r="E81" s="294"/>
      <c r="F81" s="296"/>
      <c r="G81" s="293"/>
    </row>
    <row r="82" spans="3:7" x14ac:dyDescent="0.25">
      <c r="C82" s="295"/>
      <c r="D82" s="295"/>
      <c r="E82" s="294"/>
      <c r="F82" s="296"/>
      <c r="G82" s="293"/>
    </row>
    <row r="83" spans="3:7" x14ac:dyDescent="0.25">
      <c r="C83" s="295"/>
      <c r="D83" s="295"/>
      <c r="E83" s="294"/>
      <c r="F83" s="296"/>
      <c r="G83" s="293"/>
    </row>
    <row r="84" spans="3:7" x14ac:dyDescent="0.25">
      <c r="C84" s="295"/>
      <c r="D84" s="295"/>
      <c r="E84" s="294"/>
      <c r="F84" s="296"/>
      <c r="G84" s="293"/>
    </row>
    <row r="85" spans="3:7" x14ac:dyDescent="0.25">
      <c r="C85" s="295"/>
      <c r="D85" s="295"/>
      <c r="E85" s="294"/>
      <c r="F85" s="296"/>
      <c r="G85" s="293"/>
    </row>
    <row r="86" spans="3:7" x14ac:dyDescent="0.25">
      <c r="C86" s="295"/>
      <c r="D86" s="295"/>
      <c r="E86" s="294"/>
      <c r="F86" s="296"/>
      <c r="G86" s="293"/>
    </row>
    <row r="87" spans="3:7" x14ac:dyDescent="0.25">
      <c r="C87" s="295"/>
      <c r="D87" s="295"/>
      <c r="E87" s="294"/>
      <c r="F87" s="296"/>
      <c r="G87" s="293"/>
    </row>
    <row r="88" spans="3:7" x14ac:dyDescent="0.25">
      <c r="C88" s="295"/>
      <c r="D88" s="295"/>
      <c r="E88" s="294"/>
      <c r="G88" s="293"/>
    </row>
    <row r="89" spans="3:7" x14ac:dyDescent="0.25">
      <c r="C89" s="295"/>
      <c r="D89" s="295"/>
      <c r="E89" s="294"/>
      <c r="F89" s="296"/>
      <c r="G89" s="293"/>
    </row>
    <row r="90" spans="3:7" x14ac:dyDescent="0.25">
      <c r="C90" s="295"/>
      <c r="D90" s="295"/>
      <c r="E90" s="294"/>
      <c r="F90" s="296"/>
      <c r="G90" s="293"/>
    </row>
    <row r="91" spans="3:7" x14ac:dyDescent="0.25">
      <c r="C91" s="295"/>
      <c r="D91" s="295"/>
      <c r="E91" s="294"/>
      <c r="F91" s="296"/>
      <c r="G91" s="293"/>
    </row>
    <row r="92" spans="3:7" x14ac:dyDescent="0.25">
      <c r="C92" s="295"/>
      <c r="D92" s="295"/>
      <c r="E92" s="294"/>
      <c r="F92" s="296"/>
      <c r="G92" s="293"/>
    </row>
    <row r="93" spans="3:7" x14ac:dyDescent="0.25">
      <c r="C93" s="295"/>
      <c r="D93" s="295"/>
      <c r="E93" s="294"/>
      <c r="F93" s="296"/>
      <c r="G93" s="293"/>
    </row>
    <row r="94" spans="3:7" x14ac:dyDescent="0.25">
      <c r="C94" s="295"/>
      <c r="D94" s="295"/>
      <c r="E94" s="294"/>
      <c r="F94" s="296"/>
      <c r="G94" s="293"/>
    </row>
    <row r="95" spans="3:7" x14ac:dyDescent="0.25">
      <c r="C95" s="295"/>
      <c r="D95" s="295"/>
      <c r="E95" s="294"/>
      <c r="F95" s="296"/>
      <c r="G95" s="293"/>
    </row>
    <row r="96" spans="3:7" x14ac:dyDescent="0.25">
      <c r="C96" s="295"/>
      <c r="D96" s="295"/>
      <c r="E96" s="294"/>
      <c r="F96" s="296"/>
      <c r="G96" s="293"/>
    </row>
    <row r="97" spans="3:7" x14ac:dyDescent="0.25">
      <c r="C97" s="295"/>
      <c r="D97" s="295"/>
      <c r="E97" s="294"/>
      <c r="F97" s="296"/>
      <c r="G97" s="293"/>
    </row>
    <row r="98" spans="3:7" x14ac:dyDescent="0.25">
      <c r="C98" s="295"/>
      <c r="D98" s="295"/>
      <c r="E98" s="294"/>
      <c r="G98" s="293"/>
    </row>
    <row r="99" spans="3:7" x14ac:dyDescent="0.25">
      <c r="C99" s="295"/>
      <c r="D99" s="295"/>
      <c r="E99" s="294"/>
      <c r="F99" s="296"/>
      <c r="G99" s="293"/>
    </row>
    <row r="100" spans="3:7" x14ac:dyDescent="0.25">
      <c r="C100" s="295"/>
      <c r="D100" s="295"/>
      <c r="E100" s="294"/>
      <c r="F100" s="296"/>
      <c r="G100" s="293"/>
    </row>
    <row r="101" spans="3:7" x14ac:dyDescent="0.25">
      <c r="C101" s="295"/>
      <c r="D101" s="295"/>
      <c r="E101" s="294"/>
      <c r="F101" s="296"/>
      <c r="G101" s="293"/>
    </row>
    <row r="102" spans="3:7" x14ac:dyDescent="0.25">
      <c r="C102" s="295"/>
      <c r="D102" s="295"/>
      <c r="E102" s="294"/>
      <c r="F102" s="296"/>
      <c r="G102" s="293"/>
    </row>
    <row r="103" spans="3:7" x14ac:dyDescent="0.25">
      <c r="C103" s="295"/>
      <c r="D103" s="295"/>
      <c r="E103" s="294"/>
      <c r="F103" s="296"/>
      <c r="G103" s="293"/>
    </row>
    <row r="104" spans="3:7" x14ac:dyDescent="0.25">
      <c r="C104" s="295"/>
      <c r="D104" s="295"/>
      <c r="E104" s="294"/>
      <c r="F104" s="296"/>
      <c r="G104" s="293"/>
    </row>
    <row r="105" spans="3:7" x14ac:dyDescent="0.25">
      <c r="C105" s="295"/>
      <c r="D105" s="295"/>
      <c r="E105" s="294"/>
      <c r="F105" s="296"/>
      <c r="G105" s="293"/>
    </row>
    <row r="106" spans="3:7" x14ac:dyDescent="0.25">
      <c r="C106" s="295"/>
      <c r="D106" s="295"/>
      <c r="E106" s="294"/>
      <c r="F106" s="296"/>
      <c r="G106" s="293"/>
    </row>
    <row r="107" spans="3:7" x14ac:dyDescent="0.25">
      <c r="C107" s="295"/>
      <c r="D107" s="295"/>
      <c r="E107" s="294"/>
      <c r="F107" s="296"/>
      <c r="G107" s="293"/>
    </row>
    <row r="108" spans="3:7" x14ac:dyDescent="0.25">
      <c r="C108" s="295"/>
      <c r="D108" s="295"/>
      <c r="E108" s="294"/>
      <c r="G108" s="293"/>
    </row>
    <row r="109" spans="3:7" x14ac:dyDescent="0.25">
      <c r="C109" s="295"/>
      <c r="D109" s="295"/>
      <c r="E109" s="294"/>
      <c r="G109" s="293"/>
    </row>
    <row r="110" spans="3:7" x14ac:dyDescent="0.25">
      <c r="C110" s="295"/>
      <c r="D110" s="295"/>
      <c r="E110" s="294"/>
      <c r="G110" s="293"/>
    </row>
    <row r="111" spans="3:7" x14ac:dyDescent="0.25">
      <c r="C111" s="295"/>
      <c r="D111" s="295"/>
      <c r="E111" s="294"/>
      <c r="G111" s="293"/>
    </row>
    <row r="112" spans="3:7" x14ac:dyDescent="0.25">
      <c r="C112" s="295"/>
      <c r="D112" s="295"/>
      <c r="E112" s="294"/>
      <c r="G112" s="293"/>
    </row>
    <row r="113" spans="3:7" x14ac:dyDescent="0.25">
      <c r="C113" s="295"/>
      <c r="D113" s="295"/>
      <c r="E113" s="294"/>
      <c r="G113" s="293"/>
    </row>
    <row r="114" spans="3:7" x14ac:dyDescent="0.25">
      <c r="C114" s="295"/>
      <c r="D114" s="295"/>
      <c r="E114" s="294"/>
      <c r="G114" s="293"/>
    </row>
    <row r="115" spans="3:7" x14ac:dyDescent="0.25">
      <c r="C115" s="295"/>
      <c r="D115" s="295"/>
      <c r="E115" s="294"/>
      <c r="G115" s="293"/>
    </row>
    <row r="116" spans="3:7" x14ac:dyDescent="0.25">
      <c r="C116" s="295"/>
      <c r="D116" s="295"/>
      <c r="E116" s="294"/>
      <c r="G116" s="293"/>
    </row>
    <row r="117" spans="3:7" x14ac:dyDescent="0.25">
      <c r="C117" s="295"/>
      <c r="D117" s="295"/>
      <c r="E117" s="294"/>
      <c r="G117" s="293"/>
    </row>
    <row r="118" spans="3:7" x14ac:dyDescent="0.25">
      <c r="C118" s="295"/>
      <c r="D118" s="295"/>
      <c r="E118" s="294"/>
      <c r="G118" s="293"/>
    </row>
    <row r="119" spans="3:7" x14ac:dyDescent="0.25">
      <c r="C119" s="295"/>
      <c r="D119" s="295"/>
      <c r="E119" s="294"/>
      <c r="G119" s="293"/>
    </row>
    <row r="120" spans="3:7" x14ac:dyDescent="0.25">
      <c r="C120" s="295"/>
      <c r="D120" s="295"/>
      <c r="E120" s="294"/>
      <c r="G120" s="293"/>
    </row>
    <row r="121" spans="3:7" x14ac:dyDescent="0.25">
      <c r="C121" s="295"/>
      <c r="D121" s="295"/>
      <c r="E121" s="294"/>
      <c r="G121" s="293"/>
    </row>
    <row r="122" spans="3:7" x14ac:dyDescent="0.25">
      <c r="C122" s="295"/>
      <c r="D122" s="295"/>
      <c r="E122" s="294"/>
      <c r="G122" s="293"/>
    </row>
    <row r="123" spans="3:7" x14ac:dyDescent="0.25">
      <c r="C123" s="295"/>
      <c r="D123" s="295"/>
      <c r="E123" s="294"/>
      <c r="G123" s="293"/>
    </row>
    <row r="124" spans="3:7" x14ac:dyDescent="0.25">
      <c r="C124" s="295"/>
      <c r="D124" s="295"/>
      <c r="E124" s="294"/>
      <c r="G124" s="293"/>
    </row>
    <row r="125" spans="3:7" x14ac:dyDescent="0.25">
      <c r="C125" s="295"/>
      <c r="D125" s="295"/>
      <c r="E125" s="294"/>
      <c r="G125" s="293"/>
    </row>
    <row r="126" spans="3:7" x14ac:dyDescent="0.25">
      <c r="C126" s="295"/>
      <c r="D126" s="295"/>
      <c r="E126" s="294"/>
      <c r="G126" s="293"/>
    </row>
    <row r="127" spans="3:7" x14ac:dyDescent="0.25">
      <c r="C127" s="295"/>
      <c r="D127" s="295"/>
      <c r="E127" s="294"/>
      <c r="G127" s="293"/>
    </row>
    <row r="128" spans="3:7" x14ac:dyDescent="0.25">
      <c r="C128" s="295"/>
      <c r="D128" s="295"/>
      <c r="E128" s="294"/>
      <c r="G128" s="293"/>
    </row>
    <row r="129" spans="3:7" x14ac:dyDescent="0.25">
      <c r="C129" s="295"/>
      <c r="D129" s="295"/>
      <c r="E129" s="294"/>
      <c r="G129" s="293"/>
    </row>
    <row r="130" spans="3:7" x14ac:dyDescent="0.25">
      <c r="C130" s="295"/>
      <c r="D130" s="295"/>
      <c r="E130" s="294"/>
      <c r="G130" s="293"/>
    </row>
    <row r="131" spans="3:7" x14ac:dyDescent="0.25">
      <c r="C131" s="295"/>
      <c r="D131" s="295"/>
      <c r="E131" s="294"/>
      <c r="G131" s="293"/>
    </row>
    <row r="132" spans="3:7" x14ac:dyDescent="0.25">
      <c r="C132" s="295"/>
      <c r="D132" s="295"/>
      <c r="E132" s="294"/>
      <c r="G132" s="293"/>
    </row>
    <row r="133" spans="3:7" x14ac:dyDescent="0.25">
      <c r="C133" s="295"/>
      <c r="D133" s="295"/>
      <c r="E133" s="294"/>
      <c r="G133" s="293"/>
    </row>
    <row r="134" spans="3:7" x14ac:dyDescent="0.25">
      <c r="C134" s="295"/>
      <c r="D134" s="295"/>
      <c r="E134" s="294"/>
      <c r="G134" s="293"/>
    </row>
    <row r="135" spans="3:7" x14ac:dyDescent="0.25">
      <c r="C135" s="295"/>
      <c r="D135" s="295"/>
      <c r="E135" s="294"/>
      <c r="G135" s="293"/>
    </row>
    <row r="136" spans="3:7" x14ac:dyDescent="0.25">
      <c r="C136" s="295"/>
      <c r="D136" s="295"/>
      <c r="E136" s="294"/>
      <c r="G136" s="293"/>
    </row>
    <row r="137" spans="3:7" x14ac:dyDescent="0.25">
      <c r="C137" s="295"/>
      <c r="D137" s="295"/>
      <c r="E137" s="294"/>
      <c r="G137" s="293"/>
    </row>
    <row r="138" spans="3:7" x14ac:dyDescent="0.25">
      <c r="C138" s="295"/>
      <c r="D138" s="295"/>
      <c r="E138" s="294"/>
      <c r="G138" s="293"/>
    </row>
    <row r="139" spans="3:7" x14ac:dyDescent="0.25">
      <c r="C139" s="295"/>
      <c r="D139" s="295"/>
      <c r="E139" s="294"/>
      <c r="G139" s="293"/>
    </row>
    <row r="140" spans="3:7" x14ac:dyDescent="0.25">
      <c r="C140" s="295"/>
      <c r="D140" s="295"/>
      <c r="E140" s="294"/>
      <c r="G140" s="293"/>
    </row>
    <row r="141" spans="3:7" x14ac:dyDescent="0.25">
      <c r="C141" s="295"/>
      <c r="D141" s="295"/>
      <c r="E141" s="294"/>
      <c r="G141" s="293"/>
    </row>
    <row r="142" spans="3:7" x14ac:dyDescent="0.25">
      <c r="C142" s="295"/>
      <c r="D142" s="295"/>
      <c r="E142" s="294"/>
      <c r="G142" s="293"/>
    </row>
    <row r="143" spans="3:7" x14ac:dyDescent="0.25">
      <c r="C143" s="295"/>
      <c r="D143" s="295"/>
      <c r="E143" s="294"/>
      <c r="G143" s="293"/>
    </row>
    <row r="144" spans="3:7" x14ac:dyDescent="0.25">
      <c r="C144" s="295"/>
      <c r="D144" s="295"/>
      <c r="E144" s="294"/>
      <c r="G144" s="293"/>
    </row>
    <row r="145" spans="3:7" x14ac:dyDescent="0.25">
      <c r="C145" s="295"/>
      <c r="D145" s="295"/>
      <c r="E145" s="294"/>
      <c r="G145" s="293"/>
    </row>
    <row r="146" spans="3:7" x14ac:dyDescent="0.25">
      <c r="C146" s="295"/>
      <c r="D146" s="295"/>
      <c r="E146" s="294"/>
      <c r="G146" s="293"/>
    </row>
    <row r="147" spans="3:7" x14ac:dyDescent="0.25">
      <c r="C147" s="295"/>
      <c r="D147" s="295"/>
      <c r="E147" s="294"/>
      <c r="G147" s="293"/>
    </row>
    <row r="148" spans="3:7" x14ac:dyDescent="0.25">
      <c r="C148" s="295"/>
      <c r="D148" s="295"/>
      <c r="E148" s="294"/>
      <c r="G148" s="293"/>
    </row>
    <row r="149" spans="3:7" x14ac:dyDescent="0.25">
      <c r="C149" s="295"/>
      <c r="D149" s="295"/>
      <c r="E149" s="294"/>
      <c r="G149" s="293"/>
    </row>
    <row r="150" spans="3:7" x14ac:dyDescent="0.25">
      <c r="C150" s="295"/>
      <c r="D150" s="295"/>
      <c r="E150" s="294"/>
      <c r="G150" s="293"/>
    </row>
    <row r="151" spans="3:7" x14ac:dyDescent="0.25">
      <c r="C151" s="295"/>
      <c r="D151" s="295"/>
      <c r="E151" s="294"/>
      <c r="G151" s="293"/>
    </row>
    <row r="152" spans="3:7" x14ac:dyDescent="0.25">
      <c r="C152" s="295"/>
      <c r="D152" s="295"/>
      <c r="E152" s="294"/>
      <c r="G152" s="293"/>
    </row>
    <row r="153" spans="3:7" x14ac:dyDescent="0.25">
      <c r="C153" s="295"/>
      <c r="D153" s="295"/>
      <c r="E153" s="294"/>
      <c r="G153" s="293"/>
    </row>
    <row r="154" spans="3:7" x14ac:dyDescent="0.25">
      <c r="C154" s="295"/>
      <c r="D154" s="295"/>
      <c r="E154" s="294"/>
      <c r="G154" s="293"/>
    </row>
    <row r="155" spans="3:7" x14ac:dyDescent="0.25">
      <c r="C155" s="295"/>
      <c r="D155" s="295"/>
      <c r="E155" s="294"/>
      <c r="G155" s="293"/>
    </row>
    <row r="156" spans="3:7" x14ac:dyDescent="0.25">
      <c r="C156" s="295"/>
      <c r="D156" s="295"/>
      <c r="E156" s="294"/>
      <c r="G156" s="293"/>
    </row>
    <row r="157" spans="3:7" x14ac:dyDescent="0.25">
      <c r="C157" s="295"/>
      <c r="D157" s="295"/>
      <c r="E157" s="294"/>
      <c r="G157" s="293"/>
    </row>
    <row r="158" spans="3:7" x14ac:dyDescent="0.25">
      <c r="C158" s="295"/>
      <c r="D158" s="295"/>
      <c r="E158" s="294"/>
      <c r="G158" s="293"/>
    </row>
    <row r="159" spans="3:7" x14ac:dyDescent="0.25">
      <c r="C159" s="295"/>
      <c r="D159" s="295"/>
      <c r="E159" s="294"/>
      <c r="G159" s="293"/>
    </row>
    <row r="160" spans="3:7" x14ac:dyDescent="0.25">
      <c r="C160" s="295"/>
      <c r="D160" s="295"/>
      <c r="E160" s="294"/>
      <c r="G160" s="293"/>
    </row>
    <row r="161" spans="3:7" x14ac:dyDescent="0.25">
      <c r="C161" s="295"/>
      <c r="D161" s="295"/>
      <c r="E161" s="294"/>
      <c r="G161" s="293"/>
    </row>
    <row r="162" spans="3:7" x14ac:dyDescent="0.25">
      <c r="C162" s="295"/>
      <c r="D162" s="295"/>
      <c r="E162" s="294"/>
      <c r="G162" s="293"/>
    </row>
    <row r="163" spans="3:7" x14ac:dyDescent="0.25">
      <c r="C163" s="295"/>
      <c r="D163" s="295"/>
      <c r="E163" s="294"/>
      <c r="G163" s="293"/>
    </row>
    <row r="164" spans="3:7" x14ac:dyDescent="0.25">
      <c r="C164" s="295"/>
      <c r="D164" s="295"/>
      <c r="E164" s="294"/>
      <c r="G164" s="293"/>
    </row>
    <row r="165" spans="3:7" x14ac:dyDescent="0.25">
      <c r="C165" s="295"/>
      <c r="D165" s="295"/>
      <c r="E165" s="294"/>
      <c r="G165" s="293"/>
    </row>
    <row r="166" spans="3:7" x14ac:dyDescent="0.25">
      <c r="C166" s="295"/>
      <c r="D166" s="295"/>
      <c r="E166" s="294"/>
      <c r="G166" s="293"/>
    </row>
    <row r="167" spans="3:7" x14ac:dyDescent="0.25">
      <c r="C167" s="295"/>
      <c r="D167" s="295"/>
      <c r="E167" s="294"/>
      <c r="G167" s="293"/>
    </row>
    <row r="168" spans="3:7" x14ac:dyDescent="0.25">
      <c r="C168" s="295"/>
      <c r="D168" s="295"/>
      <c r="E168" s="294"/>
      <c r="G168" s="293"/>
    </row>
    <row r="169" spans="3:7" x14ac:dyDescent="0.25">
      <c r="C169" s="295"/>
      <c r="D169" s="295"/>
      <c r="E169" s="294"/>
      <c r="G169" s="293"/>
    </row>
    <row r="170" spans="3:7" x14ac:dyDescent="0.25">
      <c r="C170" s="295"/>
      <c r="D170" s="295"/>
      <c r="E170" s="294"/>
      <c r="G170" s="293"/>
    </row>
    <row r="171" spans="3:7" x14ac:dyDescent="0.25">
      <c r="C171" s="295"/>
      <c r="D171" s="295"/>
      <c r="E171" s="294"/>
      <c r="G171" s="293"/>
    </row>
    <row r="172" spans="3:7" x14ac:dyDescent="0.25">
      <c r="C172" s="295"/>
      <c r="D172" s="295"/>
      <c r="E172" s="294"/>
      <c r="G172" s="293"/>
    </row>
    <row r="173" spans="3:7" x14ac:dyDescent="0.25">
      <c r="C173" s="295"/>
      <c r="D173" s="295"/>
      <c r="E173" s="294"/>
      <c r="G173" s="293"/>
    </row>
    <row r="174" spans="3:7" x14ac:dyDescent="0.25">
      <c r="C174" s="295"/>
      <c r="D174" s="295"/>
      <c r="E174" s="294"/>
      <c r="G174" s="293"/>
    </row>
    <row r="175" spans="3:7" x14ac:dyDescent="0.25">
      <c r="C175" s="295"/>
      <c r="D175" s="295"/>
      <c r="E175" s="294"/>
      <c r="G175" s="293"/>
    </row>
    <row r="176" spans="3:7" x14ac:dyDescent="0.25">
      <c r="C176" s="295"/>
      <c r="D176" s="295"/>
      <c r="E176" s="294"/>
      <c r="G176" s="293"/>
    </row>
    <row r="177" spans="3:7" x14ac:dyDescent="0.25">
      <c r="C177" s="295"/>
      <c r="D177" s="295"/>
      <c r="E177" s="294"/>
      <c r="G177" s="293"/>
    </row>
    <row r="178" spans="3:7" x14ac:dyDescent="0.25">
      <c r="C178" s="295"/>
      <c r="D178" s="295"/>
      <c r="E178" s="294"/>
      <c r="G178" s="293"/>
    </row>
    <row r="179" spans="3:7" x14ac:dyDescent="0.25">
      <c r="C179" s="295"/>
      <c r="D179" s="295"/>
      <c r="E179" s="294"/>
      <c r="G179" s="293"/>
    </row>
    <row r="180" spans="3:7" x14ac:dyDescent="0.25">
      <c r="C180" s="295"/>
      <c r="D180" s="295"/>
      <c r="E180" s="294"/>
      <c r="G180" s="293"/>
    </row>
    <row r="181" spans="3:7" x14ac:dyDescent="0.25">
      <c r="C181" s="295"/>
      <c r="D181" s="295"/>
      <c r="E181" s="294"/>
      <c r="G181" s="293"/>
    </row>
    <row r="182" spans="3:7" x14ac:dyDescent="0.25">
      <c r="C182" s="295"/>
      <c r="D182" s="295"/>
      <c r="E182" s="294"/>
      <c r="G182" s="293"/>
    </row>
    <row r="183" spans="3:7" x14ac:dyDescent="0.25">
      <c r="C183" s="295"/>
      <c r="D183" s="295"/>
      <c r="E183" s="294"/>
      <c r="G183" s="293"/>
    </row>
    <row r="184" spans="3:7" x14ac:dyDescent="0.25">
      <c r="C184" s="295"/>
      <c r="D184" s="295"/>
      <c r="E184" s="294"/>
      <c r="G184" s="293"/>
    </row>
    <row r="185" spans="3:7" x14ac:dyDescent="0.25">
      <c r="C185" s="295"/>
      <c r="D185" s="295"/>
      <c r="E185" s="294"/>
      <c r="G185" s="293"/>
    </row>
    <row r="186" spans="3:7" x14ac:dyDescent="0.25">
      <c r="C186" s="295"/>
      <c r="D186" s="295"/>
      <c r="E186" s="294"/>
      <c r="G186" s="293"/>
    </row>
    <row r="187" spans="3:7" x14ac:dyDescent="0.25">
      <c r="C187" s="295"/>
      <c r="D187" s="295"/>
      <c r="E187" s="294"/>
      <c r="G187" s="293"/>
    </row>
    <row r="188" spans="3:7" x14ac:dyDescent="0.25">
      <c r="C188" s="295"/>
      <c r="D188" s="295"/>
      <c r="E188" s="294"/>
      <c r="G188" s="293"/>
    </row>
    <row r="189" spans="3:7" x14ac:dyDescent="0.25">
      <c r="C189" s="295"/>
      <c r="D189" s="295"/>
      <c r="E189" s="294"/>
      <c r="G189" s="293"/>
    </row>
    <row r="190" spans="3:7" x14ac:dyDescent="0.25">
      <c r="C190" s="295"/>
      <c r="D190" s="295"/>
      <c r="E190" s="294"/>
      <c r="G190" s="293"/>
    </row>
    <row r="191" spans="3:7" x14ac:dyDescent="0.25">
      <c r="C191" s="295"/>
      <c r="D191" s="295"/>
      <c r="E191" s="294"/>
      <c r="G191" s="293"/>
    </row>
    <row r="192" spans="3:7" x14ac:dyDescent="0.25">
      <c r="C192" s="295"/>
      <c r="D192" s="295"/>
      <c r="E192" s="294"/>
      <c r="G192" s="293"/>
    </row>
    <row r="193" spans="3:7" x14ac:dyDescent="0.25">
      <c r="C193" s="295"/>
      <c r="D193" s="295"/>
      <c r="E193" s="294"/>
      <c r="G193" s="293"/>
    </row>
    <row r="194" spans="3:7" x14ac:dyDescent="0.25">
      <c r="C194" s="295"/>
      <c r="D194" s="295"/>
      <c r="E194" s="294"/>
      <c r="G194" s="293"/>
    </row>
    <row r="195" spans="3:7" x14ac:dyDescent="0.25">
      <c r="C195" s="295"/>
      <c r="D195" s="295"/>
      <c r="E195" s="294"/>
      <c r="G195" s="293"/>
    </row>
    <row r="196" spans="3:7" x14ac:dyDescent="0.25">
      <c r="C196" s="295"/>
      <c r="D196" s="295"/>
      <c r="E196" s="294"/>
      <c r="G196" s="293"/>
    </row>
    <row r="197" spans="3:7" x14ac:dyDescent="0.25">
      <c r="C197" s="295"/>
      <c r="D197" s="295"/>
      <c r="E197" s="294"/>
      <c r="G197" s="293"/>
    </row>
    <row r="198" spans="3:7" x14ac:dyDescent="0.25">
      <c r="C198" s="295"/>
      <c r="D198" s="295"/>
      <c r="E198" s="294"/>
      <c r="G198" s="293"/>
    </row>
    <row r="199" spans="3:7" x14ac:dyDescent="0.25">
      <c r="C199" s="295"/>
      <c r="D199" s="295"/>
      <c r="E199" s="294"/>
      <c r="G199" s="293"/>
    </row>
    <row r="200" spans="3:7" x14ac:dyDescent="0.25">
      <c r="C200" s="295"/>
      <c r="D200" s="295"/>
      <c r="E200" s="294"/>
      <c r="G200" s="293"/>
    </row>
    <row r="201" spans="3:7" x14ac:dyDescent="0.25">
      <c r="C201" s="295"/>
      <c r="D201" s="295"/>
      <c r="E201" s="294"/>
      <c r="G201" s="293"/>
    </row>
    <row r="202" spans="3:7" x14ac:dyDescent="0.25">
      <c r="C202" s="295"/>
      <c r="D202" s="295"/>
      <c r="E202" s="294"/>
      <c r="G202" s="293"/>
    </row>
    <row r="203" spans="3:7" x14ac:dyDescent="0.25">
      <c r="C203" s="295"/>
      <c r="D203" s="295"/>
      <c r="E203" s="294"/>
      <c r="G203" s="293"/>
    </row>
    <row r="204" spans="3:7" x14ac:dyDescent="0.25">
      <c r="C204" s="295"/>
      <c r="D204" s="295"/>
      <c r="E204" s="294"/>
      <c r="G204" s="293"/>
    </row>
    <row r="205" spans="3:7" x14ac:dyDescent="0.25">
      <c r="C205" s="295"/>
      <c r="D205" s="295"/>
      <c r="E205" s="294"/>
      <c r="G205" s="293"/>
    </row>
    <row r="206" spans="3:7" x14ac:dyDescent="0.25">
      <c r="C206" s="295"/>
      <c r="D206" s="295"/>
      <c r="E206" s="294"/>
      <c r="G206" s="293"/>
    </row>
    <row r="207" spans="3:7" x14ac:dyDescent="0.25">
      <c r="C207" s="295"/>
      <c r="D207" s="295"/>
      <c r="E207" s="294"/>
      <c r="G207" s="293"/>
    </row>
    <row r="208" spans="3:7" x14ac:dyDescent="0.25">
      <c r="C208" s="295"/>
      <c r="D208" s="295"/>
      <c r="E208" s="294"/>
      <c r="G208" s="293"/>
    </row>
    <row r="209" spans="3:7" x14ac:dyDescent="0.25">
      <c r="C209" s="295"/>
      <c r="D209" s="295"/>
      <c r="E209" s="294"/>
      <c r="G209" s="293"/>
    </row>
    <row r="210" spans="3:7" x14ac:dyDescent="0.25">
      <c r="C210" s="295"/>
      <c r="D210" s="295"/>
      <c r="E210" s="294"/>
      <c r="G210" s="293"/>
    </row>
    <row r="211" spans="3:7" x14ac:dyDescent="0.25">
      <c r="C211" s="295"/>
      <c r="D211" s="295"/>
      <c r="E211" s="294"/>
      <c r="G211" s="293"/>
    </row>
    <row r="212" spans="3:7" x14ac:dyDescent="0.25">
      <c r="C212" s="295"/>
      <c r="D212" s="295"/>
      <c r="E212" s="294"/>
      <c r="G212" s="293"/>
    </row>
    <row r="213" spans="3:7" x14ac:dyDescent="0.25">
      <c r="C213" s="295"/>
      <c r="D213" s="295"/>
      <c r="E213" s="294"/>
      <c r="G213" s="293"/>
    </row>
    <row r="214" spans="3:7" x14ac:dyDescent="0.25">
      <c r="C214" s="295"/>
      <c r="D214" s="295"/>
      <c r="E214" s="294"/>
      <c r="G214" s="293"/>
    </row>
    <row r="215" spans="3:7" x14ac:dyDescent="0.25">
      <c r="C215" s="295"/>
      <c r="D215" s="295"/>
      <c r="E215" s="294"/>
      <c r="G215" s="293"/>
    </row>
    <row r="216" spans="3:7" x14ac:dyDescent="0.25">
      <c r="C216" s="295"/>
      <c r="D216" s="295"/>
      <c r="E216" s="294"/>
      <c r="G216" s="293"/>
    </row>
    <row r="217" spans="3:7" x14ac:dyDescent="0.25">
      <c r="C217" s="295"/>
      <c r="D217" s="295"/>
      <c r="E217" s="294"/>
      <c r="G217" s="293"/>
    </row>
    <row r="218" spans="3:7" x14ac:dyDescent="0.25">
      <c r="C218" s="295"/>
      <c r="D218" s="295"/>
      <c r="E218" s="294"/>
      <c r="G218" s="293"/>
    </row>
    <row r="219" spans="3:7" x14ac:dyDescent="0.25">
      <c r="C219" s="295"/>
      <c r="D219" s="295"/>
      <c r="E219" s="294"/>
      <c r="G219" s="293"/>
    </row>
    <row r="220" spans="3:7" x14ac:dyDescent="0.25">
      <c r="C220" s="295"/>
      <c r="D220" s="295"/>
      <c r="E220" s="294"/>
      <c r="G220" s="293"/>
    </row>
    <row r="221" spans="3:7" x14ac:dyDescent="0.25">
      <c r="C221" s="295"/>
      <c r="D221" s="295"/>
      <c r="E221" s="294"/>
      <c r="G221" s="293"/>
    </row>
    <row r="222" spans="3:7" x14ac:dyDescent="0.25">
      <c r="C222" s="295"/>
      <c r="D222" s="295"/>
      <c r="E222" s="294"/>
      <c r="G222" s="293"/>
    </row>
    <row r="223" spans="3:7" x14ac:dyDescent="0.25">
      <c r="C223" s="295"/>
      <c r="D223" s="295"/>
      <c r="E223" s="294"/>
      <c r="G223" s="293"/>
    </row>
    <row r="224" spans="3:7" x14ac:dyDescent="0.25">
      <c r="C224" s="295"/>
      <c r="D224" s="295"/>
      <c r="E224" s="294"/>
      <c r="G224" s="293"/>
    </row>
    <row r="225" spans="3:7" x14ac:dyDescent="0.25">
      <c r="C225" s="295"/>
      <c r="D225" s="295"/>
      <c r="E225" s="294"/>
      <c r="G225" s="293"/>
    </row>
    <row r="226" spans="3:7" x14ac:dyDescent="0.25">
      <c r="C226" s="295"/>
      <c r="D226" s="295"/>
      <c r="E226" s="294"/>
      <c r="G226" s="293"/>
    </row>
    <row r="227" spans="3:7" x14ac:dyDescent="0.25">
      <c r="C227" s="295"/>
      <c r="D227" s="295"/>
      <c r="E227" s="294"/>
      <c r="G227" s="293"/>
    </row>
    <row r="228" spans="3:7" x14ac:dyDescent="0.25">
      <c r="C228" s="295"/>
      <c r="D228" s="295"/>
      <c r="E228" s="294"/>
      <c r="G228" s="293"/>
    </row>
    <row r="229" spans="3:7" x14ac:dyDescent="0.25">
      <c r="C229" s="295"/>
      <c r="D229" s="295"/>
      <c r="E229" s="294"/>
      <c r="G229" s="293"/>
    </row>
    <row r="230" spans="3:7" x14ac:dyDescent="0.25">
      <c r="C230" s="295"/>
      <c r="D230" s="295"/>
      <c r="E230" s="294"/>
      <c r="G230" s="293"/>
    </row>
    <row r="231" spans="3:7" x14ac:dyDescent="0.25">
      <c r="C231" s="295"/>
      <c r="D231" s="295"/>
      <c r="E231" s="294"/>
      <c r="G231" s="293"/>
    </row>
    <row r="232" spans="3:7" x14ac:dyDescent="0.25">
      <c r="C232" s="295"/>
      <c r="D232" s="295"/>
      <c r="E232" s="294"/>
      <c r="G232" s="293"/>
    </row>
    <row r="233" spans="3:7" x14ac:dyDescent="0.25">
      <c r="C233" s="295"/>
      <c r="D233" s="295"/>
      <c r="E233" s="294"/>
      <c r="G233" s="293"/>
    </row>
    <row r="234" spans="3:7" x14ac:dyDescent="0.25">
      <c r="C234" s="295"/>
      <c r="D234" s="295"/>
      <c r="E234" s="294"/>
      <c r="G234" s="293"/>
    </row>
    <row r="235" spans="3:7" x14ac:dyDescent="0.25">
      <c r="C235" s="295"/>
      <c r="D235" s="295"/>
      <c r="E235" s="294"/>
      <c r="G235" s="293"/>
    </row>
    <row r="236" spans="3:7" x14ac:dyDescent="0.25">
      <c r="C236" s="295"/>
      <c r="D236" s="295"/>
      <c r="E236" s="294"/>
      <c r="G236" s="293"/>
    </row>
    <row r="237" spans="3:7" x14ac:dyDescent="0.25">
      <c r="C237" s="295"/>
      <c r="D237" s="295"/>
      <c r="E237" s="294"/>
      <c r="G237" s="293"/>
    </row>
    <row r="238" spans="3:7" x14ac:dyDescent="0.25">
      <c r="C238" s="295"/>
      <c r="D238" s="295"/>
      <c r="E238" s="294"/>
      <c r="G238" s="293"/>
    </row>
    <row r="239" spans="3:7" x14ac:dyDescent="0.25">
      <c r="C239" s="295"/>
      <c r="D239" s="295"/>
      <c r="E239" s="294"/>
      <c r="G239" s="293"/>
    </row>
    <row r="240" spans="3:7" x14ac:dyDescent="0.25">
      <c r="C240" s="295"/>
      <c r="D240" s="295"/>
      <c r="E240" s="294"/>
      <c r="G240" s="293"/>
    </row>
    <row r="241" spans="3:7" x14ac:dyDescent="0.25">
      <c r="C241" s="295"/>
      <c r="D241" s="295"/>
      <c r="E241" s="294"/>
      <c r="G241" s="293"/>
    </row>
    <row r="242" spans="3:7" x14ac:dyDescent="0.25">
      <c r="C242" s="295"/>
      <c r="D242" s="295"/>
      <c r="E242" s="294"/>
      <c r="G242" s="293"/>
    </row>
    <row r="243" spans="3:7" x14ac:dyDescent="0.25">
      <c r="C243" s="295"/>
      <c r="D243" s="295"/>
      <c r="E243" s="294"/>
      <c r="G243" s="293"/>
    </row>
    <row r="244" spans="3:7" x14ac:dyDescent="0.25">
      <c r="C244" s="295"/>
      <c r="D244" s="295"/>
      <c r="E244" s="294"/>
      <c r="G244" s="293"/>
    </row>
    <row r="245" spans="3:7" x14ac:dyDescent="0.25">
      <c r="C245" s="295"/>
      <c r="D245" s="295"/>
      <c r="E245" s="294"/>
      <c r="G245" s="293"/>
    </row>
    <row r="246" spans="3:7" x14ac:dyDescent="0.25">
      <c r="C246" s="295"/>
      <c r="D246" s="295"/>
      <c r="E246" s="294"/>
      <c r="G246" s="293"/>
    </row>
    <row r="247" spans="3:7" x14ac:dyDescent="0.25">
      <c r="C247" s="295"/>
      <c r="D247" s="295"/>
      <c r="E247" s="294"/>
      <c r="G247" s="293"/>
    </row>
    <row r="248" spans="3:7" x14ac:dyDescent="0.25">
      <c r="C248" s="295"/>
      <c r="D248" s="295"/>
      <c r="E248" s="294"/>
      <c r="G248" s="293"/>
    </row>
    <row r="249" spans="3:7" x14ac:dyDescent="0.25">
      <c r="C249" s="295"/>
      <c r="D249" s="295"/>
      <c r="E249" s="294"/>
      <c r="G249" s="293"/>
    </row>
    <row r="250" spans="3:7" x14ac:dyDescent="0.25">
      <c r="C250" s="295"/>
      <c r="D250" s="295"/>
      <c r="E250" s="294"/>
      <c r="G250" s="293"/>
    </row>
    <row r="251" spans="3:7" x14ac:dyDescent="0.25">
      <c r="C251" s="295"/>
      <c r="D251" s="295"/>
      <c r="E251" s="294"/>
      <c r="G251" s="293"/>
    </row>
    <row r="252" spans="3:7" x14ac:dyDescent="0.25">
      <c r="C252" s="295"/>
      <c r="D252" s="295"/>
      <c r="E252" s="294"/>
      <c r="G252" s="293"/>
    </row>
    <row r="253" spans="3:7" x14ac:dyDescent="0.25">
      <c r="C253" s="295"/>
      <c r="D253" s="295"/>
      <c r="E253" s="294"/>
      <c r="G253" s="293"/>
    </row>
    <row r="254" spans="3:7" x14ac:dyDescent="0.25">
      <c r="C254" s="295"/>
      <c r="D254" s="295"/>
      <c r="E254" s="294"/>
      <c r="G254" s="293"/>
    </row>
    <row r="255" spans="3:7" x14ac:dyDescent="0.25">
      <c r="C255" s="295"/>
      <c r="D255" s="295"/>
      <c r="E255" s="294"/>
      <c r="G255" s="293"/>
    </row>
    <row r="256" spans="3:7" x14ac:dyDescent="0.25">
      <c r="C256" s="295"/>
      <c r="D256" s="295"/>
      <c r="E256" s="294"/>
      <c r="G256" s="293"/>
    </row>
    <row r="257" spans="3:7" x14ac:dyDescent="0.25">
      <c r="C257" s="295"/>
      <c r="D257" s="295"/>
      <c r="E257" s="294"/>
      <c r="G257" s="293"/>
    </row>
    <row r="258" spans="3:7" x14ac:dyDescent="0.25">
      <c r="C258" s="295"/>
      <c r="D258" s="295"/>
      <c r="E258" s="294"/>
      <c r="G258" s="293"/>
    </row>
    <row r="259" spans="3:7" x14ac:dyDescent="0.25">
      <c r="C259" s="295"/>
      <c r="D259" s="295"/>
      <c r="E259" s="294"/>
      <c r="G259" s="293"/>
    </row>
    <row r="260" spans="3:7" x14ac:dyDescent="0.25">
      <c r="C260" s="295"/>
      <c r="D260" s="295"/>
      <c r="E260" s="294"/>
      <c r="G260" s="293"/>
    </row>
    <row r="261" spans="3:7" x14ac:dyDescent="0.25">
      <c r="C261" s="295"/>
      <c r="D261" s="295"/>
      <c r="E261" s="294"/>
      <c r="G261" s="293"/>
    </row>
    <row r="262" spans="3:7" x14ac:dyDescent="0.25">
      <c r="C262" s="295"/>
      <c r="D262" s="295"/>
      <c r="E262" s="294"/>
      <c r="G262" s="293"/>
    </row>
    <row r="263" spans="3:7" x14ac:dyDescent="0.25">
      <c r="C263" s="295"/>
      <c r="D263" s="295"/>
      <c r="E263" s="294"/>
      <c r="G263" s="293"/>
    </row>
    <row r="264" spans="3:7" x14ac:dyDescent="0.25">
      <c r="C264" s="295"/>
      <c r="D264" s="295"/>
      <c r="E264" s="294"/>
      <c r="G264" s="293"/>
    </row>
    <row r="265" spans="3:7" x14ac:dyDescent="0.25">
      <c r="C265" s="295"/>
      <c r="D265" s="295"/>
      <c r="E265" s="294"/>
      <c r="G265" s="293"/>
    </row>
    <row r="266" spans="3:7" x14ac:dyDescent="0.25">
      <c r="C266" s="295"/>
      <c r="D266" s="295"/>
      <c r="E266" s="294"/>
      <c r="G266" s="293"/>
    </row>
    <row r="267" spans="3:7" x14ac:dyDescent="0.25">
      <c r="C267" s="295"/>
      <c r="D267" s="295"/>
      <c r="E267" s="294"/>
      <c r="G267" s="293"/>
    </row>
    <row r="268" spans="3:7" x14ac:dyDescent="0.25">
      <c r="C268" s="295"/>
      <c r="D268" s="295"/>
      <c r="E268" s="294"/>
      <c r="G268" s="293"/>
    </row>
    <row r="269" spans="3:7" x14ac:dyDescent="0.25">
      <c r="C269" s="295"/>
      <c r="D269" s="295"/>
      <c r="E269" s="294"/>
      <c r="G269" s="293"/>
    </row>
    <row r="270" spans="3:7" x14ac:dyDescent="0.25">
      <c r="C270" s="295"/>
      <c r="D270" s="295"/>
      <c r="E270" s="294"/>
      <c r="G270" s="293"/>
    </row>
    <row r="271" spans="3:7" x14ac:dyDescent="0.25">
      <c r="C271" s="295"/>
      <c r="D271" s="295"/>
      <c r="E271" s="294"/>
      <c r="G271" s="293"/>
    </row>
    <row r="272" spans="3:7" x14ac:dyDescent="0.25">
      <c r="C272" s="295"/>
      <c r="D272" s="295"/>
      <c r="E272" s="294"/>
      <c r="G272" s="293"/>
    </row>
    <row r="273" spans="3:7" x14ac:dyDescent="0.25">
      <c r="C273" s="295"/>
      <c r="D273" s="295"/>
      <c r="E273" s="294"/>
      <c r="G273" s="293"/>
    </row>
    <row r="274" spans="3:7" x14ac:dyDescent="0.25">
      <c r="C274" s="295"/>
      <c r="D274" s="295"/>
      <c r="E274" s="294"/>
      <c r="G274" s="293"/>
    </row>
    <row r="275" spans="3:7" x14ac:dyDescent="0.25">
      <c r="C275" s="295"/>
      <c r="D275" s="295"/>
      <c r="E275" s="294"/>
      <c r="G275" s="293"/>
    </row>
    <row r="276" spans="3:7" x14ac:dyDescent="0.25">
      <c r="C276" s="295"/>
      <c r="D276" s="295"/>
      <c r="E276" s="294"/>
      <c r="G276" s="293"/>
    </row>
    <row r="277" spans="3:7" x14ac:dyDescent="0.25">
      <c r="C277" s="295"/>
      <c r="D277" s="295"/>
      <c r="E277" s="294"/>
      <c r="G277" s="293"/>
    </row>
    <row r="278" spans="3:7" x14ac:dyDescent="0.25">
      <c r="C278" s="295"/>
      <c r="D278" s="295"/>
      <c r="E278" s="294"/>
      <c r="G278" s="293"/>
    </row>
    <row r="279" spans="3:7" x14ac:dyDescent="0.25">
      <c r="C279" s="295"/>
      <c r="D279" s="295"/>
      <c r="E279" s="294"/>
      <c r="G279" s="293"/>
    </row>
    <row r="280" spans="3:7" x14ac:dyDescent="0.25">
      <c r="C280" s="295"/>
      <c r="D280" s="295"/>
      <c r="E280" s="294"/>
      <c r="G280" s="293"/>
    </row>
    <row r="281" spans="3:7" x14ac:dyDescent="0.25">
      <c r="C281" s="295"/>
      <c r="D281" s="295"/>
      <c r="E281" s="294"/>
      <c r="G281" s="293"/>
    </row>
    <row r="282" spans="3:7" x14ac:dyDescent="0.25">
      <c r="C282" s="295"/>
      <c r="D282" s="295"/>
      <c r="E282" s="294"/>
      <c r="G282" s="293"/>
    </row>
    <row r="283" spans="3:7" x14ac:dyDescent="0.25">
      <c r="C283" s="295"/>
      <c r="D283" s="295"/>
      <c r="E283" s="294"/>
      <c r="G283" s="293"/>
    </row>
    <row r="284" spans="3:7" x14ac:dyDescent="0.25">
      <c r="C284" s="295"/>
      <c r="D284" s="295"/>
      <c r="E284" s="294"/>
      <c r="G284" s="293"/>
    </row>
    <row r="285" spans="3:7" x14ac:dyDescent="0.25">
      <c r="C285" s="295"/>
      <c r="D285" s="295"/>
      <c r="E285" s="294"/>
      <c r="G285" s="293"/>
    </row>
    <row r="286" spans="3:7" x14ac:dyDescent="0.25">
      <c r="C286" s="295"/>
      <c r="D286" s="295"/>
      <c r="E286" s="294"/>
      <c r="G286" s="293"/>
    </row>
    <row r="287" spans="3:7" x14ac:dyDescent="0.25">
      <c r="C287" s="295"/>
      <c r="D287" s="295"/>
      <c r="E287" s="294"/>
      <c r="G287" s="293"/>
    </row>
    <row r="288" spans="3:7" x14ac:dyDescent="0.25">
      <c r="C288" s="295"/>
      <c r="D288" s="295"/>
      <c r="E288" s="294"/>
      <c r="G288" s="293"/>
    </row>
    <row r="289" spans="3:7" x14ac:dyDescent="0.25">
      <c r="C289" s="295"/>
      <c r="D289" s="295"/>
      <c r="E289" s="294"/>
      <c r="G289" s="293"/>
    </row>
    <row r="290" spans="3:7" x14ac:dyDescent="0.25">
      <c r="C290" s="295"/>
      <c r="D290" s="295"/>
      <c r="E290" s="294"/>
      <c r="G290" s="293"/>
    </row>
    <row r="291" spans="3:7" x14ac:dyDescent="0.25">
      <c r="C291" s="295"/>
      <c r="D291" s="295"/>
      <c r="E291" s="294"/>
      <c r="G291" s="293"/>
    </row>
    <row r="292" spans="3:7" x14ac:dyDescent="0.25">
      <c r="C292" s="295"/>
      <c r="D292" s="295"/>
      <c r="E292" s="294"/>
      <c r="G292" s="293"/>
    </row>
    <row r="293" spans="3:7" x14ac:dyDescent="0.25">
      <c r="C293" s="295"/>
      <c r="D293" s="295"/>
      <c r="E293" s="294"/>
      <c r="G293" s="293"/>
    </row>
    <row r="294" spans="3:7" x14ac:dyDescent="0.25">
      <c r="C294" s="295"/>
      <c r="D294" s="295"/>
      <c r="E294" s="294"/>
      <c r="G294" s="293"/>
    </row>
    <row r="295" spans="3:7" x14ac:dyDescent="0.25">
      <c r="C295" s="295"/>
      <c r="D295" s="295"/>
      <c r="E295" s="294"/>
      <c r="G295" s="293"/>
    </row>
    <row r="296" spans="3:7" x14ac:dyDescent="0.25">
      <c r="C296" s="295"/>
      <c r="D296" s="295"/>
      <c r="E296" s="294"/>
      <c r="G296" s="293"/>
    </row>
    <row r="297" spans="3:7" x14ac:dyDescent="0.25">
      <c r="C297" s="295"/>
      <c r="D297" s="295"/>
      <c r="E297" s="294"/>
      <c r="G297" s="293"/>
    </row>
    <row r="298" spans="3:7" x14ac:dyDescent="0.25">
      <c r="C298" s="295"/>
      <c r="D298" s="295"/>
      <c r="E298" s="294"/>
      <c r="G298" s="293"/>
    </row>
    <row r="299" spans="3:7" x14ac:dyDescent="0.25">
      <c r="C299" s="295"/>
      <c r="D299" s="295"/>
      <c r="E299" s="294"/>
      <c r="G299" s="293"/>
    </row>
    <row r="300" spans="3:7" x14ac:dyDescent="0.25">
      <c r="C300" s="295"/>
      <c r="D300" s="295"/>
      <c r="E300" s="294"/>
      <c r="G300" s="293"/>
    </row>
    <row r="301" spans="3:7" x14ac:dyDescent="0.25">
      <c r="C301" s="295"/>
      <c r="D301" s="295"/>
      <c r="E301" s="294"/>
      <c r="G301" s="293"/>
    </row>
    <row r="302" spans="3:7" x14ac:dyDescent="0.25">
      <c r="C302" s="295"/>
      <c r="D302" s="295"/>
      <c r="E302" s="294"/>
      <c r="G302" s="293"/>
    </row>
    <row r="303" spans="3:7" x14ac:dyDescent="0.25">
      <c r="C303" s="295"/>
      <c r="D303" s="295"/>
      <c r="E303" s="294"/>
      <c r="G303" s="293"/>
    </row>
    <row r="304" spans="3:7" x14ac:dyDescent="0.25">
      <c r="C304" s="295"/>
      <c r="D304" s="295"/>
      <c r="E304" s="294"/>
      <c r="G304" s="293"/>
    </row>
    <row r="305" spans="3:7" x14ac:dyDescent="0.25">
      <c r="C305" s="295"/>
      <c r="D305" s="295"/>
      <c r="E305" s="294"/>
      <c r="G305" s="293"/>
    </row>
    <row r="306" spans="3:7" x14ac:dyDescent="0.25">
      <c r="C306" s="295"/>
      <c r="D306" s="295"/>
      <c r="E306" s="294"/>
      <c r="G306" s="293"/>
    </row>
    <row r="307" spans="3:7" x14ac:dyDescent="0.25">
      <c r="C307" s="295"/>
      <c r="D307" s="295"/>
      <c r="E307" s="294"/>
      <c r="G307" s="293"/>
    </row>
    <row r="308" spans="3:7" x14ac:dyDescent="0.25">
      <c r="C308" s="295"/>
      <c r="D308" s="295"/>
      <c r="E308" s="294"/>
      <c r="G308" s="293"/>
    </row>
    <row r="309" spans="3:7" x14ac:dyDescent="0.25">
      <c r="C309" s="295"/>
      <c r="D309" s="295"/>
      <c r="E309" s="294"/>
      <c r="G309" s="293"/>
    </row>
    <row r="310" spans="3:7" x14ac:dyDescent="0.25">
      <c r="C310" s="295"/>
      <c r="D310" s="295"/>
      <c r="E310" s="294"/>
      <c r="G310" s="293"/>
    </row>
    <row r="311" spans="3:7" x14ac:dyDescent="0.25">
      <c r="C311" s="295"/>
      <c r="D311" s="295"/>
      <c r="E311" s="294"/>
      <c r="G311" s="293"/>
    </row>
    <row r="312" spans="3:7" x14ac:dyDescent="0.25">
      <c r="C312" s="295"/>
      <c r="D312" s="295"/>
      <c r="E312" s="294"/>
      <c r="G312" s="293"/>
    </row>
    <row r="313" spans="3:7" x14ac:dyDescent="0.25">
      <c r="C313" s="295"/>
      <c r="D313" s="295"/>
      <c r="E313" s="294"/>
      <c r="G313" s="293"/>
    </row>
    <row r="314" spans="3:7" x14ac:dyDescent="0.25">
      <c r="C314" s="295"/>
      <c r="D314" s="295"/>
      <c r="E314" s="294"/>
      <c r="G314" s="293"/>
    </row>
    <row r="315" spans="3:7" x14ac:dyDescent="0.25">
      <c r="C315" s="295"/>
      <c r="D315" s="295"/>
      <c r="E315" s="294"/>
      <c r="G315" s="293"/>
    </row>
    <row r="316" spans="3:7" x14ac:dyDescent="0.25">
      <c r="C316" s="295"/>
      <c r="D316" s="295"/>
      <c r="E316" s="294"/>
      <c r="G316" s="293"/>
    </row>
    <row r="317" spans="3:7" x14ac:dyDescent="0.25">
      <c r="C317" s="295"/>
      <c r="D317" s="295"/>
      <c r="E317" s="294"/>
      <c r="G317" s="293"/>
    </row>
    <row r="318" spans="3:7" x14ac:dyDescent="0.25">
      <c r="C318" s="295"/>
      <c r="D318" s="295"/>
      <c r="E318" s="294"/>
      <c r="G318" s="293"/>
    </row>
    <row r="319" spans="3:7" x14ac:dyDescent="0.25">
      <c r="C319" s="295"/>
      <c r="D319" s="295"/>
      <c r="E319" s="294"/>
      <c r="G319" s="293"/>
    </row>
    <row r="320" spans="3:7" x14ac:dyDescent="0.25">
      <c r="C320" s="295"/>
      <c r="D320" s="295"/>
      <c r="E320" s="294"/>
      <c r="G320" s="293"/>
    </row>
    <row r="321" spans="3:7" x14ac:dyDescent="0.25">
      <c r="C321" s="295"/>
      <c r="D321" s="295"/>
      <c r="E321" s="294"/>
      <c r="G321" s="293"/>
    </row>
    <row r="322" spans="3:7" x14ac:dyDescent="0.25">
      <c r="C322" s="295"/>
      <c r="D322" s="295"/>
      <c r="E322" s="294"/>
      <c r="G322" s="293"/>
    </row>
    <row r="323" spans="3:7" x14ac:dyDescent="0.25">
      <c r="C323" s="295"/>
      <c r="D323" s="295"/>
      <c r="E323" s="294"/>
      <c r="G323" s="293"/>
    </row>
    <row r="324" spans="3:7" x14ac:dyDescent="0.25">
      <c r="C324" s="295"/>
      <c r="D324" s="295"/>
      <c r="E324" s="294"/>
      <c r="G324" s="293"/>
    </row>
    <row r="325" spans="3:7" x14ac:dyDescent="0.25">
      <c r="C325" s="295"/>
      <c r="D325" s="295"/>
      <c r="E325" s="294"/>
      <c r="G325" s="293"/>
    </row>
    <row r="326" spans="3:7" x14ac:dyDescent="0.25">
      <c r="C326" s="295"/>
      <c r="D326" s="295"/>
      <c r="E326" s="294"/>
      <c r="G326" s="293"/>
    </row>
    <row r="327" spans="3:7" x14ac:dyDescent="0.25">
      <c r="C327" s="295"/>
      <c r="D327" s="295"/>
      <c r="E327" s="294"/>
      <c r="G327" s="293"/>
    </row>
    <row r="328" spans="3:7" x14ac:dyDescent="0.25">
      <c r="C328" s="295"/>
      <c r="D328" s="295"/>
      <c r="E328" s="294"/>
      <c r="G328" s="293"/>
    </row>
    <row r="329" spans="3:7" x14ac:dyDescent="0.25">
      <c r="C329" s="295"/>
      <c r="D329" s="295"/>
      <c r="E329" s="294"/>
      <c r="G329" s="293"/>
    </row>
    <row r="330" spans="3:7" x14ac:dyDescent="0.25">
      <c r="C330" s="295"/>
      <c r="D330" s="295"/>
      <c r="E330" s="294"/>
      <c r="G330" s="293"/>
    </row>
    <row r="331" spans="3:7" x14ac:dyDescent="0.25">
      <c r="C331" s="295"/>
      <c r="D331" s="295"/>
      <c r="E331" s="294"/>
      <c r="G331" s="293"/>
    </row>
    <row r="332" spans="3:7" x14ac:dyDescent="0.25">
      <c r="C332" s="295"/>
      <c r="D332" s="295"/>
      <c r="E332" s="294"/>
      <c r="G332" s="293"/>
    </row>
    <row r="333" spans="3:7" x14ac:dyDescent="0.25">
      <c r="C333" s="295"/>
      <c r="D333" s="295"/>
      <c r="E333" s="294"/>
      <c r="G333" s="293"/>
    </row>
    <row r="334" spans="3:7" x14ac:dyDescent="0.25">
      <c r="C334" s="295"/>
      <c r="D334" s="295"/>
      <c r="E334" s="294"/>
      <c r="G334" s="293"/>
    </row>
    <row r="335" spans="3:7" x14ac:dyDescent="0.25">
      <c r="C335" s="295"/>
      <c r="D335" s="295"/>
      <c r="E335" s="294"/>
      <c r="G335" s="293"/>
    </row>
    <row r="336" spans="3:7" x14ac:dyDescent="0.25">
      <c r="C336" s="295"/>
      <c r="D336" s="295"/>
      <c r="E336" s="294"/>
      <c r="G336" s="293"/>
    </row>
    <row r="337" spans="3:7" x14ac:dyDescent="0.25">
      <c r="C337" s="295"/>
      <c r="D337" s="295"/>
      <c r="E337" s="294"/>
      <c r="G337" s="293"/>
    </row>
    <row r="338" spans="3:7" x14ac:dyDescent="0.25">
      <c r="C338" s="295"/>
      <c r="D338" s="295"/>
      <c r="E338" s="294"/>
      <c r="G338" s="293"/>
    </row>
    <row r="339" spans="3:7" x14ac:dyDescent="0.25">
      <c r="C339" s="295"/>
      <c r="D339" s="295"/>
      <c r="E339" s="294"/>
      <c r="G339" s="293"/>
    </row>
    <row r="340" spans="3:7" x14ac:dyDescent="0.25">
      <c r="C340" s="295"/>
      <c r="D340" s="295"/>
      <c r="E340" s="294"/>
      <c r="G340" s="293"/>
    </row>
    <row r="341" spans="3:7" x14ac:dyDescent="0.25">
      <c r="C341" s="295"/>
      <c r="D341" s="295"/>
      <c r="E341" s="294"/>
      <c r="G341" s="293"/>
    </row>
    <row r="342" spans="3:7" x14ac:dyDescent="0.25">
      <c r="C342" s="295"/>
      <c r="D342" s="295"/>
      <c r="E342" s="294"/>
      <c r="G342" s="293"/>
    </row>
    <row r="343" spans="3:7" x14ac:dyDescent="0.25">
      <c r="C343" s="295"/>
      <c r="D343" s="295"/>
      <c r="E343" s="294"/>
      <c r="G343" s="293"/>
    </row>
    <row r="344" spans="3:7" x14ac:dyDescent="0.25">
      <c r="C344" s="295"/>
      <c r="D344" s="295"/>
      <c r="E344" s="294"/>
      <c r="G344" s="293"/>
    </row>
    <row r="345" spans="3:7" x14ac:dyDescent="0.25">
      <c r="C345" s="295"/>
      <c r="D345" s="295"/>
      <c r="E345" s="294"/>
      <c r="G345" s="293"/>
    </row>
    <row r="346" spans="3:7" x14ac:dyDescent="0.25">
      <c r="C346" s="295"/>
      <c r="D346" s="295"/>
      <c r="E346" s="294"/>
      <c r="G346" s="293"/>
    </row>
    <row r="347" spans="3:7" x14ac:dyDescent="0.25">
      <c r="C347" s="295"/>
      <c r="D347" s="295"/>
      <c r="E347" s="294"/>
      <c r="G347" s="293"/>
    </row>
    <row r="348" spans="3:7" x14ac:dyDescent="0.25">
      <c r="C348" s="295"/>
      <c r="D348" s="295"/>
      <c r="E348" s="294"/>
      <c r="G348" s="293"/>
    </row>
    <row r="349" spans="3:7" x14ac:dyDescent="0.25">
      <c r="C349" s="295"/>
      <c r="D349" s="295"/>
      <c r="E349" s="294"/>
      <c r="G349" s="293"/>
    </row>
    <row r="350" spans="3:7" x14ac:dyDescent="0.25">
      <c r="C350" s="295"/>
      <c r="D350" s="295"/>
      <c r="E350" s="294"/>
      <c r="G350" s="293"/>
    </row>
    <row r="351" spans="3:7" x14ac:dyDescent="0.25">
      <c r="C351" s="295"/>
      <c r="D351" s="295"/>
      <c r="E351" s="294"/>
      <c r="G351" s="293"/>
    </row>
    <row r="352" spans="3:7" x14ac:dyDescent="0.25">
      <c r="C352" s="295"/>
      <c r="D352" s="295"/>
      <c r="E352" s="294"/>
      <c r="G352" s="293"/>
    </row>
    <row r="353" spans="3:7" x14ac:dyDescent="0.25">
      <c r="C353" s="295"/>
      <c r="D353" s="295"/>
      <c r="E353" s="294"/>
      <c r="G353" s="293"/>
    </row>
    <row r="354" spans="3:7" x14ac:dyDescent="0.25">
      <c r="C354" s="295"/>
      <c r="D354" s="295"/>
      <c r="E354" s="294"/>
      <c r="G354" s="293"/>
    </row>
    <row r="355" spans="3:7" x14ac:dyDescent="0.25">
      <c r="C355" s="295"/>
      <c r="D355" s="295"/>
      <c r="E355" s="294"/>
      <c r="G355" s="293"/>
    </row>
    <row r="356" spans="3:7" x14ac:dyDescent="0.25">
      <c r="C356" s="295"/>
      <c r="D356" s="295"/>
      <c r="E356" s="294"/>
      <c r="G356" s="293"/>
    </row>
    <row r="357" spans="3:7" x14ac:dyDescent="0.25">
      <c r="C357" s="295"/>
      <c r="D357" s="295"/>
      <c r="E357" s="294"/>
      <c r="G357" s="293"/>
    </row>
    <row r="358" spans="3:7" x14ac:dyDescent="0.25">
      <c r="C358" s="295"/>
      <c r="D358" s="295"/>
      <c r="E358" s="294"/>
      <c r="G358" s="293"/>
    </row>
    <row r="359" spans="3:7" x14ac:dyDescent="0.25">
      <c r="C359" s="295"/>
      <c r="D359" s="295"/>
      <c r="E359" s="294"/>
      <c r="G359" s="293"/>
    </row>
    <row r="360" spans="3:7" x14ac:dyDescent="0.25">
      <c r="C360" s="295"/>
      <c r="D360" s="295"/>
      <c r="E360" s="294"/>
      <c r="G360" s="293"/>
    </row>
    <row r="361" spans="3:7" x14ac:dyDescent="0.25">
      <c r="C361" s="295"/>
      <c r="D361" s="295"/>
      <c r="E361" s="294"/>
      <c r="G361" s="293"/>
    </row>
    <row r="362" spans="3:7" x14ac:dyDescent="0.25">
      <c r="C362" s="295"/>
      <c r="D362" s="295"/>
      <c r="E362" s="294"/>
      <c r="G362" s="293"/>
    </row>
    <row r="363" spans="3:7" x14ac:dyDescent="0.25">
      <c r="C363" s="295"/>
      <c r="D363" s="295"/>
      <c r="E363" s="294"/>
      <c r="G363" s="293"/>
    </row>
    <row r="364" spans="3:7" x14ac:dyDescent="0.25">
      <c r="C364" s="295"/>
      <c r="D364" s="295"/>
      <c r="E364" s="294"/>
      <c r="G364" s="293"/>
    </row>
    <row r="365" spans="3:7" x14ac:dyDescent="0.25">
      <c r="C365" s="295"/>
      <c r="D365" s="295"/>
      <c r="E365" s="294"/>
      <c r="G365" s="293"/>
    </row>
    <row r="366" spans="3:7" x14ac:dyDescent="0.25">
      <c r="C366" s="295"/>
      <c r="D366" s="295"/>
      <c r="E366" s="294"/>
      <c r="G366" s="293"/>
    </row>
    <row r="367" spans="3:7" x14ac:dyDescent="0.25">
      <c r="C367" s="295"/>
      <c r="D367" s="295"/>
      <c r="E367" s="294"/>
      <c r="G367" s="293"/>
    </row>
    <row r="368" spans="3:7" x14ac:dyDescent="0.25">
      <c r="C368" s="295"/>
      <c r="D368" s="295"/>
      <c r="E368" s="294"/>
      <c r="G368" s="293"/>
    </row>
    <row r="369" spans="3:7" x14ac:dyDescent="0.25">
      <c r="C369" s="295"/>
      <c r="D369" s="295"/>
      <c r="E369" s="294"/>
      <c r="G369" s="293"/>
    </row>
    <row r="370" spans="3:7" x14ac:dyDescent="0.25">
      <c r="C370" s="295"/>
      <c r="D370" s="295"/>
      <c r="E370" s="294"/>
      <c r="G370" s="293"/>
    </row>
    <row r="371" spans="3:7" x14ac:dyDescent="0.25">
      <c r="C371" s="295"/>
      <c r="D371" s="295"/>
      <c r="E371" s="294"/>
      <c r="G371" s="293"/>
    </row>
    <row r="372" spans="3:7" x14ac:dyDescent="0.25">
      <c r="C372" s="295"/>
      <c r="D372" s="295"/>
      <c r="E372" s="294"/>
      <c r="G372" s="293"/>
    </row>
    <row r="373" spans="3:7" x14ac:dyDescent="0.25">
      <c r="C373" s="295"/>
      <c r="D373" s="295"/>
      <c r="E373" s="294"/>
      <c r="G373" s="293"/>
    </row>
    <row r="374" spans="3:7" x14ac:dyDescent="0.25">
      <c r="C374" s="295"/>
      <c r="D374" s="295"/>
      <c r="E374" s="294"/>
      <c r="G374" s="293"/>
    </row>
    <row r="375" spans="3:7" x14ac:dyDescent="0.25">
      <c r="C375" s="295"/>
      <c r="D375" s="295"/>
      <c r="E375" s="294"/>
      <c r="G375" s="293"/>
    </row>
    <row r="376" spans="3:7" x14ac:dyDescent="0.25">
      <c r="C376" s="295"/>
      <c r="D376" s="295"/>
      <c r="E376" s="294"/>
      <c r="G376" s="293"/>
    </row>
    <row r="377" spans="3:7" x14ac:dyDescent="0.25">
      <c r="C377" s="295"/>
      <c r="D377" s="295"/>
      <c r="E377" s="294"/>
      <c r="G377" s="293"/>
    </row>
    <row r="378" spans="3:7" x14ac:dyDescent="0.25">
      <c r="C378" s="295"/>
      <c r="D378" s="295"/>
      <c r="E378" s="294"/>
      <c r="G378" s="293"/>
    </row>
    <row r="379" spans="3:7" x14ac:dyDescent="0.25">
      <c r="C379" s="295"/>
      <c r="D379" s="295"/>
      <c r="E379" s="294"/>
      <c r="G379" s="293"/>
    </row>
    <row r="380" spans="3:7" x14ac:dyDescent="0.25">
      <c r="C380" s="295"/>
      <c r="D380" s="295"/>
      <c r="E380" s="294"/>
      <c r="G380" s="293"/>
    </row>
    <row r="381" spans="3:7" x14ac:dyDescent="0.25">
      <c r="C381" s="295"/>
      <c r="D381" s="295"/>
      <c r="E381" s="294"/>
      <c r="G381" s="293"/>
    </row>
    <row r="382" spans="3:7" x14ac:dyDescent="0.25">
      <c r="C382" s="295"/>
      <c r="D382" s="295"/>
      <c r="E382" s="294"/>
      <c r="G382" s="293"/>
    </row>
    <row r="383" spans="3:7" x14ac:dyDescent="0.25">
      <c r="C383" s="295"/>
      <c r="D383" s="295"/>
      <c r="E383" s="294"/>
      <c r="G383" s="293"/>
    </row>
    <row r="384" spans="3:7" x14ac:dyDescent="0.25">
      <c r="C384" s="295"/>
      <c r="D384" s="295"/>
      <c r="E384" s="294"/>
      <c r="G384" s="293"/>
    </row>
    <row r="385" spans="3:7" x14ac:dyDescent="0.25">
      <c r="C385" s="295"/>
      <c r="D385" s="295"/>
      <c r="E385" s="294"/>
      <c r="G385" s="293"/>
    </row>
    <row r="386" spans="3:7" x14ac:dyDescent="0.25">
      <c r="C386" s="295"/>
      <c r="D386" s="295"/>
      <c r="E386" s="294"/>
      <c r="G386" s="293"/>
    </row>
    <row r="387" spans="3:7" x14ac:dyDescent="0.25">
      <c r="C387" s="295"/>
      <c r="D387" s="295"/>
      <c r="E387" s="294"/>
      <c r="G387" s="293"/>
    </row>
    <row r="388" spans="3:7" x14ac:dyDescent="0.25">
      <c r="C388" s="295"/>
      <c r="D388" s="295"/>
      <c r="E388" s="294"/>
      <c r="G388" s="293"/>
    </row>
    <row r="389" spans="3:7" x14ac:dyDescent="0.25">
      <c r="C389" s="295"/>
      <c r="D389" s="295"/>
      <c r="E389" s="294"/>
      <c r="G389" s="293"/>
    </row>
    <row r="390" spans="3:7" x14ac:dyDescent="0.25">
      <c r="C390" s="295"/>
      <c r="D390" s="295"/>
      <c r="E390" s="294"/>
      <c r="G390" s="293"/>
    </row>
    <row r="391" spans="3:7" x14ac:dyDescent="0.25">
      <c r="C391" s="295"/>
      <c r="D391" s="295"/>
      <c r="E391" s="294"/>
      <c r="G391" s="293"/>
    </row>
    <row r="392" spans="3:7" x14ac:dyDescent="0.25">
      <c r="C392" s="295"/>
      <c r="D392" s="295"/>
      <c r="E392" s="294"/>
      <c r="G392" s="293"/>
    </row>
    <row r="393" spans="3:7" x14ac:dyDescent="0.25">
      <c r="C393" s="295"/>
      <c r="D393" s="295"/>
      <c r="E393" s="294"/>
      <c r="G393" s="293"/>
    </row>
    <row r="394" spans="3:7" x14ac:dyDescent="0.25">
      <c r="C394" s="295"/>
      <c r="D394" s="295"/>
      <c r="E394" s="294"/>
      <c r="G394" s="293"/>
    </row>
    <row r="395" spans="3:7" x14ac:dyDescent="0.25">
      <c r="C395" s="295"/>
      <c r="D395" s="295"/>
      <c r="E395" s="294"/>
      <c r="G395" s="293"/>
    </row>
    <row r="396" spans="3:7" x14ac:dyDescent="0.25">
      <c r="C396" s="295"/>
      <c r="D396" s="295"/>
      <c r="E396" s="294"/>
      <c r="G396" s="293"/>
    </row>
    <row r="397" spans="3:7" x14ac:dyDescent="0.25">
      <c r="C397" s="295"/>
      <c r="D397" s="295"/>
      <c r="E397" s="294"/>
      <c r="G397" s="293"/>
    </row>
    <row r="398" spans="3:7" x14ac:dyDescent="0.25">
      <c r="C398" s="295"/>
      <c r="D398" s="295"/>
      <c r="E398" s="294"/>
      <c r="G398" s="293"/>
    </row>
    <row r="399" spans="3:7" x14ac:dyDescent="0.25">
      <c r="C399" s="295"/>
      <c r="D399" s="295"/>
      <c r="E399" s="294"/>
      <c r="G399" s="293"/>
    </row>
    <row r="400" spans="3:7" x14ac:dyDescent="0.25">
      <c r="C400" s="295"/>
      <c r="D400" s="295"/>
      <c r="E400" s="294"/>
      <c r="G400" s="293"/>
    </row>
    <row r="401" spans="3:7" x14ac:dyDescent="0.25">
      <c r="C401" s="295"/>
      <c r="D401" s="295"/>
      <c r="E401" s="294"/>
      <c r="G401" s="293"/>
    </row>
    <row r="402" spans="3:7" x14ac:dyDescent="0.25">
      <c r="C402" s="295"/>
      <c r="D402" s="295"/>
      <c r="E402" s="294"/>
      <c r="G402" s="293"/>
    </row>
    <row r="403" spans="3:7" x14ac:dyDescent="0.25">
      <c r="C403" s="295"/>
      <c r="D403" s="295"/>
      <c r="E403" s="294"/>
      <c r="G403" s="293"/>
    </row>
    <row r="404" spans="3:7" x14ac:dyDescent="0.25">
      <c r="C404" s="295"/>
      <c r="D404" s="295"/>
      <c r="E404" s="294"/>
      <c r="G404" s="293"/>
    </row>
    <row r="405" spans="3:7" x14ac:dyDescent="0.25">
      <c r="C405" s="295"/>
      <c r="D405" s="295"/>
      <c r="E405" s="294"/>
      <c r="G405" s="293"/>
    </row>
    <row r="406" spans="3:7" x14ac:dyDescent="0.25">
      <c r="C406" s="295"/>
      <c r="D406" s="295"/>
      <c r="E406" s="294"/>
      <c r="G406" s="293"/>
    </row>
    <row r="407" spans="3:7" x14ac:dyDescent="0.25">
      <c r="C407" s="295"/>
      <c r="D407" s="295"/>
      <c r="E407" s="294"/>
      <c r="G407" s="293"/>
    </row>
    <row r="408" spans="3:7" x14ac:dyDescent="0.25">
      <c r="C408" s="295"/>
      <c r="D408" s="295"/>
      <c r="E408" s="294"/>
      <c r="G408" s="293"/>
    </row>
    <row r="409" spans="3:7" x14ac:dyDescent="0.25">
      <c r="C409" s="295"/>
      <c r="D409" s="295"/>
      <c r="E409" s="294"/>
      <c r="G409" s="293"/>
    </row>
    <row r="410" spans="3:7" x14ac:dyDescent="0.25">
      <c r="C410" s="295"/>
      <c r="D410" s="295"/>
      <c r="E410" s="294"/>
      <c r="G410" s="293"/>
    </row>
    <row r="411" spans="3:7" x14ac:dyDescent="0.25">
      <c r="C411" s="295"/>
      <c r="D411" s="295"/>
      <c r="E411" s="294"/>
      <c r="G411" s="293"/>
    </row>
    <row r="412" spans="3:7" x14ac:dyDescent="0.25">
      <c r="C412" s="295"/>
      <c r="D412" s="295"/>
      <c r="E412" s="294"/>
      <c r="G412" s="293"/>
    </row>
    <row r="413" spans="3:7" x14ac:dyDescent="0.25">
      <c r="C413" s="295"/>
      <c r="D413" s="295"/>
      <c r="E413" s="294"/>
      <c r="G413" s="293"/>
    </row>
    <row r="414" spans="3:7" x14ac:dyDescent="0.25">
      <c r="C414" s="295"/>
      <c r="D414" s="295"/>
      <c r="E414" s="294"/>
      <c r="G414" s="293"/>
    </row>
    <row r="415" spans="3:7" x14ac:dyDescent="0.25">
      <c r="C415" s="295"/>
      <c r="D415" s="295"/>
      <c r="E415" s="294"/>
      <c r="G415" s="293"/>
    </row>
    <row r="416" spans="3:7" x14ac:dyDescent="0.25">
      <c r="C416" s="295"/>
      <c r="D416" s="295"/>
      <c r="E416" s="294"/>
      <c r="G416" s="293"/>
    </row>
    <row r="417" spans="3:7" x14ac:dyDescent="0.25">
      <c r="C417" s="295"/>
      <c r="D417" s="295"/>
      <c r="E417" s="294"/>
      <c r="G417" s="293"/>
    </row>
    <row r="418" spans="3:7" x14ac:dyDescent="0.25">
      <c r="C418" s="295"/>
      <c r="D418" s="295"/>
      <c r="E418" s="294"/>
      <c r="G418" s="293"/>
    </row>
    <row r="419" spans="3:7" x14ac:dyDescent="0.25">
      <c r="C419" s="295"/>
      <c r="D419" s="295"/>
      <c r="E419" s="294"/>
      <c r="G419" s="293"/>
    </row>
    <row r="420" spans="3:7" x14ac:dyDescent="0.25">
      <c r="C420" s="295"/>
      <c r="D420" s="295"/>
      <c r="E420" s="294"/>
      <c r="G420" s="293"/>
    </row>
    <row r="421" spans="3:7" x14ac:dyDescent="0.25">
      <c r="C421" s="295"/>
      <c r="D421" s="295"/>
      <c r="E421" s="294"/>
      <c r="G421" s="293"/>
    </row>
    <row r="422" spans="3:7" x14ac:dyDescent="0.25">
      <c r="C422" s="295"/>
      <c r="D422" s="295"/>
      <c r="E422" s="294"/>
      <c r="G422" s="293"/>
    </row>
    <row r="423" spans="3:7" x14ac:dyDescent="0.25">
      <c r="C423" s="295"/>
      <c r="D423" s="295"/>
      <c r="E423" s="294"/>
      <c r="G423" s="293"/>
    </row>
  </sheetData>
  <mergeCells count="25">
    <mergeCell ref="D17:N17"/>
    <mergeCell ref="D13:N13"/>
    <mergeCell ref="D6:N6"/>
    <mergeCell ref="D11:N11"/>
    <mergeCell ref="D15:N15"/>
    <mergeCell ref="D12:N12"/>
    <mergeCell ref="D7:N7"/>
    <mergeCell ref="D4:N4"/>
    <mergeCell ref="D16:N16"/>
    <mergeCell ref="D14:N14"/>
    <mergeCell ref="D9:N9"/>
    <mergeCell ref="D10:N10"/>
    <mergeCell ref="D5:N5"/>
    <mergeCell ref="C34:N34"/>
    <mergeCell ref="C24:N24"/>
    <mergeCell ref="C23:N23"/>
    <mergeCell ref="C30:N30"/>
    <mergeCell ref="C25:N25"/>
    <mergeCell ref="C33:N33"/>
    <mergeCell ref="C31:N31"/>
    <mergeCell ref="D18:N18"/>
    <mergeCell ref="C32:N32"/>
    <mergeCell ref="C26:N26"/>
    <mergeCell ref="D19:N19"/>
    <mergeCell ref="C22:N22"/>
  </mergeCells>
  <pageMargins left="0.39370078740157483" right="0.39370078740157483" top="0.98425196850393704" bottom="0.98425196850393704" header="0.51181102362204722" footer="0.51181102362204722"/>
  <pageSetup paperSize="9" orientation="landscape" horizontalDpi="4294967293"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45279-71F2-4E9C-B947-5B657F6C7ED4}">
  <sheetPr>
    <pageSetUpPr fitToPage="1"/>
  </sheetPr>
  <dimension ref="A1:AG49"/>
  <sheetViews>
    <sheetView tabSelected="1" zoomScale="85" zoomScaleNormal="85" workbookViewId="0">
      <pane xSplit="6" ySplit="22" topLeftCell="G23" activePane="bottomRight" state="frozenSplit"/>
      <selection pane="topRight" activeCell="H1" sqref="H1"/>
      <selection pane="bottomLeft" activeCell="A26" sqref="A26"/>
      <selection pane="bottomRight" activeCell="J27" sqref="J27"/>
    </sheetView>
  </sheetViews>
  <sheetFormatPr baseColWidth="10" defaultColWidth="11.453125" defaultRowHeight="12.5" x14ac:dyDescent="0.25"/>
  <cols>
    <col min="1" max="1" width="52.1796875" style="68" customWidth="1"/>
    <col min="2" max="2" width="20.54296875" style="68" customWidth="1"/>
    <col min="3" max="3" width="32.54296875" style="68" bestFit="1" customWidth="1"/>
    <col min="4" max="4" width="2.7265625" style="68" customWidth="1"/>
    <col min="5" max="5" width="14.1796875" style="68" customWidth="1"/>
    <col min="6" max="6" width="2.54296875" style="68" customWidth="1"/>
    <col min="7" max="17" width="11.453125" style="68"/>
    <col min="18" max="18" width="4.81640625" style="68" customWidth="1"/>
    <col min="19" max="16384" width="11.453125" style="68"/>
  </cols>
  <sheetData>
    <row r="1" spans="1:33" ht="15.5" x14ac:dyDescent="0.25">
      <c r="A1" s="368" t="s">
        <v>84</v>
      </c>
      <c r="B1" s="369"/>
      <c r="C1" s="369"/>
      <c r="D1" s="182"/>
      <c r="E1" s="182"/>
      <c r="F1" s="212"/>
      <c r="G1" s="365" t="s">
        <v>170</v>
      </c>
      <c r="H1" s="366"/>
      <c r="I1" s="366"/>
      <c r="J1" s="366"/>
      <c r="K1" s="367"/>
      <c r="L1" s="74"/>
      <c r="M1" s="74"/>
      <c r="N1" s="74"/>
      <c r="O1" s="74"/>
      <c r="P1" s="74"/>
      <c r="Q1" s="74"/>
      <c r="R1" s="74"/>
      <c r="S1" s="74"/>
      <c r="T1" s="74"/>
      <c r="U1" s="74"/>
      <c r="V1" s="74"/>
      <c r="W1" s="74"/>
      <c r="X1" s="74"/>
      <c r="Y1" s="74"/>
      <c r="Z1" s="74"/>
      <c r="AA1" s="74"/>
      <c r="AB1" s="74"/>
      <c r="AC1" s="74"/>
      <c r="AD1" s="74"/>
      <c r="AE1" s="74"/>
      <c r="AF1" s="74"/>
      <c r="AG1" s="74"/>
    </row>
    <row r="2" spans="1:33" ht="22.5" customHeight="1" thickBot="1" x14ac:dyDescent="0.3">
      <c r="A2" s="375" t="s">
        <v>88</v>
      </c>
      <c r="B2" s="376"/>
      <c r="C2" s="376"/>
      <c r="D2" s="183"/>
      <c r="E2" s="183"/>
      <c r="F2" s="212"/>
      <c r="G2" s="366"/>
      <c r="H2" s="366"/>
      <c r="I2" s="366"/>
      <c r="J2" s="366"/>
      <c r="K2" s="367"/>
      <c r="L2" s="74"/>
      <c r="M2" s="74"/>
      <c r="N2" s="74"/>
      <c r="O2" s="74"/>
      <c r="P2" s="74"/>
      <c r="Q2" s="74"/>
      <c r="R2" s="74"/>
      <c r="S2" s="74"/>
      <c r="T2" s="74"/>
      <c r="U2" s="74"/>
      <c r="V2" s="74"/>
      <c r="W2" s="74"/>
      <c r="X2" s="74"/>
      <c r="Y2" s="74"/>
      <c r="Z2" s="74"/>
      <c r="AA2" s="74"/>
      <c r="AB2" s="74"/>
      <c r="AC2" s="74"/>
      <c r="AD2" s="74"/>
      <c r="AE2" s="74"/>
      <c r="AF2" s="74"/>
      <c r="AG2" s="74"/>
    </row>
    <row r="3" spans="1:33" s="70" customFormat="1" ht="18" thickTop="1" x14ac:dyDescent="0.35">
      <c r="A3" s="178" t="s">
        <v>83</v>
      </c>
      <c r="B3" s="175" t="s">
        <v>5</v>
      </c>
      <c r="C3" s="239" t="s">
        <v>6</v>
      </c>
      <c r="D3" s="184"/>
      <c r="E3" s="206"/>
      <c r="F3" s="72"/>
      <c r="G3" s="72"/>
      <c r="H3" s="72"/>
      <c r="I3" s="72"/>
      <c r="J3" s="72"/>
      <c r="K3" s="72"/>
      <c r="L3" s="72"/>
      <c r="M3" s="72"/>
      <c r="N3" s="72"/>
      <c r="O3" s="72"/>
      <c r="P3" s="72"/>
      <c r="Q3" s="72"/>
      <c r="R3" s="72"/>
      <c r="S3" s="72"/>
      <c r="T3" s="72"/>
      <c r="U3" s="72"/>
      <c r="V3" s="72"/>
      <c r="W3" s="72"/>
      <c r="X3" s="72"/>
      <c r="Y3" s="72"/>
      <c r="Z3" s="72"/>
      <c r="AA3" s="72"/>
      <c r="AB3" s="72"/>
      <c r="AC3" s="72"/>
      <c r="AD3" s="72"/>
      <c r="AE3" s="72"/>
      <c r="AF3" s="72"/>
      <c r="AG3" s="72"/>
    </row>
    <row r="4" spans="1:33" s="70" customFormat="1" ht="17.5" x14ac:dyDescent="0.35">
      <c r="A4" s="179" t="s">
        <v>57</v>
      </c>
      <c r="B4" s="165" t="s">
        <v>70</v>
      </c>
      <c r="C4" s="209">
        <v>16</v>
      </c>
      <c r="D4" s="185"/>
      <c r="E4" s="206"/>
      <c r="F4" s="72"/>
      <c r="G4" s="72"/>
      <c r="H4" s="72"/>
      <c r="I4" s="72"/>
      <c r="J4" s="72"/>
      <c r="K4" s="72"/>
      <c r="L4" s="72"/>
      <c r="M4" s="72"/>
      <c r="N4" s="72"/>
      <c r="O4" s="72"/>
      <c r="P4" s="72"/>
      <c r="Q4" s="72"/>
      <c r="R4" s="72"/>
      <c r="S4" s="72"/>
      <c r="T4" s="72"/>
      <c r="U4" s="72"/>
      <c r="V4" s="72"/>
      <c r="W4" s="72"/>
      <c r="X4" s="72"/>
      <c r="Y4" s="72"/>
      <c r="Z4" s="72"/>
      <c r="AA4" s="72"/>
      <c r="AB4" s="72"/>
      <c r="AC4" s="72"/>
      <c r="AD4" s="72"/>
      <c r="AE4" s="72"/>
      <c r="AF4" s="72"/>
      <c r="AG4" s="72"/>
    </row>
    <row r="5" spans="1:33" s="71" customFormat="1" ht="17.5" x14ac:dyDescent="0.35">
      <c r="A5" s="179" t="s">
        <v>58</v>
      </c>
      <c r="B5" s="165" t="s">
        <v>71</v>
      </c>
      <c r="C5" s="210">
        <v>2.5</v>
      </c>
      <c r="D5" s="185"/>
      <c r="E5" s="196"/>
      <c r="F5" s="72"/>
      <c r="G5" s="72"/>
      <c r="H5" s="72"/>
      <c r="I5" s="72"/>
      <c r="J5" s="72"/>
      <c r="K5" s="72"/>
      <c r="L5" s="72"/>
      <c r="M5" s="72"/>
      <c r="N5" s="72"/>
      <c r="O5" s="72"/>
      <c r="P5" s="72"/>
      <c r="Q5" s="72"/>
      <c r="R5" s="72"/>
      <c r="S5" s="72"/>
      <c r="T5" s="72"/>
      <c r="U5" s="72"/>
      <c r="V5" s="72"/>
      <c r="W5" s="72"/>
      <c r="X5" s="72"/>
      <c r="Y5" s="72"/>
      <c r="Z5" s="72"/>
      <c r="AA5" s="72"/>
      <c r="AB5" s="72"/>
      <c r="AC5" s="72"/>
      <c r="AD5" s="72"/>
      <c r="AE5" s="72"/>
      <c r="AF5" s="72"/>
      <c r="AG5" s="72"/>
    </row>
    <row r="6" spans="1:33" s="71" customFormat="1" ht="17.5" x14ac:dyDescent="0.35">
      <c r="A6" s="180" t="s">
        <v>79</v>
      </c>
      <c r="B6" s="165" t="s">
        <v>72</v>
      </c>
      <c r="C6" s="211">
        <v>0</v>
      </c>
      <c r="D6" s="186"/>
      <c r="E6" s="197"/>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row>
    <row r="7" spans="1:33" s="71" customFormat="1" ht="17.5" x14ac:dyDescent="0.35">
      <c r="A7" s="180" t="s">
        <v>73</v>
      </c>
      <c r="B7" s="165" t="s">
        <v>72</v>
      </c>
      <c r="C7" s="227">
        <f>C4*C5-C6</f>
        <v>40</v>
      </c>
      <c r="D7" s="187"/>
      <c r="E7" s="198"/>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row>
    <row r="8" spans="1:33" s="71" customFormat="1" ht="17.5" x14ac:dyDescent="0.35">
      <c r="A8" s="181" t="s">
        <v>95</v>
      </c>
      <c r="B8" s="165" t="s">
        <v>87</v>
      </c>
      <c r="C8" s="226">
        <v>40</v>
      </c>
      <c r="D8" s="187"/>
      <c r="E8" s="198"/>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row>
    <row r="9" spans="1:33" s="71" customFormat="1" ht="12.75" customHeight="1" x14ac:dyDescent="0.35">
      <c r="A9" s="371" t="s">
        <v>124</v>
      </c>
      <c r="B9" s="75" t="s">
        <v>67</v>
      </c>
      <c r="C9" s="373" t="s">
        <v>65</v>
      </c>
      <c r="D9" s="188"/>
      <c r="E9" s="199"/>
      <c r="F9" s="72"/>
      <c r="G9" s="72"/>
      <c r="H9" s="72"/>
      <c r="I9" s="72"/>
      <c r="J9" s="72"/>
      <c r="K9" s="72"/>
      <c r="L9" s="72"/>
      <c r="M9" s="72"/>
      <c r="N9" s="72"/>
      <c r="O9" s="72"/>
      <c r="P9" s="72"/>
      <c r="Q9" s="72"/>
      <c r="R9" s="72"/>
      <c r="S9" s="72"/>
      <c r="T9" s="72"/>
      <c r="U9" s="72"/>
      <c r="V9" s="72"/>
      <c r="W9" s="72"/>
      <c r="X9" s="72"/>
      <c r="Y9" s="72"/>
      <c r="Z9" s="72"/>
      <c r="AA9" s="72"/>
      <c r="AB9" s="72"/>
      <c r="AC9" s="72"/>
      <c r="AD9" s="72"/>
      <c r="AE9" s="72"/>
      <c r="AF9" s="72"/>
      <c r="AG9" s="72"/>
    </row>
    <row r="10" spans="1:33" s="71" customFormat="1" ht="15" customHeight="1" x14ac:dyDescent="0.35">
      <c r="A10" s="372"/>
      <c r="B10" s="148">
        <f>IF(C8&gt;0,C8/$C$7,IF(C9="Mechanische Raumlüftung",C8/$C$7,IF(C9="Sehr dichte (neue) Fenster",B26,IF(C9="Eher dichte Fenster",B27,IF(C9="Durchschnittlich dichte Fenster",B28,IF(C9="Eher undichte Fenster",B29,IF(C9="Sehr undichte Fenster",B30,IF(C9="1 von 3 Fenstern gekippt",B32, IF(C9="Alle Fenster gekippt",B33,IF(C9="Referenzsituation",B34,4.375))))))))))</f>
        <v>1</v>
      </c>
      <c r="C10" s="374"/>
      <c r="D10" s="189"/>
      <c r="E10" s="200"/>
      <c r="F10" s="72"/>
      <c r="G10" s="72"/>
      <c r="H10" s="72"/>
      <c r="I10" s="72"/>
      <c r="J10" s="72"/>
      <c r="K10" s="72"/>
      <c r="L10" s="72"/>
      <c r="M10" s="72"/>
      <c r="N10" s="72"/>
      <c r="O10" s="72"/>
      <c r="P10" s="72"/>
      <c r="Q10" s="72"/>
      <c r="R10" s="72"/>
      <c r="S10" s="72"/>
      <c r="T10" s="72"/>
      <c r="U10" s="72"/>
      <c r="V10" s="72"/>
      <c r="W10" s="72"/>
      <c r="X10" s="72"/>
      <c r="Y10" s="72"/>
      <c r="Z10" s="72"/>
      <c r="AA10" s="72"/>
      <c r="AB10" s="72"/>
      <c r="AC10" s="72"/>
      <c r="AD10" s="72"/>
      <c r="AE10" s="72"/>
      <c r="AF10" s="72"/>
      <c r="AG10" s="72"/>
    </row>
    <row r="11" spans="1:33" s="70" customFormat="1" ht="18" customHeight="1" thickBot="1" x14ac:dyDescent="0.4">
      <c r="A11" s="181" t="s">
        <v>86</v>
      </c>
      <c r="B11" s="330" t="s">
        <v>130</v>
      </c>
      <c r="C11" s="241">
        <v>420</v>
      </c>
      <c r="D11" s="189"/>
      <c r="E11" s="200"/>
      <c r="F11" s="72"/>
      <c r="G11" s="72"/>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row>
    <row r="12" spans="1:33" s="70" customFormat="1" ht="18" thickTop="1" x14ac:dyDescent="0.35">
      <c r="A12" s="177" t="s">
        <v>82</v>
      </c>
      <c r="B12" s="175" t="s">
        <v>5</v>
      </c>
      <c r="C12" s="176" t="s">
        <v>6</v>
      </c>
      <c r="D12" s="184"/>
      <c r="E12" s="195"/>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row>
    <row r="13" spans="1:33" s="70" customFormat="1" ht="16.5" customHeight="1" x14ac:dyDescent="0.35">
      <c r="A13" s="172" t="s">
        <v>54</v>
      </c>
      <c r="B13" s="167" t="s">
        <v>69</v>
      </c>
      <c r="C13" s="173">
        <v>0.33333333333333331</v>
      </c>
      <c r="D13" s="190"/>
      <c r="E13" s="201"/>
      <c r="F13" s="72"/>
      <c r="G13" s="72"/>
      <c r="H13" s="72"/>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row>
    <row r="14" spans="1:33" s="70" customFormat="1" ht="19.5" customHeight="1" x14ac:dyDescent="0.35">
      <c r="A14" s="166" t="s">
        <v>101</v>
      </c>
      <c r="B14" s="279" t="s">
        <v>122</v>
      </c>
      <c r="C14" s="228">
        <v>2</v>
      </c>
      <c r="D14" s="191"/>
      <c r="E14" s="202"/>
      <c r="F14" s="72"/>
      <c r="G14" s="72"/>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row>
    <row r="15" spans="1:33" s="70" customFormat="1" ht="13.5" customHeight="1" x14ac:dyDescent="0.35">
      <c r="A15" s="371" t="s">
        <v>177</v>
      </c>
      <c r="B15" s="168" t="s">
        <v>178</v>
      </c>
      <c r="C15" s="378" t="s">
        <v>179</v>
      </c>
      <c r="D15" s="191"/>
      <c r="E15" s="20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row>
    <row r="16" spans="1:33" s="70" customFormat="1" ht="16.5" customHeight="1" x14ac:dyDescent="0.35">
      <c r="A16" s="377"/>
      <c r="B16" s="208">
        <f>IF(C15="Schlafend",B37,IF(C15="Entspannt Sitzend",B38,IF(C15="Aktiv Sitzend",B39,IF(C15="Stehend, leichte Tätigkeit",B40,IF(C15="Stehend, mittelschwere Tätigkeit",B41,IF(C15="Leichte Anstrengung",B42,IF(C15="Moderate Anstrengung",B43,IF(C15="Schwere Anstrengung",B44))))))))</f>
        <v>0.7</v>
      </c>
      <c r="C16" s="379"/>
      <c r="D16" s="192"/>
      <c r="E16" s="203"/>
      <c r="F16" s="72"/>
      <c r="G16" s="72"/>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row>
    <row r="17" spans="1:33" s="70" customFormat="1" ht="16.5" customHeight="1" x14ac:dyDescent="0.35">
      <c r="A17" s="243" t="s">
        <v>103</v>
      </c>
      <c r="B17" s="279" t="s">
        <v>122</v>
      </c>
      <c r="C17" s="242">
        <v>2</v>
      </c>
      <c r="D17" s="192"/>
      <c r="E17" s="203"/>
      <c r="F17" s="72"/>
      <c r="G17" s="72"/>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row>
    <row r="18" spans="1:33" s="70" customFormat="1" ht="17.25" customHeight="1" x14ac:dyDescent="0.35">
      <c r="A18" s="243" t="s">
        <v>104</v>
      </c>
      <c r="B18" s="244" t="s">
        <v>190</v>
      </c>
      <c r="C18" s="333">
        <v>6</v>
      </c>
      <c r="D18" s="193"/>
      <c r="E18" s="204"/>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row>
    <row r="19" spans="1:33" s="70" customFormat="1" ht="13.5" customHeight="1" x14ac:dyDescent="0.35">
      <c r="A19" s="380" t="s">
        <v>176</v>
      </c>
      <c r="B19" s="168" t="s">
        <v>178</v>
      </c>
      <c r="C19" s="381" t="s">
        <v>179</v>
      </c>
      <c r="D19" s="191"/>
      <c r="E19" s="20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row>
    <row r="20" spans="1:33" s="70" customFormat="1" ht="15" customHeight="1" x14ac:dyDescent="0.35">
      <c r="A20" s="372"/>
      <c r="B20" s="208">
        <f>IF(C19="Schlafend",B37,IF(C19="Entspannt Sitzend",B38,IF(C19="Aktiv Sitzend",B39,IF(C19="Stehend, leichte Tätigkeit",B40,IF(C19="Stehend, mittelschwere Tätigkeit",B41,IF(C19="Leichte Anstrengung",B42,IF(C19="Moderate Anstrengung",B43,IF(C19="Schwere Anstrengung",B44))))))))</f>
        <v>0.7</v>
      </c>
      <c r="C20" s="382"/>
      <c r="D20" s="189"/>
      <c r="E20" s="200"/>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row>
    <row r="21" spans="1:33" s="70" customFormat="1" ht="17.5" x14ac:dyDescent="0.35">
      <c r="A21" s="170" t="s">
        <v>92</v>
      </c>
      <c r="B21" s="281" t="s">
        <v>123</v>
      </c>
      <c r="C21" s="333" t="s">
        <v>77</v>
      </c>
      <c r="D21" s="194"/>
      <c r="E21" s="363" t="s">
        <v>143</v>
      </c>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row>
    <row r="22" spans="1:33" s="69" customFormat="1" ht="22.5" customHeight="1" thickBot="1" x14ac:dyDescent="0.35">
      <c r="A22" s="171" t="s">
        <v>160</v>
      </c>
      <c r="B22" s="169" t="s">
        <v>93</v>
      </c>
      <c r="C22" s="174">
        <f>IF(C8=0,C7*B10/(C14+C17),C8/(C14+C17))</f>
        <v>10</v>
      </c>
      <c r="D22" s="193"/>
      <c r="E22" s="364"/>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row>
    <row r="23" spans="1:33" ht="17.25" customHeight="1" thickTop="1" x14ac:dyDescent="0.3">
      <c r="A23" s="76"/>
      <c r="B23" s="77"/>
      <c r="C23" s="78"/>
      <c r="D23" s="78"/>
      <c r="E23" s="78"/>
      <c r="F23" s="74"/>
      <c r="G23" s="74"/>
      <c r="H23" s="74"/>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row>
    <row r="24" spans="1:33" ht="17.25" customHeight="1" x14ac:dyDescent="0.3">
      <c r="A24" s="76"/>
      <c r="B24" s="77"/>
      <c r="C24" s="78"/>
      <c r="D24" s="78"/>
      <c r="E24" s="78"/>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row>
    <row r="25" spans="1:33" ht="14.25" customHeight="1" x14ac:dyDescent="0.3">
      <c r="A25" s="87" t="s">
        <v>51</v>
      </c>
      <c r="B25" s="338" t="s">
        <v>50</v>
      </c>
      <c r="C25" s="78"/>
      <c r="D25" s="78"/>
      <c r="E25" s="78"/>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c r="AF25" s="74"/>
      <c r="AG25" s="74"/>
    </row>
    <row r="26" spans="1:33" ht="14" x14ac:dyDescent="0.25">
      <c r="A26" s="90" t="s">
        <v>66</v>
      </c>
      <c r="B26" s="79">
        <v>0.05</v>
      </c>
      <c r="C26" s="78"/>
      <c r="D26" s="78"/>
      <c r="E26" s="78"/>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row>
    <row r="27" spans="1:33" ht="14" x14ac:dyDescent="0.25">
      <c r="A27" s="86" t="s">
        <v>30</v>
      </c>
      <c r="B27" s="80">
        <v>0.1</v>
      </c>
      <c r="C27" s="78"/>
      <c r="D27" s="78"/>
      <c r="E27" s="78"/>
      <c r="F27" s="74"/>
      <c r="G27" s="74"/>
      <c r="H27" s="74"/>
      <c r="I27" s="74"/>
      <c r="J27" s="74"/>
      <c r="K27" s="74"/>
      <c r="L27" s="74"/>
      <c r="M27" s="74"/>
      <c r="N27" s="74"/>
      <c r="O27" s="74"/>
      <c r="P27" s="74"/>
      <c r="Q27" s="74"/>
      <c r="R27" s="74"/>
      <c r="S27" s="74"/>
      <c r="T27" s="74"/>
      <c r="U27" s="74"/>
      <c r="V27" s="74"/>
      <c r="W27" s="74"/>
      <c r="X27" s="74"/>
      <c r="Y27" s="74"/>
      <c r="Z27" s="74"/>
      <c r="AA27" s="74"/>
      <c r="AB27" s="74"/>
      <c r="AC27" s="74"/>
      <c r="AD27" s="74"/>
      <c r="AE27" s="74"/>
      <c r="AF27" s="74"/>
      <c r="AG27" s="74"/>
    </row>
    <row r="28" spans="1:33" ht="14" x14ac:dyDescent="0.25">
      <c r="A28" s="86" t="s">
        <v>28</v>
      </c>
      <c r="B28" s="80">
        <v>0.2</v>
      </c>
      <c r="C28" s="78"/>
      <c r="D28" s="78"/>
      <c r="E28" s="78"/>
      <c r="F28" s="74"/>
      <c r="G28" s="74"/>
      <c r="H28" s="74"/>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row>
    <row r="29" spans="1:33" ht="14" x14ac:dyDescent="0.25">
      <c r="A29" s="86" t="s">
        <v>29</v>
      </c>
      <c r="B29" s="80">
        <v>0.35</v>
      </c>
      <c r="C29" s="78"/>
      <c r="D29" s="78"/>
      <c r="E29" s="78"/>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row>
    <row r="30" spans="1:33" ht="14" x14ac:dyDescent="0.25">
      <c r="A30" s="91" t="s">
        <v>31</v>
      </c>
      <c r="B30" s="83">
        <v>0.5</v>
      </c>
      <c r="C30" s="78"/>
      <c r="D30" s="78"/>
      <c r="E30" s="78"/>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row>
    <row r="31" spans="1:33" ht="14" x14ac:dyDescent="0.25">
      <c r="A31" s="89" t="s">
        <v>65</v>
      </c>
      <c r="B31" s="81">
        <v>1</v>
      </c>
      <c r="C31" s="78"/>
      <c r="D31" s="78"/>
      <c r="E31" s="78"/>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row>
    <row r="32" spans="1:33" ht="14" x14ac:dyDescent="0.25">
      <c r="A32" s="86" t="s">
        <v>23</v>
      </c>
      <c r="B32" s="82">
        <v>1</v>
      </c>
      <c r="C32" s="78"/>
      <c r="D32" s="78"/>
      <c r="E32" s="78"/>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c r="AF32" s="74"/>
      <c r="AG32" s="74"/>
    </row>
    <row r="33" spans="1:33" ht="14" x14ac:dyDescent="0.25">
      <c r="A33" s="86" t="s">
        <v>78</v>
      </c>
      <c r="B33" s="82">
        <v>2</v>
      </c>
      <c r="C33" s="78"/>
      <c r="D33" s="78"/>
      <c r="E33" s="78"/>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row>
    <row r="34" spans="1:33" ht="14" x14ac:dyDescent="0.25">
      <c r="A34" s="88" t="s">
        <v>94</v>
      </c>
      <c r="B34" s="83">
        <v>4.38</v>
      </c>
      <c r="C34" s="78"/>
      <c r="D34" s="78"/>
      <c r="E34" s="78"/>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row>
    <row r="35" spans="1:33" x14ac:dyDescent="0.25">
      <c r="A35" s="370"/>
      <c r="B35" s="370"/>
      <c r="C35" s="370"/>
      <c r="D35" s="74"/>
      <c r="E35" s="74"/>
      <c r="F35" s="74"/>
      <c r="G35" s="74"/>
      <c r="H35" s="74"/>
      <c r="I35" s="74"/>
      <c r="J35" s="74"/>
      <c r="K35" s="74"/>
      <c r="L35" s="74"/>
      <c r="M35" s="74"/>
      <c r="N35" s="74"/>
      <c r="O35" s="74"/>
      <c r="P35" s="74"/>
      <c r="Q35" s="74"/>
      <c r="R35" s="74"/>
      <c r="S35" s="74"/>
      <c r="T35" s="74"/>
      <c r="U35" s="74"/>
      <c r="V35" s="74"/>
      <c r="W35" s="74"/>
      <c r="X35" s="74"/>
      <c r="Y35" s="74"/>
      <c r="Z35" s="74"/>
      <c r="AA35" s="74"/>
      <c r="AB35" s="74"/>
      <c r="AC35" s="74"/>
      <c r="AD35" s="74"/>
      <c r="AE35" s="74"/>
      <c r="AF35" s="74"/>
      <c r="AG35" s="74"/>
    </row>
    <row r="36" spans="1:33" ht="13" x14ac:dyDescent="0.3">
      <c r="A36" s="85" t="s">
        <v>180</v>
      </c>
      <c r="B36" s="337" t="s">
        <v>181</v>
      </c>
      <c r="C36" s="84"/>
      <c r="D36" s="84"/>
      <c r="E36" s="84"/>
      <c r="F36" s="74"/>
      <c r="G36" s="74"/>
      <c r="H36" s="74"/>
      <c r="I36" s="74"/>
      <c r="J36" s="74"/>
      <c r="K36" s="74"/>
      <c r="L36" s="74"/>
      <c r="M36" s="74"/>
      <c r="N36" s="74"/>
      <c r="O36" s="74"/>
      <c r="P36" s="74"/>
      <c r="Q36" s="74"/>
      <c r="R36" s="74"/>
      <c r="S36" s="74"/>
      <c r="T36" s="74"/>
      <c r="U36" s="74"/>
      <c r="V36" s="74"/>
      <c r="W36" s="74"/>
      <c r="X36" s="74"/>
      <c r="Y36" s="74"/>
      <c r="Z36" s="74"/>
      <c r="AA36" s="74"/>
      <c r="AB36" s="74"/>
      <c r="AC36" s="74"/>
      <c r="AD36" s="74"/>
      <c r="AE36" s="74"/>
      <c r="AF36" s="74"/>
      <c r="AG36" s="74"/>
    </row>
    <row r="37" spans="1:33" x14ac:dyDescent="0.25">
      <c r="A37" s="123" t="s">
        <v>179</v>
      </c>
      <c r="B37" s="339">
        <v>0.7</v>
      </c>
      <c r="C37" s="84"/>
      <c r="D37" s="84"/>
      <c r="E37" s="8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row>
    <row r="38" spans="1:33" x14ac:dyDescent="0.25">
      <c r="A38" s="123" t="s">
        <v>193</v>
      </c>
      <c r="B38" s="339">
        <v>1</v>
      </c>
      <c r="C38" s="84"/>
      <c r="D38" s="84"/>
      <c r="E38" s="84"/>
      <c r="F38" s="74"/>
      <c r="G38" s="74"/>
      <c r="H38" s="74"/>
      <c r="I38" s="74"/>
      <c r="J38" s="74"/>
      <c r="K38" s="74"/>
      <c r="L38" s="74"/>
      <c r="M38" s="74"/>
      <c r="N38" s="74"/>
      <c r="O38" s="74"/>
      <c r="P38" s="74"/>
      <c r="Q38" s="74"/>
      <c r="R38" s="74"/>
      <c r="S38" s="74"/>
      <c r="T38" s="74"/>
      <c r="U38" s="74"/>
      <c r="V38" s="74"/>
      <c r="W38" s="74"/>
      <c r="X38" s="74"/>
      <c r="Y38" s="74"/>
      <c r="Z38" s="74"/>
      <c r="AA38" s="74"/>
      <c r="AB38" s="74"/>
      <c r="AC38" s="74"/>
      <c r="AD38" s="74"/>
      <c r="AE38" s="74"/>
      <c r="AF38" s="74"/>
      <c r="AG38" s="74"/>
    </row>
    <row r="39" spans="1:33" x14ac:dyDescent="0.25">
      <c r="A39" s="123" t="s">
        <v>175</v>
      </c>
      <c r="B39" s="339">
        <v>1.2</v>
      </c>
      <c r="C39" s="84"/>
      <c r="D39" s="84"/>
      <c r="E39" s="8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row>
    <row r="40" spans="1:33" x14ac:dyDescent="0.25">
      <c r="A40" s="123" t="s">
        <v>191</v>
      </c>
      <c r="B40" s="339">
        <v>1.6</v>
      </c>
      <c r="C40" s="84"/>
      <c r="D40" s="84"/>
      <c r="E40" s="8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row>
    <row r="41" spans="1:33" x14ac:dyDescent="0.25">
      <c r="A41" s="123" t="s">
        <v>192</v>
      </c>
      <c r="B41" s="339">
        <v>2</v>
      </c>
      <c r="C41" s="84"/>
      <c r="D41" s="84"/>
      <c r="E41" s="8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row>
    <row r="42" spans="1:33" x14ac:dyDescent="0.25">
      <c r="A42" s="164" t="s">
        <v>96</v>
      </c>
      <c r="B42" s="339">
        <v>2.6</v>
      </c>
      <c r="C42" s="84"/>
      <c r="D42" s="84"/>
      <c r="E42" s="8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row>
    <row r="43" spans="1:33" x14ac:dyDescent="0.25">
      <c r="A43" s="164" t="s">
        <v>97</v>
      </c>
      <c r="B43" s="339">
        <v>3.2</v>
      </c>
      <c r="C43" s="84"/>
      <c r="D43" s="84"/>
      <c r="E43" s="84"/>
      <c r="F43" s="74"/>
      <c r="G43" s="74"/>
      <c r="H43" s="74"/>
      <c r="I43" s="74"/>
      <c r="J43" s="74"/>
      <c r="K43" s="74"/>
      <c r="L43" s="74"/>
      <c r="M43" s="74"/>
      <c r="N43" s="74"/>
      <c r="O43" s="74"/>
      <c r="P43" s="74"/>
      <c r="Q43" s="74"/>
      <c r="R43" s="74"/>
      <c r="S43" s="74"/>
      <c r="T43" s="74"/>
      <c r="U43" s="74"/>
      <c r="V43" s="74"/>
      <c r="W43" s="74"/>
      <c r="X43" s="74"/>
      <c r="Y43" s="74"/>
      <c r="Z43" s="74"/>
      <c r="AA43" s="74"/>
      <c r="AB43" s="74"/>
      <c r="AC43" s="74"/>
      <c r="AD43" s="74"/>
      <c r="AE43" s="74"/>
      <c r="AF43" s="74"/>
      <c r="AG43" s="74"/>
    </row>
    <row r="44" spans="1:33" x14ac:dyDescent="0.25">
      <c r="A44" s="124" t="s">
        <v>98</v>
      </c>
      <c r="B44" s="339">
        <v>6.7</v>
      </c>
      <c r="C44" s="84"/>
      <c r="D44" s="84"/>
      <c r="E44" s="8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row>
    <row r="46" spans="1:33" x14ac:dyDescent="0.25">
      <c r="A46" s="205" t="s">
        <v>109</v>
      </c>
      <c r="B46" s="207">
        <f>(B16*C14+B20*C17)/(C14+C17)</f>
        <v>0.7</v>
      </c>
    </row>
    <row r="47" spans="1:33" x14ac:dyDescent="0.25">
      <c r="A47" s="205"/>
      <c r="B47" s="240"/>
    </row>
    <row r="49" spans="1:1" ht="13" x14ac:dyDescent="0.3">
      <c r="A49" s="340" t="s">
        <v>194</v>
      </c>
    </row>
  </sheetData>
  <mergeCells count="11">
    <mergeCell ref="E21:E22"/>
    <mergeCell ref="G1:K2"/>
    <mergeCell ref="A1:C1"/>
    <mergeCell ref="A35:C35"/>
    <mergeCell ref="A9:A10"/>
    <mergeCell ref="C9:C10"/>
    <mergeCell ref="A2:C2"/>
    <mergeCell ref="A15:A16"/>
    <mergeCell ref="C15:C16"/>
    <mergeCell ref="A19:A20"/>
    <mergeCell ref="C19:C20"/>
  </mergeCells>
  <dataValidations disablePrompts="1" count="11">
    <dataValidation errorStyle="information" showInputMessage="1" showErrorMessage="1" errorTitle="Nicht hier eingeben!" error="Wählen Sie den jeweiligen zeitbezogenen Lüftungszustand in &quot;Detaillierte Eingabe&quot; aus und geben Sie Lüftungsintervalle, unterschiedliche Belegung usw. hier ein. " prompt="Wählen Sie einen zeitbezogenen Lüftungszustand in &quot;Detaillierte Eingabe&quot; aus" sqref="C21:D21" xr:uid="{00000000-0002-0000-0200-000006000000}"/>
    <dataValidation type="list" showInputMessage="1" showErrorMessage="1" errorTitle="Sorry, falsche Eingabe!" error="Sie können nur die Typen auswählen, die im Dropdown-Menü stehen. Sie können allerdings im Blatt &quot;Detaillierte Eingabe&quot; die entsprechenden Werte für den Luftwechsel verändern!" promptTitle="Fenstertype/ Grundlüftung" prompt="Geben Sie eine Fenstertype bzw. wählen Sie eine Art der Grundlüftung aus. Die Werte können in &quot;Detaillierte Eingabe&quot; minutenweise verändert werden. Standardsituation = LW 4 h-1" sqref="D9:E11" xr:uid="{578BA37A-E275-42EE-A7E1-8EA00DC38E54}">
      <formula1>$A$26:$A$34</formula1>
    </dataValidation>
    <dataValidation allowBlank="1" showInputMessage="1" showErrorMessage="1" prompt="Gewünschter Beginn der Berechnung" sqref="C13:E13" xr:uid="{99DFF26F-B0E9-482F-BC15-DE4112B1D27D}"/>
    <dataValidation type="list" allowBlank="1" showDropDown="1" showInputMessage="1" showErrorMessage="1" error="Automatisch berechneter Wert, kann nur durch Eingabe in Zellen Fläche/Höhe/Einbauten verändert werden" prompt="Automatisch berechneter Wert, kann nur durch Eingabe in Zellen Fläche/Höhe/Einbauten verändert werden" sqref="C7:E7" xr:uid="{8BC33FA2-C33F-4146-A932-370B59F7F53A}">
      <formula1>$C$4:$C$6</formula1>
    </dataValidation>
    <dataValidation type="list" showInputMessage="1" showErrorMessage="1" errorTitle="Kein passender Wert" promptTitle="Aktivitätgrad" prompt="Geben Sie einen durchschnittlichen Aktivitätgrad der Personen im Raum ein (Metabolische Rate). Abweichende Aktivitätsgrade nur in Felder B46-B53 eintragen._x000a__x000a_" sqref="D15:E17" xr:uid="{28DE62C0-A831-4C0F-956D-96FA0241E902}">
      <formula1>$A$37:$A$44</formula1>
    </dataValidation>
    <dataValidation type="list" showInputMessage="1" showErrorMessage="1" promptTitle="Aktivitätsgrad infizierte Person" prompt="Geben Sie einen Aktivitätgrad der infizierten Person(en) ein (Metabolische Rate). Die Werte können in &quot;Detaillierte Eingabe&quot; Spalte E in Minutenintervallen angepasst und verändert werden. Abweichende Aktivitätsgrade nur in Felder B46-B53 eintragen." sqref="D19:E20" xr:uid="{9FE33ED9-BB2A-4C13-B786-818B99BA0239}">
      <formula1>$A$37:$A$44</formula1>
    </dataValidation>
    <dataValidation type="list" showInputMessage="1" showErrorMessage="1" errorTitle="Sorry, falsche Eingabe!" error="Sie können nur die Typen auswählen, die im Dropdown-Menü stehen. Sie können allerdings im Blatt &quot;Detaillierte Eingabe&quot; die entsprechenden Werte für den Luftwechsel verändern!" promptTitle="Fenstertype/ Grundlüftung" prompt="Geben Sie eine Fenstertype bzw. wählen Sie eine Art der Grundlüftung aus. Die Werte können in &quot;Detaillierte Eingabe&quot; minutenweise verändert werden. Standardsituation = LW 4,375 h-1" sqref="C9:C10" xr:uid="{61FAAB80-BB49-4145-947E-C10F4FE06719}">
      <formula1>$A$26:$A$34</formula1>
    </dataValidation>
    <dataValidation type="list" showInputMessage="1" showErrorMessage="1" promptTitle="Aktivität" prompt="Geben Sie die durchschnittliche Art der Aktivität der Kinder und Jugendlichen im Raum (in met = metabolische Rate) laut Liste an. Der Zahlenwert kann auch auf B37-B44 individuell verändert werden._x000a_" sqref="C19:C20" xr:uid="{FEAD8D04-FB80-48A6-998A-A89E876A67BA}">
      <formula1>$A$37:$A$44</formula1>
    </dataValidation>
    <dataValidation type="list" showInputMessage="1" showErrorMessage="1" errorTitle="Kein passender Wert" promptTitle="Aktivität" prompt="Geben Sie die durchschnittliche Art der Aktivität der erwachsenen Personen im Raum  (in met = metabolische Rate) laut Liste an. Der Zahlenwert kann auch auf B37-B44 individuell verändert werden._x000a__x000a_" sqref="C15:C16" xr:uid="{84F3FF9B-75AA-4667-A79F-BB592D0B67CD}">
      <formula1>$A$37:$A$44</formula1>
    </dataValidation>
    <dataValidation type="whole" allowBlank="1" showInputMessage="1" showErrorMessage="1" prompt="Geben Sie das Alter der Kinder (ab 6 Jahren) und Jugendlichen im Raum an." sqref="C18" xr:uid="{79CBD388-FA32-4485-8127-1DC0085C6138}">
      <formula1>6</formula1>
      <formula2>18</formula2>
    </dataValidation>
    <dataValidation type="whole" showInputMessage="1" showErrorMessage="1" errorTitle="Sorry, falsche Eingabe!" error="Sie können nur Werte zwischen 410 ppm und 4000 ppm eintragen!" promptTitle="Fenstertype/ Grundlüftung" sqref="C11" xr:uid="{66CFB123-C2DE-464F-8EC4-16A438F9470C}">
      <formula1>410</formula1>
      <formula2>4000</formula2>
    </dataValidation>
  </dataValidations>
  <pageMargins left="0.78740157499999996" right="0.78740157499999996" top="0.984251969" bottom="0.984251969" header="0.4921259845" footer="0.4921259845"/>
  <pageSetup paperSize="9" scale="60" orientation="landscape" horizontalDpi="4294967293" r:id="rId1"/>
  <headerFooter alignWithMargins="0">
    <oddHeader>&amp;L&amp;T  &amp;D&amp;C&amp;A&amp;R&amp;F</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pageSetUpPr fitToPage="1"/>
  </sheetPr>
  <dimension ref="A1:EU1456"/>
  <sheetViews>
    <sheetView zoomScale="75" zoomScaleNormal="75" workbookViewId="0">
      <pane xSplit="3" ySplit="14" topLeftCell="D15" activePane="bottomRight" state="frozenSplit"/>
      <selection pane="topRight" activeCell="G1" sqref="G1"/>
      <selection pane="bottomLeft" activeCell="A5" sqref="A5"/>
      <selection pane="bottomRight" activeCell="G4" sqref="G4"/>
    </sheetView>
  </sheetViews>
  <sheetFormatPr baseColWidth="10" defaultRowHeight="12.5" x14ac:dyDescent="0.25"/>
  <cols>
    <col min="1" max="1" width="30.453125" customWidth="1"/>
    <col min="2" max="2" width="18.26953125" customWidth="1"/>
    <col min="3" max="3" width="14.1796875" customWidth="1"/>
    <col min="4" max="4" width="15.7265625" customWidth="1"/>
    <col min="5" max="5" width="13.1796875" customWidth="1"/>
    <col min="6" max="6" width="14.81640625" customWidth="1"/>
    <col min="7" max="7" width="15.1796875" style="238" customWidth="1"/>
    <col min="8" max="8" width="13.7265625" style="232" customWidth="1"/>
    <col min="9" max="9" width="11.7265625" style="139" customWidth="1"/>
    <col min="10" max="10" width="14.54296875" customWidth="1"/>
    <col min="11" max="11" width="23.1796875" style="102" customWidth="1"/>
  </cols>
  <sheetData>
    <row r="1" spans="1:151" ht="20.25" customHeight="1" x14ac:dyDescent="0.3">
      <c r="A1" s="385" t="s">
        <v>131</v>
      </c>
      <c r="B1" s="385"/>
      <c r="C1" s="385"/>
      <c r="D1" s="385"/>
      <c r="E1" s="385"/>
      <c r="F1" s="385"/>
      <c r="G1" s="386"/>
      <c r="H1" s="229"/>
      <c r="I1" s="135"/>
      <c r="J1" s="98"/>
      <c r="K1" s="98"/>
    </row>
    <row r="2" spans="1:151" ht="22.5" customHeight="1" x14ac:dyDescent="0.3">
      <c r="A2" s="385"/>
      <c r="B2" s="385"/>
      <c r="C2" s="385"/>
      <c r="D2" s="385"/>
      <c r="E2" s="385"/>
      <c r="F2" s="385"/>
      <c r="G2" s="386"/>
      <c r="H2" s="229"/>
      <c r="I2" s="135"/>
      <c r="J2" s="98"/>
      <c r="K2" s="98"/>
    </row>
    <row r="3" spans="1:151" ht="0.75" customHeight="1" thickBot="1" x14ac:dyDescent="0.35">
      <c r="A3" s="385"/>
      <c r="B3" s="385"/>
      <c r="C3" s="385"/>
      <c r="D3" s="385"/>
      <c r="E3" s="385"/>
      <c r="F3" s="385"/>
      <c r="G3" s="386"/>
      <c r="H3" s="229"/>
      <c r="I3" s="135"/>
      <c r="J3" s="98"/>
      <c r="K3" s="98"/>
    </row>
    <row r="4" spans="1:151" s="215" customFormat="1" ht="49.5" x14ac:dyDescent="0.35">
      <c r="A4" s="216" t="s">
        <v>59</v>
      </c>
      <c r="B4" s="217" t="s">
        <v>75</v>
      </c>
      <c r="C4" s="217" t="s">
        <v>74</v>
      </c>
      <c r="D4" s="217" t="s">
        <v>99</v>
      </c>
      <c r="E4" s="217"/>
      <c r="F4" s="331" t="s">
        <v>144</v>
      </c>
      <c r="G4" s="291" t="s">
        <v>170</v>
      </c>
      <c r="H4" s="231"/>
      <c r="I4" s="220"/>
      <c r="J4" s="221"/>
      <c r="K4" s="221"/>
    </row>
    <row r="5" spans="1:151" s="17" customFormat="1" ht="18" thickBot="1" x14ac:dyDescent="0.4">
      <c r="A5" s="24" t="s">
        <v>6</v>
      </c>
      <c r="B5" s="150">
        <f>'Eingabe Daten'!C4</f>
        <v>16</v>
      </c>
      <c r="C5" s="149">
        <f>'Eingabe Daten'!C5</f>
        <v>2.5</v>
      </c>
      <c r="D5" s="149">
        <f>'Eingabe Daten'!B10</f>
        <v>1</v>
      </c>
      <c r="E5" s="149"/>
      <c r="F5" s="334">
        <f>'Eingabe Daten'!C11</f>
        <v>420</v>
      </c>
      <c r="G5" s="233"/>
      <c r="H5" s="230"/>
      <c r="I5" s="136"/>
      <c r="J5" s="97"/>
      <c r="K5" s="97"/>
      <c r="L5"/>
      <c r="M5"/>
      <c r="N5"/>
      <c r="O5"/>
      <c r="P5"/>
      <c r="Q5"/>
      <c r="R5"/>
      <c r="S5"/>
      <c r="T5"/>
      <c r="U5"/>
    </row>
    <row r="6" spans="1:151" s="17" customFormat="1" ht="6.65" customHeight="1" thickBot="1" x14ac:dyDescent="0.4">
      <c r="A6" s="107"/>
      <c r="B6" s="107"/>
      <c r="C6" s="108"/>
      <c r="D6" s="108"/>
      <c r="E6" s="108"/>
      <c r="F6" s="108"/>
      <c r="G6" s="234"/>
      <c r="H6" s="230"/>
      <c r="I6" s="137"/>
      <c r="J6" s="97"/>
      <c r="K6" s="97"/>
      <c r="L6"/>
      <c r="M6"/>
      <c r="N6"/>
      <c r="O6"/>
      <c r="P6"/>
      <c r="Q6"/>
      <c r="R6"/>
      <c r="S6"/>
      <c r="T6"/>
      <c r="U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row>
    <row r="7" spans="1:151" s="219" customFormat="1" ht="46.5" x14ac:dyDescent="0.35">
      <c r="A7" s="216" t="s">
        <v>51</v>
      </c>
      <c r="B7" s="217" t="s">
        <v>27</v>
      </c>
      <c r="C7" s="217" t="s">
        <v>30</v>
      </c>
      <c r="D7" s="217" t="s">
        <v>152</v>
      </c>
      <c r="E7" s="217" t="s">
        <v>29</v>
      </c>
      <c r="F7" s="217" t="s">
        <v>31</v>
      </c>
      <c r="G7" s="235"/>
      <c r="H7" s="218"/>
      <c r="I7" s="218"/>
      <c r="J7" s="214"/>
      <c r="K7" s="214"/>
      <c r="L7" s="215"/>
      <c r="M7" s="215"/>
      <c r="N7" s="215"/>
      <c r="O7" s="215"/>
      <c r="P7" s="215"/>
      <c r="Q7" s="215"/>
      <c r="R7" s="215"/>
      <c r="S7" s="215"/>
      <c r="T7" s="215"/>
      <c r="U7" s="215"/>
      <c r="V7" s="215"/>
      <c r="W7" s="215"/>
      <c r="X7" s="215"/>
      <c r="Y7" s="215"/>
      <c r="Z7" s="215"/>
      <c r="AA7" s="215"/>
      <c r="AB7" s="215"/>
      <c r="AC7" s="215"/>
      <c r="AD7" s="215"/>
      <c r="AE7" s="215"/>
      <c r="AF7" s="215"/>
      <c r="AG7" s="215"/>
      <c r="AH7" s="215"/>
      <c r="AI7" s="215"/>
      <c r="AJ7" s="215"/>
      <c r="AK7" s="215"/>
      <c r="AL7" s="215"/>
      <c r="AM7" s="215"/>
      <c r="AN7" s="215"/>
      <c r="AO7" s="215"/>
      <c r="AP7" s="215"/>
      <c r="AQ7" s="215"/>
      <c r="AR7" s="215"/>
      <c r="AS7" s="215"/>
      <c r="AT7" s="215"/>
      <c r="AU7" s="215"/>
      <c r="AV7" s="215"/>
      <c r="AW7" s="215"/>
      <c r="AX7" s="215"/>
      <c r="AY7" s="215"/>
      <c r="AZ7" s="215"/>
      <c r="BA7" s="215"/>
      <c r="BB7" s="215"/>
      <c r="BC7" s="215"/>
      <c r="BD7" s="215"/>
      <c r="BE7" s="215"/>
      <c r="BF7" s="215"/>
      <c r="BG7" s="215"/>
      <c r="BH7" s="215"/>
      <c r="BI7" s="215"/>
      <c r="BJ7" s="215"/>
      <c r="BK7" s="215"/>
      <c r="BL7" s="215"/>
      <c r="BM7" s="215"/>
      <c r="BN7" s="215"/>
      <c r="BO7" s="215"/>
      <c r="BP7" s="215"/>
      <c r="BQ7" s="215"/>
      <c r="BR7" s="215"/>
      <c r="BS7" s="215"/>
      <c r="BT7" s="215"/>
      <c r="BU7" s="215"/>
      <c r="BV7" s="215"/>
      <c r="BW7" s="215"/>
      <c r="BX7" s="215"/>
      <c r="BY7" s="215"/>
      <c r="BZ7" s="215"/>
      <c r="CA7" s="215"/>
      <c r="CB7" s="215"/>
      <c r="CC7" s="215"/>
      <c r="CD7" s="215"/>
      <c r="CE7" s="215"/>
      <c r="CF7" s="215"/>
      <c r="CG7" s="215"/>
      <c r="CH7" s="215"/>
      <c r="CI7" s="215"/>
      <c r="CJ7" s="215"/>
      <c r="CK7" s="215"/>
      <c r="CL7" s="215"/>
      <c r="CM7" s="215"/>
      <c r="CN7" s="215"/>
      <c r="CO7" s="215"/>
      <c r="CP7" s="215"/>
      <c r="CQ7" s="215"/>
      <c r="CR7" s="215"/>
      <c r="CS7" s="215"/>
      <c r="CT7" s="215"/>
      <c r="CU7" s="215"/>
      <c r="CV7" s="215"/>
      <c r="CW7" s="215"/>
      <c r="CX7" s="215"/>
      <c r="CY7" s="215"/>
      <c r="CZ7" s="215"/>
      <c r="DA7" s="215"/>
      <c r="DB7" s="215"/>
      <c r="DC7" s="215"/>
      <c r="DD7" s="215"/>
      <c r="DE7" s="215"/>
      <c r="DF7" s="215"/>
      <c r="DG7" s="215"/>
      <c r="DH7" s="215"/>
      <c r="DI7" s="215"/>
      <c r="DJ7" s="215"/>
      <c r="DK7" s="215"/>
      <c r="DL7" s="215"/>
      <c r="DM7" s="215"/>
      <c r="DN7" s="215"/>
      <c r="DO7" s="215"/>
      <c r="DP7" s="215"/>
      <c r="DQ7" s="215"/>
      <c r="DR7" s="215"/>
      <c r="DS7" s="215"/>
      <c r="DT7" s="215"/>
      <c r="DU7" s="215"/>
      <c r="DV7" s="215"/>
      <c r="DW7" s="215"/>
      <c r="DX7" s="215"/>
      <c r="DY7" s="215"/>
      <c r="DZ7" s="215"/>
      <c r="EA7" s="215"/>
      <c r="EB7" s="215"/>
      <c r="EC7" s="215"/>
      <c r="ED7" s="215"/>
      <c r="EE7" s="215"/>
      <c r="EF7" s="215"/>
      <c r="EG7" s="215"/>
      <c r="EH7" s="215"/>
      <c r="EI7" s="215"/>
      <c r="EJ7" s="215"/>
      <c r="EK7" s="215"/>
      <c r="EL7" s="215"/>
      <c r="EM7" s="215"/>
      <c r="EN7" s="215"/>
      <c r="EO7" s="215"/>
      <c r="EP7" s="215"/>
      <c r="EQ7" s="215"/>
      <c r="ER7" s="215"/>
      <c r="ES7" s="215"/>
      <c r="ET7" s="215"/>
      <c r="EU7" s="215"/>
    </row>
    <row r="8" spans="1:151" s="120" customFormat="1" x14ac:dyDescent="0.25">
      <c r="A8" s="255" t="s">
        <v>76</v>
      </c>
      <c r="B8" s="253">
        <f>'Eingabe Daten'!B26</f>
        <v>0.05</v>
      </c>
      <c r="C8" s="253">
        <f>'Eingabe Daten'!B27</f>
        <v>0.1</v>
      </c>
      <c r="D8" s="253">
        <f>'Eingabe Daten'!B28</f>
        <v>0.2</v>
      </c>
      <c r="E8" s="253">
        <f>'Eingabe Daten'!B29</f>
        <v>0.35</v>
      </c>
      <c r="F8" s="253">
        <f>'Eingabe Daten'!B30</f>
        <v>0.5</v>
      </c>
      <c r="G8" s="254"/>
      <c r="H8" s="256"/>
      <c r="I8" s="256"/>
      <c r="J8" s="252"/>
      <c r="K8" s="252"/>
    </row>
    <row r="9" spans="1:151" s="120" customFormat="1" ht="5.25" customHeight="1" thickBot="1" x14ac:dyDescent="0.3">
      <c r="A9" s="252"/>
      <c r="B9" s="252"/>
      <c r="C9" s="252"/>
      <c r="D9" s="252"/>
      <c r="E9" s="252"/>
      <c r="F9" s="252"/>
      <c r="G9" s="257"/>
      <c r="H9" s="258"/>
      <c r="I9" s="256"/>
      <c r="J9" s="252"/>
      <c r="K9" s="252"/>
    </row>
    <row r="10" spans="1:151" s="120" customFormat="1" ht="58.5" customHeight="1" x14ac:dyDescent="0.25">
      <c r="A10" s="336" t="s">
        <v>25</v>
      </c>
      <c r="B10" s="335" t="s">
        <v>12</v>
      </c>
      <c r="C10" s="259" t="s">
        <v>23</v>
      </c>
      <c r="D10" s="259" t="s">
        <v>13</v>
      </c>
      <c r="E10" s="259" t="s">
        <v>34</v>
      </c>
      <c r="F10" s="259" t="s">
        <v>32</v>
      </c>
      <c r="G10" s="260" t="s">
        <v>33</v>
      </c>
      <c r="H10" s="258"/>
      <c r="I10" s="256"/>
      <c r="J10" s="261"/>
      <c r="K10" s="261"/>
    </row>
    <row r="11" spans="1:151" s="120" customFormat="1" ht="13" x14ac:dyDescent="0.3">
      <c r="A11" s="255" t="s">
        <v>76</v>
      </c>
      <c r="B11" s="262"/>
      <c r="C11" s="263">
        <f>'Eingabe Daten'!B32</f>
        <v>1</v>
      </c>
      <c r="D11" s="263">
        <f>'Eingabe Daten'!B33</f>
        <v>2</v>
      </c>
      <c r="E11" s="263">
        <v>3</v>
      </c>
      <c r="F11" s="263">
        <v>10</v>
      </c>
      <c r="G11" s="263">
        <v>20</v>
      </c>
      <c r="H11" s="258"/>
      <c r="I11" s="256"/>
      <c r="J11" s="261"/>
      <c r="K11" s="261"/>
    </row>
    <row r="12" spans="1:151" s="120" customFormat="1" ht="6" customHeight="1" x14ac:dyDescent="0.25">
      <c r="A12" s="252"/>
      <c r="B12" s="252"/>
      <c r="C12" s="252"/>
      <c r="D12" s="252"/>
      <c r="E12" s="252"/>
      <c r="F12" s="252"/>
      <c r="G12" s="257"/>
      <c r="H12" s="258"/>
      <c r="I12" s="256"/>
      <c r="J12" s="261"/>
      <c r="K12" s="261"/>
    </row>
    <row r="13" spans="1:151" s="16" customFormat="1" ht="17.5" x14ac:dyDescent="0.35">
      <c r="A13" s="101"/>
      <c r="B13" s="101"/>
      <c r="C13" s="101"/>
      <c r="D13" s="101"/>
      <c r="E13" s="101"/>
      <c r="F13" s="101"/>
      <c r="G13" s="236"/>
      <c r="H13" s="230"/>
      <c r="I13" s="137"/>
      <c r="J13" s="97"/>
      <c r="K13" s="97"/>
      <c r="L13"/>
      <c r="M13"/>
      <c r="N13"/>
      <c r="O13"/>
      <c r="P13"/>
      <c r="Q13"/>
      <c r="R13"/>
      <c r="S13"/>
      <c r="T13"/>
      <c r="U13"/>
    </row>
    <row r="14" spans="1:151" s="120" customFormat="1" ht="62.25" customHeight="1" x14ac:dyDescent="0.3">
      <c r="A14" s="247" t="s">
        <v>52</v>
      </c>
      <c r="B14" s="248" t="s">
        <v>54</v>
      </c>
      <c r="C14" s="248" t="s">
        <v>55</v>
      </c>
      <c r="D14" s="248" t="s">
        <v>107</v>
      </c>
      <c r="E14" s="383" t="s">
        <v>105</v>
      </c>
      <c r="F14" s="248" t="s">
        <v>106</v>
      </c>
      <c r="G14" s="248" t="s">
        <v>102</v>
      </c>
      <c r="H14" s="249" t="s">
        <v>149</v>
      </c>
      <c r="I14" s="250" t="s">
        <v>150</v>
      </c>
      <c r="J14" s="251" t="s">
        <v>100</v>
      </c>
      <c r="K14" s="252"/>
    </row>
    <row r="15" spans="1:151" ht="24" customHeight="1" x14ac:dyDescent="0.35">
      <c r="A15" s="53" t="s">
        <v>5</v>
      </c>
      <c r="B15" s="54" t="s">
        <v>68</v>
      </c>
      <c r="C15" s="54" t="s">
        <v>68</v>
      </c>
      <c r="D15" s="54"/>
      <c r="E15" s="384"/>
      <c r="F15" s="54"/>
      <c r="G15" s="237"/>
      <c r="H15" s="225" t="s">
        <v>151</v>
      </c>
      <c r="I15" s="225" t="s">
        <v>151</v>
      </c>
      <c r="J15" s="99"/>
      <c r="K15" s="97"/>
    </row>
    <row r="16" spans="1:151" ht="18.649999999999999" customHeight="1" x14ac:dyDescent="0.35">
      <c r="A16" s="53" t="s">
        <v>6</v>
      </c>
      <c r="B16" s="95">
        <f>'Eingabe Daten'!C13</f>
        <v>0.33333333333333331</v>
      </c>
      <c r="C16" s="95">
        <f>B16+(1/(60*24))</f>
        <v>0.33402777777777776</v>
      </c>
      <c r="D16" s="96">
        <f>'Eingabe Daten'!C14</f>
        <v>2</v>
      </c>
      <c r="E16" s="245">
        <f>'Eingabe Daten'!$C$17</f>
        <v>2</v>
      </c>
      <c r="F16" s="138">
        <f>'Eingabe Daten'!B16</f>
        <v>0.7</v>
      </c>
      <c r="G16" s="138">
        <f>'Eingabe Daten'!B20</f>
        <v>0.7</v>
      </c>
      <c r="H16" s="246">
        <v>0</v>
      </c>
      <c r="I16" s="138">
        <f>IF(H16=0,'Eingabe Daten'!$B$10,IF('Eingabe Daten'!$C$8&gt;0,'Eingabe Daten'!$B$10+H16,H16))</f>
        <v>1</v>
      </c>
      <c r="J16" s="100">
        <f>'DAT IR'!U6</f>
        <v>420</v>
      </c>
      <c r="K16" s="97"/>
    </row>
    <row r="17" spans="1:11" ht="17.5" x14ac:dyDescent="0.35">
      <c r="A17" s="53"/>
      <c r="B17" s="55">
        <f>C16</f>
        <v>0.33402777777777776</v>
      </c>
      <c r="C17" s="55">
        <f>B17+(1/(60*24))</f>
        <v>0.3347222222222222</v>
      </c>
      <c r="D17" s="126">
        <f t="shared" ref="D17:D81" si="0">$D16</f>
        <v>2</v>
      </c>
      <c r="E17" s="126">
        <f t="shared" ref="E17:E80" si="1">$E16</f>
        <v>2</v>
      </c>
      <c r="F17" s="213">
        <f t="shared" ref="F17" si="2">$F16</f>
        <v>0.7</v>
      </c>
      <c r="G17" s="213">
        <f>$G16</f>
        <v>0.7</v>
      </c>
      <c r="H17" s="246">
        <v>0</v>
      </c>
      <c r="I17" s="138">
        <f>IF(H17=0,'Eingabe Daten'!$B$10,IF('Eingabe Daten'!$C$8&gt;0,'Eingabe Daten'!$B$10+H17,H17))</f>
        <v>1</v>
      </c>
      <c r="J17" s="100">
        <f>'DAT IR'!U7</f>
        <v>434.24843207607631</v>
      </c>
      <c r="K17" s="97"/>
    </row>
    <row r="18" spans="1:11" ht="17.5" x14ac:dyDescent="0.35">
      <c r="A18" s="53"/>
      <c r="B18" s="55">
        <f t="shared" ref="B18:B81" si="3">C17</f>
        <v>0.3347222222222222</v>
      </c>
      <c r="C18" s="55">
        <f t="shared" ref="C18:C81" si="4">B18+(1/(60*24))</f>
        <v>0.33541666666666664</v>
      </c>
      <c r="D18" s="126">
        <f t="shared" si="0"/>
        <v>2</v>
      </c>
      <c r="E18" s="126">
        <f t="shared" si="1"/>
        <v>2</v>
      </c>
      <c r="F18" s="213">
        <f t="shared" ref="F18" si="5">$F17</f>
        <v>0.7</v>
      </c>
      <c r="G18" s="213">
        <f t="shared" ref="G18:G25" si="6">$G17</f>
        <v>0.7</v>
      </c>
      <c r="H18" s="246">
        <v>0</v>
      </c>
      <c r="I18" s="138">
        <f>IF(H18=0,'Eingabe Daten'!$B$10,IF('Eingabe Daten'!$C$8&gt;0,'Eingabe Daten'!$B$10+H18,H18))</f>
        <v>1</v>
      </c>
      <c r="J18" s="100">
        <f>'DAT IR'!U8</f>
        <v>448.26135828461366</v>
      </c>
      <c r="K18" s="97"/>
    </row>
    <row r="19" spans="1:11" ht="17.5" x14ac:dyDescent="0.35">
      <c r="A19" s="53"/>
      <c r="B19" s="55">
        <f t="shared" si="3"/>
        <v>0.33541666666666664</v>
      </c>
      <c r="C19" s="55">
        <f t="shared" si="4"/>
        <v>0.33611111111111108</v>
      </c>
      <c r="D19" s="126">
        <f t="shared" si="0"/>
        <v>2</v>
      </c>
      <c r="E19" s="126">
        <f t="shared" si="1"/>
        <v>2</v>
      </c>
      <c r="F19" s="213">
        <f t="shared" ref="F19" si="7">$F18</f>
        <v>0.7</v>
      </c>
      <c r="G19" s="213">
        <f t="shared" si="6"/>
        <v>0.7</v>
      </c>
      <c r="H19" s="246">
        <v>0</v>
      </c>
      <c r="I19" s="138">
        <f>IF(H19=0,'Eingabe Daten'!$B$10,IF('Eingabe Daten'!$C$8&gt;0,'Eingabe Daten'!$B$10+H19,H19))</f>
        <v>1</v>
      </c>
      <c r="J19" s="100">
        <f>'DAT IR'!U9</f>
        <v>462.04267119521893</v>
      </c>
      <c r="K19" s="97"/>
    </row>
    <row r="20" spans="1:11" ht="17.5" x14ac:dyDescent="0.35">
      <c r="A20" s="53"/>
      <c r="B20" s="55">
        <f t="shared" si="3"/>
        <v>0.33611111111111108</v>
      </c>
      <c r="C20" s="55">
        <f t="shared" si="4"/>
        <v>0.33680555555555552</v>
      </c>
      <c r="D20" s="126">
        <f t="shared" si="0"/>
        <v>2</v>
      </c>
      <c r="E20" s="126">
        <f t="shared" si="1"/>
        <v>2</v>
      </c>
      <c r="F20" s="213">
        <f t="shared" ref="F20" si="8">$F19</f>
        <v>0.7</v>
      </c>
      <c r="G20" s="213">
        <f t="shared" si="6"/>
        <v>0.7</v>
      </c>
      <c r="H20" s="246">
        <v>0</v>
      </c>
      <c r="I20" s="138">
        <f>IF(H20=0,'Eingabe Daten'!$B$10,IF('Eingabe Daten'!$C$8&gt;0,'Eingabe Daten'!$B$10+H20,H20))</f>
        <v>1</v>
      </c>
      <c r="J20" s="100">
        <f>'DAT IR'!U10</f>
        <v>475.59619903898249</v>
      </c>
      <c r="K20" s="97"/>
    </row>
    <row r="21" spans="1:11" ht="17.5" x14ac:dyDescent="0.35">
      <c r="A21" s="53"/>
      <c r="B21" s="55">
        <f t="shared" si="3"/>
        <v>0.33680555555555552</v>
      </c>
      <c r="C21" s="55">
        <f t="shared" si="4"/>
        <v>0.33749999999999997</v>
      </c>
      <c r="D21" s="126">
        <f t="shared" si="0"/>
        <v>2</v>
      </c>
      <c r="E21" s="126">
        <f t="shared" si="1"/>
        <v>2</v>
      </c>
      <c r="F21" s="213">
        <f t="shared" ref="F21" si="9">$F20</f>
        <v>0.7</v>
      </c>
      <c r="G21" s="213">
        <f t="shared" si="6"/>
        <v>0.7</v>
      </c>
      <c r="H21" s="246">
        <v>0</v>
      </c>
      <c r="I21" s="138">
        <f>IF(H21=0,'Eingabe Daten'!$B$10,IF('Eingabe Daten'!$C$8&gt;0,'Eingabe Daten'!$B$10+H21,H21))</f>
        <v>1</v>
      </c>
      <c r="J21" s="100">
        <f>'DAT IR'!U11</f>
        <v>488.92570677190042</v>
      </c>
      <c r="K21" s="97"/>
    </row>
    <row r="22" spans="1:11" ht="17.5" x14ac:dyDescent="0.35">
      <c r="A22" s="53"/>
      <c r="B22" s="55">
        <f t="shared" si="3"/>
        <v>0.33749999999999997</v>
      </c>
      <c r="C22" s="55">
        <f t="shared" si="4"/>
        <v>0.33819444444444441</v>
      </c>
      <c r="D22" s="126">
        <f t="shared" si="0"/>
        <v>2</v>
      </c>
      <c r="E22" s="126">
        <f t="shared" si="1"/>
        <v>2</v>
      </c>
      <c r="F22" s="213">
        <f t="shared" ref="F22" si="10">$F21</f>
        <v>0.7</v>
      </c>
      <c r="G22" s="213">
        <f t="shared" si="6"/>
        <v>0.7</v>
      </c>
      <c r="H22" s="246">
        <v>0</v>
      </c>
      <c r="I22" s="138">
        <f>IF(H22=0,'Eingabe Daten'!$B$10,IF('Eingabe Daten'!$C$8&gt;0,'Eingabe Daten'!$B$10+H22,H22))</f>
        <v>1</v>
      </c>
      <c r="J22" s="100">
        <f>'DAT IR'!U12</f>
        <v>502.03489712071973</v>
      </c>
      <c r="K22" s="97"/>
    </row>
    <row r="23" spans="1:11" ht="17.5" x14ac:dyDescent="0.35">
      <c r="A23" s="53"/>
      <c r="B23" s="55">
        <f t="shared" si="3"/>
        <v>0.33819444444444441</v>
      </c>
      <c r="C23" s="55">
        <f t="shared" si="4"/>
        <v>0.33888888888888885</v>
      </c>
      <c r="D23" s="126">
        <f t="shared" si="0"/>
        <v>2</v>
      </c>
      <c r="E23" s="126">
        <f t="shared" si="1"/>
        <v>2</v>
      </c>
      <c r="F23" s="213">
        <f t="shared" ref="F23" si="11">$F22</f>
        <v>0.7</v>
      </c>
      <c r="G23" s="213">
        <f t="shared" si="6"/>
        <v>0.7</v>
      </c>
      <c r="H23" s="246">
        <v>0</v>
      </c>
      <c r="I23" s="138">
        <f>IF(H23=0,'Eingabe Daten'!$B$10,IF('Eingabe Daten'!$C$8&gt;0,'Eingabe Daten'!$B$10+H23,H23))</f>
        <v>1</v>
      </c>
      <c r="J23" s="100">
        <f>'DAT IR'!U13</f>
        <v>514.9274116114974</v>
      </c>
      <c r="K23" s="97"/>
    </row>
    <row r="24" spans="1:11" ht="17.5" x14ac:dyDescent="0.35">
      <c r="A24" s="53"/>
      <c r="B24" s="55">
        <f t="shared" si="3"/>
        <v>0.33888888888888885</v>
      </c>
      <c r="C24" s="55">
        <f t="shared" si="4"/>
        <v>0.33958333333333329</v>
      </c>
      <c r="D24" s="126">
        <f t="shared" si="0"/>
        <v>2</v>
      </c>
      <c r="E24" s="126">
        <f t="shared" si="1"/>
        <v>2</v>
      </c>
      <c r="F24" s="213">
        <f t="shared" ref="F24" si="12">$F23</f>
        <v>0.7</v>
      </c>
      <c r="G24" s="213">
        <f t="shared" si="6"/>
        <v>0.7</v>
      </c>
      <c r="H24" s="246">
        <v>0</v>
      </c>
      <c r="I24" s="138">
        <f>IF(H24=0,'Eingabe Daten'!$B$10,IF('Eingabe Daten'!$C$8&gt;0,'Eingabe Daten'!$B$10+H24,H24))</f>
        <v>1</v>
      </c>
      <c r="J24" s="100">
        <f>'DAT IR'!U14</f>
        <v>527.60683158115876</v>
      </c>
      <c r="K24" s="97"/>
    </row>
    <row r="25" spans="1:11" ht="17.5" x14ac:dyDescent="0.35">
      <c r="A25" s="53"/>
      <c r="B25" s="55">
        <f t="shared" si="3"/>
        <v>0.33958333333333329</v>
      </c>
      <c r="C25" s="55">
        <f t="shared" si="4"/>
        <v>0.34027777777777773</v>
      </c>
      <c r="D25" s="126">
        <f t="shared" si="0"/>
        <v>2</v>
      </c>
      <c r="E25" s="126">
        <f t="shared" si="1"/>
        <v>2</v>
      </c>
      <c r="F25" s="213">
        <f t="shared" ref="F25" si="13">$F24</f>
        <v>0.7</v>
      </c>
      <c r="G25" s="213">
        <f t="shared" si="6"/>
        <v>0.7</v>
      </c>
      <c r="H25" s="246">
        <v>0</v>
      </c>
      <c r="I25" s="138">
        <f>IF(H25=0,'Eingabe Daten'!$B$10,IF('Eingabe Daten'!$C$8&gt;0,'Eingabe Daten'!$B$10+H25,H25))</f>
        <v>1</v>
      </c>
      <c r="J25" s="100">
        <f>'DAT IR'!U15</f>
        <v>540.07667917233653</v>
      </c>
      <c r="K25" s="97"/>
    </row>
    <row r="26" spans="1:11" ht="17.5" x14ac:dyDescent="0.35">
      <c r="A26" s="53"/>
      <c r="B26" s="55">
        <f t="shared" si="3"/>
        <v>0.34027777777777773</v>
      </c>
      <c r="C26" s="55">
        <f t="shared" si="4"/>
        <v>0.34097222222222218</v>
      </c>
      <c r="D26" s="126">
        <f t="shared" si="0"/>
        <v>2</v>
      </c>
      <c r="E26" s="126">
        <f t="shared" si="1"/>
        <v>2</v>
      </c>
      <c r="F26" s="213">
        <f t="shared" ref="F26" si="14">$F25</f>
        <v>0.7</v>
      </c>
      <c r="G26" s="213">
        <f t="shared" ref="G26:G89" si="15">$G25</f>
        <v>0.7</v>
      </c>
      <c r="H26" s="246">
        <v>0</v>
      </c>
      <c r="I26" s="138">
        <f>IF(H26=0,'Eingabe Daten'!$B$10,IF('Eingabe Daten'!$C$8&gt;0,'Eingabe Daten'!$B$10+H26,H26))</f>
        <v>1</v>
      </c>
      <c r="J26" s="100">
        <f>'DAT IR'!U16</f>
        <v>552.34041831176603</v>
      </c>
      <c r="K26" s="97"/>
    </row>
    <row r="27" spans="1:11" ht="17.5" x14ac:dyDescent="0.35">
      <c r="A27" s="53"/>
      <c r="B27" s="55">
        <f t="shared" si="3"/>
        <v>0.34097222222222218</v>
      </c>
      <c r="C27" s="55">
        <f t="shared" si="4"/>
        <v>0.34166666666666662</v>
      </c>
      <c r="D27" s="126">
        <f t="shared" si="0"/>
        <v>2</v>
      </c>
      <c r="E27" s="126">
        <f t="shared" si="1"/>
        <v>2</v>
      </c>
      <c r="F27" s="213">
        <f t="shared" ref="F27" si="16">$F26</f>
        <v>0.7</v>
      </c>
      <c r="G27" s="213">
        <f t="shared" si="15"/>
        <v>0.7</v>
      </c>
      <c r="H27" s="246">
        <v>0</v>
      </c>
      <c r="I27" s="138">
        <f>IF(H27=0,'Eingabe Daten'!$B$10,IF('Eingabe Daten'!$C$8&gt;0,'Eingabe Daten'!$B$10+H27,H27))</f>
        <v>1</v>
      </c>
      <c r="J27" s="100">
        <f>'DAT IR'!U17</f>
        <v>564.40145567250988</v>
      </c>
      <c r="K27" s="97"/>
    </row>
    <row r="28" spans="1:11" ht="17.5" x14ac:dyDescent="0.35">
      <c r="A28" s="53"/>
      <c r="B28" s="55">
        <f t="shared" si="3"/>
        <v>0.34166666666666662</v>
      </c>
      <c r="C28" s="55">
        <f t="shared" si="4"/>
        <v>0.34236111111111106</v>
      </c>
      <c r="D28" s="126">
        <f t="shared" si="0"/>
        <v>2</v>
      </c>
      <c r="E28" s="126">
        <f t="shared" si="1"/>
        <v>2</v>
      </c>
      <c r="F28" s="213">
        <f t="shared" ref="F28" si="17">$F27</f>
        <v>0.7</v>
      </c>
      <c r="G28" s="213">
        <f t="shared" si="15"/>
        <v>0.7</v>
      </c>
      <c r="H28" s="246">
        <v>0</v>
      </c>
      <c r="I28" s="138">
        <f>IF(H28=0,'Eingabe Daten'!$B$10,IF('Eingabe Daten'!$C$8&gt;0,'Eingabe Daten'!$B$10+H28,H28))</f>
        <v>1</v>
      </c>
      <c r="J28" s="100">
        <f>'DAT IR'!U18</f>
        <v>576.26314162027745</v>
      </c>
      <c r="K28" s="97"/>
    </row>
    <row r="29" spans="1:11" ht="17.5" x14ac:dyDescent="0.35">
      <c r="A29" s="53"/>
      <c r="B29" s="55">
        <f t="shared" si="3"/>
        <v>0.34236111111111106</v>
      </c>
      <c r="C29" s="55">
        <f t="shared" si="4"/>
        <v>0.3430555555555555</v>
      </c>
      <c r="D29" s="126">
        <f t="shared" si="0"/>
        <v>2</v>
      </c>
      <c r="E29" s="126">
        <f t="shared" si="1"/>
        <v>2</v>
      </c>
      <c r="F29" s="213">
        <f t="shared" ref="F29" si="18">$F28</f>
        <v>0.7</v>
      </c>
      <c r="G29" s="213">
        <f t="shared" si="15"/>
        <v>0.7</v>
      </c>
      <c r="H29" s="246">
        <v>0</v>
      </c>
      <c r="I29" s="138">
        <f>IF(H29=0,'Eingabe Daten'!$B$10,IF('Eingabe Daten'!$C$8&gt;0,'Eingabe Daten'!$B$10+H29,H29))</f>
        <v>1</v>
      </c>
      <c r="J29" s="100">
        <f>'DAT IR'!U19</f>
        <v>587.92877114410385</v>
      </c>
      <c r="K29" s="97"/>
    </row>
    <row r="30" spans="1:11" ht="17.5" x14ac:dyDescent="0.35">
      <c r="A30" s="53"/>
      <c r="B30" s="55">
        <f t="shared" si="3"/>
        <v>0.3430555555555555</v>
      </c>
      <c r="C30" s="55">
        <f t="shared" si="4"/>
        <v>0.34374999999999994</v>
      </c>
      <c r="D30" s="126">
        <f t="shared" si="0"/>
        <v>2</v>
      </c>
      <c r="E30" s="126">
        <f t="shared" si="1"/>
        <v>2</v>
      </c>
      <c r="F30" s="213">
        <f t="shared" ref="F30" si="19">$F29</f>
        <v>0.7</v>
      </c>
      <c r="G30" s="213">
        <f t="shared" si="15"/>
        <v>0.7</v>
      </c>
      <c r="H30" s="246">
        <v>0</v>
      </c>
      <c r="I30" s="138">
        <f>IF(H30=0,'Eingabe Daten'!$B$10,IF('Eingabe Daten'!$C$8&gt;0,'Eingabe Daten'!$B$10+H30,H30))</f>
        <v>1</v>
      </c>
      <c r="J30" s="100">
        <f>'DAT IR'!U20</f>
        <v>599.40158477164584</v>
      </c>
      <c r="K30" s="97"/>
    </row>
    <row r="31" spans="1:11" ht="17.5" x14ac:dyDescent="0.35">
      <c r="A31" s="53"/>
      <c r="B31" s="55">
        <f t="shared" si="3"/>
        <v>0.34374999999999994</v>
      </c>
      <c r="C31" s="55">
        <f t="shared" si="4"/>
        <v>0.34444444444444439</v>
      </c>
      <c r="D31" s="126">
        <f t="shared" si="0"/>
        <v>2</v>
      </c>
      <c r="E31" s="126">
        <f t="shared" si="1"/>
        <v>2</v>
      </c>
      <c r="F31" s="213">
        <f t="shared" ref="F31" si="20">$F30</f>
        <v>0.7</v>
      </c>
      <c r="G31" s="213">
        <f t="shared" si="15"/>
        <v>0.7</v>
      </c>
      <c r="H31" s="246">
        <v>0</v>
      </c>
      <c r="I31" s="138">
        <f>IF(H31=0,'Eingabe Daten'!$B$10,IF('Eingabe Daten'!$C$8&gt;0,'Eingabe Daten'!$B$10+H31,H31))</f>
        <v>1</v>
      </c>
      <c r="J31" s="100">
        <f>'DAT IR'!U21</f>
        <v>610.68476946934902</v>
      </c>
      <c r="K31" s="97"/>
    </row>
    <row r="32" spans="1:11" ht="17.5" x14ac:dyDescent="0.35">
      <c r="A32" s="53"/>
      <c r="B32" s="55">
        <f t="shared" si="3"/>
        <v>0.34444444444444439</v>
      </c>
      <c r="C32" s="55">
        <f t="shared" si="4"/>
        <v>0.34513888888888883</v>
      </c>
      <c r="D32" s="126">
        <f t="shared" si="0"/>
        <v>2</v>
      </c>
      <c r="E32" s="126">
        <f t="shared" si="1"/>
        <v>2</v>
      </c>
      <c r="F32" s="213">
        <f t="shared" ref="F32" si="21">$F31</f>
        <v>0.7</v>
      </c>
      <c r="G32" s="213">
        <f t="shared" si="15"/>
        <v>0.7</v>
      </c>
      <c r="H32" s="246">
        <v>0</v>
      </c>
      <c r="I32" s="138">
        <f>IF(H32=0,'Eingabe Daten'!$B$10,IF('Eingabe Daten'!$C$8&gt;0,'Eingabe Daten'!$B$10+H32,H32))</f>
        <v>1</v>
      </c>
      <c r="J32" s="100">
        <f>'DAT IR'!U22</f>
        <v>621.78145952773696</v>
      </c>
      <c r="K32" s="97"/>
    </row>
    <row r="33" spans="1:11" ht="17.5" x14ac:dyDescent="0.35">
      <c r="A33" s="53"/>
      <c r="B33" s="55">
        <f t="shared" si="3"/>
        <v>0.34513888888888883</v>
      </c>
      <c r="C33" s="55">
        <f t="shared" si="4"/>
        <v>0.34583333333333327</v>
      </c>
      <c r="D33" s="126">
        <f t="shared" si="0"/>
        <v>2</v>
      </c>
      <c r="E33" s="126">
        <f t="shared" si="1"/>
        <v>2</v>
      </c>
      <c r="F33" s="213">
        <f t="shared" ref="F33" si="22">$F32</f>
        <v>0.7</v>
      </c>
      <c r="G33" s="213">
        <f t="shared" si="15"/>
        <v>0.7</v>
      </c>
      <c r="H33" s="246">
        <v>0</v>
      </c>
      <c r="I33" s="138">
        <f>IF(H33=0,'Eingabe Daten'!$B$10,IF('Eingabe Daten'!$C$8&gt;0,'Eingabe Daten'!$B$10+H33,H33))</f>
        <v>1</v>
      </c>
      <c r="J33" s="100">
        <f>'DAT IR'!U23</f>
        <v>632.69473743206765</v>
      </c>
      <c r="K33" s="97"/>
    </row>
    <row r="34" spans="1:11" ht="17.5" x14ac:dyDescent="0.35">
      <c r="A34" s="53"/>
      <c r="B34" s="55">
        <f t="shared" si="3"/>
        <v>0.34583333333333327</v>
      </c>
      <c r="C34" s="55">
        <f t="shared" si="4"/>
        <v>0.34652777777777771</v>
      </c>
      <c r="D34" s="126">
        <f t="shared" si="0"/>
        <v>2</v>
      </c>
      <c r="E34" s="126">
        <f t="shared" si="1"/>
        <v>2</v>
      </c>
      <c r="F34" s="213">
        <f t="shared" ref="F34" si="23">$F33</f>
        <v>0.7</v>
      </c>
      <c r="G34" s="213">
        <f t="shared" si="15"/>
        <v>0.7</v>
      </c>
      <c r="H34" s="246">
        <v>0</v>
      </c>
      <c r="I34" s="138">
        <f>IF(H34=0,'Eingabe Daten'!$B$10,IF('Eingabe Daten'!$C$8&gt;0,'Eingabe Daten'!$B$10+H34,H34))</f>
        <v>1</v>
      </c>
      <c r="J34" s="100">
        <f>'DAT IR'!U24</f>
        <v>643.42763471859917</v>
      </c>
      <c r="K34" s="97"/>
    </row>
    <row r="35" spans="1:11" ht="17.5" x14ac:dyDescent="0.35">
      <c r="A35" s="53"/>
      <c r="B35" s="55">
        <f t="shared" si="3"/>
        <v>0.34652777777777771</v>
      </c>
      <c r="C35" s="55">
        <f t="shared" si="4"/>
        <v>0.34722222222222215</v>
      </c>
      <c r="D35" s="126">
        <f t="shared" si="0"/>
        <v>2</v>
      </c>
      <c r="E35" s="126">
        <f t="shared" si="1"/>
        <v>2</v>
      </c>
      <c r="F35" s="213">
        <f t="shared" ref="F35" si="24">$F34</f>
        <v>0.7</v>
      </c>
      <c r="G35" s="213">
        <f t="shared" si="15"/>
        <v>0.7</v>
      </c>
      <c r="H35" s="246">
        <v>0</v>
      </c>
      <c r="I35" s="138">
        <f>IF(H35=0,'Eingabe Daten'!$B$10,IF('Eingabe Daten'!$C$8&gt;0,'Eingabe Daten'!$B$10+H35,H35))</f>
        <v>1</v>
      </c>
      <c r="J35" s="100">
        <f>'DAT IR'!U25</f>
        <v>653.98313281670232</v>
      </c>
      <c r="K35" s="97"/>
    </row>
    <row r="36" spans="1:11" ht="17.5" x14ac:dyDescent="0.35">
      <c r="A36" s="53"/>
      <c r="B36" s="55">
        <f t="shared" si="3"/>
        <v>0.34722222222222215</v>
      </c>
      <c r="C36" s="55">
        <f t="shared" si="4"/>
        <v>0.3479166666666666</v>
      </c>
      <c r="D36" s="126">
        <f t="shared" si="0"/>
        <v>2</v>
      </c>
      <c r="E36" s="126">
        <f t="shared" si="1"/>
        <v>2</v>
      </c>
      <c r="F36" s="213">
        <f t="shared" ref="F36" si="25">$F35</f>
        <v>0.7</v>
      </c>
      <c r="G36" s="213">
        <f t="shared" si="15"/>
        <v>0.7</v>
      </c>
      <c r="H36" s="246">
        <v>0</v>
      </c>
      <c r="I36" s="138">
        <f>IF(H36=0,'Eingabe Daten'!$B$10,IF('Eingabe Daten'!$C$8&gt;0,'Eingabe Daten'!$B$10+H36,H36))</f>
        <v>1</v>
      </c>
      <c r="J36" s="100">
        <f>'DAT IR'!U26</f>
        <v>664.36416387705515</v>
      </c>
      <c r="K36" s="97"/>
    </row>
    <row r="37" spans="1:11" ht="17.5" x14ac:dyDescent="0.35">
      <c r="A37" s="53"/>
      <c r="B37" s="55">
        <f t="shared" si="3"/>
        <v>0.3479166666666666</v>
      </c>
      <c r="C37" s="55">
        <f t="shared" si="4"/>
        <v>0.34861111111111104</v>
      </c>
      <c r="D37" s="126">
        <f t="shared" si="0"/>
        <v>2</v>
      </c>
      <c r="E37" s="126">
        <f t="shared" si="1"/>
        <v>2</v>
      </c>
      <c r="F37" s="213">
        <f t="shared" ref="F37" si="26">$F36</f>
        <v>0.7</v>
      </c>
      <c r="G37" s="213">
        <f t="shared" si="15"/>
        <v>0.7</v>
      </c>
      <c r="H37" s="246">
        <v>0</v>
      </c>
      <c r="I37" s="138">
        <f>IF(H37=0,'Eingabe Daten'!$B$10,IF('Eingabe Daten'!$C$8&gt;0,'Eingabe Daten'!$B$10+H37,H37))</f>
        <v>1</v>
      </c>
      <c r="J37" s="100">
        <f>'DAT IR'!U27</f>
        <v>674.57361158614776</v>
      </c>
      <c r="K37" s="97"/>
    </row>
    <row r="38" spans="1:11" ht="17.5" x14ac:dyDescent="0.35">
      <c r="A38" s="53"/>
      <c r="B38" s="55">
        <f t="shared" si="3"/>
        <v>0.34861111111111104</v>
      </c>
      <c r="C38" s="55">
        <f t="shared" si="4"/>
        <v>0.34930555555555548</v>
      </c>
      <c r="D38" s="126">
        <f t="shared" si="0"/>
        <v>2</v>
      </c>
      <c r="E38" s="126">
        <f t="shared" si="1"/>
        <v>2</v>
      </c>
      <c r="F38" s="213">
        <f t="shared" ref="F38" si="27">$F37</f>
        <v>0.7</v>
      </c>
      <c r="G38" s="213">
        <f t="shared" si="15"/>
        <v>0.7</v>
      </c>
      <c r="H38" s="246">
        <v>0</v>
      </c>
      <c r="I38" s="138">
        <f>IF(H38=0,'Eingabe Daten'!$B$10,IF('Eingabe Daten'!$C$8&gt;0,'Eingabe Daten'!$B$10+H38,H38))</f>
        <v>1</v>
      </c>
      <c r="J38" s="100">
        <f>'DAT IR'!U28</f>
        <v>684.61431196732485</v>
      </c>
      <c r="K38" s="97"/>
    </row>
    <row r="39" spans="1:11" ht="17.5" x14ac:dyDescent="0.35">
      <c r="A39" s="53"/>
      <c r="B39" s="55">
        <f t="shared" si="3"/>
        <v>0.34930555555555548</v>
      </c>
      <c r="C39" s="55">
        <f t="shared" si="4"/>
        <v>0.34999999999999992</v>
      </c>
      <c r="D39" s="126">
        <f t="shared" si="0"/>
        <v>2</v>
      </c>
      <c r="E39" s="126">
        <f t="shared" si="1"/>
        <v>2</v>
      </c>
      <c r="F39" s="213">
        <f t="shared" ref="F39" si="28">$F38</f>
        <v>0.7</v>
      </c>
      <c r="G39" s="213">
        <f t="shared" si="15"/>
        <v>0.7</v>
      </c>
      <c r="H39" s="246">
        <v>0</v>
      </c>
      <c r="I39" s="138">
        <f>IF(H39=0,'Eingabe Daten'!$B$10,IF('Eingabe Daten'!$C$8&gt;0,'Eingabe Daten'!$B$10+H39,H39))</f>
        <v>1</v>
      </c>
      <c r="J39" s="100">
        <f>'DAT IR'!U29</f>
        <v>694.48905416858838</v>
      </c>
    </row>
    <row r="40" spans="1:11" ht="17.5" x14ac:dyDescent="0.35">
      <c r="A40" s="53"/>
      <c r="B40" s="55">
        <f t="shared" si="3"/>
        <v>0.34999999999999992</v>
      </c>
      <c r="C40" s="55">
        <f t="shared" si="4"/>
        <v>0.35069444444444436</v>
      </c>
      <c r="D40" s="126">
        <f t="shared" si="0"/>
        <v>2</v>
      </c>
      <c r="E40" s="126">
        <f t="shared" si="1"/>
        <v>2</v>
      </c>
      <c r="F40" s="213">
        <f t="shared" ref="F40" si="29">$F39</f>
        <v>0.7</v>
      </c>
      <c r="G40" s="213">
        <f t="shared" si="15"/>
        <v>0.7</v>
      </c>
      <c r="H40" s="246">
        <v>0</v>
      </c>
      <c r="I40" s="138">
        <f>IF(H40=0,'Eingabe Daten'!$B$10,IF('Eingabe Daten'!$C$8&gt;0,'Eingabe Daten'!$B$10+H40,H40))</f>
        <v>1</v>
      </c>
      <c r="J40" s="100">
        <f>'DAT IR'!U30</f>
        <v>704.20058123737863</v>
      </c>
    </row>
    <row r="41" spans="1:11" ht="17.5" x14ac:dyDescent="0.35">
      <c r="A41" s="53"/>
      <c r="B41" s="55">
        <f t="shared" si="3"/>
        <v>0.35069444444444436</v>
      </c>
      <c r="C41" s="55">
        <f t="shared" si="4"/>
        <v>0.35138888888888881</v>
      </c>
      <c r="D41" s="126">
        <f t="shared" si="0"/>
        <v>2</v>
      </c>
      <c r="E41" s="126">
        <f t="shared" si="1"/>
        <v>2</v>
      </c>
      <c r="F41" s="213">
        <f t="shared" ref="F41" si="30">$F40</f>
        <v>0.7</v>
      </c>
      <c r="G41" s="213">
        <f t="shared" si="15"/>
        <v>0.7</v>
      </c>
      <c r="H41" s="246">
        <v>0</v>
      </c>
      <c r="I41" s="138">
        <f>IF(H41=0,'Eingabe Daten'!$B$10,IF('Eingabe Daten'!$C$8&gt;0,'Eingabe Daten'!$B$10+H41,H41))</f>
        <v>1</v>
      </c>
      <c r="J41" s="100">
        <f>'DAT IR'!U31</f>
        <v>713.75159088254986</v>
      </c>
    </row>
    <row r="42" spans="1:11" ht="17.5" x14ac:dyDescent="0.35">
      <c r="A42" s="53"/>
      <c r="B42" s="55">
        <f t="shared" si="3"/>
        <v>0.35138888888888881</v>
      </c>
      <c r="C42" s="55">
        <f t="shared" si="4"/>
        <v>0.35208333333333325</v>
      </c>
      <c r="D42" s="126">
        <f t="shared" si="0"/>
        <v>2</v>
      </c>
      <c r="E42" s="126">
        <f t="shared" si="1"/>
        <v>2</v>
      </c>
      <c r="F42" s="213">
        <f t="shared" ref="F42" si="31">$F41</f>
        <v>0.7</v>
      </c>
      <c r="G42" s="213">
        <f t="shared" si="15"/>
        <v>0.7</v>
      </c>
      <c r="H42" s="246">
        <v>0</v>
      </c>
      <c r="I42" s="138">
        <f>IF(H42=0,'Eingabe Daten'!$B$10,IF('Eingabe Daten'!$C$8&gt;0,'Eingabe Daten'!$B$10+H42,H42))</f>
        <v>1</v>
      </c>
      <c r="J42" s="100">
        <f>'DAT IR'!U32</f>
        <v>723.14473622375067</v>
      </c>
    </row>
    <row r="43" spans="1:11" ht="17.5" x14ac:dyDescent="0.35">
      <c r="A43" s="53"/>
      <c r="B43" s="55">
        <f t="shared" si="3"/>
        <v>0.35208333333333325</v>
      </c>
      <c r="C43" s="55">
        <f t="shared" si="4"/>
        <v>0.35277777777777769</v>
      </c>
      <c r="D43" s="126">
        <f t="shared" si="0"/>
        <v>2</v>
      </c>
      <c r="E43" s="126">
        <f t="shared" si="1"/>
        <v>2</v>
      </c>
      <c r="F43" s="213">
        <f t="shared" ref="F43" si="32">$F42</f>
        <v>0.7</v>
      </c>
      <c r="G43" s="213">
        <f t="shared" si="15"/>
        <v>0.7</v>
      </c>
      <c r="H43" s="246">
        <v>0</v>
      </c>
      <c r="I43" s="138">
        <f>IF(H43=0,'Eingabe Daten'!$B$10,IF('Eingabe Daten'!$C$8&gt;0,'Eingabe Daten'!$B$10+H43,H43))</f>
        <v>1</v>
      </c>
      <c r="J43" s="100">
        <f>'DAT IR'!U33</f>
        <v>732.38262652841922</v>
      </c>
    </row>
    <row r="44" spans="1:11" ht="17.5" x14ac:dyDescent="0.35">
      <c r="A44" s="53"/>
      <c r="B44" s="55">
        <f t="shared" si="3"/>
        <v>0.35277777777777769</v>
      </c>
      <c r="C44" s="55">
        <f t="shared" si="4"/>
        <v>0.35347222222222213</v>
      </c>
      <c r="D44" s="126">
        <f t="shared" si="0"/>
        <v>2</v>
      </c>
      <c r="E44" s="126">
        <f t="shared" si="1"/>
        <v>2</v>
      </c>
      <c r="F44" s="213">
        <f t="shared" ref="F44" si="33">$F43</f>
        <v>0.7</v>
      </c>
      <c r="G44" s="213">
        <f t="shared" si="15"/>
        <v>0.7</v>
      </c>
      <c r="H44" s="246">
        <v>0</v>
      </c>
      <c r="I44" s="138">
        <f>IF(H44=0,'Eingabe Daten'!$B$10,IF('Eingabe Daten'!$C$8&gt;0,'Eingabe Daten'!$B$10+H44,H44))</f>
        <v>1</v>
      </c>
      <c r="J44" s="100">
        <f>'DAT IR'!U34</f>
        <v>741.46782793659622</v>
      </c>
    </row>
    <row r="45" spans="1:11" ht="17.5" x14ac:dyDescent="0.35">
      <c r="A45" s="53"/>
      <c r="B45" s="55">
        <f t="shared" si="3"/>
        <v>0.35347222222222213</v>
      </c>
      <c r="C45" s="55">
        <f t="shared" si="4"/>
        <v>0.35416666666666657</v>
      </c>
      <c r="D45" s="126">
        <f t="shared" si="0"/>
        <v>2</v>
      </c>
      <c r="E45" s="126">
        <f t="shared" si="1"/>
        <v>2</v>
      </c>
      <c r="F45" s="213">
        <f t="shared" ref="F45" si="34">$F44</f>
        <v>0.7</v>
      </c>
      <c r="G45" s="213">
        <f t="shared" si="15"/>
        <v>0.7</v>
      </c>
      <c r="H45" s="246">
        <v>0</v>
      </c>
      <c r="I45" s="138">
        <f>IF(H45=0,'Eingabe Daten'!$B$10,IF('Eingabe Daten'!$C$8&gt;0,'Eingabe Daten'!$B$10+H45,H45))</f>
        <v>1</v>
      </c>
      <c r="J45" s="100">
        <f>'DAT IR'!U35</f>
        <v>750.40286417375819</v>
      </c>
    </row>
    <row r="46" spans="1:11" ht="17.5" x14ac:dyDescent="0.35">
      <c r="A46" s="53"/>
      <c r="B46" s="55">
        <f t="shared" si="3"/>
        <v>0.35416666666666657</v>
      </c>
      <c r="C46" s="55">
        <f t="shared" si="4"/>
        <v>0.35486111111111102</v>
      </c>
      <c r="D46" s="126">
        <f t="shared" si="0"/>
        <v>2</v>
      </c>
      <c r="E46" s="126">
        <f t="shared" si="1"/>
        <v>2</v>
      </c>
      <c r="F46" s="213">
        <f t="shared" ref="F46" si="35">$F45</f>
        <v>0.7</v>
      </c>
      <c r="G46" s="213">
        <f t="shared" si="15"/>
        <v>0.7</v>
      </c>
      <c r="H46" s="246">
        <v>0</v>
      </c>
      <c r="I46" s="138">
        <f>IF(H46=0,'Eingabe Daten'!$B$10,IF('Eingabe Daten'!$C$8&gt;0,'Eingabe Daten'!$B$10+H46,H46))</f>
        <v>1</v>
      </c>
      <c r="J46" s="100">
        <f>'DAT IR'!U36</f>
        <v>759.19021725186872</v>
      </c>
    </row>
    <row r="47" spans="1:11" ht="17.5" x14ac:dyDescent="0.35">
      <c r="A47" s="53"/>
      <c r="B47" s="55">
        <f t="shared" si="3"/>
        <v>0.35486111111111102</v>
      </c>
      <c r="C47" s="55">
        <f t="shared" si="4"/>
        <v>0.35555555555555546</v>
      </c>
      <c r="D47" s="126">
        <f t="shared" si="0"/>
        <v>2</v>
      </c>
      <c r="E47" s="126">
        <f t="shared" si="1"/>
        <v>2</v>
      </c>
      <c r="F47" s="213">
        <f t="shared" ref="F47" si="36">$F46</f>
        <v>0.7</v>
      </c>
      <c r="G47" s="213">
        <f t="shared" si="15"/>
        <v>0.7</v>
      </c>
      <c r="H47" s="246">
        <v>0</v>
      </c>
      <c r="I47" s="138">
        <f>IF(H47=0,'Eingabe Daten'!$B$10,IF('Eingabe Daten'!$C$8&gt;0,'Eingabe Daten'!$B$10+H47,H47))</f>
        <v>1</v>
      </c>
      <c r="J47" s="100">
        <f>'DAT IR'!U37</f>
        <v>767.83232815884196</v>
      </c>
    </row>
    <row r="48" spans="1:11" ht="17.5" x14ac:dyDescent="0.35">
      <c r="A48" s="53"/>
      <c r="B48" s="55">
        <f t="shared" si="3"/>
        <v>0.35555555555555546</v>
      </c>
      <c r="C48" s="55">
        <f t="shared" si="4"/>
        <v>0.3562499999999999</v>
      </c>
      <c r="D48" s="126">
        <f t="shared" si="0"/>
        <v>2</v>
      </c>
      <c r="E48" s="126">
        <f t="shared" si="1"/>
        <v>2</v>
      </c>
      <c r="F48" s="213">
        <f t="shared" ref="F48" si="37">$F47</f>
        <v>0.7</v>
      </c>
      <c r="G48" s="213">
        <f t="shared" si="15"/>
        <v>0.7</v>
      </c>
      <c r="H48" s="246">
        <v>0</v>
      </c>
      <c r="I48" s="138">
        <f>IF(H48=0,'Eingabe Daten'!$B$10,IF('Eingabe Daten'!$C$8&gt;0,'Eingabe Daten'!$B$10+H48,H48))</f>
        <v>1</v>
      </c>
      <c r="J48" s="100">
        <f>'DAT IR'!U38</f>
        <v>776.33159753661062</v>
      </c>
    </row>
    <row r="49" spans="1:10" ht="17.5" x14ac:dyDescent="0.35">
      <c r="A49" s="53"/>
      <c r="B49" s="55">
        <f t="shared" si="3"/>
        <v>0.3562499999999999</v>
      </c>
      <c r="C49" s="55">
        <f t="shared" si="4"/>
        <v>0.35694444444444434</v>
      </c>
      <c r="D49" s="126">
        <f t="shared" si="0"/>
        <v>2</v>
      </c>
      <c r="E49" s="126">
        <f t="shared" si="1"/>
        <v>2</v>
      </c>
      <c r="F49" s="213">
        <f t="shared" ref="F49" si="38">$F48</f>
        <v>0.7</v>
      </c>
      <c r="G49" s="213">
        <f t="shared" si="15"/>
        <v>0.7</v>
      </c>
      <c r="H49" s="246">
        <v>0</v>
      </c>
      <c r="I49" s="138">
        <f>IF(H49=0,'Eingabe Daten'!$B$10,IF('Eingabe Daten'!$C$8&gt;0,'Eingabe Daten'!$B$10+H49,H49))</f>
        <v>1</v>
      </c>
      <c r="J49" s="100">
        <f>'DAT IR'!U39</f>
        <v>784.6903863479863</v>
      </c>
    </row>
    <row r="50" spans="1:10" ht="17.5" x14ac:dyDescent="0.35">
      <c r="A50" s="53"/>
      <c r="B50" s="55">
        <f t="shared" si="3"/>
        <v>0.35694444444444434</v>
      </c>
      <c r="C50" s="55">
        <f t="shared" si="4"/>
        <v>0.35763888888888878</v>
      </c>
      <c r="D50" s="126">
        <f t="shared" si="0"/>
        <v>2</v>
      </c>
      <c r="E50" s="126">
        <f t="shared" si="1"/>
        <v>2</v>
      </c>
      <c r="F50" s="213">
        <f t="shared" ref="F50" si="39">$F49</f>
        <v>0.7</v>
      </c>
      <c r="G50" s="213">
        <f t="shared" si="15"/>
        <v>0.7</v>
      </c>
      <c r="H50" s="246">
        <v>0</v>
      </c>
      <c r="I50" s="138">
        <f>IF(H50=0,'Eingabe Daten'!$B$10,IF('Eingabe Daten'!$C$8&gt;0,'Eingabe Daten'!$B$10+H50,H50))</f>
        <v>1</v>
      </c>
      <c r="J50" s="100">
        <f>'DAT IR'!U40</f>
        <v>792.9110165324978</v>
      </c>
    </row>
    <row r="51" spans="1:10" ht="17.5" x14ac:dyDescent="0.35">
      <c r="A51" s="53"/>
      <c r="B51" s="55">
        <f t="shared" si="3"/>
        <v>0.35763888888888878</v>
      </c>
      <c r="C51" s="55">
        <f t="shared" si="4"/>
        <v>0.35833333333333323</v>
      </c>
      <c r="D51" s="126">
        <f t="shared" si="0"/>
        <v>2</v>
      </c>
      <c r="E51" s="126">
        <f t="shared" si="1"/>
        <v>2</v>
      </c>
      <c r="F51" s="213">
        <f t="shared" ref="F51" si="40">$F50</f>
        <v>0.7</v>
      </c>
      <c r="G51" s="213">
        <f t="shared" si="15"/>
        <v>0.7</v>
      </c>
      <c r="H51" s="246">
        <v>0</v>
      </c>
      <c r="I51" s="138">
        <f>IF(H51=0,'Eingabe Daten'!$B$10,IF('Eingabe Daten'!$C$8&gt;0,'Eingabe Daten'!$B$10+H51,H51))</f>
        <v>1</v>
      </c>
      <c r="J51" s="100">
        <f>'DAT IR'!U41</f>
        <v>800.99577165138919</v>
      </c>
    </row>
    <row r="52" spans="1:10" ht="17.5" x14ac:dyDescent="0.35">
      <c r="A52" s="53"/>
      <c r="B52" s="55">
        <f t="shared" si="3"/>
        <v>0.35833333333333323</v>
      </c>
      <c r="C52" s="55">
        <f t="shared" si="4"/>
        <v>0.35902777777777767</v>
      </c>
      <c r="D52" s="126">
        <f t="shared" si="0"/>
        <v>2</v>
      </c>
      <c r="E52" s="126">
        <f t="shared" si="1"/>
        <v>2</v>
      </c>
      <c r="F52" s="213">
        <f t="shared" ref="F52" si="41">$F51</f>
        <v>0.7</v>
      </c>
      <c r="G52" s="213">
        <f t="shared" si="15"/>
        <v>0.7</v>
      </c>
      <c r="H52" s="246">
        <v>0</v>
      </c>
      <c r="I52" s="138">
        <f>IF(H52=0,'Eingabe Daten'!$B$10,IF('Eingabe Daten'!$C$8&gt;0,'Eingabe Daten'!$B$10+H52,H52))</f>
        <v>1</v>
      </c>
      <c r="J52" s="100">
        <f>'DAT IR'!U42</f>
        <v>808.946897521957</v>
      </c>
    </row>
    <row r="53" spans="1:10" ht="17.5" x14ac:dyDescent="0.35">
      <c r="A53" s="53"/>
      <c r="B53" s="55">
        <f t="shared" si="3"/>
        <v>0.35902777777777767</v>
      </c>
      <c r="C53" s="55">
        <f t="shared" si="4"/>
        <v>0.35972222222222211</v>
      </c>
      <c r="D53" s="126">
        <f t="shared" si="0"/>
        <v>2</v>
      </c>
      <c r="E53" s="126">
        <f t="shared" si="1"/>
        <v>2</v>
      </c>
      <c r="F53" s="213">
        <f t="shared" ref="F53" si="42">$F52</f>
        <v>0.7</v>
      </c>
      <c r="G53" s="213">
        <f t="shared" si="15"/>
        <v>0.7</v>
      </c>
      <c r="H53" s="246">
        <v>0</v>
      </c>
      <c r="I53" s="138">
        <f>IF(H53=0,'Eingabe Daten'!$B$10,IF('Eingabe Daten'!$C$8&gt;0,'Eingabe Daten'!$B$10+H53,H53))</f>
        <v>1</v>
      </c>
      <c r="J53" s="100">
        <f>'DAT IR'!U43</f>
        <v>816.76660284140303</v>
      </c>
    </row>
    <row r="54" spans="1:10" ht="17.5" x14ac:dyDescent="0.35">
      <c r="A54" s="53"/>
      <c r="B54" s="55">
        <f t="shared" si="3"/>
        <v>0.35972222222222211</v>
      </c>
      <c r="C54" s="55">
        <f t="shared" si="4"/>
        <v>0.36041666666666655</v>
      </c>
      <c r="D54" s="126">
        <f t="shared" si="0"/>
        <v>2</v>
      </c>
      <c r="E54" s="126">
        <f t="shared" si="1"/>
        <v>2</v>
      </c>
      <c r="F54" s="213">
        <f t="shared" ref="F54" si="43">$F53</f>
        <v>0.7</v>
      </c>
      <c r="G54" s="213">
        <f t="shared" si="15"/>
        <v>0.7</v>
      </c>
      <c r="H54" s="246">
        <v>0</v>
      </c>
      <c r="I54" s="138">
        <f>IF(H54=0,'Eingabe Daten'!$B$10,IF('Eingabe Daten'!$C$8&gt;0,'Eingabe Daten'!$B$10+H54,H54))</f>
        <v>1</v>
      </c>
      <c r="J54" s="100">
        <f>'DAT IR'!U44</f>
        <v>824.4570598003753</v>
      </c>
    </row>
    <row r="55" spans="1:10" ht="17.5" x14ac:dyDescent="0.35">
      <c r="A55" s="53"/>
      <c r="B55" s="55">
        <f t="shared" si="3"/>
        <v>0.36041666666666655</v>
      </c>
      <c r="C55" s="55">
        <f t="shared" si="4"/>
        <v>0.36111111111111099</v>
      </c>
      <c r="D55" s="126">
        <f t="shared" si="0"/>
        <v>2</v>
      </c>
      <c r="E55" s="126">
        <f t="shared" si="1"/>
        <v>2</v>
      </c>
      <c r="F55" s="213">
        <f t="shared" ref="F55" si="44">$F54</f>
        <v>0.7</v>
      </c>
      <c r="G55" s="213">
        <f t="shared" si="15"/>
        <v>0.7</v>
      </c>
      <c r="H55" s="246">
        <v>0</v>
      </c>
      <c r="I55" s="138">
        <f>IF(H55=0,'Eingabe Daten'!$B$10,IF('Eingabe Daten'!$C$8&gt;0,'Eingabe Daten'!$B$10+H55,H55))</f>
        <v>1</v>
      </c>
      <c r="J55" s="100">
        <f>'DAT IR'!U45</f>
        <v>832.02040468636835</v>
      </c>
    </row>
    <row r="56" spans="1:10" ht="17.5" x14ac:dyDescent="0.35">
      <c r="A56" s="53"/>
      <c r="B56" s="55">
        <f t="shared" si="3"/>
        <v>0.36111111111111099</v>
      </c>
      <c r="C56" s="55">
        <f t="shared" si="4"/>
        <v>0.36180555555555544</v>
      </c>
      <c r="D56" s="126">
        <f t="shared" si="0"/>
        <v>2</v>
      </c>
      <c r="E56" s="126">
        <f t="shared" si="1"/>
        <v>2</v>
      </c>
      <c r="F56" s="213">
        <f t="shared" ref="F56" si="45">$F55</f>
        <v>0.7</v>
      </c>
      <c r="G56" s="213">
        <f t="shared" si="15"/>
        <v>0.7</v>
      </c>
      <c r="H56" s="246">
        <v>0</v>
      </c>
      <c r="I56" s="138">
        <f>IF(H56=0,'Eingabe Daten'!$B$10,IF('Eingabe Daten'!$C$8&gt;0,'Eingabe Daten'!$B$10+H56,H56))</f>
        <v>1</v>
      </c>
      <c r="J56" s="100">
        <f>'DAT IR'!U46</f>
        <v>839.45873847715029</v>
      </c>
    </row>
    <row r="57" spans="1:10" ht="17.5" x14ac:dyDescent="0.35">
      <c r="A57" s="53"/>
      <c r="B57" s="55">
        <f t="shared" si="3"/>
        <v>0.36180555555555544</v>
      </c>
      <c r="C57" s="55">
        <f t="shared" si="4"/>
        <v>0.36249999999999988</v>
      </c>
      <c r="D57" s="126">
        <f t="shared" si="0"/>
        <v>2</v>
      </c>
      <c r="E57" s="126">
        <f t="shared" si="1"/>
        <v>2</v>
      </c>
      <c r="F57" s="213">
        <f t="shared" ref="F57" si="46">$F56</f>
        <v>0.7</v>
      </c>
      <c r="G57" s="213">
        <f t="shared" si="15"/>
        <v>0.7</v>
      </c>
      <c r="H57" s="246">
        <v>0</v>
      </c>
      <c r="I57" s="138">
        <f>IF(H57=0,'Eingabe Daten'!$B$10,IF('Eingabe Daten'!$C$8&gt;0,'Eingabe Daten'!$B$10+H57,H57))</f>
        <v>1</v>
      </c>
      <c r="J57" s="100">
        <f>'DAT IR'!U47</f>
        <v>846.77412742438105</v>
      </c>
    </row>
    <row r="58" spans="1:10" ht="17.5" x14ac:dyDescent="0.35">
      <c r="A58" s="53"/>
      <c r="B58" s="55">
        <f t="shared" si="3"/>
        <v>0.36249999999999988</v>
      </c>
      <c r="C58" s="55">
        <f t="shared" si="4"/>
        <v>0.36319444444444432</v>
      </c>
      <c r="D58" s="126">
        <f t="shared" si="0"/>
        <v>2</v>
      </c>
      <c r="E58" s="126">
        <f t="shared" si="1"/>
        <v>2</v>
      </c>
      <c r="F58" s="213">
        <f t="shared" ref="F58" si="47">$F57</f>
        <v>0.7</v>
      </c>
      <c r="G58" s="213">
        <f t="shared" si="15"/>
        <v>0.7</v>
      </c>
      <c r="H58" s="246">
        <v>0</v>
      </c>
      <c r="I58" s="138">
        <f>IF(H58=0,'Eingabe Daten'!$B$10,IF('Eingabe Daten'!$C$8&gt;0,'Eingabe Daten'!$B$10+H58,H58))</f>
        <v>1</v>
      </c>
      <c r="J58" s="100">
        <f>'DAT IR'!U48</f>
        <v>853.96860362758457</v>
      </c>
    </row>
    <row r="59" spans="1:10" ht="17.5" x14ac:dyDescent="0.35">
      <c r="A59" s="53"/>
      <c r="B59" s="55">
        <f t="shared" si="3"/>
        <v>0.36319444444444432</v>
      </c>
      <c r="C59" s="55">
        <f t="shared" si="4"/>
        <v>0.36388888888888876</v>
      </c>
      <c r="D59" s="126">
        <f t="shared" si="0"/>
        <v>2</v>
      </c>
      <c r="E59" s="126">
        <f t="shared" si="1"/>
        <v>2</v>
      </c>
      <c r="F59" s="213">
        <f t="shared" ref="F59" si="48">$F58</f>
        <v>0.7</v>
      </c>
      <c r="G59" s="213">
        <f t="shared" si="15"/>
        <v>0.7</v>
      </c>
      <c r="H59" s="246">
        <v>0</v>
      </c>
      <c r="I59" s="138">
        <f>IF(H59=0,'Eingabe Daten'!$B$10,IF('Eingabe Daten'!$C$8&gt;0,'Eingabe Daten'!$B$10+H59,H59))</f>
        <v>1</v>
      </c>
      <c r="J59" s="100">
        <f>'DAT IR'!U49</f>
        <v>861.04416559863421</v>
      </c>
    </row>
    <row r="60" spans="1:10" ht="17.5" x14ac:dyDescent="0.35">
      <c r="A60" s="53"/>
      <c r="B60" s="55">
        <f t="shared" si="3"/>
        <v>0.36388888888888876</v>
      </c>
      <c r="C60" s="55">
        <f t="shared" si="4"/>
        <v>0.3645833333333332</v>
      </c>
      <c r="D60" s="126">
        <f t="shared" si="0"/>
        <v>2</v>
      </c>
      <c r="E60" s="126">
        <f t="shared" si="1"/>
        <v>2</v>
      </c>
      <c r="F60" s="213">
        <f t="shared" ref="F60" si="49">$F59</f>
        <v>0.7</v>
      </c>
      <c r="G60" s="213">
        <f t="shared" si="15"/>
        <v>0.7</v>
      </c>
      <c r="H60" s="246">
        <v>0</v>
      </c>
      <c r="I60" s="138">
        <f>IF(H60=0,'Eingabe Daten'!$B$10,IF('Eingabe Daten'!$C$8&gt;0,'Eingabe Daten'!$B$10+H60,H60))</f>
        <v>1</v>
      </c>
      <c r="J60" s="100">
        <f>'DAT IR'!U50</f>
        <v>868.00277881690738</v>
      </c>
    </row>
    <row r="61" spans="1:10" ht="17.5" x14ac:dyDescent="0.35">
      <c r="A61" s="53"/>
      <c r="B61" s="55">
        <f t="shared" si="3"/>
        <v>0.3645833333333332</v>
      </c>
      <c r="C61" s="55">
        <f t="shared" si="4"/>
        <v>0.36527777777777765</v>
      </c>
      <c r="D61" s="126">
        <f t="shared" si="0"/>
        <v>2</v>
      </c>
      <c r="E61" s="126">
        <f t="shared" si="1"/>
        <v>2</v>
      </c>
      <c r="F61" s="213">
        <f t="shared" ref="F61" si="50">$F60</f>
        <v>0.7</v>
      </c>
      <c r="G61" s="213">
        <f t="shared" si="15"/>
        <v>0.7</v>
      </c>
      <c r="H61" s="246">
        <v>0</v>
      </c>
      <c r="I61" s="138">
        <f>IF(H61=0,'Eingabe Daten'!$B$10,IF('Eingabe Daten'!$C$8&gt;0,'Eingabe Daten'!$B$10+H61,H61))</f>
        <v>1</v>
      </c>
      <c r="J61" s="100">
        <f>'DAT IR'!U51</f>
        <v>874.84637627526479</v>
      </c>
    </row>
    <row r="62" spans="1:10" ht="17.5" x14ac:dyDescent="0.35">
      <c r="A62" s="53"/>
      <c r="B62" s="55">
        <f t="shared" si="3"/>
        <v>0.36527777777777765</v>
      </c>
      <c r="C62" s="55">
        <f t="shared" si="4"/>
        <v>0.36597222222222209</v>
      </c>
      <c r="D62" s="126">
        <f t="shared" si="0"/>
        <v>2</v>
      </c>
      <c r="E62" s="126">
        <f t="shared" si="1"/>
        <v>2</v>
      </c>
      <c r="F62" s="213">
        <f t="shared" ref="F62" si="51">$F61</f>
        <v>0.7</v>
      </c>
      <c r="G62" s="213">
        <f t="shared" si="15"/>
        <v>0.7</v>
      </c>
      <c r="H62" s="246">
        <v>0</v>
      </c>
      <c r="I62" s="138">
        <f>IF(H62=0,'Eingabe Daten'!$B$10,IF('Eingabe Daten'!$C$8&gt;0,'Eingabe Daten'!$B$10+H62,H62))</f>
        <v>1</v>
      </c>
      <c r="J62" s="100">
        <f>'DAT IR'!U52</f>
        <v>881.57685901700552</v>
      </c>
    </row>
    <row r="63" spans="1:10" ht="17.5" x14ac:dyDescent="0.35">
      <c r="A63" s="53"/>
      <c r="B63" s="55">
        <f t="shared" si="3"/>
        <v>0.36597222222222209</v>
      </c>
      <c r="C63" s="55">
        <f t="shared" si="4"/>
        <v>0.36666666666666653</v>
      </c>
      <c r="D63" s="126">
        <f t="shared" si="0"/>
        <v>2</v>
      </c>
      <c r="E63" s="126">
        <f t="shared" si="1"/>
        <v>2</v>
      </c>
      <c r="F63" s="213">
        <f t="shared" ref="F63" si="52">$F62</f>
        <v>0.7</v>
      </c>
      <c r="G63" s="213">
        <f t="shared" si="15"/>
        <v>0.7</v>
      </c>
      <c r="H63" s="246">
        <v>0</v>
      </c>
      <c r="I63" s="138">
        <f>IF(H63=0,'Eingabe Daten'!$B$10,IF('Eingabe Daten'!$C$8&gt;0,'Eingabe Daten'!$B$10+H63,H63))</f>
        <v>1</v>
      </c>
      <c r="J63" s="100">
        <f>'DAT IR'!U53</f>
        <v>888.19609666394649</v>
      </c>
    </row>
    <row r="64" spans="1:10" ht="17.5" x14ac:dyDescent="0.35">
      <c r="A64" s="53"/>
      <c r="B64" s="55">
        <f t="shared" si="3"/>
        <v>0.36666666666666653</v>
      </c>
      <c r="C64" s="55">
        <f t="shared" si="4"/>
        <v>0.36736111111111097</v>
      </c>
      <c r="D64" s="126">
        <f t="shared" si="0"/>
        <v>2</v>
      </c>
      <c r="E64" s="126">
        <f t="shared" si="1"/>
        <v>2</v>
      </c>
      <c r="F64" s="213">
        <f t="shared" ref="F64" si="53">$F63</f>
        <v>0.7</v>
      </c>
      <c r="G64" s="213">
        <f t="shared" si="15"/>
        <v>0.7</v>
      </c>
      <c r="H64" s="246">
        <v>0</v>
      </c>
      <c r="I64" s="138">
        <f>IF(H64=0,'Eingabe Daten'!$B$10,IF('Eingabe Daten'!$C$8&gt;0,'Eingabe Daten'!$B$10+H64,H64))</f>
        <v>1</v>
      </c>
      <c r="J64" s="100">
        <f>'DAT IR'!U54</f>
        <v>894.7059279357743</v>
      </c>
    </row>
    <row r="65" spans="1:10" ht="17.5" x14ac:dyDescent="0.35">
      <c r="A65" s="53"/>
      <c r="B65" s="55">
        <f t="shared" si="3"/>
        <v>0.36736111111111097</v>
      </c>
      <c r="C65" s="55">
        <f t="shared" si="4"/>
        <v>0.36805555555555541</v>
      </c>
      <c r="D65" s="126">
        <f t="shared" si="0"/>
        <v>2</v>
      </c>
      <c r="E65" s="126">
        <f t="shared" si="1"/>
        <v>2</v>
      </c>
      <c r="F65" s="213">
        <f t="shared" ref="F65" si="54">$F64</f>
        <v>0.7</v>
      </c>
      <c r="G65" s="213">
        <f t="shared" si="15"/>
        <v>0.7</v>
      </c>
      <c r="H65" s="246">
        <v>0</v>
      </c>
      <c r="I65" s="138">
        <f>IF(H65=0,'Eingabe Daten'!$B$10,IF('Eingabe Daten'!$C$8&gt;0,'Eingabe Daten'!$B$10+H65,H65))</f>
        <v>1</v>
      </c>
      <c r="J65" s="100">
        <f>'DAT IR'!U55</f>
        <v>901.1081611608123</v>
      </c>
    </row>
    <row r="66" spans="1:10" ht="17.5" x14ac:dyDescent="0.35">
      <c r="A66" s="53"/>
      <c r="B66" s="55">
        <f t="shared" si="3"/>
        <v>0.36805555555555541</v>
      </c>
      <c r="C66" s="55">
        <f t="shared" si="4"/>
        <v>0.36874999999999986</v>
      </c>
      <c r="D66" s="126">
        <f t="shared" si="0"/>
        <v>2</v>
      </c>
      <c r="E66" s="126">
        <f t="shared" si="1"/>
        <v>2</v>
      </c>
      <c r="F66" s="213">
        <f t="shared" ref="F66" si="55">$F65</f>
        <v>0.7</v>
      </c>
      <c r="G66" s="213">
        <f t="shared" si="15"/>
        <v>0.7</v>
      </c>
      <c r="H66" s="246">
        <v>0</v>
      </c>
      <c r="I66" s="138">
        <f>IF(H66=0,'Eingabe Daten'!$B$10,IF('Eingabe Daten'!$C$8&gt;0,'Eingabe Daten'!$B$10+H66,H66))</f>
        <v>1</v>
      </c>
      <c r="J66" s="100">
        <f>'DAT IR'!U56</f>
        <v>907.40457477834548</v>
      </c>
    </row>
    <row r="67" spans="1:10" ht="17.5" x14ac:dyDescent="0.35">
      <c r="A67" s="53"/>
      <c r="B67" s="55">
        <f t="shared" si="3"/>
        <v>0.36874999999999986</v>
      </c>
      <c r="C67" s="55">
        <f t="shared" si="4"/>
        <v>0.3694444444444443</v>
      </c>
      <c r="D67" s="126">
        <f t="shared" si="0"/>
        <v>2</v>
      </c>
      <c r="E67" s="126">
        <f t="shared" si="1"/>
        <v>2</v>
      </c>
      <c r="F67" s="213">
        <f t="shared" ref="F67" si="56">$F66</f>
        <v>0.7</v>
      </c>
      <c r="G67" s="213">
        <f t="shared" si="15"/>
        <v>0.7</v>
      </c>
      <c r="H67" s="246">
        <v>0</v>
      </c>
      <c r="I67" s="138">
        <f>IF(H67=0,'Eingabe Daten'!$B$10,IF('Eingabe Daten'!$C$8&gt;0,'Eingabe Daten'!$B$10+H67,H67))</f>
        <v>1</v>
      </c>
      <c r="J67" s="100">
        <f>'DAT IR'!U57</f>
        <v>913.59691783264304</v>
      </c>
    </row>
    <row r="68" spans="1:10" ht="17.5" x14ac:dyDescent="0.35">
      <c r="A68" s="53"/>
      <c r="B68" s="55">
        <f t="shared" si="3"/>
        <v>0.3694444444444443</v>
      </c>
      <c r="C68" s="55">
        <f t="shared" si="4"/>
        <v>0.37013888888888874</v>
      </c>
      <c r="D68" s="126">
        <f t="shared" si="0"/>
        <v>2</v>
      </c>
      <c r="E68" s="126">
        <f t="shared" si="1"/>
        <v>2</v>
      </c>
      <c r="F68" s="213">
        <f t="shared" ref="F68" si="57">$F67</f>
        <v>0.7</v>
      </c>
      <c r="G68" s="213">
        <f t="shared" si="15"/>
        <v>0.7</v>
      </c>
      <c r="H68" s="246">
        <v>0</v>
      </c>
      <c r="I68" s="138">
        <f>IF(H68=0,'Eingabe Daten'!$B$10,IF('Eingabe Daten'!$C$8&gt;0,'Eingabe Daten'!$B$10+H68,H68))</f>
        <v>1</v>
      </c>
      <c r="J68" s="100">
        <f>'DAT IR'!U58</f>
        <v>919.6869104588153</v>
      </c>
    </row>
    <row r="69" spans="1:10" ht="17.5" x14ac:dyDescent="0.35">
      <c r="A69" s="53"/>
      <c r="B69" s="55">
        <f t="shared" si="3"/>
        <v>0.37013888888888874</v>
      </c>
      <c r="C69" s="55">
        <f t="shared" si="4"/>
        <v>0.37083333333333318</v>
      </c>
      <c r="D69" s="126">
        <f t="shared" si="0"/>
        <v>2</v>
      </c>
      <c r="E69" s="126">
        <f t="shared" si="1"/>
        <v>2</v>
      </c>
      <c r="F69" s="213">
        <f t="shared" ref="F69" si="58">$F68</f>
        <v>0.7</v>
      </c>
      <c r="G69" s="213">
        <f t="shared" si="15"/>
        <v>0.7</v>
      </c>
      <c r="H69" s="246">
        <v>0</v>
      </c>
      <c r="I69" s="138">
        <f>IF(H69=0,'Eingabe Daten'!$B$10,IF('Eingabe Daten'!$C$8&gt;0,'Eingabe Daten'!$B$10+H69,H69))</f>
        <v>1</v>
      </c>
      <c r="J69" s="100">
        <f>'DAT IR'!U59</f>
        <v>925.67624436063988</v>
      </c>
    </row>
    <row r="70" spans="1:10" ht="17.5" x14ac:dyDescent="0.35">
      <c r="A70" s="53"/>
      <c r="B70" s="55">
        <f t="shared" si="3"/>
        <v>0.37083333333333318</v>
      </c>
      <c r="C70" s="55">
        <f t="shared" si="4"/>
        <v>0.37152777777777762</v>
      </c>
      <c r="D70" s="126">
        <f t="shared" si="0"/>
        <v>2</v>
      </c>
      <c r="E70" s="126">
        <f t="shared" si="1"/>
        <v>2</v>
      </c>
      <c r="F70" s="213">
        <f t="shared" ref="F70" si="59">$F69</f>
        <v>0.7</v>
      </c>
      <c r="G70" s="213">
        <f t="shared" si="15"/>
        <v>0.7</v>
      </c>
      <c r="H70" s="246">
        <v>0</v>
      </c>
      <c r="I70" s="138">
        <f>IF(H70=0,'Eingabe Daten'!$B$10,IF('Eingabe Daten'!$C$8&gt;0,'Eingabe Daten'!$B$10+H70,H70))</f>
        <v>1</v>
      </c>
      <c r="J70" s="100">
        <f>'DAT IR'!U60</f>
        <v>931.56658328049036</v>
      </c>
    </row>
    <row r="71" spans="1:10" ht="17.5" x14ac:dyDescent="0.35">
      <c r="A71" s="53"/>
      <c r="B71" s="55">
        <f t="shared" si="3"/>
        <v>0.37152777777777762</v>
      </c>
      <c r="C71" s="55">
        <f t="shared" si="4"/>
        <v>0.37222222222222207</v>
      </c>
      <c r="D71" s="126">
        <f t="shared" si="0"/>
        <v>2</v>
      </c>
      <c r="E71" s="126">
        <f t="shared" si="1"/>
        <v>2</v>
      </c>
      <c r="F71" s="213">
        <f t="shared" ref="F71" si="60">$F70</f>
        <v>0.7</v>
      </c>
      <c r="G71" s="213">
        <f t="shared" si="15"/>
        <v>0.7</v>
      </c>
      <c r="H71" s="246">
        <v>0</v>
      </c>
      <c r="I71" s="138">
        <f>IF(H71=0,'Eingabe Daten'!$B$10,IF('Eingabe Daten'!$C$8&gt;0,'Eingabe Daten'!$B$10+H71,H71))</f>
        <v>1</v>
      </c>
      <c r="J71" s="100">
        <f>'DAT IR'!U61</f>
        <v>937.35956346149783</v>
      </c>
    </row>
    <row r="72" spans="1:10" ht="17.5" x14ac:dyDescent="0.35">
      <c r="A72" s="53"/>
      <c r="B72" s="55">
        <f t="shared" si="3"/>
        <v>0.37222222222222207</v>
      </c>
      <c r="C72" s="55">
        <f t="shared" si="4"/>
        <v>0.37291666666666651</v>
      </c>
      <c r="D72" s="126">
        <f t="shared" si="0"/>
        <v>2</v>
      </c>
      <c r="E72" s="126">
        <f t="shared" si="1"/>
        <v>2</v>
      </c>
      <c r="F72" s="213">
        <f t="shared" ref="F72" si="61">$F71</f>
        <v>0.7</v>
      </c>
      <c r="G72" s="213">
        <f t="shared" si="15"/>
        <v>0.7</v>
      </c>
      <c r="H72" s="246">
        <v>0</v>
      </c>
      <c r="I72" s="138">
        <f>IF(H72=0,'Eingabe Daten'!$B$10,IF('Eingabe Daten'!$C$8&gt;0,'Eingabe Daten'!$B$10+H72,H72))</f>
        <v>1</v>
      </c>
      <c r="J72" s="100">
        <f>'DAT IR'!U62</f>
        <v>943.05679410207301</v>
      </c>
    </row>
    <row r="73" spans="1:10" ht="17.5" x14ac:dyDescent="0.35">
      <c r="A73" s="53"/>
      <c r="B73" s="55">
        <f t="shared" si="3"/>
        <v>0.37291666666666651</v>
      </c>
      <c r="C73" s="55">
        <f t="shared" si="4"/>
        <v>0.37361111111111095</v>
      </c>
      <c r="D73" s="126">
        <f t="shared" si="0"/>
        <v>2</v>
      </c>
      <c r="E73" s="126">
        <f t="shared" si="1"/>
        <v>2</v>
      </c>
      <c r="F73" s="213">
        <f t="shared" ref="F73" si="62">$F72</f>
        <v>0.7</v>
      </c>
      <c r="G73" s="213">
        <f t="shared" si="15"/>
        <v>0.7</v>
      </c>
      <c r="H73" s="246">
        <v>0</v>
      </c>
      <c r="I73" s="138">
        <f>IF(H73=0,'Eingabe Daten'!$B$10,IF('Eingabe Daten'!$C$8&gt;0,'Eingabe Daten'!$B$10+H73,H73))</f>
        <v>1</v>
      </c>
      <c r="J73" s="100">
        <f>'DAT IR'!U63</f>
        <v>948.65985780291658</v>
      </c>
    </row>
    <row r="74" spans="1:10" ht="17.5" x14ac:dyDescent="0.35">
      <c r="A74" s="53"/>
      <c r="B74" s="55">
        <f t="shared" si="3"/>
        <v>0.37361111111111095</v>
      </c>
      <c r="C74" s="55">
        <f t="shared" si="4"/>
        <v>0.37430555555555539</v>
      </c>
      <c r="D74" s="126">
        <f t="shared" si="0"/>
        <v>2</v>
      </c>
      <c r="E74" s="126">
        <f t="shared" si="1"/>
        <v>2</v>
      </c>
      <c r="F74" s="213">
        <f t="shared" ref="F74" si="63">$F73</f>
        <v>0.7</v>
      </c>
      <c r="G74" s="213">
        <f t="shared" si="15"/>
        <v>0.7</v>
      </c>
      <c r="H74" s="246">
        <v>0</v>
      </c>
      <c r="I74" s="138">
        <f>IF(H74=0,'Eingabe Daten'!$B$10,IF('Eingabe Daten'!$C$8&gt;0,'Eingabe Daten'!$B$10+H74,H74))</f>
        <v>1</v>
      </c>
      <c r="J74" s="100">
        <f>'DAT IR'!U64</f>
        <v>954.1703110066403</v>
      </c>
    </row>
    <row r="75" spans="1:10" ht="17.5" x14ac:dyDescent="0.35">
      <c r="A75" s="53"/>
      <c r="B75" s="55">
        <f t="shared" si="3"/>
        <v>0.37430555555555539</v>
      </c>
      <c r="C75" s="55">
        <f t="shared" si="4"/>
        <v>0.37499999999999983</v>
      </c>
      <c r="D75" s="126">
        <f t="shared" si="0"/>
        <v>2</v>
      </c>
      <c r="E75" s="126">
        <f t="shared" si="1"/>
        <v>2</v>
      </c>
      <c r="F75" s="213">
        <f t="shared" ref="F75" si="64">$F74</f>
        <v>0.7</v>
      </c>
      <c r="G75" s="213">
        <f t="shared" si="15"/>
        <v>0.7</v>
      </c>
      <c r="H75" s="246">
        <v>0</v>
      </c>
      <c r="I75" s="138">
        <f>IF(H75=0,'Eingabe Daten'!$B$10,IF('Eingabe Daten'!$C$8&gt;0,'Eingabe Daten'!$B$10+H75,H75))</f>
        <v>1</v>
      </c>
      <c r="J75" s="100">
        <f>'DAT IR'!U65</f>
        <v>959.58968443012259</v>
      </c>
    </row>
    <row r="76" spans="1:10" ht="17.5" x14ac:dyDescent="0.35">
      <c r="A76" s="53"/>
      <c r="B76" s="55">
        <f t="shared" si="3"/>
        <v>0.37499999999999983</v>
      </c>
      <c r="C76" s="55">
        <f t="shared" si="4"/>
        <v>0.37569444444444428</v>
      </c>
      <c r="D76" s="126">
        <f t="shared" si="0"/>
        <v>2</v>
      </c>
      <c r="E76" s="126">
        <f t="shared" si="1"/>
        <v>2</v>
      </c>
      <c r="F76" s="213">
        <f t="shared" ref="F76" si="65">$F75</f>
        <v>0.7</v>
      </c>
      <c r="G76" s="213">
        <f t="shared" si="15"/>
        <v>0.7</v>
      </c>
      <c r="H76" s="246">
        <v>0</v>
      </c>
      <c r="I76" s="138">
        <f>IF(H76=0,'Eingabe Daten'!$B$10,IF('Eingabe Daten'!$C$8&gt;0,'Eingabe Daten'!$B$10+H76,H76))</f>
        <v>1</v>
      </c>
      <c r="J76" s="100">
        <f>'DAT IR'!U66</f>
        <v>964.91948348971687</v>
      </c>
    </row>
    <row r="77" spans="1:10" ht="17.5" x14ac:dyDescent="0.35">
      <c r="A77" s="53"/>
      <c r="B77" s="55">
        <f t="shared" si="3"/>
        <v>0.37569444444444428</v>
      </c>
      <c r="C77" s="55">
        <f t="shared" si="4"/>
        <v>0.37638888888888872</v>
      </c>
      <c r="D77" s="126">
        <f t="shared" si="0"/>
        <v>2</v>
      </c>
      <c r="E77" s="126">
        <f t="shared" si="1"/>
        <v>2</v>
      </c>
      <c r="F77" s="213">
        <f t="shared" ref="F77" si="66">$F76</f>
        <v>0.7</v>
      </c>
      <c r="G77" s="213">
        <f t="shared" si="15"/>
        <v>0.7</v>
      </c>
      <c r="H77" s="246">
        <v>0</v>
      </c>
      <c r="I77" s="138">
        <f>IF(H77=0,'Eingabe Daten'!$B$10,IF('Eingabe Daten'!$C$8&gt;0,'Eingabe Daten'!$B$10+H77,H77))</f>
        <v>1</v>
      </c>
      <c r="J77" s="100">
        <f>'DAT IR'!U67</f>
        <v>970.16118871943308</v>
      </c>
    </row>
    <row r="78" spans="1:10" ht="17.5" x14ac:dyDescent="0.35">
      <c r="A78" s="53"/>
      <c r="B78" s="55">
        <f t="shared" si="3"/>
        <v>0.37638888888888872</v>
      </c>
      <c r="C78" s="55">
        <f t="shared" si="4"/>
        <v>0.37708333333333316</v>
      </c>
      <c r="D78" s="126">
        <f t="shared" si="0"/>
        <v>2</v>
      </c>
      <c r="E78" s="126">
        <f t="shared" si="1"/>
        <v>2</v>
      </c>
      <c r="F78" s="213">
        <f t="shared" ref="F78" si="67">$F77</f>
        <v>0.7</v>
      </c>
      <c r="G78" s="213">
        <f t="shared" si="15"/>
        <v>0.7</v>
      </c>
      <c r="H78" s="246">
        <v>0</v>
      </c>
      <c r="I78" s="138">
        <f>IF(H78=0,'Eingabe Daten'!$B$10,IF('Eingabe Daten'!$C$8&gt;0,'Eingabe Daten'!$B$10+H78,H78))</f>
        <v>1</v>
      </c>
      <c r="J78" s="100">
        <f>'DAT IR'!U68</f>
        <v>975.31625618220642</v>
      </c>
    </row>
    <row r="79" spans="1:10" ht="17.5" x14ac:dyDescent="0.35">
      <c r="A79" s="53"/>
      <c r="B79" s="55">
        <f t="shared" si="3"/>
        <v>0.37708333333333316</v>
      </c>
      <c r="C79" s="55">
        <f t="shared" si="4"/>
        <v>0.3777777777777776</v>
      </c>
      <c r="D79" s="126">
        <f t="shared" si="0"/>
        <v>2</v>
      </c>
      <c r="E79" s="126">
        <f t="shared" si="1"/>
        <v>2</v>
      </c>
      <c r="F79" s="213">
        <f t="shared" ref="F79" si="68">$F78</f>
        <v>0.7</v>
      </c>
      <c r="G79" s="213">
        <f t="shared" si="15"/>
        <v>0.7</v>
      </c>
      <c r="H79" s="246">
        <v>0</v>
      </c>
      <c r="I79" s="138">
        <f>IF(H79=0,'Eingabe Daten'!$B$10,IF('Eingabe Daten'!$C$8&gt;0,'Eingabe Daten'!$B$10+H79,H79))</f>
        <v>1</v>
      </c>
      <c r="J79" s="100">
        <f>'DAT IR'!U69</f>
        <v>980.38611787436867</v>
      </c>
    </row>
    <row r="80" spans="1:10" ht="17.5" x14ac:dyDescent="0.35">
      <c r="A80" s="53"/>
      <c r="B80" s="55">
        <f t="shared" si="3"/>
        <v>0.3777777777777776</v>
      </c>
      <c r="C80" s="55">
        <f t="shared" si="4"/>
        <v>0.37847222222222204</v>
      </c>
      <c r="D80" s="126">
        <f t="shared" si="0"/>
        <v>2</v>
      </c>
      <c r="E80" s="126">
        <f t="shared" si="1"/>
        <v>2</v>
      </c>
      <c r="F80" s="213">
        <f t="shared" ref="F80" si="69">$F79</f>
        <v>0.7</v>
      </c>
      <c r="G80" s="213">
        <f t="shared" si="15"/>
        <v>0.7</v>
      </c>
      <c r="H80" s="246">
        <v>0</v>
      </c>
      <c r="I80" s="138">
        <f>IF(H80=0,'Eingabe Daten'!$B$10,IF('Eingabe Daten'!$C$8&gt;0,'Eingabe Daten'!$B$10+H80,H80))</f>
        <v>1</v>
      </c>
      <c r="J80" s="100">
        <f>'DAT IR'!U70</f>
        <v>985.37218212343396</v>
      </c>
    </row>
    <row r="81" spans="1:10" ht="17.5" x14ac:dyDescent="0.35">
      <c r="A81" s="53"/>
      <c r="B81" s="55">
        <f t="shared" si="3"/>
        <v>0.37847222222222204</v>
      </c>
      <c r="C81" s="55">
        <f t="shared" si="4"/>
        <v>0.37916666666666649</v>
      </c>
      <c r="D81" s="126">
        <f t="shared" si="0"/>
        <v>2</v>
      </c>
      <c r="E81" s="126">
        <f t="shared" ref="E81:E144" si="70">$E80</f>
        <v>2</v>
      </c>
      <c r="F81" s="213">
        <f t="shared" ref="F81" si="71">$F80</f>
        <v>0.7</v>
      </c>
      <c r="G81" s="213">
        <f t="shared" si="15"/>
        <v>0.7</v>
      </c>
      <c r="H81" s="246">
        <v>0</v>
      </c>
      <c r="I81" s="138">
        <f>IF(H81=0,'Eingabe Daten'!$B$10,IF('Eingabe Daten'!$C$8&gt;0,'Eingabe Daten'!$B$10+H81,H81))</f>
        <v>1</v>
      </c>
      <c r="J81" s="100">
        <f>'DAT IR'!U71</f>
        <v>990.27583397931016</v>
      </c>
    </row>
    <row r="82" spans="1:10" ht="17.5" x14ac:dyDescent="0.35">
      <c r="A82" s="53"/>
      <c r="B82" s="55">
        <f t="shared" ref="B82:B145" si="72">C81</f>
        <v>0.37916666666666649</v>
      </c>
      <c r="C82" s="55">
        <f t="shared" ref="C82:C145" si="73">B82+(1/(60*24))</f>
        <v>0.37986111111111093</v>
      </c>
      <c r="D82" s="126">
        <f t="shared" ref="D82:D145" si="74">$D81</f>
        <v>2</v>
      </c>
      <c r="E82" s="126">
        <f t="shared" si="70"/>
        <v>2</v>
      </c>
      <c r="F82" s="213">
        <f t="shared" ref="F82" si="75">$F81</f>
        <v>0.7</v>
      </c>
      <c r="G82" s="213">
        <f t="shared" si="15"/>
        <v>0.7</v>
      </c>
      <c r="H82" s="246">
        <v>0</v>
      </c>
      <c r="I82" s="138">
        <f>IF(H82=0,'Eingabe Daten'!$B$10,IF('Eingabe Daten'!$C$8&gt;0,'Eingabe Daten'!$B$10+H82,H82))</f>
        <v>1</v>
      </c>
      <c r="J82" s="100">
        <f>'DAT IR'!U72</f>
        <v>995.09843559904402</v>
      </c>
    </row>
    <row r="83" spans="1:10" ht="17.5" x14ac:dyDescent="0.35">
      <c r="A83" s="53"/>
      <c r="B83" s="55">
        <f t="shared" si="72"/>
        <v>0.37986111111111093</v>
      </c>
      <c r="C83" s="55">
        <f t="shared" si="73"/>
        <v>0.38055555555555537</v>
      </c>
      <c r="D83" s="126">
        <f t="shared" si="74"/>
        <v>2</v>
      </c>
      <c r="E83" s="126">
        <f t="shared" si="70"/>
        <v>2</v>
      </c>
      <c r="F83" s="213">
        <f t="shared" ref="F83" si="76">$F82</f>
        <v>0.7</v>
      </c>
      <c r="G83" s="213">
        <f t="shared" si="15"/>
        <v>0.7</v>
      </c>
      <c r="H83" s="246">
        <v>0</v>
      </c>
      <c r="I83" s="138">
        <f>IF(H83=0,'Eingabe Daten'!$B$10,IF('Eingabe Daten'!$C$8&gt;0,'Eingabe Daten'!$B$10+H83,H83))</f>
        <v>1</v>
      </c>
      <c r="J83" s="100">
        <f>'DAT IR'!U73</f>
        <v>999.84132662520597</v>
      </c>
    </row>
    <row r="84" spans="1:10" ht="17.5" x14ac:dyDescent="0.35">
      <c r="A84" s="53"/>
      <c r="B84" s="55">
        <f t="shared" si="72"/>
        <v>0.38055555555555537</v>
      </c>
      <c r="C84" s="55">
        <f t="shared" si="73"/>
        <v>0.38124999999999981</v>
      </c>
      <c r="D84" s="126">
        <f t="shared" si="74"/>
        <v>2</v>
      </c>
      <c r="E84" s="126">
        <f t="shared" si="70"/>
        <v>2</v>
      </c>
      <c r="F84" s="213">
        <f t="shared" ref="F84" si="77">$F83</f>
        <v>0.7</v>
      </c>
      <c r="G84" s="213">
        <f t="shared" si="15"/>
        <v>0.7</v>
      </c>
      <c r="H84" s="246">
        <v>0</v>
      </c>
      <c r="I84" s="138">
        <f>IF(H84=0,'Eingabe Daten'!$B$10,IF('Eingabe Daten'!$C$8&gt;0,'Eingabe Daten'!$B$10+H84,H84))</f>
        <v>1</v>
      </c>
      <c r="J84" s="100">
        <f>'DAT IR'!U74</f>
        <v>1004.5058245580231</v>
      </c>
    </row>
    <row r="85" spans="1:10" ht="17.5" x14ac:dyDescent="0.35">
      <c r="A85" s="53"/>
      <c r="B85" s="55">
        <f t="shared" si="72"/>
        <v>0.38124999999999981</v>
      </c>
      <c r="C85" s="55">
        <f t="shared" si="73"/>
        <v>0.38194444444444425</v>
      </c>
      <c r="D85" s="126">
        <f t="shared" si="74"/>
        <v>2</v>
      </c>
      <c r="E85" s="126">
        <f t="shared" si="70"/>
        <v>2</v>
      </c>
      <c r="F85" s="213">
        <f t="shared" ref="F85" si="78">$F84</f>
        <v>0.7</v>
      </c>
      <c r="G85" s="213">
        <f t="shared" si="15"/>
        <v>0.7</v>
      </c>
      <c r="H85" s="246">
        <v>0</v>
      </c>
      <c r="I85" s="138">
        <f>IF(H85=0,'Eingabe Daten'!$B$10,IF('Eingabe Daten'!$C$8&gt;0,'Eingabe Daten'!$B$10+H85,H85))</f>
        <v>1</v>
      </c>
      <c r="J85" s="100">
        <f>'DAT IR'!U75</f>
        <v>1009.0932251213585</v>
      </c>
    </row>
    <row r="86" spans="1:10" ht="17.5" x14ac:dyDescent="0.35">
      <c r="A86" s="53"/>
      <c r="B86" s="55">
        <f t="shared" si="72"/>
        <v>0.38194444444444425</v>
      </c>
      <c r="C86" s="55">
        <f t="shared" si="73"/>
        <v>0.3826388888888887</v>
      </c>
      <c r="D86" s="126">
        <f t="shared" si="74"/>
        <v>2</v>
      </c>
      <c r="E86" s="126">
        <f t="shared" si="70"/>
        <v>2</v>
      </c>
      <c r="F86" s="213">
        <f t="shared" ref="F86" si="79">$F85</f>
        <v>0.7</v>
      </c>
      <c r="G86" s="213">
        <f t="shared" si="15"/>
        <v>0.7</v>
      </c>
      <c r="H86" s="246">
        <v>0</v>
      </c>
      <c r="I86" s="138">
        <f>IF(H86=0,'Eingabe Daten'!$B$10,IF('Eingabe Daten'!$C$8&gt;0,'Eingabe Daten'!$B$10+H86,H86))</f>
        <v>1</v>
      </c>
      <c r="J86" s="100">
        <f>'DAT IR'!U76</f>
        <v>1013.6048026226442</v>
      </c>
    </row>
    <row r="87" spans="1:10" ht="17.5" x14ac:dyDescent="0.35">
      <c r="A87" s="53"/>
      <c r="B87" s="55">
        <f t="shared" si="72"/>
        <v>0.3826388888888887</v>
      </c>
      <c r="C87" s="55">
        <f t="shared" si="73"/>
        <v>0.38333333333333314</v>
      </c>
      <c r="D87" s="126">
        <f t="shared" si="74"/>
        <v>2</v>
      </c>
      <c r="E87" s="126">
        <f t="shared" si="70"/>
        <v>2</v>
      </c>
      <c r="F87" s="213">
        <f t="shared" ref="F87" si="80">$F86</f>
        <v>0.7</v>
      </c>
      <c r="G87" s="213">
        <f t="shared" si="15"/>
        <v>0.7</v>
      </c>
      <c r="H87" s="246">
        <v>0</v>
      </c>
      <c r="I87" s="138">
        <f>IF(H87=0,'Eingabe Daten'!$B$10,IF('Eingabe Daten'!$C$8&gt;0,'Eingabe Daten'!$B$10+H87,H87))</f>
        <v>1</v>
      </c>
      <c r="J87" s="100">
        <f>'DAT IR'!U77</f>
        <v>1018.0418103068625</v>
      </c>
    </row>
    <row r="88" spans="1:10" ht="17.5" x14ac:dyDescent="0.35">
      <c r="A88" s="53"/>
      <c r="B88" s="55">
        <f t="shared" si="72"/>
        <v>0.38333333333333314</v>
      </c>
      <c r="C88" s="55">
        <f t="shared" si="73"/>
        <v>0.38402777777777758</v>
      </c>
      <c r="D88" s="126">
        <f t="shared" si="74"/>
        <v>2</v>
      </c>
      <c r="E88" s="126">
        <f t="shared" si="70"/>
        <v>2</v>
      </c>
      <c r="F88" s="213">
        <f t="shared" ref="F88" si="81">$F87</f>
        <v>0.7</v>
      </c>
      <c r="G88" s="213">
        <f t="shared" si="15"/>
        <v>0.7</v>
      </c>
      <c r="H88" s="246">
        <v>0</v>
      </c>
      <c r="I88" s="138">
        <f>IF(H88=0,'Eingabe Daten'!$B$10,IF('Eingabe Daten'!$C$8&gt;0,'Eingabe Daten'!$B$10+H88,H88))</f>
        <v>1</v>
      </c>
      <c r="J88" s="100">
        <f>'DAT IR'!U78</f>
        <v>1022.4054807046784</v>
      </c>
    </row>
    <row r="89" spans="1:10" ht="17.5" x14ac:dyDescent="0.35">
      <c r="A89" s="53"/>
      <c r="B89" s="55">
        <f t="shared" si="72"/>
        <v>0.38402777777777758</v>
      </c>
      <c r="C89" s="55">
        <f t="shared" si="73"/>
        <v>0.38472222222222202</v>
      </c>
      <c r="D89" s="126">
        <f t="shared" si="74"/>
        <v>2</v>
      </c>
      <c r="E89" s="126">
        <f t="shared" si="70"/>
        <v>2</v>
      </c>
      <c r="F89" s="213">
        <f t="shared" ref="F89" si="82">$F88</f>
        <v>0.7</v>
      </c>
      <c r="G89" s="213">
        <f t="shared" si="15"/>
        <v>0.7</v>
      </c>
      <c r="H89" s="246">
        <v>0</v>
      </c>
      <c r="I89" s="138">
        <f>IF(H89=0,'Eingabe Daten'!$B$10,IF('Eingabe Daten'!$C$8&gt;0,'Eingabe Daten'!$B$10+H89,H89))</f>
        <v>1</v>
      </c>
      <c r="J89" s="100">
        <f>'DAT IR'!U79</f>
        <v>1026.6970259748168</v>
      </c>
    </row>
    <row r="90" spans="1:10" ht="17.5" x14ac:dyDescent="0.35">
      <c r="A90" s="53"/>
      <c r="B90" s="55">
        <f t="shared" si="72"/>
        <v>0.38472222222222202</v>
      </c>
      <c r="C90" s="55">
        <f t="shared" si="73"/>
        <v>0.38541666666666646</v>
      </c>
      <c r="D90" s="126">
        <f t="shared" si="74"/>
        <v>2</v>
      </c>
      <c r="E90" s="126">
        <f t="shared" si="70"/>
        <v>2</v>
      </c>
      <c r="F90" s="213">
        <f t="shared" ref="F90" si="83">$F89</f>
        <v>0.7</v>
      </c>
      <c r="G90" s="213">
        <f t="shared" ref="G90:G153" si="84">$G89</f>
        <v>0.7</v>
      </c>
      <c r="H90" s="246">
        <v>0</v>
      </c>
      <c r="I90" s="138">
        <f>IF(H90=0,'Eingabe Daten'!$B$10,IF('Eingabe Daten'!$C$8&gt;0,'Eingabe Daten'!$B$10+H90,H90))</f>
        <v>1</v>
      </c>
      <c r="J90" s="100">
        <f>'DAT IR'!U80</f>
        <v>1030.9176382407811</v>
      </c>
    </row>
    <row r="91" spans="1:10" ht="17.5" x14ac:dyDescent="0.35">
      <c r="A91" s="53"/>
      <c r="B91" s="55">
        <f t="shared" si="72"/>
        <v>0.38541666666666646</v>
      </c>
      <c r="C91" s="55">
        <f t="shared" si="73"/>
        <v>0.38611111111111091</v>
      </c>
      <c r="D91" s="126">
        <f t="shared" si="74"/>
        <v>2</v>
      </c>
      <c r="E91" s="126">
        <f t="shared" si="70"/>
        <v>2</v>
      </c>
      <c r="F91" s="213">
        <f t="shared" ref="F91" si="85">$F90</f>
        <v>0.7</v>
      </c>
      <c r="G91" s="213">
        <f t="shared" si="84"/>
        <v>0.7</v>
      </c>
      <c r="H91" s="246">
        <v>0</v>
      </c>
      <c r="I91" s="138">
        <f>IF(H91=0,'Eingabe Daten'!$B$10,IF('Eingabe Daten'!$C$8&gt;0,'Eingabe Daten'!$B$10+H91,H91))</f>
        <v>1</v>
      </c>
      <c r="J91" s="100">
        <f>'DAT IR'!U81</f>
        <v>1035.0684899220064</v>
      </c>
    </row>
    <row r="92" spans="1:10" ht="17.5" x14ac:dyDescent="0.35">
      <c r="A92" s="53"/>
      <c r="B92" s="55">
        <f t="shared" si="72"/>
        <v>0.38611111111111091</v>
      </c>
      <c r="C92" s="55">
        <f t="shared" si="73"/>
        <v>0.38680555555555535</v>
      </c>
      <c r="D92" s="126">
        <f t="shared" si="74"/>
        <v>2</v>
      </c>
      <c r="E92" s="126">
        <f t="shared" si="70"/>
        <v>2</v>
      </c>
      <c r="F92" s="213">
        <f t="shared" ref="F92" si="86">$F91</f>
        <v>0.7</v>
      </c>
      <c r="G92" s="213">
        <f t="shared" si="84"/>
        <v>0.7</v>
      </c>
      <c r="H92" s="246">
        <v>0</v>
      </c>
      <c r="I92" s="138">
        <f>IF(H92=0,'Eingabe Daten'!$B$10,IF('Eingabe Daten'!$C$8&gt;0,'Eingabe Daten'!$B$10+H92,H92))</f>
        <v>1</v>
      </c>
      <c r="J92" s="100">
        <f>'DAT IR'!U82</f>
        <v>1039.150734059539</v>
      </c>
    </row>
    <row r="93" spans="1:10" ht="17.5" x14ac:dyDescent="0.35">
      <c r="A93" s="53"/>
      <c r="B93" s="55">
        <f t="shared" si="72"/>
        <v>0.38680555555555535</v>
      </c>
      <c r="C93" s="55">
        <f t="shared" si="73"/>
        <v>0.38749999999999979</v>
      </c>
      <c r="D93" s="126">
        <f t="shared" si="74"/>
        <v>2</v>
      </c>
      <c r="E93" s="126">
        <f t="shared" si="70"/>
        <v>2</v>
      </c>
      <c r="F93" s="213">
        <f t="shared" ref="F93" si="87">$F92</f>
        <v>0.7</v>
      </c>
      <c r="G93" s="213">
        <f t="shared" si="84"/>
        <v>0.7</v>
      </c>
      <c r="H93" s="246">
        <v>0</v>
      </c>
      <c r="I93" s="138">
        <f>IF(H93=0,'Eingabe Daten'!$B$10,IF('Eingabe Daten'!$C$8&gt;0,'Eingabe Daten'!$B$10+H93,H93))</f>
        <v>1</v>
      </c>
      <c r="J93" s="100">
        <f>'DAT IR'!U83</f>
        <v>1043.1655046363328</v>
      </c>
    </row>
    <row r="94" spans="1:10" ht="17.5" x14ac:dyDescent="0.35">
      <c r="A94" s="53"/>
      <c r="B94" s="55">
        <f t="shared" si="72"/>
        <v>0.38749999999999979</v>
      </c>
      <c r="C94" s="55">
        <f t="shared" si="73"/>
        <v>0.38819444444444423</v>
      </c>
      <c r="D94" s="126">
        <f t="shared" si="74"/>
        <v>2</v>
      </c>
      <c r="E94" s="126">
        <f t="shared" si="70"/>
        <v>2</v>
      </c>
      <c r="F94" s="213">
        <f t="shared" ref="F94" si="88">$F93</f>
        <v>0.7</v>
      </c>
      <c r="G94" s="213">
        <f t="shared" si="84"/>
        <v>0.7</v>
      </c>
      <c r="H94" s="246">
        <v>0</v>
      </c>
      <c r="I94" s="138">
        <f>IF(H94=0,'Eingabe Daten'!$B$10,IF('Eingabe Daten'!$C$8&gt;0,'Eingabe Daten'!$B$10+H94,H94))</f>
        <v>1</v>
      </c>
      <c r="J94" s="100">
        <f>'DAT IR'!U84</f>
        <v>1047.1139168922525</v>
      </c>
    </row>
    <row r="95" spans="1:10" ht="17.5" x14ac:dyDescent="0.35">
      <c r="A95" s="53"/>
      <c r="B95" s="55">
        <f t="shared" si="72"/>
        <v>0.38819444444444423</v>
      </c>
      <c r="C95" s="55">
        <f t="shared" si="73"/>
        <v>0.38888888888888867</v>
      </c>
      <c r="D95" s="126">
        <f t="shared" si="74"/>
        <v>2</v>
      </c>
      <c r="E95" s="126">
        <f t="shared" si="70"/>
        <v>2</v>
      </c>
      <c r="F95" s="213">
        <f t="shared" ref="F95" si="89">$F94</f>
        <v>0.7</v>
      </c>
      <c r="G95" s="213">
        <f t="shared" si="84"/>
        <v>0.7</v>
      </c>
      <c r="H95" s="246">
        <v>0</v>
      </c>
      <c r="I95" s="138">
        <f>IF(H95=0,'Eingabe Daten'!$B$10,IF('Eingabe Daten'!$C$8&gt;0,'Eingabe Daten'!$B$10+H95,H95))</f>
        <v>1</v>
      </c>
      <c r="J95" s="100">
        <f>'DAT IR'!U85</f>
        <v>1050.9970676338689</v>
      </c>
    </row>
    <row r="96" spans="1:10" ht="17.5" x14ac:dyDescent="0.35">
      <c r="A96" s="53"/>
      <c r="B96" s="55">
        <f t="shared" si="72"/>
        <v>0.38888888888888867</v>
      </c>
      <c r="C96" s="55">
        <f t="shared" si="73"/>
        <v>0.38958333333333311</v>
      </c>
      <c r="D96" s="126">
        <f t="shared" si="74"/>
        <v>2</v>
      </c>
      <c r="E96" s="126">
        <f t="shared" si="70"/>
        <v>2</v>
      </c>
      <c r="F96" s="213">
        <f t="shared" ref="F96" si="90">$F95</f>
        <v>0.7</v>
      </c>
      <c r="G96" s="213">
        <f t="shared" si="84"/>
        <v>0.7</v>
      </c>
      <c r="H96" s="246">
        <v>0</v>
      </c>
      <c r="I96" s="138">
        <f>IF(H96=0,'Eingabe Daten'!$B$10,IF('Eingabe Daten'!$C$8&gt;0,'Eingabe Daten'!$B$10+H96,H96))</f>
        <v>1</v>
      </c>
      <c r="J96" s="100">
        <f>'DAT IR'!U86</f>
        <v>1054.8160355391349</v>
      </c>
    </row>
    <row r="97" spans="1:10" ht="17.5" x14ac:dyDescent="0.35">
      <c r="A97" s="53"/>
      <c r="B97" s="55">
        <f t="shared" si="72"/>
        <v>0.38958333333333311</v>
      </c>
      <c r="C97" s="55">
        <f t="shared" si="73"/>
        <v>0.39027777777777756</v>
      </c>
      <c r="D97" s="126">
        <f t="shared" si="74"/>
        <v>2</v>
      </c>
      <c r="E97" s="126">
        <f t="shared" si="70"/>
        <v>2</v>
      </c>
      <c r="F97" s="213">
        <f t="shared" ref="F97" si="91">$F96</f>
        <v>0.7</v>
      </c>
      <c r="G97" s="213">
        <f t="shared" si="84"/>
        <v>0.7</v>
      </c>
      <c r="H97" s="246">
        <v>0</v>
      </c>
      <c r="I97" s="138">
        <f>IF(H97=0,'Eingabe Daten'!$B$10,IF('Eingabe Daten'!$C$8&gt;0,'Eingabe Daten'!$B$10+H97,H97))</f>
        <v>1</v>
      </c>
      <c r="J97" s="100">
        <f>'DAT IR'!U87</f>
        <v>1058.571881457025</v>
      </c>
    </row>
    <row r="98" spans="1:10" ht="17.5" x14ac:dyDescent="0.35">
      <c r="A98" s="53"/>
      <c r="B98" s="55">
        <f t="shared" si="72"/>
        <v>0.39027777777777756</v>
      </c>
      <c r="C98" s="55">
        <f t="shared" si="73"/>
        <v>0.390972222222222</v>
      </c>
      <c r="D98" s="126">
        <f t="shared" si="74"/>
        <v>2</v>
      </c>
      <c r="E98" s="126">
        <f t="shared" si="70"/>
        <v>2</v>
      </c>
      <c r="F98" s="213">
        <f t="shared" ref="F98" si="92">$F97</f>
        <v>0.7</v>
      </c>
      <c r="G98" s="213">
        <f t="shared" si="84"/>
        <v>0.7</v>
      </c>
      <c r="H98" s="246">
        <v>0</v>
      </c>
      <c r="I98" s="138">
        <f>IF(H98=0,'Eingabe Daten'!$B$10,IF('Eingabe Daten'!$C$8&gt;0,'Eingabe Daten'!$B$10+H98,H98))</f>
        <v>1</v>
      </c>
      <c r="J98" s="100">
        <f>'DAT IR'!U88</f>
        <v>1062.2656487022223</v>
      </c>
    </row>
    <row r="99" spans="1:10" ht="17.5" x14ac:dyDescent="0.35">
      <c r="A99" s="53"/>
      <c r="B99" s="55">
        <f t="shared" si="72"/>
        <v>0.390972222222222</v>
      </c>
      <c r="C99" s="55">
        <f t="shared" si="73"/>
        <v>0.39166666666666644</v>
      </c>
      <c r="D99" s="126">
        <f t="shared" si="74"/>
        <v>2</v>
      </c>
      <c r="E99" s="126">
        <f t="shared" si="70"/>
        <v>2</v>
      </c>
      <c r="F99" s="213">
        <f t="shared" ref="F99" si="93">$F98</f>
        <v>0.7</v>
      </c>
      <c r="G99" s="213">
        <f t="shared" si="84"/>
        <v>0.7</v>
      </c>
      <c r="H99" s="246">
        <v>0</v>
      </c>
      <c r="I99" s="138">
        <f>IF(H99=0,'Eingabe Daten'!$B$10,IF('Eingabe Daten'!$C$8&gt;0,'Eingabe Daten'!$B$10+H99,H99))</f>
        <v>1</v>
      </c>
      <c r="J99" s="100">
        <f>'DAT IR'!U89</f>
        <v>1065.8983633449352</v>
      </c>
    </row>
    <row r="100" spans="1:10" ht="17.5" x14ac:dyDescent="0.35">
      <c r="A100" s="53"/>
      <c r="B100" s="55">
        <f t="shared" si="72"/>
        <v>0.39166666666666644</v>
      </c>
      <c r="C100" s="55">
        <f t="shared" si="73"/>
        <v>0.39236111111111088</v>
      </c>
      <c r="D100" s="126">
        <f t="shared" si="74"/>
        <v>2</v>
      </c>
      <c r="E100" s="126">
        <f t="shared" si="70"/>
        <v>2</v>
      </c>
      <c r="F100" s="213">
        <f t="shared" ref="F100" si="94">$F99</f>
        <v>0.7</v>
      </c>
      <c r="G100" s="213">
        <f t="shared" si="84"/>
        <v>0.7</v>
      </c>
      <c r="H100" s="246">
        <v>0</v>
      </c>
      <c r="I100" s="138">
        <f>IF(H100=0,'Eingabe Daten'!$B$10,IF('Eingabe Daten'!$C$8&gt;0,'Eingabe Daten'!$B$10+H100,H100))</f>
        <v>1</v>
      </c>
      <c r="J100" s="100">
        <f>'DAT IR'!U90</f>
        <v>1069.471034495923</v>
      </c>
    </row>
    <row r="101" spans="1:10" ht="17.5" x14ac:dyDescent="0.35">
      <c r="A101" s="53"/>
      <c r="B101" s="55">
        <f t="shared" si="72"/>
        <v>0.39236111111111088</v>
      </c>
      <c r="C101" s="55">
        <f t="shared" si="73"/>
        <v>0.39305555555555532</v>
      </c>
      <c r="D101" s="126">
        <f t="shared" si="74"/>
        <v>2</v>
      </c>
      <c r="E101" s="126">
        <f t="shared" si="70"/>
        <v>2</v>
      </c>
      <c r="F101" s="213">
        <f t="shared" ref="F101" si="95">$F100</f>
        <v>0.7</v>
      </c>
      <c r="G101" s="213">
        <f t="shared" si="84"/>
        <v>0.7</v>
      </c>
      <c r="H101" s="246">
        <v>0</v>
      </c>
      <c r="I101" s="138">
        <f>IF(H101=0,'Eingabe Daten'!$B$10,IF('Eingabe Daten'!$C$8&gt;0,'Eingabe Daten'!$B$10+H101,H101))</f>
        <v>1</v>
      </c>
      <c r="J101" s="100">
        <f>'DAT IR'!U91</f>
        <v>1072.9846545868118</v>
      </c>
    </row>
    <row r="102" spans="1:10" ht="17.5" x14ac:dyDescent="0.35">
      <c r="A102" s="53"/>
      <c r="B102" s="55">
        <f t="shared" si="72"/>
        <v>0.39305555555555532</v>
      </c>
      <c r="C102" s="55">
        <f t="shared" si="73"/>
        <v>0.39374999999999977</v>
      </c>
      <c r="D102" s="126">
        <f t="shared" si="74"/>
        <v>2</v>
      </c>
      <c r="E102" s="126">
        <f t="shared" si="70"/>
        <v>2</v>
      </c>
      <c r="F102" s="213">
        <f t="shared" ref="F102" si="96">$F101</f>
        <v>0.7</v>
      </c>
      <c r="G102" s="213">
        <f t="shared" si="84"/>
        <v>0.7</v>
      </c>
      <c r="H102" s="246">
        <v>0</v>
      </c>
      <c r="I102" s="138">
        <f>IF(H102=0,'Eingabe Daten'!$B$10,IF('Eingabe Daten'!$C$8&gt;0,'Eingabe Daten'!$B$10+H102,H102))</f>
        <v>1</v>
      </c>
      <c r="J102" s="100">
        <f>'DAT IR'!U92</f>
        <v>1076.4401996457748</v>
      </c>
    </row>
    <row r="103" spans="1:10" ht="17.5" x14ac:dyDescent="0.35">
      <c r="A103" s="53"/>
      <c r="B103" s="55">
        <f t="shared" si="72"/>
        <v>0.39374999999999977</v>
      </c>
      <c r="C103" s="55">
        <f t="shared" si="73"/>
        <v>0.39444444444444421</v>
      </c>
      <c r="D103" s="126">
        <f t="shared" si="74"/>
        <v>2</v>
      </c>
      <c r="E103" s="126">
        <f t="shared" si="70"/>
        <v>2</v>
      </c>
      <c r="F103" s="213">
        <f t="shared" ref="F103" si="97">$F102</f>
        <v>0.7</v>
      </c>
      <c r="G103" s="213">
        <f t="shared" si="84"/>
        <v>0.7</v>
      </c>
      <c r="H103" s="246">
        <v>0</v>
      </c>
      <c r="I103" s="138">
        <f>IF(H103=0,'Eingabe Daten'!$B$10,IF('Eingabe Daten'!$C$8&gt;0,'Eingabe Daten'!$B$10+H103,H103))</f>
        <v>1</v>
      </c>
      <c r="J103" s="100">
        <f>'DAT IR'!U93</f>
        <v>1079.8386295686594</v>
      </c>
    </row>
    <row r="104" spans="1:10" ht="17.5" x14ac:dyDescent="0.35">
      <c r="A104" s="53"/>
      <c r="B104" s="55">
        <f t="shared" si="72"/>
        <v>0.39444444444444421</v>
      </c>
      <c r="C104" s="55">
        <f t="shared" si="73"/>
        <v>0.39513888888888865</v>
      </c>
      <c r="D104" s="126">
        <f t="shared" si="74"/>
        <v>2</v>
      </c>
      <c r="E104" s="126">
        <f t="shared" si="70"/>
        <v>2</v>
      </c>
      <c r="F104" s="213">
        <f t="shared" ref="F104" si="98">$F103</f>
        <v>0.7</v>
      </c>
      <c r="G104" s="213">
        <f t="shared" si="84"/>
        <v>0.7</v>
      </c>
      <c r="H104" s="246">
        <v>0</v>
      </c>
      <c r="I104" s="138">
        <f>IF(H104=0,'Eingabe Daten'!$B$10,IF('Eingabe Daten'!$C$8&gt;0,'Eingabe Daten'!$B$10+H104,H104))</f>
        <v>1</v>
      </c>
      <c r="J104" s="100">
        <f>'DAT IR'!U94</f>
        <v>1083.1808883856295</v>
      </c>
    </row>
    <row r="105" spans="1:10" ht="17.5" x14ac:dyDescent="0.35">
      <c r="A105" s="53"/>
      <c r="B105" s="55">
        <f t="shared" si="72"/>
        <v>0.39513888888888865</v>
      </c>
      <c r="C105" s="55">
        <f t="shared" si="73"/>
        <v>0.39583333333333309</v>
      </c>
      <c r="D105" s="126">
        <f t="shared" si="74"/>
        <v>2</v>
      </c>
      <c r="E105" s="126">
        <f t="shared" si="70"/>
        <v>2</v>
      </c>
      <c r="F105" s="213">
        <f t="shared" ref="F105" si="99">$F104</f>
        <v>0.7</v>
      </c>
      <c r="G105" s="213">
        <f t="shared" si="84"/>
        <v>0.7</v>
      </c>
      <c r="H105" s="246">
        <v>0</v>
      </c>
      <c r="I105" s="138">
        <f>IF(H105=0,'Eingabe Daten'!$B$10,IF('Eingabe Daten'!$C$8&gt;0,'Eingabe Daten'!$B$10+H105,H105))</f>
        <v>1</v>
      </c>
      <c r="J105" s="100">
        <f>'DAT IR'!U95</f>
        <v>1086.4679045234031</v>
      </c>
    </row>
    <row r="106" spans="1:10" ht="17.5" x14ac:dyDescent="0.35">
      <c r="A106" s="53"/>
      <c r="B106" s="55">
        <f t="shared" si="72"/>
        <v>0.39583333333333309</v>
      </c>
      <c r="C106" s="55">
        <f t="shared" si="73"/>
        <v>0.39652777777777753</v>
      </c>
      <c r="D106" s="126">
        <f t="shared" si="74"/>
        <v>2</v>
      </c>
      <c r="E106" s="126">
        <f t="shared" si="70"/>
        <v>2</v>
      </c>
      <c r="F106" s="213">
        <f t="shared" ref="F106" si="100">$F105</f>
        <v>0.7</v>
      </c>
      <c r="G106" s="213">
        <f t="shared" si="84"/>
        <v>0.7</v>
      </c>
      <c r="H106" s="246">
        <v>0</v>
      </c>
      <c r="I106" s="138">
        <f>IF(H106=0,'Eingabe Daten'!$B$10,IF('Eingabe Daten'!$C$8&gt;0,'Eingabe Daten'!$B$10+H106,H106))</f>
        <v>1</v>
      </c>
      <c r="J106" s="100">
        <f>'DAT IR'!U96</f>
        <v>1089.7005910631547</v>
      </c>
    </row>
    <row r="107" spans="1:10" ht="17.5" x14ac:dyDescent="0.35">
      <c r="A107" s="53"/>
      <c r="B107" s="55">
        <f t="shared" si="72"/>
        <v>0.39652777777777753</v>
      </c>
      <c r="C107" s="55">
        <f t="shared" si="73"/>
        <v>0.39722222222222198</v>
      </c>
      <c r="D107" s="126">
        <f t="shared" si="74"/>
        <v>2</v>
      </c>
      <c r="E107" s="126">
        <f t="shared" si="70"/>
        <v>2</v>
      </c>
      <c r="F107" s="213">
        <f t="shared" ref="F107" si="101">$F106</f>
        <v>0.7</v>
      </c>
      <c r="G107" s="213">
        <f t="shared" si="84"/>
        <v>0.7</v>
      </c>
      <c r="H107" s="246">
        <v>0</v>
      </c>
      <c r="I107" s="138">
        <f>IF(H107=0,'Eingabe Daten'!$B$10,IF('Eingabe Daten'!$C$8&gt;0,'Eingabe Daten'!$B$10+H107,H107))</f>
        <v>1</v>
      </c>
      <c r="J107" s="100">
        <f>'DAT IR'!U97</f>
        <v>1092.8798459941536</v>
      </c>
    </row>
    <row r="108" spans="1:10" ht="17.5" x14ac:dyDescent="0.35">
      <c r="A108" s="53"/>
      <c r="B108" s="55">
        <f t="shared" si="72"/>
        <v>0.39722222222222198</v>
      </c>
      <c r="C108" s="55">
        <f t="shared" si="73"/>
        <v>0.39791666666666642</v>
      </c>
      <c r="D108" s="126">
        <f t="shared" si="74"/>
        <v>2</v>
      </c>
      <c r="E108" s="126">
        <f t="shared" si="70"/>
        <v>2</v>
      </c>
      <c r="F108" s="213">
        <f t="shared" ref="F108" si="102">$F107</f>
        <v>0.7</v>
      </c>
      <c r="G108" s="213">
        <f t="shared" si="84"/>
        <v>0.7</v>
      </c>
      <c r="H108" s="246">
        <v>0</v>
      </c>
      <c r="I108" s="138">
        <f>IF(H108=0,'Eingabe Daten'!$B$10,IF('Eingabe Daten'!$C$8&gt;0,'Eingabe Daten'!$B$10+H108,H108))</f>
        <v>1</v>
      </c>
      <c r="J108" s="100">
        <f>'DAT IR'!U98</f>
        <v>1096.0065524632128</v>
      </c>
    </row>
    <row r="109" spans="1:10" ht="17.5" x14ac:dyDescent="0.35">
      <c r="A109" s="53"/>
      <c r="B109" s="55">
        <f t="shared" si="72"/>
        <v>0.39791666666666642</v>
      </c>
      <c r="C109" s="55">
        <f t="shared" si="73"/>
        <v>0.39861111111111086</v>
      </c>
      <c r="D109" s="126">
        <f t="shared" si="74"/>
        <v>2</v>
      </c>
      <c r="E109" s="126">
        <f t="shared" si="70"/>
        <v>2</v>
      </c>
      <c r="F109" s="213">
        <f t="shared" ref="F109" si="103">$F108</f>
        <v>0.7</v>
      </c>
      <c r="G109" s="213">
        <f t="shared" si="84"/>
        <v>0.7</v>
      </c>
      <c r="H109" s="246">
        <v>0</v>
      </c>
      <c r="I109" s="138">
        <f>IF(H109=0,'Eingabe Daten'!$B$10,IF('Eingabe Daten'!$C$8&gt;0,'Eingabe Daten'!$B$10+H109,H109))</f>
        <v>1</v>
      </c>
      <c r="J109" s="100">
        <f>'DAT IR'!U99</f>
        <v>1099.0815790200118</v>
      </c>
    </row>
    <row r="110" spans="1:10" ht="17.5" x14ac:dyDescent="0.35">
      <c r="A110" s="53"/>
      <c r="B110" s="55">
        <f t="shared" si="72"/>
        <v>0.39861111111111086</v>
      </c>
      <c r="C110" s="55">
        <f t="shared" si="73"/>
        <v>0.3993055555555553</v>
      </c>
      <c r="D110" s="126">
        <f t="shared" si="74"/>
        <v>2</v>
      </c>
      <c r="E110" s="126">
        <f t="shared" si="70"/>
        <v>2</v>
      </c>
      <c r="F110" s="213">
        <f t="shared" ref="F110" si="104">$F109</f>
        <v>0.7</v>
      </c>
      <c r="G110" s="213">
        <f t="shared" si="84"/>
        <v>0.7</v>
      </c>
      <c r="H110" s="246">
        <v>0</v>
      </c>
      <c r="I110" s="138">
        <f>IF(H110=0,'Eingabe Daten'!$B$10,IF('Eingabe Daten'!$C$8&gt;0,'Eingabe Daten'!$B$10+H110,H110))</f>
        <v>1</v>
      </c>
      <c r="J110" s="100">
        <f>'DAT IR'!U100</f>
        <v>1102.105779858367</v>
      </c>
    </row>
    <row r="111" spans="1:10" ht="17.5" x14ac:dyDescent="0.35">
      <c r="A111" s="53"/>
      <c r="B111" s="55">
        <f t="shared" si="72"/>
        <v>0.3993055555555553</v>
      </c>
      <c r="C111" s="55">
        <f t="shared" si="73"/>
        <v>0.39999999999999974</v>
      </c>
      <c r="D111" s="126">
        <f t="shared" si="74"/>
        <v>2</v>
      </c>
      <c r="E111" s="126">
        <f t="shared" si="70"/>
        <v>2</v>
      </c>
      <c r="F111" s="213">
        <f t="shared" ref="F111" si="105">$F110</f>
        <v>0.7</v>
      </c>
      <c r="G111" s="213">
        <f t="shared" si="84"/>
        <v>0.7</v>
      </c>
      <c r="H111" s="246">
        <v>0</v>
      </c>
      <c r="I111" s="138">
        <f>IF(H111=0,'Eingabe Daten'!$B$10,IF('Eingabe Daten'!$C$8&gt;0,'Eingabe Daten'!$B$10+H111,H111))</f>
        <v>1</v>
      </c>
      <c r="J111" s="100">
        <f>'DAT IR'!U101</f>
        <v>1105.0799950535127</v>
      </c>
    </row>
    <row r="112" spans="1:10" ht="17.5" x14ac:dyDescent="0.35">
      <c r="A112" s="53"/>
      <c r="B112" s="55">
        <f t="shared" si="72"/>
        <v>0.39999999999999974</v>
      </c>
      <c r="C112" s="55">
        <f t="shared" si="73"/>
        <v>0.40069444444444419</v>
      </c>
      <c r="D112" s="126">
        <f t="shared" si="74"/>
        <v>2</v>
      </c>
      <c r="E112" s="126">
        <f t="shared" si="70"/>
        <v>2</v>
      </c>
      <c r="F112" s="213">
        <f t="shared" ref="F112" si="106">$F111</f>
        <v>0.7</v>
      </c>
      <c r="G112" s="213">
        <f t="shared" si="84"/>
        <v>0.7</v>
      </c>
      <c r="H112" s="246">
        <v>0</v>
      </c>
      <c r="I112" s="138">
        <f>IF(H112=0,'Eingabe Daten'!$B$10,IF('Eingabe Daten'!$C$8&gt;0,'Eingabe Daten'!$B$10+H112,H112))</f>
        <v>1</v>
      </c>
      <c r="J112" s="100">
        <f>'DAT IR'!U102</f>
        <v>1108.0050507954611</v>
      </c>
    </row>
    <row r="113" spans="1:10" ht="17.5" x14ac:dyDescent="0.35">
      <c r="A113" s="53"/>
      <c r="B113" s="55">
        <f t="shared" si="72"/>
        <v>0.40069444444444419</v>
      </c>
      <c r="C113" s="55">
        <f t="shared" si="73"/>
        <v>0.40138888888888863</v>
      </c>
      <c r="D113" s="126">
        <f t="shared" si="74"/>
        <v>2</v>
      </c>
      <c r="E113" s="126">
        <f t="shared" si="70"/>
        <v>2</v>
      </c>
      <c r="F113" s="213">
        <f t="shared" ref="F113" si="107">$F112</f>
        <v>0.7</v>
      </c>
      <c r="G113" s="213">
        <f t="shared" si="84"/>
        <v>0.7</v>
      </c>
      <c r="H113" s="246">
        <v>0</v>
      </c>
      <c r="I113" s="138">
        <f>IF(H113=0,'Eingabe Daten'!$B$10,IF('Eingabe Daten'!$C$8&gt;0,'Eingabe Daten'!$B$10+H113,H113))</f>
        <v>1</v>
      </c>
      <c r="J113" s="100">
        <f>'DAT IR'!U103</f>
        <v>1110.8817596185042</v>
      </c>
    </row>
    <row r="114" spans="1:10" ht="17.5" x14ac:dyDescent="0.35">
      <c r="A114" s="53"/>
      <c r="B114" s="55">
        <f t="shared" si="72"/>
        <v>0.40138888888888863</v>
      </c>
      <c r="C114" s="55">
        <f t="shared" si="73"/>
        <v>0.40208333333333307</v>
      </c>
      <c r="D114" s="126">
        <f t="shared" si="74"/>
        <v>2</v>
      </c>
      <c r="E114" s="126">
        <f t="shared" si="70"/>
        <v>2</v>
      </c>
      <c r="F114" s="213">
        <f t="shared" ref="F114" si="108">$F113</f>
        <v>0.7</v>
      </c>
      <c r="G114" s="213">
        <f t="shared" si="84"/>
        <v>0.7</v>
      </c>
      <c r="H114" s="246">
        <v>0</v>
      </c>
      <c r="I114" s="138">
        <f>IF(H114=0,'Eingabe Daten'!$B$10,IF('Eingabe Daten'!$C$8&gt;0,'Eingabe Daten'!$B$10+H114,H114))</f>
        <v>1</v>
      </c>
      <c r="J114" s="100">
        <f>'DAT IR'!U104</f>
        <v>1113.710920626924</v>
      </c>
    </row>
    <row r="115" spans="1:10" ht="17.5" x14ac:dyDescent="0.35">
      <c r="A115" s="53"/>
      <c r="B115" s="55">
        <f t="shared" si="72"/>
        <v>0.40208333333333307</v>
      </c>
      <c r="C115" s="55">
        <f t="shared" si="73"/>
        <v>0.40277777777777751</v>
      </c>
      <c r="D115" s="126">
        <f t="shared" si="74"/>
        <v>2</v>
      </c>
      <c r="E115" s="126">
        <f t="shared" si="70"/>
        <v>2</v>
      </c>
      <c r="F115" s="213">
        <f t="shared" ref="F115" si="109">$F114</f>
        <v>0.7</v>
      </c>
      <c r="G115" s="213">
        <f t="shared" si="84"/>
        <v>0.7</v>
      </c>
      <c r="H115" s="246">
        <v>0</v>
      </c>
      <c r="I115" s="138">
        <f>IF(H115=0,'Eingabe Daten'!$B$10,IF('Eingabe Daten'!$C$8&gt;0,'Eingabe Daten'!$B$10+H115,H115))</f>
        <v>1</v>
      </c>
      <c r="J115" s="100">
        <f>'DAT IR'!U105</f>
        <v>1116.4933197169701</v>
      </c>
    </row>
    <row r="116" spans="1:10" ht="17.5" x14ac:dyDescent="0.35">
      <c r="A116" s="53"/>
      <c r="B116" s="55">
        <f t="shared" si="72"/>
        <v>0.40277777777777751</v>
      </c>
      <c r="C116" s="55">
        <f t="shared" si="73"/>
        <v>0.40347222222222195</v>
      </c>
      <c r="D116" s="126">
        <f t="shared" si="74"/>
        <v>2</v>
      </c>
      <c r="E116" s="126">
        <f t="shared" si="70"/>
        <v>2</v>
      </c>
      <c r="F116" s="213">
        <f t="shared" ref="F116" si="110">$F115</f>
        <v>0.7</v>
      </c>
      <c r="G116" s="213">
        <f t="shared" si="84"/>
        <v>0.7</v>
      </c>
      <c r="H116" s="246">
        <v>0</v>
      </c>
      <c r="I116" s="138">
        <f>IF(H116=0,'Eingabe Daten'!$B$10,IF('Eingabe Daten'!$C$8&gt;0,'Eingabe Daten'!$B$10+H116,H116))</f>
        <v>1</v>
      </c>
      <c r="J116" s="100">
        <f>'DAT IR'!U106</f>
        <v>1119.2297297951695</v>
      </c>
    </row>
    <row r="117" spans="1:10" ht="17.5" x14ac:dyDescent="0.35">
      <c r="A117" s="53"/>
      <c r="B117" s="55">
        <f t="shared" si="72"/>
        <v>0.40347222222222195</v>
      </c>
      <c r="C117" s="55">
        <f t="shared" si="73"/>
        <v>0.4041666666666664</v>
      </c>
      <c r="D117" s="126">
        <f t="shared" si="74"/>
        <v>2</v>
      </c>
      <c r="E117" s="126">
        <f t="shared" si="70"/>
        <v>2</v>
      </c>
      <c r="F117" s="213">
        <f t="shared" ref="F117" si="111">$F116</f>
        <v>0.7</v>
      </c>
      <c r="G117" s="213">
        <f t="shared" si="84"/>
        <v>0.7</v>
      </c>
      <c r="H117" s="246">
        <v>0</v>
      </c>
      <c r="I117" s="138">
        <f>IF(H117=0,'Eingabe Daten'!$B$10,IF('Eingabe Daten'!$C$8&gt;0,'Eingabe Daten'!$B$10+H117,H117))</f>
        <v>1</v>
      </c>
      <c r="J117" s="100">
        <f>'DAT IR'!U107</f>
        <v>1121.9209109930284</v>
      </c>
    </row>
    <row r="118" spans="1:10" ht="17.5" x14ac:dyDescent="0.35">
      <c r="A118" s="53"/>
      <c r="B118" s="55">
        <f t="shared" si="72"/>
        <v>0.4041666666666664</v>
      </c>
      <c r="C118" s="55">
        <f t="shared" si="73"/>
        <v>0.40486111111111084</v>
      </c>
      <c r="D118" s="126">
        <f t="shared" si="74"/>
        <v>2</v>
      </c>
      <c r="E118" s="126">
        <f t="shared" si="70"/>
        <v>2</v>
      </c>
      <c r="F118" s="213">
        <f t="shared" ref="F118" si="112">$F117</f>
        <v>0.7</v>
      </c>
      <c r="G118" s="213">
        <f t="shared" si="84"/>
        <v>0.7</v>
      </c>
      <c r="H118" s="246">
        <v>0</v>
      </c>
      <c r="I118" s="138">
        <f>IF(H118=0,'Eingabe Daten'!$B$10,IF('Eingabe Daten'!$C$8&gt;0,'Eingabe Daten'!$B$10+H118,H118))</f>
        <v>1</v>
      </c>
      <c r="J118" s="100">
        <f>'DAT IR'!U108</f>
        <v>1124.5676108781843</v>
      </c>
    </row>
    <row r="119" spans="1:10" ht="17.5" x14ac:dyDescent="0.35">
      <c r="A119" s="53"/>
      <c r="B119" s="55">
        <f t="shared" si="72"/>
        <v>0.40486111111111084</v>
      </c>
      <c r="C119" s="55">
        <f t="shared" si="73"/>
        <v>0.40555555555555528</v>
      </c>
      <c r="D119" s="126">
        <f t="shared" si="74"/>
        <v>2</v>
      </c>
      <c r="E119" s="126">
        <f t="shared" si="70"/>
        <v>2</v>
      </c>
      <c r="F119" s="213">
        <f t="shared" ref="F119" si="113">$F118</f>
        <v>0.7</v>
      </c>
      <c r="G119" s="213">
        <f t="shared" si="84"/>
        <v>0.7</v>
      </c>
      <c r="H119" s="246">
        <v>0</v>
      </c>
      <c r="I119" s="138">
        <f>IF(H119=0,'Eingabe Daten'!$B$10,IF('Eingabe Daten'!$C$8&gt;0,'Eingabe Daten'!$B$10+H119,H119))</f>
        <v>1</v>
      </c>
      <c r="J119" s="100">
        <f>'DAT IR'!U109</f>
        <v>1127.170564662068</v>
      </c>
    </row>
    <row r="120" spans="1:10" ht="17.5" x14ac:dyDescent="0.35">
      <c r="A120" s="53"/>
      <c r="B120" s="55">
        <f t="shared" si="72"/>
        <v>0.40555555555555528</v>
      </c>
      <c r="C120" s="55">
        <f t="shared" si="73"/>
        <v>0.40624999999999972</v>
      </c>
      <c r="D120" s="126">
        <f t="shared" si="74"/>
        <v>2</v>
      </c>
      <c r="E120" s="126">
        <f t="shared" si="70"/>
        <v>2</v>
      </c>
      <c r="F120" s="213">
        <f t="shared" ref="F120" si="114">$F119</f>
        <v>0.7</v>
      </c>
      <c r="G120" s="213">
        <f t="shared" si="84"/>
        <v>0.7</v>
      </c>
      <c r="H120" s="246">
        <v>0</v>
      </c>
      <c r="I120" s="138">
        <f>IF(H120=0,'Eingabe Daten'!$B$10,IF('Eingabe Daten'!$C$8&gt;0,'Eingabe Daten'!$B$10+H120,H120))</f>
        <v>1</v>
      </c>
      <c r="J120" s="100">
        <f>'DAT IR'!U110</f>
        <v>1129.7304954041347</v>
      </c>
    </row>
    <row r="121" spans="1:10" ht="17.5" x14ac:dyDescent="0.35">
      <c r="A121" s="53"/>
      <c r="B121" s="55">
        <f t="shared" si="72"/>
        <v>0.40624999999999972</v>
      </c>
      <c r="C121" s="55">
        <f t="shared" si="73"/>
        <v>0.40694444444444416</v>
      </c>
      <c r="D121" s="126">
        <f t="shared" si="74"/>
        <v>2</v>
      </c>
      <c r="E121" s="126">
        <f t="shared" si="70"/>
        <v>2</v>
      </c>
      <c r="F121" s="213">
        <f t="shared" ref="F121" si="115">$F120</f>
        <v>0.7</v>
      </c>
      <c r="G121" s="213">
        <f t="shared" si="84"/>
        <v>0.7</v>
      </c>
      <c r="H121" s="246">
        <v>0</v>
      </c>
      <c r="I121" s="138">
        <f>IF(H121=0,'Eingabe Daten'!$B$10,IF('Eingabe Daten'!$C$8&gt;0,'Eingabe Daten'!$B$10+H121,H121))</f>
        <v>1</v>
      </c>
      <c r="J121" s="100">
        <f>'DAT IR'!U111</f>
        <v>1132.2481142127176</v>
      </c>
    </row>
    <row r="122" spans="1:10" ht="17.5" x14ac:dyDescent="0.35">
      <c r="A122" s="53"/>
      <c r="B122" s="55">
        <f t="shared" si="72"/>
        <v>0.40694444444444416</v>
      </c>
      <c r="C122" s="55">
        <f t="shared" si="73"/>
        <v>0.40763888888888861</v>
      </c>
      <c r="D122" s="126">
        <f t="shared" si="74"/>
        <v>2</v>
      </c>
      <c r="E122" s="126">
        <f t="shared" si="70"/>
        <v>2</v>
      </c>
      <c r="F122" s="213">
        <f t="shared" ref="F122" si="116">$F121</f>
        <v>0.7</v>
      </c>
      <c r="G122" s="213">
        <f t="shared" si="84"/>
        <v>0.7</v>
      </c>
      <c r="H122" s="246">
        <v>0</v>
      </c>
      <c r="I122" s="138">
        <f>IF(H122=0,'Eingabe Daten'!$B$10,IF('Eingabe Daten'!$C$8&gt;0,'Eingabe Daten'!$B$10+H122,H122))</f>
        <v>1</v>
      </c>
      <c r="J122" s="100">
        <f>'DAT IR'!U112</f>
        <v>1134.7241204425632</v>
      </c>
    </row>
    <row r="123" spans="1:10" ht="17.5" x14ac:dyDescent="0.35">
      <c r="A123" s="53"/>
      <c r="B123" s="55">
        <f t="shared" si="72"/>
        <v>0.40763888888888861</v>
      </c>
      <c r="C123" s="55">
        <f t="shared" si="73"/>
        <v>0.40833333333333305</v>
      </c>
      <c r="D123" s="126">
        <f t="shared" si="74"/>
        <v>2</v>
      </c>
      <c r="E123" s="126">
        <f t="shared" si="70"/>
        <v>2</v>
      </c>
      <c r="F123" s="213">
        <f t="shared" ref="F123" si="117">$F122</f>
        <v>0.7</v>
      </c>
      <c r="G123" s="213">
        <f t="shared" si="84"/>
        <v>0.7</v>
      </c>
      <c r="H123" s="246">
        <v>0</v>
      </c>
      <c r="I123" s="138">
        <f>IF(H123=0,'Eingabe Daten'!$B$10,IF('Eingabe Daten'!$C$8&gt;0,'Eingabe Daten'!$B$10+H123,H123))</f>
        <v>1</v>
      </c>
      <c r="J123" s="100">
        <f>'DAT IR'!U113</f>
        <v>1137.1592018891008</v>
      </c>
    </row>
    <row r="124" spans="1:10" ht="17.5" x14ac:dyDescent="0.35">
      <c r="A124" s="53"/>
      <c r="B124" s="55">
        <f t="shared" si="72"/>
        <v>0.40833333333333305</v>
      </c>
      <c r="C124" s="55">
        <f t="shared" si="73"/>
        <v>0.40902777777777749</v>
      </c>
      <c r="D124" s="126">
        <f t="shared" si="74"/>
        <v>2</v>
      </c>
      <c r="E124" s="126">
        <f t="shared" si="70"/>
        <v>2</v>
      </c>
      <c r="F124" s="213">
        <f t="shared" ref="F124" si="118">$F123</f>
        <v>0.7</v>
      </c>
      <c r="G124" s="213">
        <f t="shared" si="84"/>
        <v>0.7</v>
      </c>
      <c r="H124" s="246">
        <v>0</v>
      </c>
      <c r="I124" s="138">
        <f>IF(H124=0,'Eingabe Daten'!$B$10,IF('Eingabe Daten'!$C$8&gt;0,'Eingabe Daten'!$B$10+H124,H124))</f>
        <v>1</v>
      </c>
      <c r="J124" s="100">
        <f>'DAT IR'!U114</f>
        <v>1139.5540349795012</v>
      </c>
    </row>
    <row r="125" spans="1:10" ht="17.5" x14ac:dyDescent="0.35">
      <c r="A125" s="53"/>
      <c r="B125" s="55">
        <f t="shared" si="72"/>
        <v>0.40902777777777749</v>
      </c>
      <c r="C125" s="55">
        <f t="shared" si="73"/>
        <v>0.40972222222222193</v>
      </c>
      <c r="D125" s="126">
        <f t="shared" si="74"/>
        <v>2</v>
      </c>
      <c r="E125" s="126">
        <f t="shared" si="70"/>
        <v>2</v>
      </c>
      <c r="F125" s="213">
        <f t="shared" ref="F125" si="119">$F124</f>
        <v>0.7</v>
      </c>
      <c r="G125" s="213">
        <f t="shared" si="84"/>
        <v>0.7</v>
      </c>
      <c r="H125" s="246">
        <v>0</v>
      </c>
      <c r="I125" s="138">
        <f>IF(H125=0,'Eingabe Daten'!$B$10,IF('Eingabe Daten'!$C$8&gt;0,'Eingabe Daten'!$B$10+H125,H125))</f>
        <v>1</v>
      </c>
      <c r="J125" s="100">
        <f>'DAT IR'!U115</f>
        <v>1141.9092849605775</v>
      </c>
    </row>
    <row r="126" spans="1:10" ht="17.5" x14ac:dyDescent="0.35">
      <c r="A126" s="53"/>
      <c r="B126" s="55">
        <f t="shared" si="72"/>
        <v>0.40972222222222193</v>
      </c>
      <c r="C126" s="55">
        <f t="shared" si="73"/>
        <v>0.41041666666666637</v>
      </c>
      <c r="D126" s="126">
        <f t="shared" si="74"/>
        <v>2</v>
      </c>
      <c r="E126" s="126">
        <f t="shared" si="70"/>
        <v>2</v>
      </c>
      <c r="F126" s="213">
        <f t="shared" ref="F126" si="120">$F125</f>
        <v>0.7</v>
      </c>
      <c r="G126" s="213">
        <f t="shared" si="84"/>
        <v>0.7</v>
      </c>
      <c r="H126" s="246">
        <v>0</v>
      </c>
      <c r="I126" s="138">
        <f>IF(H126=0,'Eingabe Daten'!$B$10,IF('Eingabe Daten'!$C$8&gt;0,'Eingabe Daten'!$B$10+H126,H126))</f>
        <v>1</v>
      </c>
      <c r="J126" s="100">
        <f>'DAT IR'!U116</f>
        <v>1144.2256060835798</v>
      </c>
    </row>
    <row r="127" spans="1:10" ht="17.5" x14ac:dyDescent="0.35">
      <c r="A127" s="53"/>
      <c r="B127" s="55">
        <f t="shared" si="72"/>
        <v>0.41041666666666637</v>
      </c>
      <c r="C127" s="55">
        <f t="shared" si="73"/>
        <v>0.41111111111111082</v>
      </c>
      <c r="D127" s="126">
        <f t="shared" si="74"/>
        <v>2</v>
      </c>
      <c r="E127" s="126">
        <f t="shared" si="70"/>
        <v>2</v>
      </c>
      <c r="F127" s="213">
        <f t="shared" ref="F127" si="121">$F126</f>
        <v>0.7</v>
      </c>
      <c r="G127" s="213">
        <f t="shared" si="84"/>
        <v>0.7</v>
      </c>
      <c r="H127" s="246">
        <v>0</v>
      </c>
      <c r="I127" s="138">
        <f>IF(H127=0,'Eingabe Daten'!$B$10,IF('Eingabe Daten'!$C$8&gt;0,'Eingabe Daten'!$B$10+H127,H127))</f>
        <v>1</v>
      </c>
      <c r="J127" s="100">
        <f>'DAT IR'!U117</f>
        <v>1146.5036417859367</v>
      </c>
    </row>
    <row r="128" spans="1:10" ht="17.5" x14ac:dyDescent="0.35">
      <c r="A128" s="53"/>
      <c r="B128" s="55">
        <f t="shared" si="72"/>
        <v>0.41111111111111082</v>
      </c>
      <c r="C128" s="55">
        <f t="shared" si="73"/>
        <v>0.41180555555555526</v>
      </c>
      <c r="D128" s="126">
        <f t="shared" si="74"/>
        <v>2</v>
      </c>
      <c r="E128" s="126">
        <f t="shared" si="70"/>
        <v>2</v>
      </c>
      <c r="F128" s="213">
        <f t="shared" ref="F128" si="122">$F127</f>
        <v>0.7</v>
      </c>
      <c r="G128" s="213">
        <f t="shared" si="84"/>
        <v>0.7</v>
      </c>
      <c r="H128" s="246">
        <v>0</v>
      </c>
      <c r="I128" s="138">
        <f>IF(H128=0,'Eingabe Daten'!$B$10,IF('Eingabe Daten'!$C$8&gt;0,'Eingabe Daten'!$B$10+H128,H128))</f>
        <v>1</v>
      </c>
      <c r="J128" s="100">
        <f>'DAT IR'!U118</f>
        <v>1148.7440248699911</v>
      </c>
    </row>
    <row r="129" spans="1:10" ht="17.5" x14ac:dyDescent="0.35">
      <c r="A129" s="53"/>
      <c r="B129" s="55">
        <f t="shared" si="72"/>
        <v>0.41180555555555526</v>
      </c>
      <c r="C129" s="55">
        <f t="shared" si="73"/>
        <v>0.4124999999999997</v>
      </c>
      <c r="D129" s="126">
        <f t="shared" si="74"/>
        <v>2</v>
      </c>
      <c r="E129" s="126">
        <f t="shared" si="70"/>
        <v>2</v>
      </c>
      <c r="F129" s="213">
        <f t="shared" ref="F129" si="123">$F128</f>
        <v>0.7</v>
      </c>
      <c r="G129" s="213">
        <f t="shared" si="84"/>
        <v>0.7</v>
      </c>
      <c r="H129" s="246">
        <v>0</v>
      </c>
      <c r="I129" s="138">
        <f>IF(H129=0,'Eingabe Daten'!$B$10,IF('Eingabe Daten'!$C$8&gt;0,'Eingabe Daten'!$B$10+H129,H129))</f>
        <v>1</v>
      </c>
      <c r="J129" s="100">
        <f>'DAT IR'!U119</f>
        <v>1150.9473776787836</v>
      </c>
    </row>
    <row r="130" spans="1:10" ht="17.5" x14ac:dyDescent="0.35">
      <c r="A130" s="53"/>
      <c r="B130" s="55">
        <f t="shared" si="72"/>
        <v>0.4124999999999997</v>
      </c>
      <c r="C130" s="55">
        <f t="shared" si="73"/>
        <v>0.41319444444444414</v>
      </c>
      <c r="D130" s="126">
        <f t="shared" si="74"/>
        <v>2</v>
      </c>
      <c r="E130" s="126">
        <f t="shared" si="70"/>
        <v>2</v>
      </c>
      <c r="F130" s="213">
        <f t="shared" ref="F130" si="124">$F129</f>
        <v>0.7</v>
      </c>
      <c r="G130" s="213">
        <f t="shared" si="84"/>
        <v>0.7</v>
      </c>
      <c r="H130" s="246">
        <v>0</v>
      </c>
      <c r="I130" s="138">
        <f>IF(H130=0,'Eingabe Daten'!$B$10,IF('Eingabe Daten'!$C$8&gt;0,'Eingabe Daten'!$B$10+H130,H130))</f>
        <v>1</v>
      </c>
      <c r="J130" s="100">
        <f>'DAT IR'!U120</f>
        <v>1153.1143122689286</v>
      </c>
    </row>
    <row r="131" spans="1:10" ht="17.5" x14ac:dyDescent="0.35">
      <c r="A131" s="53"/>
      <c r="B131" s="55">
        <f t="shared" si="72"/>
        <v>0.41319444444444414</v>
      </c>
      <c r="C131" s="55">
        <f t="shared" si="73"/>
        <v>0.41388888888888858</v>
      </c>
      <c r="D131" s="126">
        <f t="shared" si="74"/>
        <v>2</v>
      </c>
      <c r="E131" s="126">
        <f t="shared" si="70"/>
        <v>2</v>
      </c>
      <c r="F131" s="213">
        <f t="shared" ref="F131" si="125">$F130</f>
        <v>0.7</v>
      </c>
      <c r="G131" s="213">
        <f t="shared" si="84"/>
        <v>0.7</v>
      </c>
      <c r="H131" s="246">
        <v>0</v>
      </c>
      <c r="I131" s="138">
        <f>IF(H131=0,'Eingabe Daten'!$B$10,IF('Eingabe Daten'!$C$8&gt;0,'Eingabe Daten'!$B$10+H131,H131))</f>
        <v>1</v>
      </c>
      <c r="J131" s="100">
        <f>'DAT IR'!U121</f>
        <v>1155.245430580635</v>
      </c>
    </row>
    <row r="132" spans="1:10" ht="17.5" x14ac:dyDescent="0.35">
      <c r="A132" s="53"/>
      <c r="B132" s="55">
        <f t="shared" si="72"/>
        <v>0.41388888888888858</v>
      </c>
      <c r="C132" s="55">
        <f t="shared" si="73"/>
        <v>0.41458333333333303</v>
      </c>
      <c r="D132" s="126">
        <f t="shared" si="74"/>
        <v>2</v>
      </c>
      <c r="E132" s="126">
        <f t="shared" si="70"/>
        <v>2</v>
      </c>
      <c r="F132" s="213">
        <f t="shared" ref="F132" si="126">$F131</f>
        <v>0.7</v>
      </c>
      <c r="G132" s="213">
        <f t="shared" si="84"/>
        <v>0.7</v>
      </c>
      <c r="H132" s="246">
        <v>0</v>
      </c>
      <c r="I132" s="138">
        <f>IF(H132=0,'Eingabe Daten'!$B$10,IF('Eingabe Daten'!$C$8&gt;0,'Eingabe Daten'!$B$10+H132,H132))</f>
        <v>1</v>
      </c>
      <c r="J132" s="100">
        <f>'DAT IR'!U122</f>
        <v>1157.3413246049147</v>
      </c>
    </row>
    <row r="133" spans="1:10" ht="17.5" x14ac:dyDescent="0.35">
      <c r="A133" s="53"/>
      <c r="B133" s="55">
        <f t="shared" si="72"/>
        <v>0.41458333333333303</v>
      </c>
      <c r="C133" s="55">
        <f t="shared" si="73"/>
        <v>0.41527777777777747</v>
      </c>
      <c r="D133" s="126">
        <f t="shared" si="74"/>
        <v>2</v>
      </c>
      <c r="E133" s="126">
        <f t="shared" si="70"/>
        <v>2</v>
      </c>
      <c r="F133" s="213">
        <f t="shared" ref="F133" si="127">$F132</f>
        <v>0.7</v>
      </c>
      <c r="G133" s="213">
        <f t="shared" si="84"/>
        <v>0.7</v>
      </c>
      <c r="H133" s="246">
        <v>0</v>
      </c>
      <c r="I133" s="138">
        <f>IF(H133=0,'Eingabe Daten'!$B$10,IF('Eingabe Daten'!$C$8&gt;0,'Eingabe Daten'!$B$10+H133,H133))</f>
        <v>1</v>
      </c>
      <c r="J133" s="100">
        <f>'DAT IR'!U123</f>
        <v>1159.4025765480289</v>
      </c>
    </row>
    <row r="134" spans="1:10" ht="17.5" x14ac:dyDescent="0.35">
      <c r="A134" s="53"/>
      <c r="B134" s="55">
        <f t="shared" si="72"/>
        <v>0.41527777777777747</v>
      </c>
      <c r="C134" s="55">
        <f t="shared" si="73"/>
        <v>0.41597222222222191</v>
      </c>
      <c r="D134" s="126">
        <f t="shared" si="74"/>
        <v>2</v>
      </c>
      <c r="E134" s="126">
        <f t="shared" si="70"/>
        <v>2</v>
      </c>
      <c r="F134" s="213">
        <f t="shared" ref="F134" si="128">$F133</f>
        <v>0.7</v>
      </c>
      <c r="G134" s="213">
        <f t="shared" si="84"/>
        <v>0.7</v>
      </c>
      <c r="H134" s="246">
        <v>0</v>
      </c>
      <c r="I134" s="138">
        <f>IF(H134=0,'Eingabe Daten'!$B$10,IF('Eingabe Daten'!$C$8&gt;0,'Eingabe Daten'!$B$10+H134,H134))</f>
        <v>1</v>
      </c>
      <c r="J134" s="100">
        <f>'DAT IR'!U124</f>
        <v>1161.4297589932162</v>
      </c>
    </row>
    <row r="135" spans="1:10" ht="17.5" x14ac:dyDescent="0.35">
      <c r="A135" s="53"/>
      <c r="B135" s="55">
        <f t="shared" si="72"/>
        <v>0.41597222222222191</v>
      </c>
      <c r="C135" s="55">
        <f t="shared" si="73"/>
        <v>0.41666666666666635</v>
      </c>
      <c r="D135" s="126">
        <f t="shared" si="74"/>
        <v>2</v>
      </c>
      <c r="E135" s="126">
        <f t="shared" si="70"/>
        <v>2</v>
      </c>
      <c r="F135" s="213">
        <f t="shared" ref="F135" si="129">$F134</f>
        <v>0.7</v>
      </c>
      <c r="G135" s="213">
        <f t="shared" si="84"/>
        <v>0.7</v>
      </c>
      <c r="H135" s="246">
        <v>0</v>
      </c>
      <c r="I135" s="138">
        <f>IF(H135=0,'Eingabe Daten'!$B$10,IF('Eingabe Daten'!$C$8&gt;0,'Eingabe Daten'!$B$10+H135,H135))</f>
        <v>1</v>
      </c>
      <c r="J135" s="100">
        <f>'DAT IR'!U125</f>
        <v>1163.4234350597462</v>
      </c>
    </row>
    <row r="136" spans="1:10" ht="17.5" x14ac:dyDescent="0.35">
      <c r="A136" s="53"/>
      <c r="B136" s="55">
        <f t="shared" si="72"/>
        <v>0.41666666666666635</v>
      </c>
      <c r="C136" s="55">
        <f t="shared" si="73"/>
        <v>0.41736111111111079</v>
      </c>
      <c r="D136" s="126">
        <f t="shared" si="74"/>
        <v>2</v>
      </c>
      <c r="E136" s="126">
        <f t="shared" si="70"/>
        <v>2</v>
      </c>
      <c r="F136" s="213">
        <f t="shared" ref="F136" si="130">$F135</f>
        <v>0.7</v>
      </c>
      <c r="G136" s="213">
        <f t="shared" si="84"/>
        <v>0.7</v>
      </c>
      <c r="H136" s="246">
        <v>0</v>
      </c>
      <c r="I136" s="138">
        <f>IF(H136=0,'Eingabe Daten'!$B$10,IF('Eingabe Daten'!$C$8&gt;0,'Eingabe Daten'!$B$10+H136,H136))</f>
        <v>1</v>
      </c>
      <c r="J136" s="100">
        <f>'DAT IR'!U126</f>
        <v>1165.3841585593459</v>
      </c>
    </row>
    <row r="137" spans="1:10" ht="17.5" x14ac:dyDescent="0.35">
      <c r="A137" s="53"/>
      <c r="B137" s="55">
        <f t="shared" si="72"/>
        <v>0.41736111111111079</v>
      </c>
      <c r="C137" s="55">
        <f t="shared" si="73"/>
        <v>0.41805555555555524</v>
      </c>
      <c r="D137" s="126">
        <f t="shared" si="74"/>
        <v>2</v>
      </c>
      <c r="E137" s="126">
        <f t="shared" si="70"/>
        <v>2</v>
      </c>
      <c r="F137" s="213">
        <f t="shared" ref="F137" si="131">$F136</f>
        <v>0.7</v>
      </c>
      <c r="G137" s="213">
        <f t="shared" si="84"/>
        <v>0.7</v>
      </c>
      <c r="H137" s="246">
        <v>0</v>
      </c>
      <c r="I137" s="138">
        <f>IF(H137=0,'Eingabe Daten'!$B$10,IF('Eingabe Daten'!$C$8&gt;0,'Eingabe Daten'!$B$10+H137,H137))</f>
        <v>1</v>
      </c>
      <c r="J137" s="100">
        <f>'DAT IR'!U127</f>
        <v>1167.3124741500394</v>
      </c>
    </row>
    <row r="138" spans="1:10" ht="17.5" x14ac:dyDescent="0.35">
      <c r="A138" s="53"/>
      <c r="B138" s="55">
        <f t="shared" si="72"/>
        <v>0.41805555555555524</v>
      </c>
      <c r="C138" s="55">
        <f t="shared" si="73"/>
        <v>0.41874999999999968</v>
      </c>
      <c r="D138" s="126">
        <f t="shared" si="74"/>
        <v>2</v>
      </c>
      <c r="E138" s="126">
        <f t="shared" si="70"/>
        <v>2</v>
      </c>
      <c r="F138" s="213">
        <f t="shared" ref="F138" si="132">$F137</f>
        <v>0.7</v>
      </c>
      <c r="G138" s="213">
        <f t="shared" si="84"/>
        <v>0.7</v>
      </c>
      <c r="H138" s="246">
        <v>0</v>
      </c>
      <c r="I138" s="138">
        <f>IF(H138=0,'Eingabe Daten'!$B$10,IF('Eingabe Daten'!$C$8&gt;0,'Eingabe Daten'!$B$10+H138,H138))</f>
        <v>1</v>
      </c>
      <c r="J138" s="100">
        <f>'DAT IR'!U128</f>
        <v>1169.2089174874457</v>
      </c>
    </row>
    <row r="139" spans="1:10" ht="17.5" x14ac:dyDescent="0.35">
      <c r="A139" s="53"/>
      <c r="B139" s="55">
        <f t="shared" si="72"/>
        <v>0.41874999999999968</v>
      </c>
      <c r="C139" s="55">
        <f t="shared" si="73"/>
        <v>0.41944444444444412</v>
      </c>
      <c r="D139" s="126">
        <f t="shared" si="74"/>
        <v>2</v>
      </c>
      <c r="E139" s="126">
        <f t="shared" si="70"/>
        <v>2</v>
      </c>
      <c r="F139" s="213">
        <f t="shared" ref="F139" si="133">$F138</f>
        <v>0.7</v>
      </c>
      <c r="G139" s="213">
        <f t="shared" si="84"/>
        <v>0.7</v>
      </c>
      <c r="H139" s="246">
        <v>0</v>
      </c>
      <c r="I139" s="138">
        <f>IF(H139=0,'Eingabe Daten'!$B$10,IF('Eingabe Daten'!$C$8&gt;0,'Eingabe Daten'!$B$10+H139,H139))</f>
        <v>1</v>
      </c>
      <c r="J139" s="100">
        <f>'DAT IR'!U129</f>
        <v>1171.0740153735749</v>
      </c>
    </row>
    <row r="140" spans="1:10" ht="17.5" x14ac:dyDescent="0.35">
      <c r="A140" s="53"/>
      <c r="B140" s="55">
        <f t="shared" si="72"/>
        <v>0.41944444444444412</v>
      </c>
      <c r="C140" s="55">
        <f t="shared" si="73"/>
        <v>0.42013888888888856</v>
      </c>
      <c r="D140" s="126">
        <f t="shared" si="74"/>
        <v>2</v>
      </c>
      <c r="E140" s="126">
        <f t="shared" si="70"/>
        <v>2</v>
      </c>
      <c r="F140" s="213">
        <f t="shared" ref="F140" si="134">$F139</f>
        <v>0.7</v>
      </c>
      <c r="G140" s="213">
        <f t="shared" si="84"/>
        <v>0.7</v>
      </c>
      <c r="H140" s="246">
        <v>0</v>
      </c>
      <c r="I140" s="138">
        <f>IF(H140=0,'Eingabe Daten'!$B$10,IF('Eingabe Daten'!$C$8&gt;0,'Eingabe Daten'!$B$10+H140,H140))</f>
        <v>1</v>
      </c>
      <c r="J140" s="100">
        <f>'DAT IR'!U130</f>
        <v>1172.908285903166</v>
      </c>
    </row>
    <row r="141" spans="1:10" ht="17.5" x14ac:dyDescent="0.35">
      <c r="A141" s="53"/>
      <c r="B141" s="55">
        <f t="shared" si="72"/>
        <v>0.42013888888888856</v>
      </c>
      <c r="C141" s="55">
        <f t="shared" si="73"/>
        <v>0.420833333333333</v>
      </c>
      <c r="D141" s="126">
        <f t="shared" si="74"/>
        <v>2</v>
      </c>
      <c r="E141" s="126">
        <f t="shared" si="70"/>
        <v>2</v>
      </c>
      <c r="F141" s="213">
        <f t="shared" ref="F141" si="135">$F140</f>
        <v>0.7</v>
      </c>
      <c r="G141" s="213">
        <f t="shared" si="84"/>
        <v>0.7</v>
      </c>
      <c r="H141" s="246">
        <v>0</v>
      </c>
      <c r="I141" s="138">
        <f>IF(H141=0,'Eingabe Daten'!$B$10,IF('Eingabe Daten'!$C$8&gt;0,'Eingabe Daten'!$B$10+H141,H141))</f>
        <v>1</v>
      </c>
      <c r="J141" s="100">
        <f>'DAT IR'!U131</f>
        <v>1174.7122386076051</v>
      </c>
    </row>
    <row r="142" spans="1:10" ht="17.5" x14ac:dyDescent="0.35">
      <c r="A142" s="53"/>
      <c r="B142" s="55">
        <f t="shared" si="72"/>
        <v>0.420833333333333</v>
      </c>
      <c r="C142" s="55">
        <f t="shared" si="73"/>
        <v>0.42152777777777745</v>
      </c>
      <c r="D142" s="126">
        <f t="shared" si="74"/>
        <v>2</v>
      </c>
      <c r="E142" s="126">
        <f t="shared" si="70"/>
        <v>2</v>
      </c>
      <c r="F142" s="213">
        <f t="shared" ref="F142" si="136">$F141</f>
        <v>0.7</v>
      </c>
      <c r="G142" s="213">
        <f t="shared" si="84"/>
        <v>0.7</v>
      </c>
      <c r="H142" s="246">
        <v>0</v>
      </c>
      <c r="I142" s="138">
        <f>IF(H142=0,'Eingabe Daten'!$B$10,IF('Eingabe Daten'!$C$8&gt;0,'Eingabe Daten'!$B$10+H142,H142))</f>
        <v>1</v>
      </c>
      <c r="J142" s="100">
        <f>'DAT IR'!U132</f>
        <v>1176.4863745964651</v>
      </c>
    </row>
    <row r="143" spans="1:10" ht="17.5" x14ac:dyDescent="0.35">
      <c r="A143" s="53"/>
      <c r="B143" s="55">
        <f t="shared" si="72"/>
        <v>0.42152777777777745</v>
      </c>
      <c r="C143" s="55">
        <f t="shared" si="73"/>
        <v>0.42222222222222189</v>
      </c>
      <c r="D143" s="126">
        <f t="shared" si="74"/>
        <v>2</v>
      </c>
      <c r="E143" s="126">
        <f t="shared" si="70"/>
        <v>2</v>
      </c>
      <c r="F143" s="213">
        <f t="shared" ref="F143" si="137">$F142</f>
        <v>0.7</v>
      </c>
      <c r="G143" s="213">
        <f t="shared" si="84"/>
        <v>0.7</v>
      </c>
      <c r="H143" s="246">
        <v>0</v>
      </c>
      <c r="I143" s="138">
        <f>IF(H143=0,'Eingabe Daten'!$B$10,IF('Eingabe Daten'!$C$8&gt;0,'Eingabe Daten'!$B$10+H143,H143))</f>
        <v>1</v>
      </c>
      <c r="J143" s="100">
        <f>'DAT IR'!U133</f>
        <v>1178.2311866967066</v>
      </c>
    </row>
    <row r="144" spans="1:10" ht="17.5" x14ac:dyDescent="0.35">
      <c r="A144" s="53"/>
      <c r="B144" s="55">
        <f t="shared" si="72"/>
        <v>0.42222222222222189</v>
      </c>
      <c r="C144" s="55">
        <f t="shared" si="73"/>
        <v>0.42291666666666633</v>
      </c>
      <c r="D144" s="126">
        <f t="shared" si="74"/>
        <v>2</v>
      </c>
      <c r="E144" s="126">
        <f t="shared" si="70"/>
        <v>2</v>
      </c>
      <c r="F144" s="213">
        <f t="shared" ref="F144" si="138">$F143</f>
        <v>0.7</v>
      </c>
      <c r="G144" s="213">
        <f t="shared" si="84"/>
        <v>0.7</v>
      </c>
      <c r="H144" s="246">
        <v>0</v>
      </c>
      <c r="I144" s="138">
        <f>IF(H144=0,'Eingabe Daten'!$B$10,IF('Eingabe Daten'!$C$8&gt;0,'Eingabe Daten'!$B$10+H144,H144))</f>
        <v>1</v>
      </c>
      <c r="J144" s="100">
        <f>'DAT IR'!U134</f>
        <v>1179.9471595895766</v>
      </c>
    </row>
    <row r="145" spans="1:10" ht="17.5" x14ac:dyDescent="0.35">
      <c r="A145" s="53"/>
      <c r="B145" s="55">
        <f t="shared" si="72"/>
        <v>0.42291666666666633</v>
      </c>
      <c r="C145" s="55">
        <f t="shared" si="73"/>
        <v>0.42361111111111077</v>
      </c>
      <c r="D145" s="126">
        <f t="shared" si="74"/>
        <v>2</v>
      </c>
      <c r="E145" s="126">
        <f t="shared" ref="E145:E208" si="139">$E144</f>
        <v>2</v>
      </c>
      <c r="F145" s="213">
        <f t="shared" ref="F145" si="140">$F144</f>
        <v>0.7</v>
      </c>
      <c r="G145" s="213">
        <f t="shared" si="84"/>
        <v>0.7</v>
      </c>
      <c r="H145" s="246">
        <v>0</v>
      </c>
      <c r="I145" s="138">
        <f>IF(H145=0,'Eingabe Daten'!$B$10,IF('Eingabe Daten'!$C$8&gt;0,'Eingabe Daten'!$B$10+H145,H145))</f>
        <v>1</v>
      </c>
      <c r="J145" s="100">
        <f>'DAT IR'!U135</f>
        <v>1181.634769945246</v>
      </c>
    </row>
    <row r="146" spans="1:10" ht="17.5" x14ac:dyDescent="0.35">
      <c r="A146" s="53"/>
      <c r="B146" s="55">
        <f t="shared" ref="B146:B209" si="141">C145</f>
        <v>0.42361111111111077</v>
      </c>
      <c r="C146" s="55">
        <f t="shared" ref="C146:C209" si="142">B146+(1/(60*24))</f>
        <v>0.42430555555555521</v>
      </c>
      <c r="D146" s="126">
        <f t="shared" ref="D146:D209" si="143">$D145</f>
        <v>2</v>
      </c>
      <c r="E146" s="126">
        <f t="shared" si="139"/>
        <v>2</v>
      </c>
      <c r="F146" s="213">
        <f t="shared" ref="F146" si="144">$F145</f>
        <v>0.7</v>
      </c>
      <c r="G146" s="213">
        <f t="shared" si="84"/>
        <v>0.7</v>
      </c>
      <c r="H146" s="246">
        <v>0</v>
      </c>
      <c r="I146" s="138">
        <f>IF(H146=0,'Eingabe Daten'!$B$10,IF('Eingabe Daten'!$C$8&gt;0,'Eingabe Daten'!$B$10+H146,H146))</f>
        <v>1</v>
      </c>
      <c r="J146" s="100">
        <f>'DAT IR'!U136</f>
        <v>1183.2944865552206</v>
      </c>
    </row>
    <row r="147" spans="1:10" ht="17.5" x14ac:dyDescent="0.35">
      <c r="A147" s="53"/>
      <c r="B147" s="55">
        <f t="shared" si="141"/>
        <v>0.42430555555555521</v>
      </c>
      <c r="C147" s="55">
        <f t="shared" si="142"/>
        <v>0.42499999999999966</v>
      </c>
      <c r="D147" s="126">
        <f t="shared" si="143"/>
        <v>2</v>
      </c>
      <c r="E147" s="126">
        <f t="shared" si="139"/>
        <v>2</v>
      </c>
      <c r="F147" s="213">
        <f t="shared" ref="F147" si="145">$F146</f>
        <v>0.7</v>
      </c>
      <c r="G147" s="213">
        <f t="shared" si="84"/>
        <v>0.7</v>
      </c>
      <c r="H147" s="246">
        <v>0</v>
      </c>
      <c r="I147" s="138">
        <f>IF(H147=0,'Eingabe Daten'!$B$10,IF('Eingabe Daten'!$C$8&gt;0,'Eingabe Daten'!$B$10+H147,H147))</f>
        <v>1</v>
      </c>
      <c r="J147" s="100">
        <f>'DAT IR'!U137</f>
        <v>1184.9267704625643</v>
      </c>
    </row>
    <row r="148" spans="1:10" ht="17.5" x14ac:dyDescent="0.35">
      <c r="A148" s="53"/>
      <c r="B148" s="55">
        <f t="shared" si="141"/>
        <v>0.42499999999999966</v>
      </c>
      <c r="C148" s="55">
        <f t="shared" si="142"/>
        <v>0.4256944444444441</v>
      </c>
      <c r="D148" s="126">
        <f t="shared" si="143"/>
        <v>2</v>
      </c>
      <c r="E148" s="126">
        <f t="shared" si="139"/>
        <v>2</v>
      </c>
      <c r="F148" s="213">
        <f t="shared" ref="F148" si="146">$F147</f>
        <v>0.7</v>
      </c>
      <c r="G148" s="213">
        <f t="shared" si="84"/>
        <v>0.7</v>
      </c>
      <c r="H148" s="246">
        <v>0</v>
      </c>
      <c r="I148" s="138">
        <f>IF(H148=0,'Eingabe Daten'!$B$10,IF('Eingabe Daten'!$C$8&gt;0,'Eingabe Daten'!$B$10+H148,H148))</f>
        <v>1</v>
      </c>
      <c r="J148" s="100">
        <f>'DAT IR'!U138</f>
        <v>1186.5320750899691</v>
      </c>
    </row>
    <row r="149" spans="1:10" ht="17.5" x14ac:dyDescent="0.35">
      <c r="A149" s="53"/>
      <c r="B149" s="55">
        <f t="shared" si="141"/>
        <v>0.4256944444444441</v>
      </c>
      <c r="C149" s="55">
        <f t="shared" si="142"/>
        <v>0.42638888888888854</v>
      </c>
      <c r="D149" s="126">
        <f t="shared" si="143"/>
        <v>2</v>
      </c>
      <c r="E149" s="126">
        <f t="shared" si="139"/>
        <v>2</v>
      </c>
      <c r="F149" s="213">
        <f t="shared" ref="F149" si="147">$F148</f>
        <v>0.7</v>
      </c>
      <c r="G149" s="213">
        <f t="shared" si="84"/>
        <v>0.7</v>
      </c>
      <c r="H149" s="246">
        <v>0</v>
      </c>
      <c r="I149" s="138">
        <f>IF(H149=0,'Eingabe Daten'!$B$10,IF('Eingabe Daten'!$C$8&gt;0,'Eingabe Daten'!$B$10+H149,H149))</f>
        <v>1</v>
      </c>
      <c r="J149" s="100">
        <f>'DAT IR'!U139</f>
        <v>1188.1108463657097</v>
      </c>
    </row>
    <row r="150" spans="1:10" ht="17.5" x14ac:dyDescent="0.35">
      <c r="A150" s="53"/>
      <c r="B150" s="55">
        <f t="shared" si="141"/>
        <v>0.42638888888888854</v>
      </c>
      <c r="C150" s="55">
        <f t="shared" si="142"/>
        <v>0.42708333333333298</v>
      </c>
      <c r="D150" s="126">
        <f t="shared" si="143"/>
        <v>2</v>
      </c>
      <c r="E150" s="126">
        <f t="shared" si="139"/>
        <v>2</v>
      </c>
      <c r="F150" s="213">
        <f t="shared" ref="F150" si="148">$F149</f>
        <v>0.7</v>
      </c>
      <c r="G150" s="213">
        <f t="shared" si="84"/>
        <v>0.7</v>
      </c>
      <c r="H150" s="246">
        <v>0</v>
      </c>
      <c r="I150" s="138">
        <f>IF(H150=0,'Eingabe Daten'!$B$10,IF('Eingabe Daten'!$C$8&gt;0,'Eingabe Daten'!$B$10+H150,H150))</f>
        <v>1</v>
      </c>
      <c r="J150" s="100">
        <f>'DAT IR'!U140</f>
        <v>1189.6635228475141</v>
      </c>
    </row>
    <row r="151" spans="1:10" ht="17.5" x14ac:dyDescent="0.35">
      <c r="A151" s="53"/>
      <c r="B151" s="55">
        <f t="shared" si="141"/>
        <v>0.42708333333333298</v>
      </c>
      <c r="C151" s="55">
        <f t="shared" si="142"/>
        <v>0.42777777777777742</v>
      </c>
      <c r="D151" s="126">
        <f t="shared" si="143"/>
        <v>2</v>
      </c>
      <c r="E151" s="126">
        <f t="shared" si="139"/>
        <v>2</v>
      </c>
      <c r="F151" s="213">
        <f t="shared" ref="F151" si="149">$F150</f>
        <v>0.7</v>
      </c>
      <c r="G151" s="213">
        <f t="shared" si="84"/>
        <v>0.7</v>
      </c>
      <c r="H151" s="246">
        <v>0</v>
      </c>
      <c r="I151" s="138">
        <f>IF(H151=0,'Eingabe Daten'!$B$10,IF('Eingabe Daten'!$C$8&gt;0,'Eingabe Daten'!$B$10+H151,H151))</f>
        <v>1</v>
      </c>
      <c r="J151" s="100">
        <f>'DAT IR'!U141</f>
        <v>1191.1905358443887</v>
      </c>
    </row>
    <row r="152" spans="1:10" ht="17.5" x14ac:dyDescent="0.35">
      <c r="A152" s="53"/>
      <c r="B152" s="55">
        <f t="shared" si="141"/>
        <v>0.42777777777777742</v>
      </c>
      <c r="C152" s="55">
        <f t="shared" si="142"/>
        <v>0.42847222222222187</v>
      </c>
      <c r="D152" s="126">
        <f t="shared" si="143"/>
        <v>2</v>
      </c>
      <c r="E152" s="126">
        <f t="shared" si="139"/>
        <v>2</v>
      </c>
      <c r="F152" s="213">
        <f t="shared" ref="F152" si="150">$F151</f>
        <v>0.7</v>
      </c>
      <c r="G152" s="213">
        <f t="shared" si="84"/>
        <v>0.7</v>
      </c>
      <c r="H152" s="246">
        <v>0</v>
      </c>
      <c r="I152" s="138">
        <f>IF(H152=0,'Eingabe Daten'!$B$10,IF('Eingabe Daten'!$C$8&gt;0,'Eingabe Daten'!$B$10+H152,H152))</f>
        <v>1</v>
      </c>
      <c r="J152" s="100">
        <f>'DAT IR'!U142</f>
        <v>1192.6923095364295</v>
      </c>
    </row>
    <row r="153" spans="1:10" ht="17.5" x14ac:dyDescent="0.35">
      <c r="A153" s="53"/>
      <c r="B153" s="55">
        <f t="shared" si="141"/>
        <v>0.42847222222222187</v>
      </c>
      <c r="C153" s="55">
        <f t="shared" si="142"/>
        <v>0.42916666666666631</v>
      </c>
      <c r="D153" s="126">
        <f t="shared" si="143"/>
        <v>2</v>
      </c>
      <c r="E153" s="126">
        <f t="shared" si="139"/>
        <v>2</v>
      </c>
      <c r="F153" s="213">
        <f t="shared" ref="F153" si="151">$F152</f>
        <v>0.7</v>
      </c>
      <c r="G153" s="213">
        <f t="shared" si="84"/>
        <v>0.7</v>
      </c>
      <c r="H153" s="246">
        <v>0</v>
      </c>
      <c r="I153" s="138">
        <f>IF(H153=0,'Eingabe Daten'!$B$10,IF('Eingabe Daten'!$C$8&gt;0,'Eingabe Daten'!$B$10+H153,H153))</f>
        <v>1</v>
      </c>
      <c r="J153" s="100">
        <f>'DAT IR'!U143</f>
        <v>1194.1692610926521</v>
      </c>
    </row>
    <row r="154" spans="1:10" ht="17.5" x14ac:dyDescent="0.35">
      <c r="A154" s="53"/>
      <c r="B154" s="55">
        <f t="shared" si="141"/>
        <v>0.42916666666666631</v>
      </c>
      <c r="C154" s="55">
        <f t="shared" si="142"/>
        <v>0.42986111111111075</v>
      </c>
      <c r="D154" s="126">
        <f t="shared" si="143"/>
        <v>2</v>
      </c>
      <c r="E154" s="126">
        <f t="shared" si="139"/>
        <v>2</v>
      </c>
      <c r="F154" s="213">
        <f t="shared" ref="F154" si="152">$F153</f>
        <v>0.7</v>
      </c>
      <c r="G154" s="213">
        <f t="shared" ref="G154:G217" si="153">$G153</f>
        <v>0.7</v>
      </c>
      <c r="H154" s="246">
        <v>0</v>
      </c>
      <c r="I154" s="138">
        <f>IF(H154=0,'Eingabe Daten'!$B$10,IF('Eingabe Daten'!$C$8&gt;0,'Eingabe Daten'!$B$10+H154,H154))</f>
        <v>1</v>
      </c>
      <c r="J154" s="100">
        <f>'DAT IR'!U144</f>
        <v>1195.6218007868742</v>
      </c>
    </row>
    <row r="155" spans="1:10" ht="17.5" x14ac:dyDescent="0.35">
      <c r="A155" s="53"/>
      <c r="B155" s="55">
        <f t="shared" si="141"/>
        <v>0.42986111111111075</v>
      </c>
      <c r="C155" s="55">
        <f t="shared" si="142"/>
        <v>0.43055555555555519</v>
      </c>
      <c r="D155" s="126">
        <f t="shared" si="143"/>
        <v>2</v>
      </c>
      <c r="E155" s="126">
        <f t="shared" si="139"/>
        <v>2</v>
      </c>
      <c r="F155" s="213">
        <f t="shared" ref="F155" si="154">$F154</f>
        <v>0.7</v>
      </c>
      <c r="G155" s="213">
        <f t="shared" si="153"/>
        <v>0.7</v>
      </c>
      <c r="H155" s="246">
        <v>0</v>
      </c>
      <c r="I155" s="138">
        <f>IF(H155=0,'Eingabe Daten'!$B$10,IF('Eingabe Daten'!$C$8&gt;0,'Eingabe Daten'!$B$10+H155,H155))</f>
        <v>1</v>
      </c>
      <c r="J155" s="100">
        <f>'DAT IR'!U145</f>
        <v>1197.0503321116846</v>
      </c>
    </row>
    <row r="156" spans="1:10" ht="17.5" x14ac:dyDescent="0.35">
      <c r="A156" s="53"/>
      <c r="B156" s="55">
        <f t="shared" si="141"/>
        <v>0.43055555555555519</v>
      </c>
      <c r="C156" s="55">
        <f t="shared" si="142"/>
        <v>0.43124999999999963</v>
      </c>
      <c r="D156" s="126">
        <f t="shared" si="143"/>
        <v>2</v>
      </c>
      <c r="E156" s="126">
        <f t="shared" si="139"/>
        <v>2</v>
      </c>
      <c r="F156" s="213">
        <f t="shared" ref="F156" si="155">$F155</f>
        <v>0.7</v>
      </c>
      <c r="G156" s="213">
        <f t="shared" si="153"/>
        <v>0.7</v>
      </c>
      <c r="H156" s="246">
        <v>0</v>
      </c>
      <c r="I156" s="138">
        <f>IF(H156=0,'Eingabe Daten'!$B$10,IF('Eingabe Daten'!$C$8&gt;0,'Eingabe Daten'!$B$10+H156,H156))</f>
        <v>1</v>
      </c>
      <c r="J156" s="100">
        <f>'DAT IR'!U146</f>
        <v>1198.4552518905255</v>
      </c>
    </row>
    <row r="157" spans="1:10" ht="17.5" x14ac:dyDescent="0.35">
      <c r="A157" s="53"/>
      <c r="B157" s="55">
        <f t="shared" si="141"/>
        <v>0.43124999999999963</v>
      </c>
      <c r="C157" s="55">
        <f t="shared" si="142"/>
        <v>0.43194444444444408</v>
      </c>
      <c r="D157" s="126">
        <f t="shared" si="143"/>
        <v>2</v>
      </c>
      <c r="E157" s="126">
        <f t="shared" si="139"/>
        <v>2</v>
      </c>
      <c r="F157" s="213">
        <f t="shared" ref="F157" si="156">$F156</f>
        <v>0.7</v>
      </c>
      <c r="G157" s="213">
        <f t="shared" si="153"/>
        <v>0.7</v>
      </c>
      <c r="H157" s="246">
        <v>0</v>
      </c>
      <c r="I157" s="138">
        <f>IF(H157=0,'Eingabe Daten'!$B$10,IF('Eingabe Daten'!$C$8&gt;0,'Eingabe Daten'!$B$10+H157,H157))</f>
        <v>1</v>
      </c>
      <c r="J157" s="100">
        <f>'DAT IR'!U147</f>
        <v>1199.8369503879248</v>
      </c>
    </row>
    <row r="158" spans="1:10" ht="17.5" x14ac:dyDescent="0.35">
      <c r="A158" s="53"/>
      <c r="B158" s="55">
        <f t="shared" si="141"/>
        <v>0.43194444444444408</v>
      </c>
      <c r="C158" s="55">
        <f t="shared" si="142"/>
        <v>0.43263888888888852</v>
      </c>
      <c r="D158" s="126">
        <f t="shared" si="143"/>
        <v>2</v>
      </c>
      <c r="E158" s="126">
        <f t="shared" si="139"/>
        <v>2</v>
      </c>
      <c r="F158" s="213">
        <f t="shared" ref="F158" si="157">$F157</f>
        <v>0.7</v>
      </c>
      <c r="G158" s="213">
        <f t="shared" si="153"/>
        <v>0.7</v>
      </c>
      <c r="H158" s="246">
        <v>0</v>
      </c>
      <c r="I158" s="138">
        <f>IF(H158=0,'Eingabe Daten'!$B$10,IF('Eingabe Daten'!$C$8&gt;0,'Eingabe Daten'!$B$10+H158,H158))</f>
        <v>1</v>
      </c>
      <c r="J158" s="100">
        <f>'DAT IR'!U148</f>
        <v>1201.1958114179054</v>
      </c>
    </row>
    <row r="159" spans="1:10" ht="17.5" x14ac:dyDescent="0.35">
      <c r="A159" s="53"/>
      <c r="B159" s="55">
        <f t="shared" si="141"/>
        <v>0.43263888888888852</v>
      </c>
      <c r="C159" s="55">
        <f t="shared" si="142"/>
        <v>0.43333333333333296</v>
      </c>
      <c r="D159" s="126">
        <f t="shared" si="143"/>
        <v>2</v>
      </c>
      <c r="E159" s="126">
        <f t="shared" si="139"/>
        <v>2</v>
      </c>
      <c r="F159" s="213">
        <f t="shared" ref="F159" si="158">$F158</f>
        <v>0.7</v>
      </c>
      <c r="G159" s="213">
        <f t="shared" si="153"/>
        <v>0.7</v>
      </c>
      <c r="H159" s="246">
        <v>0</v>
      </c>
      <c r="I159" s="138">
        <f>IF(H159=0,'Eingabe Daten'!$B$10,IF('Eingabe Daten'!$C$8&gt;0,'Eingabe Daten'!$B$10+H159,H159))</f>
        <v>1</v>
      </c>
      <c r="J159" s="100">
        <f>'DAT IR'!U149</f>
        <v>1202.5322124506019</v>
      </c>
    </row>
    <row r="160" spans="1:10" ht="17.5" x14ac:dyDescent="0.35">
      <c r="A160" s="53"/>
      <c r="B160" s="55">
        <f t="shared" si="141"/>
        <v>0.43333333333333296</v>
      </c>
      <c r="C160" s="55">
        <f t="shared" si="142"/>
        <v>0.4340277777777774</v>
      </c>
      <c r="D160" s="126">
        <f t="shared" si="143"/>
        <v>2</v>
      </c>
      <c r="E160" s="126">
        <f t="shared" si="139"/>
        <v>2</v>
      </c>
      <c r="F160" s="213">
        <f t="shared" ref="F160" si="159">$F159</f>
        <v>0.7</v>
      </c>
      <c r="G160" s="213">
        <f t="shared" si="153"/>
        <v>0.7</v>
      </c>
      <c r="H160" s="246">
        <v>0</v>
      </c>
      <c r="I160" s="138">
        <f>IF(H160=0,'Eingabe Daten'!$B$10,IF('Eingabe Daten'!$C$8&gt;0,'Eingabe Daten'!$B$10+H160,H160))</f>
        <v>1</v>
      </c>
      <c r="J160" s="100">
        <f>'DAT IR'!U150</f>
        <v>1203.8465247171168</v>
      </c>
    </row>
    <row r="161" spans="1:10" ht="17.5" x14ac:dyDescent="0.35">
      <c r="A161" s="53"/>
      <c r="B161" s="55">
        <f t="shared" si="141"/>
        <v>0.4340277777777774</v>
      </c>
      <c r="C161" s="55">
        <f t="shared" si="142"/>
        <v>0.43472222222222184</v>
      </c>
      <c r="D161" s="126">
        <f t="shared" si="143"/>
        <v>2</v>
      </c>
      <c r="E161" s="126">
        <f t="shared" si="139"/>
        <v>2</v>
      </c>
      <c r="F161" s="213">
        <f t="shared" ref="F161" si="160">$F160</f>
        <v>0.7</v>
      </c>
      <c r="G161" s="213">
        <f t="shared" si="153"/>
        <v>0.7</v>
      </c>
      <c r="H161" s="246">
        <v>0</v>
      </c>
      <c r="I161" s="138">
        <f>IF(H161=0,'Eingabe Daten'!$B$10,IF('Eingabe Daten'!$C$8&gt;0,'Eingabe Daten'!$B$10+H161,H161))</f>
        <v>1</v>
      </c>
      <c r="J161" s="100">
        <f>'DAT IR'!U151</f>
        <v>1205.1391133126417</v>
      </c>
    </row>
    <row r="162" spans="1:10" ht="17.5" x14ac:dyDescent="0.35">
      <c r="A162" s="53"/>
      <c r="B162" s="55">
        <f t="shared" si="141"/>
        <v>0.43472222222222184</v>
      </c>
      <c r="C162" s="55">
        <f t="shared" si="142"/>
        <v>0.43541666666666629</v>
      </c>
      <c r="D162" s="126">
        <f t="shared" si="143"/>
        <v>2</v>
      </c>
      <c r="E162" s="126">
        <f t="shared" si="139"/>
        <v>2</v>
      </c>
      <c r="F162" s="213">
        <f t="shared" ref="F162" si="161">$F161</f>
        <v>0.7</v>
      </c>
      <c r="G162" s="213">
        <f t="shared" si="153"/>
        <v>0.7</v>
      </c>
      <c r="H162" s="246">
        <v>0</v>
      </c>
      <c r="I162" s="138">
        <f>IF(H162=0,'Eingabe Daten'!$B$10,IF('Eingabe Daten'!$C$8&gt;0,'Eingabe Daten'!$B$10+H162,H162))</f>
        <v>1</v>
      </c>
      <c r="J162" s="100">
        <f>'DAT IR'!U152</f>
        <v>1206.4103372978759</v>
      </c>
    </row>
    <row r="163" spans="1:10" ht="17.5" x14ac:dyDescent="0.35">
      <c r="A163" s="53"/>
      <c r="B163" s="55">
        <f t="shared" si="141"/>
        <v>0.43541666666666629</v>
      </c>
      <c r="C163" s="55">
        <f t="shared" si="142"/>
        <v>0.43611111111111073</v>
      </c>
      <c r="D163" s="126">
        <f t="shared" si="143"/>
        <v>2</v>
      </c>
      <c r="E163" s="126">
        <f t="shared" si="139"/>
        <v>2</v>
      </c>
      <c r="F163" s="213">
        <f t="shared" ref="F163" si="162">$F162</f>
        <v>0.7</v>
      </c>
      <c r="G163" s="213">
        <f t="shared" si="153"/>
        <v>0.7</v>
      </c>
      <c r="H163" s="246">
        <v>0</v>
      </c>
      <c r="I163" s="138">
        <f>IF(H163=0,'Eingabe Daten'!$B$10,IF('Eingabe Daten'!$C$8&gt;0,'Eingabe Daten'!$B$10+H163,H163))</f>
        <v>1</v>
      </c>
      <c r="J163" s="100">
        <f>'DAT IR'!U153</f>
        <v>1207.6605497987671</v>
      </c>
    </row>
    <row r="164" spans="1:10" ht="17.5" x14ac:dyDescent="0.35">
      <c r="A164" s="53"/>
      <c r="B164" s="55">
        <f t="shared" si="141"/>
        <v>0.43611111111111073</v>
      </c>
      <c r="C164" s="55">
        <f t="shared" si="142"/>
        <v>0.43680555555555517</v>
      </c>
      <c r="D164" s="126">
        <f t="shared" si="143"/>
        <v>2</v>
      </c>
      <c r="E164" s="126">
        <f t="shared" si="139"/>
        <v>2</v>
      </c>
      <c r="F164" s="213">
        <f t="shared" ref="F164" si="163">$F163</f>
        <v>0.7</v>
      </c>
      <c r="G164" s="213">
        <f t="shared" si="153"/>
        <v>0.7</v>
      </c>
      <c r="H164" s="246">
        <v>0</v>
      </c>
      <c r="I164" s="138">
        <f>IF(H164=0,'Eingabe Daten'!$B$10,IF('Eingabe Daten'!$C$8&gt;0,'Eingabe Daten'!$B$10+H164,H164))</f>
        <v>1</v>
      </c>
      <c r="J164" s="100">
        <f>'DAT IR'!U154</f>
        <v>1208.8900981046045</v>
      </c>
    </row>
    <row r="165" spans="1:10" ht="17.5" x14ac:dyDescent="0.35">
      <c r="A165" s="53"/>
      <c r="B165" s="55">
        <f t="shared" si="141"/>
        <v>0.43680555555555517</v>
      </c>
      <c r="C165" s="55">
        <f t="shared" si="142"/>
        <v>0.43749999999999961</v>
      </c>
      <c r="D165" s="126">
        <f t="shared" si="143"/>
        <v>2</v>
      </c>
      <c r="E165" s="126">
        <f t="shared" si="139"/>
        <v>2</v>
      </c>
      <c r="F165" s="213">
        <f t="shared" ref="F165" si="164">$F164</f>
        <v>0.7</v>
      </c>
      <c r="G165" s="213">
        <f t="shared" si="153"/>
        <v>0.7</v>
      </c>
      <c r="H165" s="246">
        <v>0</v>
      </c>
      <c r="I165" s="138">
        <f>IF(H165=0,'Eingabe Daten'!$B$10,IF('Eingabe Daten'!$C$8&gt;0,'Eingabe Daten'!$B$10+H165,H165))</f>
        <v>1</v>
      </c>
      <c r="J165" s="100">
        <f>'DAT IR'!U155</f>
        <v>1210.0993237644902</v>
      </c>
    </row>
    <row r="166" spans="1:10" ht="17.5" x14ac:dyDescent="0.35">
      <c r="A166" s="53"/>
      <c r="B166" s="55">
        <f t="shared" si="141"/>
        <v>0.43749999999999961</v>
      </c>
      <c r="C166" s="55">
        <f t="shared" si="142"/>
        <v>0.43819444444444405</v>
      </c>
      <c r="D166" s="126">
        <f t="shared" si="143"/>
        <v>2</v>
      </c>
      <c r="E166" s="126">
        <f t="shared" si="139"/>
        <v>2</v>
      </c>
      <c r="F166" s="213">
        <f t="shared" ref="F166" si="165">$F165</f>
        <v>0.7</v>
      </c>
      <c r="G166" s="213">
        <f t="shared" si="153"/>
        <v>0.7</v>
      </c>
      <c r="H166" s="246">
        <v>0</v>
      </c>
      <c r="I166" s="138">
        <f>IF(H166=0,'Eingabe Daten'!$B$10,IF('Eingabe Daten'!$C$8&gt;0,'Eingabe Daten'!$B$10+H166,H166))</f>
        <v>1</v>
      </c>
      <c r="J166" s="100">
        <f>'DAT IR'!U156</f>
        <v>1211.2885626822165</v>
      </c>
    </row>
    <row r="167" spans="1:10" ht="17.5" x14ac:dyDescent="0.35">
      <c r="A167" s="53"/>
      <c r="B167" s="55">
        <f t="shared" si="141"/>
        <v>0.43819444444444405</v>
      </c>
      <c r="C167" s="55">
        <f t="shared" si="142"/>
        <v>0.4388888888888885</v>
      </c>
      <c r="D167" s="126">
        <f t="shared" si="143"/>
        <v>2</v>
      </c>
      <c r="E167" s="126">
        <f t="shared" si="139"/>
        <v>2</v>
      </c>
      <c r="F167" s="213">
        <f t="shared" ref="F167" si="166">$F166</f>
        <v>0.7</v>
      </c>
      <c r="G167" s="213">
        <f t="shared" si="153"/>
        <v>0.7</v>
      </c>
      <c r="H167" s="246">
        <v>0</v>
      </c>
      <c r="I167" s="138">
        <f>IF(H167=0,'Eingabe Daten'!$B$10,IF('Eingabe Daten'!$C$8&gt;0,'Eingabe Daten'!$B$10+H167,H167))</f>
        <v>1</v>
      </c>
      <c r="J167" s="100">
        <f>'DAT IR'!U157</f>
        <v>1212.458145209574</v>
      </c>
    </row>
    <row r="168" spans="1:10" ht="17.5" x14ac:dyDescent="0.35">
      <c r="A168" s="53"/>
      <c r="B168" s="55">
        <f t="shared" si="141"/>
        <v>0.4388888888888885</v>
      </c>
      <c r="C168" s="55">
        <f t="shared" si="142"/>
        <v>0.43958333333333294</v>
      </c>
      <c r="D168" s="126">
        <f t="shared" si="143"/>
        <v>2</v>
      </c>
      <c r="E168" s="126">
        <f t="shared" si="139"/>
        <v>2</v>
      </c>
      <c r="F168" s="213">
        <f t="shared" ref="F168" si="167">$F167</f>
        <v>0.7</v>
      </c>
      <c r="G168" s="213">
        <f t="shared" si="153"/>
        <v>0.7</v>
      </c>
      <c r="H168" s="246">
        <v>0</v>
      </c>
      <c r="I168" s="138">
        <f>IF(H168=0,'Eingabe Daten'!$B$10,IF('Eingabe Daten'!$C$8&gt;0,'Eingabe Daten'!$B$10+H168,H168))</f>
        <v>1</v>
      </c>
      <c r="J168" s="100">
        <f>'DAT IR'!U158</f>
        <v>1213.6083962381185</v>
      </c>
    </row>
    <row r="169" spans="1:10" ht="17.5" x14ac:dyDescent="0.35">
      <c r="A169" s="53"/>
      <c r="B169" s="55">
        <f t="shared" si="141"/>
        <v>0.43958333333333294</v>
      </c>
      <c r="C169" s="55">
        <f t="shared" si="142"/>
        <v>0.44027777777777738</v>
      </c>
      <c r="D169" s="126">
        <f t="shared" si="143"/>
        <v>2</v>
      </c>
      <c r="E169" s="126">
        <f t="shared" si="139"/>
        <v>2</v>
      </c>
      <c r="F169" s="213">
        <f t="shared" ref="F169" si="168">$F168</f>
        <v>0.7</v>
      </c>
      <c r="G169" s="213">
        <f t="shared" si="153"/>
        <v>0.7</v>
      </c>
      <c r="H169" s="246">
        <v>0</v>
      </c>
      <c r="I169" s="138">
        <f>IF(H169=0,'Eingabe Daten'!$B$10,IF('Eingabe Daten'!$C$8&gt;0,'Eingabe Daten'!$B$10+H169,H169))</f>
        <v>1</v>
      </c>
      <c r="J169" s="100">
        <f>'DAT IR'!U159</f>
        <v>1214.7396352894211</v>
      </c>
    </row>
    <row r="170" spans="1:10" ht="17.5" x14ac:dyDescent="0.35">
      <c r="A170" s="53"/>
      <c r="B170" s="55">
        <f t="shared" si="141"/>
        <v>0.44027777777777738</v>
      </c>
      <c r="C170" s="55">
        <f t="shared" si="142"/>
        <v>0.44097222222222182</v>
      </c>
      <c r="D170" s="126">
        <f t="shared" si="143"/>
        <v>2</v>
      </c>
      <c r="E170" s="126">
        <f t="shared" si="139"/>
        <v>2</v>
      </c>
      <c r="F170" s="213">
        <f t="shared" ref="F170" si="169">$F169</f>
        <v>0.7</v>
      </c>
      <c r="G170" s="213">
        <f t="shared" si="153"/>
        <v>0.7</v>
      </c>
      <c r="H170" s="246">
        <v>0</v>
      </c>
      <c r="I170" s="138">
        <f>IF(H170=0,'Eingabe Daten'!$B$10,IF('Eingabe Daten'!$C$8&gt;0,'Eingabe Daten'!$B$10+H170,H170))</f>
        <v>1</v>
      </c>
      <c r="J170" s="100">
        <f>'DAT IR'!U160</f>
        <v>1215.8521766038255</v>
      </c>
    </row>
    <row r="171" spans="1:10" ht="17.5" x14ac:dyDescent="0.35">
      <c r="A171" s="53"/>
      <c r="B171" s="55">
        <f t="shared" si="141"/>
        <v>0.44097222222222182</v>
      </c>
      <c r="C171" s="55">
        <f t="shared" si="142"/>
        <v>0.44166666666666626</v>
      </c>
      <c r="D171" s="126">
        <f t="shared" si="143"/>
        <v>2</v>
      </c>
      <c r="E171" s="126">
        <f t="shared" si="139"/>
        <v>2</v>
      </c>
      <c r="F171" s="213">
        <f t="shared" ref="F171" si="170">$F170</f>
        <v>0.7</v>
      </c>
      <c r="G171" s="213">
        <f t="shared" si="153"/>
        <v>0.7</v>
      </c>
      <c r="H171" s="246">
        <v>0</v>
      </c>
      <c r="I171" s="138">
        <f>IF(H171=0,'Eingabe Daten'!$B$10,IF('Eingabe Daten'!$C$8&gt;0,'Eingabe Daten'!$B$10+H171,H171))</f>
        <v>1</v>
      </c>
      <c r="J171" s="100">
        <f>'DAT IR'!U161</f>
        <v>1216.9463292277394</v>
      </c>
    </row>
    <row r="172" spans="1:10" ht="17.5" x14ac:dyDescent="0.35">
      <c r="A172" s="53"/>
      <c r="B172" s="55">
        <f t="shared" si="141"/>
        <v>0.44166666666666626</v>
      </c>
      <c r="C172" s="55">
        <f t="shared" si="142"/>
        <v>0.44236111111111071</v>
      </c>
      <c r="D172" s="126">
        <f t="shared" si="143"/>
        <v>2</v>
      </c>
      <c r="E172" s="126">
        <f t="shared" si="139"/>
        <v>2</v>
      </c>
      <c r="F172" s="213">
        <f t="shared" ref="F172" si="171">$F171</f>
        <v>0.7</v>
      </c>
      <c r="G172" s="213">
        <f t="shared" si="153"/>
        <v>0.7</v>
      </c>
      <c r="H172" s="246">
        <v>0</v>
      </c>
      <c r="I172" s="138">
        <f>IF(H172=0,'Eingabe Daten'!$B$10,IF('Eingabe Daten'!$C$8&gt;0,'Eingabe Daten'!$B$10+H172,H172))</f>
        <v>1</v>
      </c>
      <c r="J172" s="100">
        <f>'DAT IR'!U162</f>
        <v>1218.0223970994828</v>
      </c>
    </row>
    <row r="173" spans="1:10" ht="17.5" x14ac:dyDescent="0.35">
      <c r="A173" s="53"/>
      <c r="B173" s="55">
        <f t="shared" si="141"/>
        <v>0.44236111111111071</v>
      </c>
      <c r="C173" s="55">
        <f t="shared" si="142"/>
        <v>0.44305555555555515</v>
      </c>
      <c r="D173" s="126">
        <f t="shared" si="143"/>
        <v>2</v>
      </c>
      <c r="E173" s="126">
        <f t="shared" si="139"/>
        <v>2</v>
      </c>
      <c r="F173" s="213">
        <f t="shared" ref="F173" si="172">$F172</f>
        <v>0.7</v>
      </c>
      <c r="G173" s="213">
        <f t="shared" si="153"/>
        <v>0.7</v>
      </c>
      <c r="H173" s="246">
        <v>0</v>
      </c>
      <c r="I173" s="138">
        <f>IF(H173=0,'Eingabe Daten'!$B$10,IF('Eingabe Daten'!$C$8&gt;0,'Eingabe Daten'!$B$10+H173,H173))</f>
        <v>1</v>
      </c>
      <c r="J173" s="100">
        <f>'DAT IR'!U163</f>
        <v>1219.0806791337168</v>
      </c>
    </row>
    <row r="174" spans="1:10" ht="17.5" x14ac:dyDescent="0.35">
      <c r="A174" s="53"/>
      <c r="B174" s="55">
        <f t="shared" si="141"/>
        <v>0.44305555555555515</v>
      </c>
      <c r="C174" s="55">
        <f t="shared" si="142"/>
        <v>0.44374999999999959</v>
      </c>
      <c r="D174" s="126">
        <f t="shared" si="143"/>
        <v>2</v>
      </c>
      <c r="E174" s="126">
        <f t="shared" si="139"/>
        <v>2</v>
      </c>
      <c r="F174" s="213">
        <f t="shared" ref="F174" si="173">$F173</f>
        <v>0.7</v>
      </c>
      <c r="G174" s="213">
        <f t="shared" si="153"/>
        <v>0.7</v>
      </c>
      <c r="H174" s="246">
        <v>0</v>
      </c>
      <c r="I174" s="138">
        <f>IF(H174=0,'Eingabe Daten'!$B$10,IF('Eingabe Daten'!$C$8&gt;0,'Eingabe Daten'!$B$10+H174,H174))</f>
        <v>1</v>
      </c>
      <c r="J174" s="100">
        <f>'DAT IR'!U164</f>
        <v>1220.1214693044783</v>
      </c>
    </row>
    <row r="175" spans="1:10" ht="17.5" x14ac:dyDescent="0.35">
      <c r="A175" s="53"/>
      <c r="B175" s="55">
        <f t="shared" si="141"/>
        <v>0.44374999999999959</v>
      </c>
      <c r="C175" s="55">
        <f t="shared" si="142"/>
        <v>0.44444444444444403</v>
      </c>
      <c r="D175" s="126">
        <f t="shared" si="143"/>
        <v>2</v>
      </c>
      <c r="E175" s="126">
        <f t="shared" si="139"/>
        <v>2</v>
      </c>
      <c r="F175" s="213">
        <f t="shared" ref="F175" si="174">$F174</f>
        <v>0.7</v>
      </c>
      <c r="G175" s="213">
        <f t="shared" si="153"/>
        <v>0.7</v>
      </c>
      <c r="H175" s="246">
        <v>0</v>
      </c>
      <c r="I175" s="138">
        <f>IF(H175=0,'Eingabe Daten'!$B$10,IF('Eingabe Daten'!$C$8&gt;0,'Eingabe Daten'!$B$10+H175,H175))</f>
        <v>1</v>
      </c>
      <c r="J175" s="100">
        <f>'DAT IR'!U165</f>
        <v>1221.1450567268403</v>
      </c>
    </row>
    <row r="176" spans="1:10" ht="17.5" x14ac:dyDescent="0.35">
      <c r="A176" s="53"/>
      <c r="B176" s="55">
        <f t="shared" si="141"/>
        <v>0.44444444444444403</v>
      </c>
      <c r="C176" s="55">
        <f t="shared" si="142"/>
        <v>0.44513888888888847</v>
      </c>
      <c r="D176" s="126">
        <f t="shared" si="143"/>
        <v>2</v>
      </c>
      <c r="E176" s="126">
        <f t="shared" si="139"/>
        <v>2</v>
      </c>
      <c r="F176" s="213">
        <f t="shared" ref="F176" si="175">$F175</f>
        <v>0.7</v>
      </c>
      <c r="G176" s="213">
        <f t="shared" si="153"/>
        <v>0.7</v>
      </c>
      <c r="H176" s="246">
        <v>0</v>
      </c>
      <c r="I176" s="138">
        <f>IF(H176=0,'Eingabe Daten'!$B$10,IF('Eingabe Daten'!$C$8&gt;0,'Eingabe Daten'!$B$10+H176,H176))</f>
        <v>1</v>
      </c>
      <c r="J176" s="100">
        <f>'DAT IR'!U166</f>
        <v>1222.1517257372243</v>
      </c>
    </row>
    <row r="177" spans="1:10" ht="17.5" x14ac:dyDescent="0.35">
      <c r="A177" s="53"/>
      <c r="B177" s="55">
        <f t="shared" si="141"/>
        <v>0.44513888888888847</v>
      </c>
      <c r="C177" s="55">
        <f t="shared" si="142"/>
        <v>0.44583333333333292</v>
      </c>
      <c r="D177" s="126">
        <f t="shared" si="143"/>
        <v>2</v>
      </c>
      <c r="E177" s="126">
        <f t="shared" si="139"/>
        <v>2</v>
      </c>
      <c r="F177" s="213">
        <f t="shared" ref="F177" si="176">$F176</f>
        <v>0.7</v>
      </c>
      <c r="G177" s="213">
        <f t="shared" si="153"/>
        <v>0.7</v>
      </c>
      <c r="H177" s="246">
        <v>0</v>
      </c>
      <c r="I177" s="138">
        <f>IF(H177=0,'Eingabe Daten'!$B$10,IF('Eingabe Daten'!$C$8&gt;0,'Eingabe Daten'!$B$10+H177,H177))</f>
        <v>1</v>
      </c>
      <c r="J177" s="100">
        <f>'DAT IR'!U167</f>
        <v>1223.1417559723839</v>
      </c>
    </row>
    <row r="178" spans="1:10" ht="17.5" x14ac:dyDescent="0.35">
      <c r="A178" s="53"/>
      <c r="B178" s="55">
        <f t="shared" si="141"/>
        <v>0.44583333333333292</v>
      </c>
      <c r="C178" s="55">
        <f t="shared" si="142"/>
        <v>0.44652777777777736</v>
      </c>
      <c r="D178" s="126">
        <f t="shared" si="143"/>
        <v>2</v>
      </c>
      <c r="E178" s="126">
        <f t="shared" si="139"/>
        <v>2</v>
      </c>
      <c r="F178" s="213">
        <f t="shared" ref="F178" si="177">$F177</f>
        <v>0.7</v>
      </c>
      <c r="G178" s="213">
        <f t="shared" si="153"/>
        <v>0.7</v>
      </c>
      <c r="H178" s="246">
        <v>0</v>
      </c>
      <c r="I178" s="138">
        <f>IF(H178=0,'Eingabe Daten'!$B$10,IF('Eingabe Daten'!$C$8&gt;0,'Eingabe Daten'!$B$10+H178,H178))</f>
        <v>1</v>
      </c>
      <c r="J178" s="100">
        <f>'DAT IR'!U168</f>
        <v>1224.1154224470836</v>
      </c>
    </row>
    <row r="179" spans="1:10" ht="17.5" x14ac:dyDescent="0.35">
      <c r="A179" s="53"/>
      <c r="B179" s="55">
        <f t="shared" si="141"/>
        <v>0.44652777777777736</v>
      </c>
      <c r="C179" s="55">
        <f t="shared" si="142"/>
        <v>0.4472222222222218</v>
      </c>
      <c r="D179" s="126">
        <f t="shared" si="143"/>
        <v>2</v>
      </c>
      <c r="E179" s="126">
        <f t="shared" si="139"/>
        <v>2</v>
      </c>
      <c r="F179" s="213">
        <f t="shared" ref="F179" si="178">$F178</f>
        <v>0.7</v>
      </c>
      <c r="G179" s="213">
        <f t="shared" si="153"/>
        <v>0.7</v>
      </c>
      <c r="H179" s="246">
        <v>0</v>
      </c>
      <c r="I179" s="138">
        <f>IF(H179=0,'Eingabe Daten'!$B$10,IF('Eingabe Daten'!$C$8&gt;0,'Eingabe Daten'!$B$10+H179,H179))</f>
        <v>1</v>
      </c>
      <c r="J179" s="100">
        <f>'DAT IR'!U169</f>
        <v>1225.0729956304938</v>
      </c>
    </row>
    <row r="180" spans="1:10" ht="17.5" x14ac:dyDescent="0.35">
      <c r="A180" s="53"/>
      <c r="B180" s="55">
        <f t="shared" si="141"/>
        <v>0.4472222222222218</v>
      </c>
      <c r="C180" s="55">
        <f t="shared" si="142"/>
        <v>0.44791666666666624</v>
      </c>
      <c r="D180" s="126">
        <f t="shared" si="143"/>
        <v>2</v>
      </c>
      <c r="E180" s="126">
        <f t="shared" si="139"/>
        <v>2</v>
      </c>
      <c r="F180" s="213">
        <f t="shared" ref="F180" si="179">$F179</f>
        <v>0.7</v>
      </c>
      <c r="G180" s="213">
        <f t="shared" si="153"/>
        <v>0.7</v>
      </c>
      <c r="H180" s="246">
        <v>0</v>
      </c>
      <c r="I180" s="138">
        <f>IF(H180=0,'Eingabe Daten'!$B$10,IF('Eingabe Daten'!$C$8&gt;0,'Eingabe Daten'!$B$10+H180,H180))</f>
        <v>1</v>
      </c>
      <c r="J180" s="100">
        <f>'DAT IR'!U170</f>
        <v>1226.0147415213228</v>
      </c>
    </row>
    <row r="181" spans="1:10" ht="17.5" x14ac:dyDescent="0.35">
      <c r="A181" s="53"/>
      <c r="B181" s="55">
        <f t="shared" si="141"/>
        <v>0.44791666666666624</v>
      </c>
      <c r="C181" s="55">
        <f t="shared" si="142"/>
        <v>0.44861111111111068</v>
      </c>
      <c r="D181" s="126">
        <f t="shared" si="143"/>
        <v>2</v>
      </c>
      <c r="E181" s="126">
        <f t="shared" si="139"/>
        <v>2</v>
      </c>
      <c r="F181" s="213">
        <f t="shared" ref="F181" si="180">$F180</f>
        <v>0.7</v>
      </c>
      <c r="G181" s="213">
        <f t="shared" si="153"/>
        <v>0.7</v>
      </c>
      <c r="H181" s="246">
        <v>0</v>
      </c>
      <c r="I181" s="138">
        <f>IF(H181=0,'Eingabe Daten'!$B$10,IF('Eingabe Daten'!$C$8&gt;0,'Eingabe Daten'!$B$10+H181,H181))</f>
        <v>1</v>
      </c>
      <c r="J181" s="100">
        <f>'DAT IR'!U171</f>
        <v>1226.9409217217069</v>
      </c>
    </row>
    <row r="182" spans="1:10" ht="17.5" x14ac:dyDescent="0.35">
      <c r="A182" s="53"/>
      <c r="B182" s="55">
        <f t="shared" si="141"/>
        <v>0.44861111111111068</v>
      </c>
      <c r="C182" s="55">
        <f t="shared" si="142"/>
        <v>0.44930555555555513</v>
      </c>
      <c r="D182" s="126">
        <f t="shared" si="143"/>
        <v>2</v>
      </c>
      <c r="E182" s="126">
        <f t="shared" si="139"/>
        <v>2</v>
      </c>
      <c r="F182" s="213">
        <f t="shared" ref="F182" si="181">$F181</f>
        <v>0.7</v>
      </c>
      <c r="G182" s="213">
        <f t="shared" si="153"/>
        <v>0.7</v>
      </c>
      <c r="H182" s="246">
        <v>0</v>
      </c>
      <c r="I182" s="138">
        <f>IF(H182=0,'Eingabe Daten'!$B$10,IF('Eingabe Daten'!$C$8&gt;0,'Eingabe Daten'!$B$10+H182,H182))</f>
        <v>1</v>
      </c>
      <c r="J182" s="100">
        <f>'DAT IR'!U172</f>
        <v>1227.8517935098796</v>
      </c>
    </row>
    <row r="183" spans="1:10" ht="17.5" x14ac:dyDescent="0.35">
      <c r="A183" s="53"/>
      <c r="B183" s="55">
        <f t="shared" si="141"/>
        <v>0.44930555555555513</v>
      </c>
      <c r="C183" s="55">
        <f t="shared" si="142"/>
        <v>0.44999999999999957</v>
      </c>
      <c r="D183" s="126">
        <f t="shared" si="143"/>
        <v>2</v>
      </c>
      <c r="E183" s="126">
        <f t="shared" si="139"/>
        <v>2</v>
      </c>
      <c r="F183" s="213">
        <f t="shared" ref="F183" si="182">$F182</f>
        <v>0.7</v>
      </c>
      <c r="G183" s="213">
        <f t="shared" si="153"/>
        <v>0.7</v>
      </c>
      <c r="H183" s="246">
        <v>0</v>
      </c>
      <c r="I183" s="138">
        <f>IF(H183=0,'Eingabe Daten'!$B$10,IF('Eingabe Daten'!$C$8&gt;0,'Eingabe Daten'!$B$10+H183,H183))</f>
        <v>1</v>
      </c>
      <c r="J183" s="100">
        <f>'DAT IR'!U173</f>
        <v>1228.7476099116388</v>
      </c>
    </row>
    <row r="184" spans="1:10" ht="17.5" x14ac:dyDescent="0.35">
      <c r="A184" s="53"/>
      <c r="B184" s="55">
        <f t="shared" si="141"/>
        <v>0.44999999999999957</v>
      </c>
      <c r="C184" s="55">
        <f t="shared" si="142"/>
        <v>0.45069444444444401</v>
      </c>
      <c r="D184" s="126">
        <f t="shared" si="143"/>
        <v>2</v>
      </c>
      <c r="E184" s="126">
        <f t="shared" si="139"/>
        <v>2</v>
      </c>
      <c r="F184" s="213">
        <f t="shared" ref="F184" si="183">$F183</f>
        <v>0.7</v>
      </c>
      <c r="G184" s="213">
        <f t="shared" si="153"/>
        <v>0.7</v>
      </c>
      <c r="H184" s="246">
        <v>0</v>
      </c>
      <c r="I184" s="138">
        <f>IF(H184=0,'Eingabe Daten'!$B$10,IF('Eingabe Daten'!$C$8&gt;0,'Eingabe Daten'!$B$10+H184,H184))</f>
        <v>1</v>
      </c>
      <c r="J184" s="100">
        <f>'DAT IR'!U174</f>
        <v>1229.6286197706343</v>
      </c>
    </row>
    <row r="185" spans="1:10" ht="17.5" x14ac:dyDescent="0.35">
      <c r="A185" s="53"/>
      <c r="B185" s="55">
        <f t="shared" si="141"/>
        <v>0.45069444444444401</v>
      </c>
      <c r="C185" s="55">
        <f t="shared" si="142"/>
        <v>0.45138888888888845</v>
      </c>
      <c r="D185" s="126">
        <f t="shared" si="143"/>
        <v>2</v>
      </c>
      <c r="E185" s="126">
        <f t="shared" si="139"/>
        <v>2</v>
      </c>
      <c r="F185" s="213">
        <f t="shared" ref="F185" si="184">$F184</f>
        <v>0.7</v>
      </c>
      <c r="G185" s="213">
        <f t="shared" si="153"/>
        <v>0.7</v>
      </c>
      <c r="H185" s="246">
        <v>0</v>
      </c>
      <c r="I185" s="138">
        <f>IF(H185=0,'Eingabe Daten'!$B$10,IF('Eingabe Daten'!$C$8&gt;0,'Eingabe Daten'!$B$10+H185,H185))</f>
        <v>1</v>
      </c>
      <c r="J185" s="100">
        <f>'DAT IR'!U175</f>
        <v>1230.4950678174916</v>
      </c>
    </row>
    <row r="186" spans="1:10" ht="17.5" x14ac:dyDescent="0.35">
      <c r="A186" s="53"/>
      <c r="B186" s="55">
        <f t="shared" si="141"/>
        <v>0.45138888888888845</v>
      </c>
      <c r="C186" s="55">
        <f t="shared" si="142"/>
        <v>0.45208333333333289</v>
      </c>
      <c r="D186" s="126">
        <f t="shared" si="143"/>
        <v>2</v>
      </c>
      <c r="E186" s="126">
        <f t="shared" si="139"/>
        <v>2</v>
      </c>
      <c r="F186" s="213">
        <f t="shared" ref="F186" si="185">$F185</f>
        <v>0.7</v>
      </c>
      <c r="G186" s="213">
        <f t="shared" si="153"/>
        <v>0.7</v>
      </c>
      <c r="H186" s="246">
        <v>0</v>
      </c>
      <c r="I186" s="138">
        <f>IF(H186=0,'Eingabe Daten'!$B$10,IF('Eingabe Daten'!$C$8&gt;0,'Eingabe Daten'!$B$10+H186,H186))</f>
        <v>1</v>
      </c>
      <c r="J186" s="100">
        <f>'DAT IR'!U176</f>
        <v>1231.3471947377955</v>
      </c>
    </row>
    <row r="187" spans="1:10" ht="17.5" x14ac:dyDescent="0.35">
      <c r="A187" s="53"/>
      <c r="B187" s="55">
        <f t="shared" si="141"/>
        <v>0.45208333333333289</v>
      </c>
      <c r="C187" s="55">
        <f t="shared" si="142"/>
        <v>0.45277777777777733</v>
      </c>
      <c r="D187" s="126">
        <f t="shared" si="143"/>
        <v>2</v>
      </c>
      <c r="E187" s="126">
        <f t="shared" si="139"/>
        <v>2</v>
      </c>
      <c r="F187" s="213">
        <f t="shared" ref="F187" si="186">$F186</f>
        <v>0.7</v>
      </c>
      <c r="G187" s="213">
        <f t="shared" si="153"/>
        <v>0.7</v>
      </c>
      <c r="H187" s="246">
        <v>0</v>
      </c>
      <c r="I187" s="138">
        <f>IF(H187=0,'Eingabe Daten'!$B$10,IF('Eingabe Daten'!$C$8&gt;0,'Eingabe Daten'!$B$10+H187,H187))</f>
        <v>1</v>
      </c>
      <c r="J187" s="100">
        <f>'DAT IR'!U177</f>
        <v>1232.1852372389471</v>
      </c>
    </row>
    <row r="188" spans="1:10" ht="17.5" x14ac:dyDescent="0.35">
      <c r="A188" s="53"/>
      <c r="B188" s="55">
        <f t="shared" si="141"/>
        <v>0.45277777777777733</v>
      </c>
      <c r="C188" s="55">
        <f t="shared" si="142"/>
        <v>0.45347222222222178</v>
      </c>
      <c r="D188" s="126">
        <f t="shared" si="143"/>
        <v>2</v>
      </c>
      <c r="E188" s="126">
        <f t="shared" si="139"/>
        <v>2</v>
      </c>
      <c r="F188" s="213">
        <f t="shared" ref="F188" si="187">$F187</f>
        <v>0.7</v>
      </c>
      <c r="G188" s="213">
        <f t="shared" si="153"/>
        <v>0.7</v>
      </c>
      <c r="H188" s="246">
        <v>0</v>
      </c>
      <c r="I188" s="138">
        <f>IF(H188=0,'Eingabe Daten'!$B$10,IF('Eingabe Daten'!$C$8&gt;0,'Eingabe Daten'!$B$10+H188,H188))</f>
        <v>1</v>
      </c>
      <c r="J188" s="100">
        <f>'DAT IR'!U178</f>
        <v>1233.009428115919</v>
      </c>
    </row>
    <row r="189" spans="1:10" ht="17.5" x14ac:dyDescent="0.35">
      <c r="A189" s="53"/>
      <c r="B189" s="55">
        <f t="shared" si="141"/>
        <v>0.45347222222222178</v>
      </c>
      <c r="C189" s="55">
        <f t="shared" si="142"/>
        <v>0.45416666666666622</v>
      </c>
      <c r="D189" s="126">
        <f t="shared" si="143"/>
        <v>2</v>
      </c>
      <c r="E189" s="126">
        <f t="shared" si="139"/>
        <v>2</v>
      </c>
      <c r="F189" s="213">
        <f t="shared" ref="F189" si="188">$F188</f>
        <v>0.7</v>
      </c>
      <c r="G189" s="213">
        <f t="shared" si="153"/>
        <v>0.7</v>
      </c>
      <c r="H189" s="246">
        <v>0</v>
      </c>
      <c r="I189" s="138">
        <f>IF(H189=0,'Eingabe Daten'!$B$10,IF('Eingabe Daten'!$C$8&gt;0,'Eingabe Daten'!$B$10+H189,H189))</f>
        <v>1</v>
      </c>
      <c r="J189" s="100">
        <f>'DAT IR'!U179</f>
        <v>1233.8199963159211</v>
      </c>
    </row>
    <row r="190" spans="1:10" ht="17.5" x14ac:dyDescent="0.35">
      <c r="A190" s="53"/>
      <c r="B190" s="55">
        <f t="shared" si="141"/>
        <v>0.45416666666666622</v>
      </c>
      <c r="C190" s="55">
        <f t="shared" si="142"/>
        <v>0.45486111111111066</v>
      </c>
      <c r="D190" s="126">
        <f t="shared" si="143"/>
        <v>2</v>
      </c>
      <c r="E190" s="126">
        <f t="shared" si="139"/>
        <v>2</v>
      </c>
      <c r="F190" s="213">
        <f t="shared" ref="F190" si="189">$F189</f>
        <v>0.7</v>
      </c>
      <c r="G190" s="213">
        <f t="shared" si="153"/>
        <v>0.7</v>
      </c>
      <c r="H190" s="246">
        <v>0</v>
      </c>
      <c r="I190" s="138">
        <f>IF(H190=0,'Eingabe Daten'!$B$10,IF('Eingabe Daten'!$C$8&gt;0,'Eingabe Daten'!$B$10+H190,H190))</f>
        <v>1</v>
      </c>
      <c r="J190" s="100">
        <f>'DAT IR'!U180</f>
        <v>1234.6171670019987</v>
      </c>
    </row>
    <row r="191" spans="1:10" ht="17.5" x14ac:dyDescent="0.35">
      <c r="A191" s="53"/>
      <c r="B191" s="55">
        <f t="shared" si="141"/>
        <v>0.45486111111111066</v>
      </c>
      <c r="C191" s="55">
        <f t="shared" si="142"/>
        <v>0.4555555555555551</v>
      </c>
      <c r="D191" s="126">
        <f t="shared" si="143"/>
        <v>2</v>
      </c>
      <c r="E191" s="126">
        <f t="shared" si="139"/>
        <v>2</v>
      </c>
      <c r="F191" s="213">
        <f t="shared" ref="F191" si="190">$F190</f>
        <v>0.7</v>
      </c>
      <c r="G191" s="213">
        <f t="shared" si="153"/>
        <v>0.7</v>
      </c>
      <c r="H191" s="246">
        <v>0</v>
      </c>
      <c r="I191" s="138">
        <f>IF(H191=0,'Eingabe Daten'!$B$10,IF('Eingabe Daten'!$C$8&gt;0,'Eingabe Daten'!$B$10+H191,H191))</f>
        <v>1</v>
      </c>
      <c r="J191" s="100">
        <f>'DAT IR'!U181</f>
        <v>1235.4011616155794</v>
      </c>
    </row>
    <row r="192" spans="1:10" ht="17.5" x14ac:dyDescent="0.35">
      <c r="A192" s="53"/>
      <c r="B192" s="55">
        <f t="shared" si="141"/>
        <v>0.4555555555555551</v>
      </c>
      <c r="C192" s="55">
        <f t="shared" si="142"/>
        <v>0.45624999999999954</v>
      </c>
      <c r="D192" s="126">
        <f t="shared" si="143"/>
        <v>2</v>
      </c>
      <c r="E192" s="126">
        <f t="shared" si="139"/>
        <v>2</v>
      </c>
      <c r="F192" s="213">
        <f t="shared" ref="F192" si="191">$F191</f>
        <v>0.7</v>
      </c>
      <c r="G192" s="213">
        <f t="shared" si="153"/>
        <v>0.7</v>
      </c>
      <c r="H192" s="246">
        <v>0</v>
      </c>
      <c r="I192" s="138">
        <f>IF(H192=0,'Eingabe Daten'!$B$10,IF('Eingabe Daten'!$C$8&gt;0,'Eingabe Daten'!$B$10+H192,H192))</f>
        <v>1</v>
      </c>
      <c r="J192" s="100">
        <f>'DAT IR'!U182</f>
        <v>1236.1721979379861</v>
      </c>
    </row>
    <row r="193" spans="1:10" ht="17.5" x14ac:dyDescent="0.35">
      <c r="A193" s="53"/>
      <c r="B193" s="55">
        <f t="shared" si="141"/>
        <v>0.45624999999999954</v>
      </c>
      <c r="C193" s="55">
        <f t="shared" si="142"/>
        <v>0.45694444444444399</v>
      </c>
      <c r="D193" s="126">
        <f t="shared" si="143"/>
        <v>2</v>
      </c>
      <c r="E193" s="126">
        <f t="shared" si="139"/>
        <v>2</v>
      </c>
      <c r="F193" s="213">
        <f t="shared" ref="F193" si="192">$F192</f>
        <v>0.7</v>
      </c>
      <c r="G193" s="213">
        <f t="shared" si="153"/>
        <v>0.7</v>
      </c>
      <c r="H193" s="246">
        <v>0</v>
      </c>
      <c r="I193" s="138">
        <f>IF(H193=0,'Eingabe Daten'!$B$10,IF('Eingabe Daten'!$C$8&gt;0,'Eingabe Daten'!$B$10+H193,H193))</f>
        <v>1</v>
      </c>
      <c r="J193" s="100">
        <f>'DAT IR'!U183</f>
        <v>1236.9304901509324</v>
      </c>
    </row>
    <row r="194" spans="1:10" ht="17.5" x14ac:dyDescent="0.35">
      <c r="A194" s="53"/>
      <c r="B194" s="55">
        <f t="shared" si="141"/>
        <v>0.45694444444444399</v>
      </c>
      <c r="C194" s="55">
        <f t="shared" si="142"/>
        <v>0.45763888888888843</v>
      </c>
      <c r="D194" s="126">
        <f t="shared" si="143"/>
        <v>2</v>
      </c>
      <c r="E194" s="126">
        <f t="shared" si="139"/>
        <v>2</v>
      </c>
      <c r="F194" s="213">
        <f t="shared" ref="F194" si="193">$F193</f>
        <v>0.7</v>
      </c>
      <c r="G194" s="213">
        <f t="shared" si="153"/>
        <v>0.7</v>
      </c>
      <c r="H194" s="246">
        <v>0</v>
      </c>
      <c r="I194" s="138">
        <f>IF(H194=0,'Eingabe Daten'!$B$10,IF('Eingabe Daten'!$C$8&gt;0,'Eingabe Daten'!$B$10+H194,H194))</f>
        <v>1</v>
      </c>
      <c r="J194" s="100">
        <f>'DAT IR'!U184</f>
        <v>1237.6762488960205</v>
      </c>
    </row>
    <row r="195" spans="1:10" ht="17.5" x14ac:dyDescent="0.35">
      <c r="A195" s="53"/>
      <c r="B195" s="55">
        <f t="shared" si="141"/>
        <v>0.45763888888888843</v>
      </c>
      <c r="C195" s="55">
        <f t="shared" si="142"/>
        <v>0.45833333333333287</v>
      </c>
      <c r="D195" s="126">
        <f t="shared" si="143"/>
        <v>2</v>
      </c>
      <c r="E195" s="126">
        <f t="shared" si="139"/>
        <v>2</v>
      </c>
      <c r="F195" s="213">
        <f t="shared" ref="F195" si="194">$F194</f>
        <v>0.7</v>
      </c>
      <c r="G195" s="213">
        <f t="shared" si="153"/>
        <v>0.7</v>
      </c>
      <c r="H195" s="246">
        <v>0</v>
      </c>
      <c r="I195" s="138">
        <f>IF(H195=0,'Eingabe Daten'!$B$10,IF('Eingabe Daten'!$C$8&gt;0,'Eingabe Daten'!$B$10+H195,H195))</f>
        <v>1</v>
      </c>
      <c r="J195" s="100">
        <f>'DAT IR'!U185</f>
        <v>1238.4096813332524</v>
      </c>
    </row>
    <row r="196" spans="1:10" ht="17.5" x14ac:dyDescent="0.35">
      <c r="A196" s="53"/>
      <c r="B196" s="55">
        <f t="shared" si="141"/>
        <v>0.45833333333333287</v>
      </c>
      <c r="C196" s="55">
        <f t="shared" si="142"/>
        <v>0.45902777777777731</v>
      </c>
      <c r="D196" s="126">
        <f t="shared" si="143"/>
        <v>2</v>
      </c>
      <c r="E196" s="126">
        <f t="shared" si="139"/>
        <v>2</v>
      </c>
      <c r="F196" s="213">
        <f t="shared" ref="F196" si="195">$F195</f>
        <v>0.7</v>
      </c>
      <c r="G196" s="213">
        <f t="shared" si="153"/>
        <v>0.7</v>
      </c>
      <c r="H196" s="246">
        <v>0</v>
      </c>
      <c r="I196" s="138">
        <f>IF(H196=0,'Eingabe Daten'!$B$10,IF('Eingabe Daten'!$C$8&gt;0,'Eingabe Daten'!$B$10+H196,H196))</f>
        <v>1</v>
      </c>
      <c r="J196" s="100">
        <f>'DAT IR'!U186</f>
        <v>1239.1309911985768</v>
      </c>
    </row>
    <row r="197" spans="1:10" ht="17.5" x14ac:dyDescent="0.35">
      <c r="A197" s="53"/>
      <c r="B197" s="55">
        <f t="shared" si="141"/>
        <v>0.45902777777777731</v>
      </c>
      <c r="C197" s="55">
        <f t="shared" si="142"/>
        <v>0.45972222222222175</v>
      </c>
      <c r="D197" s="126">
        <f t="shared" si="143"/>
        <v>2</v>
      </c>
      <c r="E197" s="126">
        <f t="shared" si="139"/>
        <v>2</v>
      </c>
      <c r="F197" s="213">
        <f t="shared" ref="F197" si="196">$F196</f>
        <v>0.7</v>
      </c>
      <c r="G197" s="213">
        <f t="shared" si="153"/>
        <v>0.7</v>
      </c>
      <c r="H197" s="246">
        <v>0</v>
      </c>
      <c r="I197" s="138">
        <f>IF(H197=0,'Eingabe Daten'!$B$10,IF('Eingabe Daten'!$C$8&gt;0,'Eingabe Daten'!$B$10+H197,H197))</f>
        <v>1</v>
      </c>
      <c r="J197" s="100">
        <f>'DAT IR'!U187</f>
        <v>1239.8403788604833</v>
      </c>
    </row>
    <row r="198" spans="1:10" ht="17.5" x14ac:dyDescent="0.35">
      <c r="A198" s="53"/>
      <c r="B198" s="55">
        <f t="shared" si="141"/>
        <v>0.45972222222222175</v>
      </c>
      <c r="C198" s="55">
        <f t="shared" si="142"/>
        <v>0.4604166666666662</v>
      </c>
      <c r="D198" s="126">
        <f t="shared" si="143"/>
        <v>2</v>
      </c>
      <c r="E198" s="126">
        <f t="shared" si="139"/>
        <v>2</v>
      </c>
      <c r="F198" s="213">
        <f t="shared" ref="F198" si="197">$F197</f>
        <v>0.7</v>
      </c>
      <c r="G198" s="213">
        <f t="shared" si="153"/>
        <v>0.7</v>
      </c>
      <c r="H198" s="246">
        <v>0</v>
      </c>
      <c r="I198" s="138">
        <f>IF(H198=0,'Eingabe Daten'!$B$10,IF('Eingabe Daten'!$C$8&gt;0,'Eingabe Daten'!$B$10+H198,H198))</f>
        <v>1</v>
      </c>
      <c r="J198" s="100">
        <f>'DAT IR'!U188</f>
        <v>1240.5380413756616</v>
      </c>
    </row>
    <row r="199" spans="1:10" ht="17.5" x14ac:dyDescent="0.35">
      <c r="A199" s="53"/>
      <c r="B199" s="55">
        <f t="shared" si="141"/>
        <v>0.4604166666666662</v>
      </c>
      <c r="C199" s="55">
        <f t="shared" si="142"/>
        <v>0.46111111111111064</v>
      </c>
      <c r="D199" s="126">
        <f t="shared" si="143"/>
        <v>2</v>
      </c>
      <c r="E199" s="126">
        <f t="shared" si="139"/>
        <v>2</v>
      </c>
      <c r="F199" s="213">
        <f t="shared" ref="F199" si="198">$F198</f>
        <v>0.7</v>
      </c>
      <c r="G199" s="213">
        <f t="shared" si="153"/>
        <v>0.7</v>
      </c>
      <c r="H199" s="246">
        <v>0</v>
      </c>
      <c r="I199" s="138">
        <f>IF(H199=0,'Eingabe Daten'!$B$10,IF('Eingabe Daten'!$C$8&gt;0,'Eingabe Daten'!$B$10+H199,H199))</f>
        <v>1</v>
      </c>
      <c r="J199" s="100">
        <f>'DAT IR'!U189</f>
        <v>1241.2241725437409</v>
      </c>
    </row>
    <row r="200" spans="1:10" ht="17.5" x14ac:dyDescent="0.35">
      <c r="A200" s="53"/>
      <c r="B200" s="55">
        <f t="shared" si="141"/>
        <v>0.46111111111111064</v>
      </c>
      <c r="C200" s="55">
        <f t="shared" si="142"/>
        <v>0.46180555555555508</v>
      </c>
      <c r="D200" s="126">
        <f t="shared" si="143"/>
        <v>2</v>
      </c>
      <c r="E200" s="126">
        <f t="shared" si="139"/>
        <v>2</v>
      </c>
      <c r="F200" s="213">
        <f t="shared" ref="F200" si="199">$F199</f>
        <v>0.7</v>
      </c>
      <c r="G200" s="213">
        <f t="shared" si="153"/>
        <v>0.7</v>
      </c>
      <c r="H200" s="246">
        <v>0</v>
      </c>
      <c r="I200" s="138">
        <f>IF(H200=0,'Eingabe Daten'!$B$10,IF('Eingabe Daten'!$C$8&gt;0,'Eingabe Daten'!$B$10+H200,H200))</f>
        <v>1</v>
      </c>
      <c r="J200" s="100">
        <f>'DAT IR'!U190</f>
        <v>1241.8989629611242</v>
      </c>
    </row>
    <row r="201" spans="1:10" ht="17.5" x14ac:dyDescent="0.35">
      <c r="A201" s="53"/>
      <c r="B201" s="55">
        <f t="shared" si="141"/>
        <v>0.46180555555555508</v>
      </c>
      <c r="C201" s="55">
        <f t="shared" si="142"/>
        <v>0.46249999999999952</v>
      </c>
      <c r="D201" s="126">
        <f t="shared" si="143"/>
        <v>2</v>
      </c>
      <c r="E201" s="126">
        <f t="shared" si="139"/>
        <v>2</v>
      </c>
      <c r="F201" s="213">
        <f t="shared" ref="F201" si="200">$F200</f>
        <v>0.7</v>
      </c>
      <c r="G201" s="213">
        <f t="shared" si="153"/>
        <v>0.7</v>
      </c>
      <c r="H201" s="246">
        <v>0</v>
      </c>
      <c r="I201" s="138">
        <f>IF(H201=0,'Eingabe Daten'!$B$10,IF('Eingabe Daten'!$C$8&gt;0,'Eingabe Daten'!$B$10+H201,H201))</f>
        <v>1</v>
      </c>
      <c r="J201" s="100">
        <f>'DAT IR'!U191</f>
        <v>1242.562600073933</v>
      </c>
    </row>
    <row r="202" spans="1:10" ht="17.5" x14ac:dyDescent="0.35">
      <c r="A202" s="53"/>
      <c r="B202" s="55">
        <f t="shared" si="141"/>
        <v>0.46249999999999952</v>
      </c>
      <c r="C202" s="55">
        <f t="shared" si="142"/>
        <v>0.46319444444444396</v>
      </c>
      <c r="D202" s="126">
        <f t="shared" si="143"/>
        <v>2</v>
      </c>
      <c r="E202" s="126">
        <f t="shared" si="139"/>
        <v>2</v>
      </c>
      <c r="F202" s="213">
        <f t="shared" ref="F202" si="201">$F201</f>
        <v>0.7</v>
      </c>
      <c r="G202" s="213">
        <f t="shared" si="153"/>
        <v>0.7</v>
      </c>
      <c r="H202" s="246">
        <v>0</v>
      </c>
      <c r="I202" s="138">
        <f>IF(H202=0,'Eingabe Daten'!$B$10,IF('Eingabe Daten'!$C$8&gt;0,'Eingabe Daten'!$B$10+H202,H202))</f>
        <v>1</v>
      </c>
      <c r="J202" s="100">
        <f>'DAT IR'!U192</f>
        <v>1243.2152682300771</v>
      </c>
    </row>
    <row r="203" spans="1:10" ht="17.5" x14ac:dyDescent="0.35">
      <c r="A203" s="53"/>
      <c r="B203" s="55">
        <f t="shared" si="141"/>
        <v>0.46319444444444396</v>
      </c>
      <c r="C203" s="55">
        <f t="shared" si="142"/>
        <v>0.46388888888888841</v>
      </c>
      <c r="D203" s="126">
        <f t="shared" si="143"/>
        <v>2</v>
      </c>
      <c r="E203" s="126">
        <f t="shared" si="139"/>
        <v>2</v>
      </c>
      <c r="F203" s="213">
        <f t="shared" ref="F203" si="202">$F202</f>
        <v>0.7</v>
      </c>
      <c r="G203" s="213">
        <f t="shared" si="153"/>
        <v>0.7</v>
      </c>
      <c r="H203" s="246">
        <v>0</v>
      </c>
      <c r="I203" s="138">
        <f>IF(H203=0,'Eingabe Daten'!$B$10,IF('Eingabe Daten'!$C$8&gt;0,'Eingabe Daten'!$B$10+H203,H203))</f>
        <v>1</v>
      </c>
      <c r="J203" s="100">
        <f>'DAT IR'!U193</f>
        <v>1243.857148730463</v>
      </c>
    </row>
    <row r="204" spans="1:10" ht="17.5" x14ac:dyDescent="0.35">
      <c r="A204" s="53"/>
      <c r="B204" s="55">
        <f t="shared" si="141"/>
        <v>0.46388888888888841</v>
      </c>
      <c r="C204" s="55">
        <f t="shared" si="142"/>
        <v>0.46458333333333285</v>
      </c>
      <c r="D204" s="126">
        <f t="shared" si="143"/>
        <v>2</v>
      </c>
      <c r="E204" s="126">
        <f t="shared" si="139"/>
        <v>2</v>
      </c>
      <c r="F204" s="213">
        <f t="shared" ref="F204" si="203">$F203</f>
        <v>0.7</v>
      </c>
      <c r="G204" s="213">
        <f t="shared" si="153"/>
        <v>0.7</v>
      </c>
      <c r="H204" s="246">
        <v>0</v>
      </c>
      <c r="I204" s="138">
        <f>IF(H204=0,'Eingabe Daten'!$B$10,IF('Eingabe Daten'!$C$8&gt;0,'Eingabe Daten'!$B$10+H204,H204))</f>
        <v>1</v>
      </c>
      <c r="J204" s="100">
        <f>'DAT IR'!U194</f>
        <v>1244.4884198793575</v>
      </c>
    </row>
    <row r="205" spans="1:10" ht="17.5" x14ac:dyDescent="0.35">
      <c r="A205" s="53"/>
      <c r="B205" s="55">
        <f t="shared" si="141"/>
        <v>0.46458333333333285</v>
      </c>
      <c r="C205" s="55">
        <f t="shared" si="142"/>
        <v>0.46527777777777729</v>
      </c>
      <c r="D205" s="126">
        <f t="shared" si="143"/>
        <v>2</v>
      </c>
      <c r="E205" s="126">
        <f t="shared" si="139"/>
        <v>2</v>
      </c>
      <c r="F205" s="213">
        <f t="shared" ref="F205" si="204">$F204</f>
        <v>0.7</v>
      </c>
      <c r="G205" s="213">
        <f t="shared" si="153"/>
        <v>0.7</v>
      </c>
      <c r="H205" s="246">
        <v>0</v>
      </c>
      <c r="I205" s="138">
        <f>IF(H205=0,'Eingabe Daten'!$B$10,IF('Eingabe Daten'!$C$8&gt;0,'Eingabe Daten'!$B$10+H205,H205))</f>
        <v>1</v>
      </c>
      <c r="J205" s="100">
        <f>'DAT IR'!U195</f>
        <v>1245.1092570339163</v>
      </c>
    </row>
    <row r="206" spans="1:10" ht="17.5" x14ac:dyDescent="0.35">
      <c r="A206" s="53"/>
      <c r="B206" s="55">
        <f t="shared" si="141"/>
        <v>0.46527777777777729</v>
      </c>
      <c r="C206" s="55">
        <f t="shared" si="142"/>
        <v>0.46597222222222173</v>
      </c>
      <c r="D206" s="126">
        <f t="shared" si="143"/>
        <v>2</v>
      </c>
      <c r="E206" s="126">
        <f t="shared" si="139"/>
        <v>2</v>
      </c>
      <c r="F206" s="213">
        <f t="shared" ref="F206" si="205">$F205</f>
        <v>0.7</v>
      </c>
      <c r="G206" s="213">
        <f t="shared" si="153"/>
        <v>0.7</v>
      </c>
      <c r="H206" s="246">
        <v>0</v>
      </c>
      <c r="I206" s="138">
        <f>IF(H206=0,'Eingabe Daten'!$B$10,IF('Eingabe Daten'!$C$8&gt;0,'Eingabe Daten'!$B$10+H206,H206))</f>
        <v>1</v>
      </c>
      <c r="J206" s="100">
        <f>'DAT IR'!U196</f>
        <v>1245.7198326528967</v>
      </c>
    </row>
    <row r="207" spans="1:10" ht="17.5" x14ac:dyDescent="0.35">
      <c r="A207" s="53"/>
      <c r="B207" s="55">
        <f t="shared" si="141"/>
        <v>0.46597222222222173</v>
      </c>
      <c r="C207" s="55">
        <f t="shared" si="142"/>
        <v>0.46666666666666617</v>
      </c>
      <c r="D207" s="126">
        <f t="shared" si="143"/>
        <v>2</v>
      </c>
      <c r="E207" s="126">
        <f t="shared" si="139"/>
        <v>2</v>
      </c>
      <c r="F207" s="213">
        <f t="shared" ref="F207" si="206">$F206</f>
        <v>0.7</v>
      </c>
      <c r="G207" s="213">
        <f t="shared" si="153"/>
        <v>0.7</v>
      </c>
      <c r="H207" s="246">
        <v>0</v>
      </c>
      <c r="I207" s="138">
        <f>IF(H207=0,'Eingabe Daten'!$B$10,IF('Eingabe Daten'!$C$8&gt;0,'Eingabe Daten'!$B$10+H207,H207))</f>
        <v>1</v>
      </c>
      <c r="J207" s="100">
        <f>'DAT IR'!U197</f>
        <v>1246.3203163445635</v>
      </c>
    </row>
    <row r="208" spans="1:10" ht="17.5" x14ac:dyDescent="0.35">
      <c r="A208" s="53"/>
      <c r="B208" s="55">
        <f t="shared" si="141"/>
        <v>0.46666666666666617</v>
      </c>
      <c r="C208" s="55">
        <f t="shared" si="142"/>
        <v>0.46736111111111062</v>
      </c>
      <c r="D208" s="126">
        <f t="shared" si="143"/>
        <v>2</v>
      </c>
      <c r="E208" s="126">
        <f t="shared" si="139"/>
        <v>2</v>
      </c>
      <c r="F208" s="213">
        <f t="shared" ref="F208" si="207">$F207</f>
        <v>0.7</v>
      </c>
      <c r="G208" s="213">
        <f t="shared" si="153"/>
        <v>0.7</v>
      </c>
      <c r="H208" s="246">
        <v>0</v>
      </c>
      <c r="I208" s="138">
        <f>IF(H208=0,'Eingabe Daten'!$B$10,IF('Eingabe Daten'!$C$8&gt;0,'Eingabe Daten'!$B$10+H208,H208))</f>
        <v>1</v>
      </c>
      <c r="J208" s="100">
        <f>'DAT IR'!U198</f>
        <v>1246.9108749138031</v>
      </c>
    </row>
    <row r="209" spans="1:10" ht="17.5" x14ac:dyDescent="0.35">
      <c r="A209" s="53"/>
      <c r="B209" s="55">
        <f t="shared" si="141"/>
        <v>0.46736111111111062</v>
      </c>
      <c r="C209" s="55">
        <f t="shared" si="142"/>
        <v>0.46805555555555506</v>
      </c>
      <c r="D209" s="126">
        <f t="shared" si="143"/>
        <v>2</v>
      </c>
      <c r="E209" s="126">
        <f t="shared" ref="E209:E272" si="208">$E208</f>
        <v>2</v>
      </c>
      <c r="F209" s="213">
        <f t="shared" ref="F209" si="209">$F208</f>
        <v>0.7</v>
      </c>
      <c r="G209" s="213">
        <f t="shared" si="153"/>
        <v>0.7</v>
      </c>
      <c r="H209" s="246">
        <v>0</v>
      </c>
      <c r="I209" s="138">
        <f>IF(H209=0,'Eingabe Daten'!$B$10,IF('Eingabe Daten'!$C$8&gt;0,'Eingabe Daten'!$B$10+H209,H209))</f>
        <v>1</v>
      </c>
      <c r="J209" s="100">
        <f>'DAT IR'!U199</f>
        <v>1247.4916724084601</v>
      </c>
    </row>
    <row r="210" spans="1:10" ht="17.5" x14ac:dyDescent="0.35">
      <c r="A210" s="53"/>
      <c r="B210" s="55">
        <f t="shared" ref="B210:B273" si="210">C209</f>
        <v>0.46805555555555506</v>
      </c>
      <c r="C210" s="55">
        <f t="shared" ref="C210:C273" si="211">B210+(1/(60*24))</f>
        <v>0.4687499999999995</v>
      </c>
      <c r="D210" s="126">
        <f t="shared" ref="D210:D273" si="212">$D209</f>
        <v>2</v>
      </c>
      <c r="E210" s="126">
        <f t="shared" si="208"/>
        <v>2</v>
      </c>
      <c r="F210" s="213">
        <f t="shared" ref="F210" si="213">$F209</f>
        <v>0.7</v>
      </c>
      <c r="G210" s="213">
        <f t="shared" si="153"/>
        <v>0.7</v>
      </c>
      <c r="H210" s="246">
        <v>0</v>
      </c>
      <c r="I210" s="138">
        <f>IF(H210=0,'Eingabe Daten'!$B$10,IF('Eingabe Daten'!$C$8&gt;0,'Eingabe Daten'!$B$10+H210,H210))</f>
        <v>1</v>
      </c>
      <c r="J210" s="100">
        <f>'DAT IR'!U200</f>
        <v>1248.0628701649064</v>
      </c>
    </row>
    <row r="211" spans="1:10" ht="17.5" x14ac:dyDescent="0.35">
      <c r="A211" s="53"/>
      <c r="B211" s="55">
        <f t="shared" si="210"/>
        <v>0.4687499999999995</v>
      </c>
      <c r="C211" s="55">
        <f t="shared" si="211"/>
        <v>0.46944444444444394</v>
      </c>
      <c r="D211" s="126">
        <f t="shared" si="212"/>
        <v>2</v>
      </c>
      <c r="E211" s="126">
        <f t="shared" si="208"/>
        <v>2</v>
      </c>
      <c r="F211" s="213">
        <f t="shared" ref="F211" si="214">$F210</f>
        <v>0.7</v>
      </c>
      <c r="G211" s="213">
        <f t="shared" si="153"/>
        <v>0.7</v>
      </c>
      <c r="H211" s="246">
        <v>0</v>
      </c>
      <c r="I211" s="138">
        <f>IF(H211=0,'Eingabe Daten'!$B$10,IF('Eingabe Daten'!$C$8&gt;0,'Eingabe Daten'!$B$10+H211,H211))</f>
        <v>1</v>
      </c>
      <c r="J211" s="100">
        <f>'DAT IR'!U201</f>
        <v>1248.6246268528582</v>
      </c>
    </row>
    <row r="212" spans="1:10" ht="17.5" x14ac:dyDescent="0.35">
      <c r="A212" s="53"/>
      <c r="B212" s="55">
        <f t="shared" si="210"/>
        <v>0.46944444444444394</v>
      </c>
      <c r="C212" s="55">
        <f t="shared" si="211"/>
        <v>0.47013888888888838</v>
      </c>
      <c r="D212" s="126">
        <f t="shared" si="212"/>
        <v>2</v>
      </c>
      <c r="E212" s="126">
        <f t="shared" si="208"/>
        <v>2</v>
      </c>
      <c r="F212" s="213">
        <f t="shared" ref="F212" si="215">$F211</f>
        <v>0.7</v>
      </c>
      <c r="G212" s="213">
        <f t="shared" si="153"/>
        <v>0.7</v>
      </c>
      <c r="H212" s="246">
        <v>0</v>
      </c>
      <c r="I212" s="138">
        <f>IF(H212=0,'Eingabe Daten'!$B$10,IF('Eingabe Daten'!$C$8&gt;0,'Eingabe Daten'!$B$10+H212,H212))</f>
        <v>1</v>
      </c>
      <c r="J212" s="100">
        <f>'DAT IR'!U202</f>
        <v>1249.1770985194521</v>
      </c>
    </row>
    <row r="213" spans="1:10" ht="17.5" x14ac:dyDescent="0.35">
      <c r="A213" s="53"/>
      <c r="B213" s="55">
        <f t="shared" si="210"/>
        <v>0.47013888888888838</v>
      </c>
      <c r="C213" s="55">
        <f t="shared" si="211"/>
        <v>0.47083333333333283</v>
      </c>
      <c r="D213" s="126">
        <f t="shared" si="212"/>
        <v>2</v>
      </c>
      <c r="E213" s="126">
        <f t="shared" si="208"/>
        <v>2</v>
      </c>
      <c r="F213" s="213">
        <f t="shared" ref="F213" si="216">$F212</f>
        <v>0.7</v>
      </c>
      <c r="G213" s="213">
        <f t="shared" si="153"/>
        <v>0.7</v>
      </c>
      <c r="H213" s="246">
        <v>0</v>
      </c>
      <c r="I213" s="138">
        <f>IF(H213=0,'Eingabe Daten'!$B$10,IF('Eingabe Daten'!$C$8&gt;0,'Eingabe Daten'!$B$10+H213,H213))</f>
        <v>1</v>
      </c>
      <c r="J213" s="100">
        <f>'DAT IR'!U203</f>
        <v>1249.7204386325925</v>
      </c>
    </row>
    <row r="214" spans="1:10" ht="17.5" x14ac:dyDescent="0.35">
      <c r="A214" s="53"/>
      <c r="B214" s="55">
        <f t="shared" si="210"/>
        <v>0.47083333333333283</v>
      </c>
      <c r="C214" s="55">
        <f t="shared" si="211"/>
        <v>0.47152777777777727</v>
      </c>
      <c r="D214" s="126">
        <f t="shared" si="212"/>
        <v>2</v>
      </c>
      <c r="E214" s="126">
        <f t="shared" si="208"/>
        <v>2</v>
      </c>
      <c r="F214" s="213">
        <f t="shared" ref="F214" si="217">$F213</f>
        <v>0.7</v>
      </c>
      <c r="G214" s="213">
        <f t="shared" si="153"/>
        <v>0.7</v>
      </c>
      <c r="H214" s="246">
        <v>0</v>
      </c>
      <c r="I214" s="138">
        <f>IF(H214=0,'Eingabe Daten'!$B$10,IF('Eingabe Daten'!$C$8&gt;0,'Eingabe Daten'!$B$10+H214,H214))</f>
        <v>1</v>
      </c>
      <c r="J214" s="100">
        <f>'DAT IR'!U204</f>
        <v>1250.2547981235823</v>
      </c>
    </row>
    <row r="215" spans="1:10" ht="17.5" x14ac:dyDescent="0.35">
      <c r="A215" s="53"/>
      <c r="B215" s="55">
        <f t="shared" si="210"/>
        <v>0.47152777777777727</v>
      </c>
      <c r="C215" s="55">
        <f t="shared" si="211"/>
        <v>0.47222222222222171</v>
      </c>
      <c r="D215" s="126">
        <f t="shared" si="212"/>
        <v>2</v>
      </c>
      <c r="E215" s="126">
        <f t="shared" si="208"/>
        <v>2</v>
      </c>
      <c r="F215" s="213">
        <f t="shared" ref="F215" si="218">$F214</f>
        <v>0.7</v>
      </c>
      <c r="G215" s="213">
        <f t="shared" si="153"/>
        <v>0.7</v>
      </c>
      <c r="H215" s="246">
        <v>0</v>
      </c>
      <c r="I215" s="138">
        <f>IF(H215=0,'Eingabe Daten'!$B$10,IF('Eingabe Daten'!$C$8&gt;0,'Eingabe Daten'!$B$10+H215,H215))</f>
        <v>1</v>
      </c>
      <c r="J215" s="100">
        <f>'DAT IR'!U205</f>
        <v>1250.7803254290495</v>
      </c>
    </row>
    <row r="216" spans="1:10" ht="17.5" x14ac:dyDescent="0.35">
      <c r="A216" s="53"/>
      <c r="B216" s="55">
        <f t="shared" si="210"/>
        <v>0.47222222222222171</v>
      </c>
      <c r="C216" s="55">
        <f t="shared" si="211"/>
        <v>0.47291666666666615</v>
      </c>
      <c r="D216" s="126">
        <f t="shared" si="212"/>
        <v>2</v>
      </c>
      <c r="E216" s="126">
        <f t="shared" si="208"/>
        <v>2</v>
      </c>
      <c r="F216" s="213">
        <f t="shared" ref="F216" si="219">$F215</f>
        <v>0.7</v>
      </c>
      <c r="G216" s="213">
        <f t="shared" si="153"/>
        <v>0.7</v>
      </c>
      <c r="H216" s="246">
        <v>0</v>
      </c>
      <c r="I216" s="138">
        <f>IF(H216=0,'Eingabe Daten'!$B$10,IF('Eingabe Daten'!$C$8&gt;0,'Eingabe Daten'!$B$10+H216,H216))</f>
        <v>1</v>
      </c>
      <c r="J216" s="100">
        <f>'DAT IR'!U206</f>
        <v>1251.2971665321802</v>
      </c>
    </row>
    <row r="217" spans="1:10" ht="17.5" x14ac:dyDescent="0.35">
      <c r="A217" s="53"/>
      <c r="B217" s="55">
        <f t="shared" si="210"/>
        <v>0.47291666666666615</v>
      </c>
      <c r="C217" s="55">
        <f t="shared" si="211"/>
        <v>0.47361111111111059</v>
      </c>
      <c r="D217" s="126">
        <f t="shared" si="212"/>
        <v>2</v>
      </c>
      <c r="E217" s="126">
        <f t="shared" si="208"/>
        <v>2</v>
      </c>
      <c r="F217" s="213">
        <f t="shared" ref="F217" si="220">$F216</f>
        <v>0.7</v>
      </c>
      <c r="G217" s="213">
        <f t="shared" si="153"/>
        <v>0.7</v>
      </c>
      <c r="H217" s="246">
        <v>0</v>
      </c>
      <c r="I217" s="138">
        <f>IF(H217=0,'Eingabe Daten'!$B$10,IF('Eingabe Daten'!$C$8&gt;0,'Eingabe Daten'!$B$10+H217,H217))</f>
        <v>1</v>
      </c>
      <c r="J217" s="100">
        <f>'DAT IR'!U207</f>
        <v>1251.8054650032709</v>
      </c>
    </row>
    <row r="218" spans="1:10" ht="17.5" x14ac:dyDescent="0.35">
      <c r="A218" s="53"/>
      <c r="B218" s="55">
        <f t="shared" si="210"/>
        <v>0.47361111111111059</v>
      </c>
      <c r="C218" s="55">
        <f t="shared" si="211"/>
        <v>0.47430555555555504</v>
      </c>
      <c r="D218" s="126">
        <f t="shared" si="212"/>
        <v>2</v>
      </c>
      <c r="E218" s="126">
        <f t="shared" si="208"/>
        <v>2</v>
      </c>
      <c r="F218" s="213">
        <f t="shared" ref="F218" si="221">$F217</f>
        <v>0.7</v>
      </c>
      <c r="G218" s="213">
        <f t="shared" ref="G218:G281" si="222">$G217</f>
        <v>0.7</v>
      </c>
      <c r="H218" s="246">
        <v>0</v>
      </c>
      <c r="I218" s="138">
        <f>IF(H218=0,'Eingabe Daten'!$B$10,IF('Eingabe Daten'!$C$8&gt;0,'Eingabe Daten'!$B$10+H218,H218))</f>
        <v>1</v>
      </c>
      <c r="J218" s="100">
        <f>'DAT IR'!U208</f>
        <v>1252.3053620396099</v>
      </c>
    </row>
    <row r="219" spans="1:10" ht="17.5" x14ac:dyDescent="0.35">
      <c r="A219" s="53"/>
      <c r="B219" s="55">
        <f t="shared" si="210"/>
        <v>0.47430555555555504</v>
      </c>
      <c r="C219" s="55">
        <f t="shared" si="211"/>
        <v>0.47499999999999948</v>
      </c>
      <c r="D219" s="126">
        <f t="shared" si="212"/>
        <v>2</v>
      </c>
      <c r="E219" s="126">
        <f t="shared" si="208"/>
        <v>2</v>
      </c>
      <c r="F219" s="213">
        <f t="shared" ref="F219" si="223">$F218</f>
        <v>0.7</v>
      </c>
      <c r="G219" s="213">
        <f t="shared" si="222"/>
        <v>0.7</v>
      </c>
      <c r="H219" s="246">
        <v>0</v>
      </c>
      <c r="I219" s="138">
        <f>IF(H219=0,'Eingabe Daten'!$B$10,IF('Eingabe Daten'!$C$8&gt;0,'Eingabe Daten'!$B$10+H219,H219))</f>
        <v>1</v>
      </c>
      <c r="J219" s="100">
        <f>'DAT IR'!U209</f>
        <v>1252.7969965046993</v>
      </c>
    </row>
    <row r="220" spans="1:10" ht="17.5" x14ac:dyDescent="0.35">
      <c r="A220" s="53"/>
      <c r="B220" s="55">
        <f t="shared" si="210"/>
        <v>0.47499999999999948</v>
      </c>
      <c r="C220" s="55">
        <f t="shared" si="211"/>
        <v>0.47569444444444392</v>
      </c>
      <c r="D220" s="126">
        <f t="shared" si="212"/>
        <v>2</v>
      </c>
      <c r="E220" s="126">
        <f t="shared" si="208"/>
        <v>2</v>
      </c>
      <c r="F220" s="213">
        <f t="shared" ref="F220" si="224">$F219</f>
        <v>0.7</v>
      </c>
      <c r="G220" s="213">
        <f t="shared" si="222"/>
        <v>0.7</v>
      </c>
      <c r="H220" s="246">
        <v>0</v>
      </c>
      <c r="I220" s="138">
        <f>IF(H220=0,'Eingabe Daten'!$B$10,IF('Eingabe Daten'!$C$8&gt;0,'Eingabe Daten'!$B$10+H220,H220))</f>
        <v>1</v>
      </c>
      <c r="J220" s="100">
        <f>'DAT IR'!U210</f>
        <v>1253.2805049668295</v>
      </c>
    </row>
    <row r="221" spans="1:10" ht="17.5" x14ac:dyDescent="0.35">
      <c r="A221" s="53"/>
      <c r="B221" s="55">
        <f t="shared" si="210"/>
        <v>0.47569444444444392</v>
      </c>
      <c r="C221" s="55">
        <f t="shared" si="211"/>
        <v>0.47638888888888836</v>
      </c>
      <c r="D221" s="126">
        <f t="shared" si="212"/>
        <v>2</v>
      </c>
      <c r="E221" s="126">
        <f t="shared" si="208"/>
        <v>2</v>
      </c>
      <c r="F221" s="213">
        <f t="shared" ref="F221" si="225">$F220</f>
        <v>0.7</v>
      </c>
      <c r="G221" s="213">
        <f t="shared" si="222"/>
        <v>0.7</v>
      </c>
      <c r="H221" s="246">
        <v>0</v>
      </c>
      <c r="I221" s="138">
        <f>IF(H221=0,'Eingabe Daten'!$B$10,IF('Eingabe Daten'!$C$8&gt;0,'Eingabe Daten'!$B$10+H221,H221))</f>
        <v>1</v>
      </c>
      <c r="J221" s="100">
        <f>'DAT IR'!U211</f>
        <v>1253.7560217370158</v>
      </c>
    </row>
    <row r="222" spans="1:10" ht="17.5" x14ac:dyDescent="0.35">
      <c r="A222" s="53"/>
      <c r="B222" s="55">
        <f t="shared" si="210"/>
        <v>0.47638888888888836</v>
      </c>
      <c r="C222" s="55">
        <f t="shared" si="211"/>
        <v>0.4770833333333328</v>
      </c>
      <c r="D222" s="126">
        <f t="shared" si="212"/>
        <v>2</v>
      </c>
      <c r="E222" s="126">
        <f t="shared" si="208"/>
        <v>2</v>
      </c>
      <c r="F222" s="213">
        <f t="shared" ref="F222" si="226">$F221</f>
        <v>0.7</v>
      </c>
      <c r="G222" s="213">
        <f t="shared" si="222"/>
        <v>0.7</v>
      </c>
      <c r="H222" s="246">
        <v>0</v>
      </c>
      <c r="I222" s="138">
        <f>IF(H222=0,'Eingabe Daten'!$B$10,IF('Eingabe Daten'!$C$8&gt;0,'Eingabe Daten'!$B$10+H222,H222))</f>
        <v>1</v>
      </c>
      <c r="J222" s="100">
        <f>'DAT IR'!U212</f>
        <v>1254.2236789063074</v>
      </c>
    </row>
    <row r="223" spans="1:10" ht="17.5" x14ac:dyDescent="0.35">
      <c r="A223" s="53"/>
      <c r="B223" s="55">
        <f t="shared" si="210"/>
        <v>0.4770833333333328</v>
      </c>
      <c r="C223" s="55">
        <f t="shared" si="211"/>
        <v>0.47777777777777725</v>
      </c>
      <c r="D223" s="126">
        <f t="shared" si="212"/>
        <v>2</v>
      </c>
      <c r="E223" s="126">
        <f t="shared" si="208"/>
        <v>2</v>
      </c>
      <c r="F223" s="213">
        <f t="shared" ref="F223" si="227">$F222</f>
        <v>0.7</v>
      </c>
      <c r="G223" s="213">
        <f t="shared" si="222"/>
        <v>0.7</v>
      </c>
      <c r="H223" s="246">
        <v>0</v>
      </c>
      <c r="I223" s="138">
        <f>IF(H223=0,'Eingabe Daten'!$B$10,IF('Eingabe Daten'!$C$8&gt;0,'Eingabe Daten'!$B$10+H223,H223))</f>
        <v>1</v>
      </c>
      <c r="J223" s="100">
        <f>'DAT IR'!U213</f>
        <v>1254.6836063824808</v>
      </c>
    </row>
    <row r="224" spans="1:10" ht="17.5" x14ac:dyDescent="0.35">
      <c r="A224" s="53"/>
      <c r="B224" s="55">
        <f t="shared" si="210"/>
        <v>0.47777777777777725</v>
      </c>
      <c r="C224" s="55">
        <f t="shared" si="211"/>
        <v>0.47847222222222169</v>
      </c>
      <c r="D224" s="126">
        <f t="shared" si="212"/>
        <v>2</v>
      </c>
      <c r="E224" s="126">
        <f t="shared" si="208"/>
        <v>2</v>
      </c>
      <c r="F224" s="213">
        <f t="shared" ref="F224" si="228">$F223</f>
        <v>0.7</v>
      </c>
      <c r="G224" s="213">
        <f t="shared" si="222"/>
        <v>0.7</v>
      </c>
      <c r="H224" s="246">
        <v>0</v>
      </c>
      <c r="I224" s="138">
        <f>IF(H224=0,'Eingabe Daten'!$B$10,IF('Eingabe Daten'!$C$8&gt;0,'Eingabe Daten'!$B$10+H224,H224))</f>
        <v>1</v>
      </c>
      <c r="J224" s="100">
        <f>'DAT IR'!U214</f>
        <v>1255.1359319261255</v>
      </c>
    </row>
    <row r="225" spans="1:10" ht="17.5" x14ac:dyDescent="0.35">
      <c r="A225" s="53"/>
      <c r="B225" s="55">
        <f t="shared" si="210"/>
        <v>0.47847222222222169</v>
      </c>
      <c r="C225" s="55">
        <f t="shared" si="211"/>
        <v>0.47916666666666613</v>
      </c>
      <c r="D225" s="126">
        <f t="shared" si="212"/>
        <v>2</v>
      </c>
      <c r="E225" s="126">
        <f t="shared" si="208"/>
        <v>2</v>
      </c>
      <c r="F225" s="213">
        <f t="shared" ref="F225" si="229">$F224</f>
        <v>0.7</v>
      </c>
      <c r="G225" s="213">
        <f t="shared" si="222"/>
        <v>0.7</v>
      </c>
      <c r="H225" s="246">
        <v>0</v>
      </c>
      <c r="I225" s="138">
        <f>IF(H225=0,'Eingabe Daten'!$B$10,IF('Eingabe Daten'!$C$8&gt;0,'Eingabe Daten'!$B$10+H225,H225))</f>
        <v>1</v>
      </c>
      <c r="J225" s="100">
        <f>'DAT IR'!U215</f>
        <v>1255.5807811861343</v>
      </c>
    </row>
    <row r="226" spans="1:10" ht="17.5" x14ac:dyDescent="0.35">
      <c r="A226" s="53"/>
      <c r="B226" s="55">
        <f t="shared" si="210"/>
        <v>0.47916666666666613</v>
      </c>
      <c r="C226" s="55">
        <f t="shared" si="211"/>
        <v>0.47986111111111057</v>
      </c>
      <c r="D226" s="126">
        <f t="shared" si="212"/>
        <v>2</v>
      </c>
      <c r="E226" s="126">
        <f t="shared" si="208"/>
        <v>2</v>
      </c>
      <c r="F226" s="213">
        <f t="shared" ref="F226" si="230">$F225</f>
        <v>0.7</v>
      </c>
      <c r="G226" s="213">
        <f t="shared" si="222"/>
        <v>0.7</v>
      </c>
      <c r="H226" s="246">
        <v>0</v>
      </c>
      <c r="I226" s="138">
        <f>IF(H226=0,'Eingabe Daten'!$B$10,IF('Eingabe Daten'!$C$8&gt;0,'Eingabe Daten'!$B$10+H226,H226))</f>
        <v>1</v>
      </c>
      <c r="J226" s="100">
        <f>'DAT IR'!U216</f>
        <v>1256.0182777346067</v>
      </c>
    </row>
    <row r="227" spans="1:10" ht="17.5" x14ac:dyDescent="0.35">
      <c r="A227" s="53"/>
      <c r="B227" s="55">
        <f t="shared" si="210"/>
        <v>0.47986111111111057</v>
      </c>
      <c r="C227" s="55">
        <f t="shared" si="211"/>
        <v>0.48055555555555501</v>
      </c>
      <c r="D227" s="126">
        <f t="shared" si="212"/>
        <v>2</v>
      </c>
      <c r="E227" s="126">
        <f t="shared" si="208"/>
        <v>2</v>
      </c>
      <c r="F227" s="213">
        <f t="shared" ref="F227" si="231">$F226</f>
        <v>0.7</v>
      </c>
      <c r="G227" s="213">
        <f t="shared" si="222"/>
        <v>0.7</v>
      </c>
      <c r="H227" s="246">
        <v>0</v>
      </c>
      <c r="I227" s="138">
        <f>IF(H227=0,'Eingabe Daten'!$B$10,IF('Eingabe Daten'!$C$8&gt;0,'Eingabe Daten'!$B$10+H227,H227))</f>
        <v>1</v>
      </c>
      <c r="J227" s="100">
        <f>'DAT IR'!U217</f>
        <v>1256.4485431011749</v>
      </c>
    </row>
    <row r="228" spans="1:10" ht="17.5" x14ac:dyDescent="0.35">
      <c r="A228" s="53"/>
      <c r="B228" s="55">
        <f t="shared" si="210"/>
        <v>0.48055555555555501</v>
      </c>
      <c r="C228" s="55">
        <f t="shared" si="211"/>
        <v>0.48124999999999946</v>
      </c>
      <c r="D228" s="126">
        <f t="shared" si="212"/>
        <v>2</v>
      </c>
      <c r="E228" s="126">
        <f t="shared" si="208"/>
        <v>2</v>
      </c>
      <c r="F228" s="213">
        <f t="shared" ref="F228" si="232">$F227</f>
        <v>0.7</v>
      </c>
      <c r="G228" s="213">
        <f t="shared" si="222"/>
        <v>0.7</v>
      </c>
      <c r="H228" s="246">
        <v>0</v>
      </c>
      <c r="I228" s="138">
        <f>IF(H228=0,'Eingabe Daten'!$B$10,IF('Eingabe Daten'!$C$8&gt;0,'Eingabe Daten'!$B$10+H228,H228))</f>
        <v>1</v>
      </c>
      <c r="J228" s="100">
        <f>'DAT IR'!U218</f>
        <v>1256.8716968067627</v>
      </c>
    </row>
    <row r="229" spans="1:10" ht="17.5" x14ac:dyDescent="0.35">
      <c r="A229" s="53"/>
      <c r="B229" s="55">
        <f t="shared" si="210"/>
        <v>0.48124999999999946</v>
      </c>
      <c r="C229" s="55">
        <f t="shared" si="211"/>
        <v>0.4819444444444439</v>
      </c>
      <c r="D229" s="126">
        <f t="shared" si="212"/>
        <v>2</v>
      </c>
      <c r="E229" s="126">
        <f t="shared" si="208"/>
        <v>2</v>
      </c>
      <c r="F229" s="213">
        <f t="shared" ref="F229" si="233">$F228</f>
        <v>0.7</v>
      </c>
      <c r="G229" s="213">
        <f t="shared" si="222"/>
        <v>0.7</v>
      </c>
      <c r="H229" s="246">
        <v>0</v>
      </c>
      <c r="I229" s="138">
        <f>IF(H229=0,'Eingabe Daten'!$B$10,IF('Eingabe Daten'!$C$8&gt;0,'Eingabe Daten'!$B$10+H229,H229))</f>
        <v>1</v>
      </c>
      <c r="J229" s="100">
        <f>'DAT IR'!U219</f>
        <v>1257.2878563967872</v>
      </c>
    </row>
    <row r="230" spans="1:10" ht="17.5" x14ac:dyDescent="0.35">
      <c r="A230" s="53"/>
      <c r="B230" s="55">
        <f t="shared" si="210"/>
        <v>0.4819444444444439</v>
      </c>
      <c r="C230" s="55">
        <f t="shared" si="211"/>
        <v>0.48263888888888834</v>
      </c>
      <c r="D230" s="126">
        <f t="shared" si="212"/>
        <v>2</v>
      </c>
      <c r="E230" s="126">
        <f t="shared" si="208"/>
        <v>2</v>
      </c>
      <c r="F230" s="213">
        <f t="shared" ref="F230" si="234">$F229</f>
        <v>0.7</v>
      </c>
      <c r="G230" s="213">
        <f t="shared" si="222"/>
        <v>0.7</v>
      </c>
      <c r="H230" s="246">
        <v>0</v>
      </c>
      <c r="I230" s="138">
        <f>IF(H230=0,'Eingabe Daten'!$B$10,IF('Eingabe Daten'!$C$8&gt;0,'Eingabe Daten'!$B$10+H230,H230))</f>
        <v>1</v>
      </c>
      <c r="J230" s="100">
        <f>'DAT IR'!U220</f>
        <v>1257.6971374738105</v>
      </c>
    </row>
    <row r="231" spans="1:10" ht="17.5" x14ac:dyDescent="0.35">
      <c r="A231" s="53"/>
      <c r="B231" s="55">
        <f t="shared" si="210"/>
        <v>0.48263888888888834</v>
      </c>
      <c r="C231" s="55">
        <f t="shared" si="211"/>
        <v>0.48333333333333278</v>
      </c>
      <c r="D231" s="126">
        <f t="shared" si="212"/>
        <v>2</v>
      </c>
      <c r="E231" s="126">
        <f t="shared" si="208"/>
        <v>2</v>
      </c>
      <c r="F231" s="213">
        <f t="shared" ref="F231" si="235">$F230</f>
        <v>0.7</v>
      </c>
      <c r="G231" s="213">
        <f t="shared" si="222"/>
        <v>0.7</v>
      </c>
      <c r="H231" s="246">
        <v>0</v>
      </c>
      <c r="I231" s="138">
        <f>IF(H231=0,'Eingabe Daten'!$B$10,IF('Eingabe Daten'!$C$8&gt;0,'Eingabe Daten'!$B$10+H231,H231))</f>
        <v>1</v>
      </c>
      <c r="J231" s="100">
        <f>'DAT IR'!U221</f>
        <v>1258.0996537296521</v>
      </c>
    </row>
    <row r="232" spans="1:10" ht="17.5" x14ac:dyDescent="0.35">
      <c r="A232" s="53"/>
      <c r="B232" s="55">
        <f t="shared" si="210"/>
        <v>0.48333333333333278</v>
      </c>
      <c r="C232" s="55">
        <f t="shared" si="211"/>
        <v>0.48402777777777722</v>
      </c>
      <c r="D232" s="126">
        <f t="shared" si="212"/>
        <v>2</v>
      </c>
      <c r="E232" s="126">
        <f t="shared" si="208"/>
        <v>2</v>
      </c>
      <c r="F232" s="213">
        <f t="shared" ref="F232" si="236">$F231</f>
        <v>0.7</v>
      </c>
      <c r="G232" s="213">
        <f t="shared" si="222"/>
        <v>0.7</v>
      </c>
      <c r="H232" s="246">
        <v>0</v>
      </c>
      <c r="I232" s="138">
        <f>IF(H232=0,'Eingabe Daten'!$B$10,IF('Eingabe Daten'!$C$8&gt;0,'Eingabe Daten'!$B$10+H232,H232))</f>
        <v>1</v>
      </c>
      <c r="J232" s="100">
        <f>'DAT IR'!U222</f>
        <v>1258.4955169769717</v>
      </c>
    </row>
    <row r="233" spans="1:10" ht="17.5" x14ac:dyDescent="0.35">
      <c r="A233" s="53"/>
      <c r="B233" s="55">
        <f t="shared" si="210"/>
        <v>0.48402777777777722</v>
      </c>
      <c r="C233" s="55">
        <f t="shared" si="211"/>
        <v>0.48472222222222167</v>
      </c>
      <c r="D233" s="126">
        <f t="shared" si="212"/>
        <v>2</v>
      </c>
      <c r="E233" s="126">
        <f t="shared" si="208"/>
        <v>2</v>
      </c>
      <c r="F233" s="213">
        <f t="shared" ref="F233" si="237">$F232</f>
        <v>0.7</v>
      </c>
      <c r="G233" s="213">
        <f t="shared" si="222"/>
        <v>0.7</v>
      </c>
      <c r="H233" s="246">
        <v>0</v>
      </c>
      <c r="I233" s="138">
        <f>IF(H233=0,'Eingabe Daten'!$B$10,IF('Eingabe Daten'!$C$8&gt;0,'Eingabe Daten'!$B$10+H233,H233))</f>
        <v>1</v>
      </c>
      <c r="J233" s="100">
        <f>'DAT IR'!U223</f>
        <v>1258.8848371803274</v>
      </c>
    </row>
    <row r="234" spans="1:10" ht="17.5" x14ac:dyDescent="0.35">
      <c r="A234" s="53"/>
      <c r="B234" s="55">
        <f t="shared" si="210"/>
        <v>0.48472222222222167</v>
      </c>
      <c r="C234" s="55">
        <f t="shared" si="211"/>
        <v>0.48541666666666611</v>
      </c>
      <c r="D234" s="126">
        <f t="shared" si="212"/>
        <v>2</v>
      </c>
      <c r="E234" s="126">
        <f t="shared" si="208"/>
        <v>2</v>
      </c>
      <c r="F234" s="213">
        <f t="shared" ref="F234" si="238">$F233</f>
        <v>0.7</v>
      </c>
      <c r="G234" s="213">
        <f t="shared" si="222"/>
        <v>0.7</v>
      </c>
      <c r="H234" s="246">
        <v>0</v>
      </c>
      <c r="I234" s="138">
        <f>IF(H234=0,'Eingabe Daten'!$B$10,IF('Eingabe Daten'!$C$8&gt;0,'Eingabe Daten'!$B$10+H234,H234))</f>
        <v>1</v>
      </c>
      <c r="J234" s="100">
        <f>'DAT IR'!U224</f>
        <v>1259.2677224867239</v>
      </c>
    </row>
    <row r="235" spans="1:10" ht="17.5" x14ac:dyDescent="0.35">
      <c r="A235" s="53"/>
      <c r="B235" s="55">
        <f t="shared" si="210"/>
        <v>0.48541666666666611</v>
      </c>
      <c r="C235" s="55">
        <f t="shared" si="211"/>
        <v>0.48611111111111055</v>
      </c>
      <c r="D235" s="126">
        <f t="shared" si="212"/>
        <v>2</v>
      </c>
      <c r="E235" s="126">
        <f t="shared" si="208"/>
        <v>2</v>
      </c>
      <c r="F235" s="213">
        <f t="shared" ref="F235" si="239">$F234</f>
        <v>0.7</v>
      </c>
      <c r="G235" s="213">
        <f t="shared" si="222"/>
        <v>0.7</v>
      </c>
      <c r="H235" s="246">
        <v>0</v>
      </c>
      <c r="I235" s="138">
        <f>IF(H235=0,'Eingabe Daten'!$B$10,IF('Eingabe Daten'!$C$8&gt;0,'Eingabe Daten'!$B$10+H235,H235))</f>
        <v>1</v>
      </c>
      <c r="J235" s="100">
        <f>'DAT IR'!U225</f>
        <v>1259.6442792556525</v>
      </c>
    </row>
    <row r="236" spans="1:10" ht="17.5" x14ac:dyDescent="0.35">
      <c r="A236" s="53"/>
      <c r="B236" s="55">
        <f t="shared" si="210"/>
        <v>0.48611111111111055</v>
      </c>
      <c r="C236" s="55">
        <f t="shared" si="211"/>
        <v>0.48680555555555499</v>
      </c>
      <c r="D236" s="126">
        <f t="shared" si="212"/>
        <v>2</v>
      </c>
      <c r="E236" s="126">
        <f t="shared" si="208"/>
        <v>2</v>
      </c>
      <c r="F236" s="213">
        <f t="shared" ref="F236" si="240">$F235</f>
        <v>0.7</v>
      </c>
      <c r="G236" s="213">
        <f t="shared" si="222"/>
        <v>0.7</v>
      </c>
      <c r="H236" s="246">
        <v>0</v>
      </c>
      <c r="I236" s="138">
        <f>IF(H236=0,'Eingabe Daten'!$B$10,IF('Eingabe Daten'!$C$8&gt;0,'Eingabe Daten'!$B$10+H236,H236))</f>
        <v>1</v>
      </c>
      <c r="J236" s="100">
        <f>'DAT IR'!U226</f>
        <v>1260.014612088637</v>
      </c>
    </row>
    <row r="237" spans="1:10" ht="17.5" x14ac:dyDescent="0.35">
      <c r="A237" s="53"/>
      <c r="B237" s="55">
        <f t="shared" si="210"/>
        <v>0.48680555555555499</v>
      </c>
      <c r="C237" s="55">
        <f t="shared" si="211"/>
        <v>0.48749999999999943</v>
      </c>
      <c r="D237" s="126">
        <f t="shared" si="212"/>
        <v>2</v>
      </c>
      <c r="E237" s="126">
        <f t="shared" si="208"/>
        <v>2</v>
      </c>
      <c r="F237" s="213">
        <f t="shared" ref="F237" si="241">$F236</f>
        <v>0.7</v>
      </c>
      <c r="G237" s="213">
        <f t="shared" si="222"/>
        <v>0.7</v>
      </c>
      <c r="H237" s="246">
        <v>0</v>
      </c>
      <c r="I237" s="138">
        <f>IF(H237=0,'Eingabe Daten'!$B$10,IF('Eingabe Daten'!$C$8&gt;0,'Eingabe Daten'!$B$10+H237,H237))</f>
        <v>1</v>
      </c>
      <c r="J237" s="100">
        <f>'DAT IR'!U227</f>
        <v>1260.3788238582904</v>
      </c>
    </row>
    <row r="238" spans="1:10" ht="17.5" x14ac:dyDescent="0.35">
      <c r="A238" s="53"/>
      <c r="B238" s="55">
        <f t="shared" si="210"/>
        <v>0.48749999999999943</v>
      </c>
      <c r="C238" s="55">
        <f t="shared" si="211"/>
        <v>0.48819444444444388</v>
      </c>
      <c r="D238" s="126">
        <f t="shared" si="212"/>
        <v>2</v>
      </c>
      <c r="E238" s="126">
        <f t="shared" si="208"/>
        <v>2</v>
      </c>
      <c r="F238" s="213">
        <f t="shared" ref="F238" si="242">$F237</f>
        <v>0.7</v>
      </c>
      <c r="G238" s="213">
        <f t="shared" si="222"/>
        <v>0.7</v>
      </c>
      <c r="H238" s="246">
        <v>0</v>
      </c>
      <c r="I238" s="138">
        <f>IF(H238=0,'Eingabe Daten'!$B$10,IF('Eingabe Daten'!$C$8&gt;0,'Eingabe Daten'!$B$10+H238,H238))</f>
        <v>1</v>
      </c>
      <c r="J238" s="100">
        <f>'DAT IR'!U228</f>
        <v>1260.7370157368903</v>
      </c>
    </row>
    <row r="239" spans="1:10" ht="17.5" x14ac:dyDescent="0.35">
      <c r="A239" s="53"/>
      <c r="B239" s="55">
        <f t="shared" si="210"/>
        <v>0.48819444444444388</v>
      </c>
      <c r="C239" s="55">
        <f t="shared" si="211"/>
        <v>0.48888888888888832</v>
      </c>
      <c r="D239" s="126">
        <f t="shared" si="212"/>
        <v>2</v>
      </c>
      <c r="E239" s="126">
        <f t="shared" si="208"/>
        <v>2</v>
      </c>
      <c r="F239" s="213">
        <f t="shared" ref="F239" si="243">$F238</f>
        <v>0.7</v>
      </c>
      <c r="G239" s="213">
        <f t="shared" si="222"/>
        <v>0.7</v>
      </c>
      <c r="H239" s="246">
        <v>0</v>
      </c>
      <c r="I239" s="138">
        <f>IF(H239=0,'Eingabe Daten'!$B$10,IF('Eingabe Daten'!$C$8&gt;0,'Eingabe Daten'!$B$10+H239,H239))</f>
        <v>1</v>
      </c>
      <c r="J239" s="100">
        <f>'DAT IR'!U229</f>
        <v>1261.089287224484</v>
      </c>
    </row>
    <row r="240" spans="1:10" ht="17.5" x14ac:dyDescent="0.35">
      <c r="A240" s="53"/>
      <c r="B240" s="55">
        <f t="shared" si="210"/>
        <v>0.48888888888888832</v>
      </c>
      <c r="C240" s="55">
        <f t="shared" si="211"/>
        <v>0.48958333333333276</v>
      </c>
      <c r="D240" s="126">
        <f t="shared" si="212"/>
        <v>2</v>
      </c>
      <c r="E240" s="126">
        <f t="shared" si="208"/>
        <v>2</v>
      </c>
      <c r="F240" s="213">
        <f t="shared" ref="F240" si="244">$F239</f>
        <v>0.7</v>
      </c>
      <c r="G240" s="213">
        <f t="shared" si="222"/>
        <v>0.7</v>
      </c>
      <c r="H240" s="246">
        <v>0</v>
      </c>
      <c r="I240" s="138">
        <f>IF(H240=0,'Eingabe Daten'!$B$10,IF('Eingabe Daten'!$C$8&gt;0,'Eingabe Daten'!$B$10+H240,H240))</f>
        <v>1</v>
      </c>
      <c r="J240" s="100">
        <f>'DAT IR'!U230</f>
        <v>1261.4357361765276</v>
      </c>
    </row>
    <row r="241" spans="1:10" ht="17.5" x14ac:dyDescent="0.35">
      <c r="A241" s="53"/>
      <c r="B241" s="55">
        <f t="shared" si="210"/>
        <v>0.48958333333333276</v>
      </c>
      <c r="C241" s="55">
        <f t="shared" si="211"/>
        <v>0.4902777777777772</v>
      </c>
      <c r="D241" s="126">
        <f t="shared" si="212"/>
        <v>2</v>
      </c>
      <c r="E241" s="126">
        <f t="shared" si="208"/>
        <v>2</v>
      </c>
      <c r="F241" s="213">
        <f t="shared" ref="F241" si="245">$F240</f>
        <v>0.7</v>
      </c>
      <c r="G241" s="213">
        <f t="shared" si="222"/>
        <v>0.7</v>
      </c>
      <c r="H241" s="246">
        <v>0</v>
      </c>
      <c r="I241" s="138">
        <f>IF(H241=0,'Eingabe Daten'!$B$10,IF('Eingabe Daten'!$C$8&gt;0,'Eingabe Daten'!$B$10+H241,H241))</f>
        <v>1</v>
      </c>
      <c r="J241" s="100">
        <f>'DAT IR'!U231</f>
        <v>1261.776458831069</v>
      </c>
    </row>
    <row r="242" spans="1:10" ht="17.5" x14ac:dyDescent="0.35">
      <c r="A242" s="53"/>
      <c r="B242" s="55">
        <f t="shared" si="210"/>
        <v>0.4902777777777772</v>
      </c>
      <c r="C242" s="55">
        <f t="shared" si="211"/>
        <v>0.49097222222222164</v>
      </c>
      <c r="D242" s="126">
        <f t="shared" si="212"/>
        <v>2</v>
      </c>
      <c r="E242" s="126">
        <f t="shared" si="208"/>
        <v>2</v>
      </c>
      <c r="F242" s="213">
        <f t="shared" ref="F242" si="246">$F241</f>
        <v>0.7</v>
      </c>
      <c r="G242" s="213">
        <f t="shared" si="222"/>
        <v>0.7</v>
      </c>
      <c r="H242" s="246">
        <v>0</v>
      </c>
      <c r="I242" s="138">
        <f>IF(H242=0,'Eingabe Daten'!$B$10,IF('Eingabe Daten'!$C$8&gt;0,'Eingabe Daten'!$B$10+H242,H242))</f>
        <v>1</v>
      </c>
      <c r="J242" s="100">
        <f>'DAT IR'!U232</f>
        <v>1262.1115498354809</v>
      </c>
    </row>
    <row r="243" spans="1:10" ht="17.5" x14ac:dyDescent="0.35">
      <c r="A243" s="53"/>
      <c r="B243" s="55">
        <f t="shared" si="210"/>
        <v>0.49097222222222164</v>
      </c>
      <c r="C243" s="55">
        <f t="shared" si="211"/>
        <v>0.49166666666666609</v>
      </c>
      <c r="D243" s="126">
        <f t="shared" si="212"/>
        <v>2</v>
      </c>
      <c r="E243" s="126">
        <f t="shared" si="208"/>
        <v>2</v>
      </c>
      <c r="F243" s="213">
        <f t="shared" ref="F243" si="247">$F242</f>
        <v>0.7</v>
      </c>
      <c r="G243" s="213">
        <f t="shared" si="222"/>
        <v>0.7</v>
      </c>
      <c r="H243" s="246">
        <v>0</v>
      </c>
      <c r="I243" s="138">
        <f>IF(H243=0,'Eingabe Daten'!$B$10,IF('Eingabe Daten'!$C$8&gt;0,'Eingabe Daten'!$B$10+H243,H243))</f>
        <v>1</v>
      </c>
      <c r="J243" s="100">
        <f>'DAT IR'!U233</f>
        <v>1262.4411022727522</v>
      </c>
    </row>
    <row r="244" spans="1:10" ht="17.5" x14ac:dyDescent="0.35">
      <c r="A244" s="53"/>
      <c r="B244" s="55">
        <f t="shared" si="210"/>
        <v>0.49166666666666609</v>
      </c>
      <c r="C244" s="55">
        <f t="shared" si="211"/>
        <v>0.49236111111111053</v>
      </c>
      <c r="D244" s="126">
        <f t="shared" si="212"/>
        <v>2</v>
      </c>
      <c r="E244" s="126">
        <f t="shared" si="208"/>
        <v>2</v>
      </c>
      <c r="F244" s="213">
        <f t="shared" ref="F244" si="248">$F243</f>
        <v>0.7</v>
      </c>
      <c r="G244" s="213">
        <f t="shared" si="222"/>
        <v>0.7</v>
      </c>
      <c r="H244" s="246">
        <v>0</v>
      </c>
      <c r="I244" s="138">
        <f>IF(H244=0,'Eingabe Daten'!$B$10,IF('Eingabe Daten'!$C$8&gt;0,'Eingabe Daten'!$B$10+H244,H244))</f>
        <v>1</v>
      </c>
      <c r="J244" s="100">
        <f>'DAT IR'!U234</f>
        <v>1262.765207687346</v>
      </c>
    </row>
    <row r="245" spans="1:10" ht="17.5" x14ac:dyDescent="0.35">
      <c r="A245" s="53"/>
      <c r="B245" s="55">
        <f t="shared" si="210"/>
        <v>0.49236111111111053</v>
      </c>
      <c r="C245" s="55">
        <f t="shared" si="211"/>
        <v>0.49305555555555497</v>
      </c>
      <c r="D245" s="126">
        <f t="shared" si="212"/>
        <v>2</v>
      </c>
      <c r="E245" s="126">
        <f t="shared" si="208"/>
        <v>2</v>
      </c>
      <c r="F245" s="213">
        <f t="shared" ref="F245" si="249">$F244</f>
        <v>0.7</v>
      </c>
      <c r="G245" s="213">
        <f t="shared" si="222"/>
        <v>0.7</v>
      </c>
      <c r="H245" s="246">
        <v>0</v>
      </c>
      <c r="I245" s="138">
        <f>IF(H245=0,'Eingabe Daten'!$B$10,IF('Eingabe Daten'!$C$8&gt;0,'Eingabe Daten'!$B$10+H245,H245))</f>
        <v>1</v>
      </c>
      <c r="J245" s="100">
        <f>'DAT IR'!U235</f>
        <v>1263.0839561106279</v>
      </c>
    </row>
    <row r="246" spans="1:10" ht="17.5" x14ac:dyDescent="0.35">
      <c r="A246" s="53"/>
      <c r="B246" s="55">
        <f t="shared" si="210"/>
        <v>0.49305555555555497</v>
      </c>
      <c r="C246" s="55">
        <f t="shared" si="211"/>
        <v>0.49374999999999941</v>
      </c>
      <c r="D246" s="126">
        <f t="shared" si="212"/>
        <v>2</v>
      </c>
      <c r="E246" s="126">
        <f t="shared" si="208"/>
        <v>2</v>
      </c>
      <c r="F246" s="213">
        <f t="shared" ref="F246" si="250">$F245</f>
        <v>0.7</v>
      </c>
      <c r="G246" s="213">
        <f t="shared" si="222"/>
        <v>0.7</v>
      </c>
      <c r="H246" s="246">
        <v>0</v>
      </c>
      <c r="I246" s="138">
        <f>IF(H246=0,'Eingabe Daten'!$B$10,IF('Eingabe Daten'!$C$8&gt;0,'Eingabe Daten'!$B$10+H246,H246))</f>
        <v>1</v>
      </c>
      <c r="J246" s="100">
        <f>'DAT IR'!U236</f>
        <v>1263.3974360858765</v>
      </c>
    </row>
    <row r="247" spans="1:10" ht="17.5" x14ac:dyDescent="0.35">
      <c r="A247" s="53"/>
      <c r="B247" s="55">
        <f t="shared" si="210"/>
        <v>0.49374999999999941</v>
      </c>
      <c r="C247" s="55">
        <f t="shared" si="211"/>
        <v>0.49444444444444385</v>
      </c>
      <c r="D247" s="126">
        <f t="shared" si="212"/>
        <v>2</v>
      </c>
      <c r="E247" s="126">
        <f t="shared" si="208"/>
        <v>2</v>
      </c>
      <c r="F247" s="213">
        <f t="shared" ref="F247" si="251">$F246</f>
        <v>0.7</v>
      </c>
      <c r="G247" s="213">
        <f t="shared" si="222"/>
        <v>0.7</v>
      </c>
      <c r="H247" s="246">
        <v>0</v>
      </c>
      <c r="I247" s="138">
        <f>IF(H247=0,'Eingabe Daten'!$B$10,IF('Eingabe Daten'!$C$8&gt;0,'Eingabe Daten'!$B$10+H247,H247))</f>
        <v>1</v>
      </c>
      <c r="J247" s="100">
        <f>'DAT IR'!U237</f>
        <v>1263.7057346928782</v>
      </c>
    </row>
    <row r="248" spans="1:10" ht="17.5" x14ac:dyDescent="0.35">
      <c r="A248" s="53"/>
      <c r="B248" s="55">
        <f t="shared" si="210"/>
        <v>0.49444444444444385</v>
      </c>
      <c r="C248" s="55">
        <f t="shared" si="211"/>
        <v>0.4951388888888883</v>
      </c>
      <c r="D248" s="126">
        <f t="shared" si="212"/>
        <v>2</v>
      </c>
      <c r="E248" s="126">
        <f t="shared" si="208"/>
        <v>2</v>
      </c>
      <c r="F248" s="213">
        <f t="shared" ref="F248" si="252">$F247</f>
        <v>0.7</v>
      </c>
      <c r="G248" s="213">
        <f t="shared" si="222"/>
        <v>0.7</v>
      </c>
      <c r="H248" s="246">
        <v>0</v>
      </c>
      <c r="I248" s="138">
        <f>IF(H248=0,'Eingabe Daten'!$B$10,IF('Eingabe Daten'!$C$8&gt;0,'Eingabe Daten'!$B$10+H248,H248))</f>
        <v>1</v>
      </c>
      <c r="J248" s="100">
        <f>'DAT IR'!U238</f>
        <v>1264.0089375721172</v>
      </c>
    </row>
    <row r="249" spans="1:10" ht="17.5" x14ac:dyDescent="0.35">
      <c r="A249" s="53"/>
      <c r="B249" s="55">
        <f t="shared" si="210"/>
        <v>0.4951388888888883</v>
      </c>
      <c r="C249" s="55">
        <f t="shared" si="211"/>
        <v>0.49583333333333274</v>
      </c>
      <c r="D249" s="126">
        <f t="shared" si="212"/>
        <v>2</v>
      </c>
      <c r="E249" s="126">
        <f t="shared" si="208"/>
        <v>2</v>
      </c>
      <c r="F249" s="213">
        <f t="shared" ref="F249" si="253">$F248</f>
        <v>0.7</v>
      </c>
      <c r="G249" s="213">
        <f t="shared" si="222"/>
        <v>0.7</v>
      </c>
      <c r="H249" s="246">
        <v>0</v>
      </c>
      <c r="I249" s="138">
        <f>IF(H249=0,'Eingabe Daten'!$B$10,IF('Eingabe Daten'!$C$8&gt;0,'Eingabe Daten'!$B$10+H249,H249))</f>
        <v>1</v>
      </c>
      <c r="J249" s="100">
        <f>'DAT IR'!U239</f>
        <v>1264.3071289485654</v>
      </c>
    </row>
    <row r="250" spans="1:10" ht="17.5" x14ac:dyDescent="0.35">
      <c r="A250" s="53"/>
      <c r="B250" s="55">
        <f t="shared" si="210"/>
        <v>0.49583333333333274</v>
      </c>
      <c r="C250" s="55">
        <f t="shared" si="211"/>
        <v>0.49652777777777718</v>
      </c>
      <c r="D250" s="126">
        <f t="shared" si="212"/>
        <v>2</v>
      </c>
      <c r="E250" s="126">
        <f t="shared" si="208"/>
        <v>2</v>
      </c>
      <c r="F250" s="213">
        <f t="shared" ref="F250" si="254">$F249</f>
        <v>0.7</v>
      </c>
      <c r="G250" s="213">
        <f t="shared" si="222"/>
        <v>0.7</v>
      </c>
      <c r="H250" s="246">
        <v>0</v>
      </c>
      <c r="I250" s="138">
        <f>IF(H250=0,'Eingabe Daten'!$B$10,IF('Eingabe Daten'!$C$8&gt;0,'Eingabe Daten'!$B$10+H250,H250))</f>
        <v>1</v>
      </c>
      <c r="J250" s="100">
        <f>'DAT IR'!U240</f>
        <v>1264.6003916550778</v>
      </c>
    </row>
    <row r="251" spans="1:10" ht="17.5" x14ac:dyDescent="0.35">
      <c r="A251" s="53"/>
      <c r="B251" s="55">
        <f t="shared" si="210"/>
        <v>0.49652777777777718</v>
      </c>
      <c r="C251" s="55">
        <f t="shared" si="211"/>
        <v>0.49722222222222162</v>
      </c>
      <c r="D251" s="126">
        <f t="shared" si="212"/>
        <v>2</v>
      </c>
      <c r="E251" s="126">
        <f t="shared" si="208"/>
        <v>2</v>
      </c>
      <c r="F251" s="213">
        <f t="shared" ref="F251" si="255">$F250</f>
        <v>0.7</v>
      </c>
      <c r="G251" s="213">
        <f t="shared" si="222"/>
        <v>0.7</v>
      </c>
      <c r="H251" s="246">
        <v>0</v>
      </c>
      <c r="I251" s="138">
        <f>IF(H251=0,'Eingabe Daten'!$B$10,IF('Eingabe Daten'!$C$8&gt;0,'Eingabe Daten'!$B$10+H251,H251))</f>
        <v>1</v>
      </c>
      <c r="J251" s="100">
        <f>'DAT IR'!U241</f>
        <v>1264.8888071554034</v>
      </c>
    </row>
    <row r="252" spans="1:10" ht="17.5" x14ac:dyDescent="0.35">
      <c r="A252" s="53"/>
      <c r="B252" s="55">
        <f t="shared" si="210"/>
        <v>0.49722222222222162</v>
      </c>
      <c r="C252" s="55">
        <f t="shared" si="211"/>
        <v>0.49791666666666606</v>
      </c>
      <c r="D252" s="126">
        <f t="shared" si="212"/>
        <v>2</v>
      </c>
      <c r="E252" s="126">
        <f t="shared" si="208"/>
        <v>2</v>
      </c>
      <c r="F252" s="213">
        <f t="shared" ref="F252" si="256">$F251</f>
        <v>0.7</v>
      </c>
      <c r="G252" s="213">
        <f t="shared" si="222"/>
        <v>0.7</v>
      </c>
      <c r="H252" s="246">
        <v>0</v>
      </c>
      <c r="I252" s="138">
        <f>IF(H252=0,'Eingabe Daten'!$B$10,IF('Eingabe Daten'!$C$8&gt;0,'Eingabe Daten'!$B$10+H252,H252))</f>
        <v>1</v>
      </c>
      <c r="J252" s="100">
        <f>'DAT IR'!U242</f>
        <v>1265.1724555668131</v>
      </c>
    </row>
    <row r="253" spans="1:10" ht="17.5" x14ac:dyDescent="0.35">
      <c r="A253" s="53"/>
      <c r="B253" s="55">
        <f t="shared" si="210"/>
        <v>0.49791666666666606</v>
      </c>
      <c r="C253" s="55">
        <f t="shared" si="211"/>
        <v>0.49861111111111051</v>
      </c>
      <c r="D253" s="126">
        <f t="shared" si="212"/>
        <v>2</v>
      </c>
      <c r="E253" s="126">
        <f t="shared" si="208"/>
        <v>2</v>
      </c>
      <c r="F253" s="213">
        <f t="shared" ref="F253" si="257">$F252</f>
        <v>0.7</v>
      </c>
      <c r="G253" s="213">
        <f t="shared" si="222"/>
        <v>0.7</v>
      </c>
      <c r="H253" s="246">
        <v>0</v>
      </c>
      <c r="I253" s="138">
        <f>IF(H253=0,'Eingabe Daten'!$B$10,IF('Eingabe Daten'!$C$8&gt;0,'Eingabe Daten'!$B$10+H253,H253))</f>
        <v>1</v>
      </c>
      <c r="J253" s="100">
        <f>'DAT IR'!U243</f>
        <v>1265.4514156823566</v>
      </c>
    </row>
    <row r="254" spans="1:10" ht="17.5" x14ac:dyDescent="0.35">
      <c r="A254" s="53"/>
      <c r="B254" s="55">
        <f t="shared" si="210"/>
        <v>0.49861111111111051</v>
      </c>
      <c r="C254" s="55">
        <f t="shared" si="211"/>
        <v>0.49930555555555495</v>
      </c>
      <c r="D254" s="126">
        <f t="shared" si="212"/>
        <v>2</v>
      </c>
      <c r="E254" s="126">
        <f t="shared" si="208"/>
        <v>2</v>
      </c>
      <c r="F254" s="213">
        <f t="shared" ref="F254" si="258">$F253</f>
        <v>0.7</v>
      </c>
      <c r="G254" s="213">
        <f t="shared" si="222"/>
        <v>0.7</v>
      </c>
      <c r="H254" s="246">
        <v>0</v>
      </c>
      <c r="I254" s="138">
        <f>IF(H254=0,'Eingabe Daten'!$B$10,IF('Eingabe Daten'!$C$8&gt;0,'Eingabe Daten'!$B$10+H254,H254))</f>
        <v>1</v>
      </c>
      <c r="J254" s="100">
        <f>'DAT IR'!U244</f>
        <v>1265.7257649927483</v>
      </c>
    </row>
    <row r="255" spans="1:10" ht="17.5" x14ac:dyDescent="0.35">
      <c r="A255" s="53"/>
      <c r="B255" s="55">
        <f t="shared" si="210"/>
        <v>0.49930555555555495</v>
      </c>
      <c r="C255" s="55">
        <f t="shared" si="211"/>
        <v>0.49999999999999939</v>
      </c>
      <c r="D255" s="126">
        <f t="shared" si="212"/>
        <v>2</v>
      </c>
      <c r="E255" s="126">
        <f t="shared" si="208"/>
        <v>2</v>
      </c>
      <c r="F255" s="213">
        <f t="shared" ref="F255" si="259">$F254</f>
        <v>0.7</v>
      </c>
      <c r="G255" s="213">
        <f t="shared" si="222"/>
        <v>0.7</v>
      </c>
      <c r="H255" s="246">
        <v>0</v>
      </c>
      <c r="I255" s="138">
        <f>IF(H255=0,'Eingabe Daten'!$B$10,IF('Eingabe Daten'!$C$8&gt;0,'Eingabe Daten'!$B$10+H255,H255))</f>
        <v>1</v>
      </c>
      <c r="J255" s="100">
        <f>'DAT IR'!U245</f>
        <v>1265.9955797078942</v>
      </c>
    </row>
    <row r="256" spans="1:10" ht="17.5" x14ac:dyDescent="0.35">
      <c r="A256" s="53"/>
      <c r="B256" s="55">
        <f t="shared" si="210"/>
        <v>0.49999999999999939</v>
      </c>
      <c r="C256" s="55">
        <f t="shared" si="211"/>
        <v>0.50069444444444389</v>
      </c>
      <c r="D256" s="126">
        <f t="shared" si="212"/>
        <v>2</v>
      </c>
      <c r="E256" s="126">
        <f t="shared" si="208"/>
        <v>2</v>
      </c>
      <c r="F256" s="213">
        <f t="shared" ref="F256" si="260">$F255</f>
        <v>0.7</v>
      </c>
      <c r="G256" s="213">
        <f t="shared" si="222"/>
        <v>0.7</v>
      </c>
      <c r="H256" s="246">
        <v>0</v>
      </c>
      <c r="I256" s="138">
        <f>IF(H256=0,'Eingabe Daten'!$B$10,IF('Eingabe Daten'!$C$8&gt;0,'Eingabe Daten'!$B$10+H256,H256))</f>
        <v>1</v>
      </c>
      <c r="J256" s="100">
        <f>'DAT IR'!U246</f>
        <v>1266.2609347780613</v>
      </c>
    </row>
    <row r="257" spans="1:10" ht="17.5" x14ac:dyDescent="0.35">
      <c r="A257" s="53"/>
      <c r="B257" s="55">
        <f t="shared" si="210"/>
        <v>0.50069444444444389</v>
      </c>
      <c r="C257" s="55">
        <f t="shared" si="211"/>
        <v>0.50138888888888833</v>
      </c>
      <c r="D257" s="126">
        <f t="shared" si="212"/>
        <v>2</v>
      </c>
      <c r="E257" s="126">
        <f t="shared" si="208"/>
        <v>2</v>
      </c>
      <c r="F257" s="213">
        <f t="shared" ref="F257" si="261">$F256</f>
        <v>0.7</v>
      </c>
      <c r="G257" s="213">
        <f t="shared" si="222"/>
        <v>0.7</v>
      </c>
      <c r="H257" s="246">
        <v>0</v>
      </c>
      <c r="I257" s="138">
        <f>IF(H257=0,'Eingabe Daten'!$B$10,IF('Eingabe Daten'!$C$8&gt;0,'Eingabe Daten'!$B$10+H257,H257))</f>
        <v>1</v>
      </c>
      <c r="J257" s="100">
        <f>'DAT IR'!U247</f>
        <v>1266.5219039146973</v>
      </c>
    </row>
    <row r="258" spans="1:10" ht="17.5" x14ac:dyDescent="0.35">
      <c r="A258" s="53"/>
      <c r="B258" s="55">
        <f t="shared" si="210"/>
        <v>0.50138888888888833</v>
      </c>
      <c r="C258" s="55">
        <f t="shared" si="211"/>
        <v>0.50208333333333277</v>
      </c>
      <c r="D258" s="126">
        <f t="shared" si="212"/>
        <v>2</v>
      </c>
      <c r="E258" s="126">
        <f t="shared" si="208"/>
        <v>2</v>
      </c>
      <c r="F258" s="213">
        <f t="shared" ref="F258" si="262">$F257</f>
        <v>0.7</v>
      </c>
      <c r="G258" s="213">
        <f t="shared" si="222"/>
        <v>0.7</v>
      </c>
      <c r="H258" s="246">
        <v>0</v>
      </c>
      <c r="I258" s="138">
        <f>IF(H258=0,'Eingabe Daten'!$B$10,IF('Eingabe Daten'!$C$8&gt;0,'Eingabe Daten'!$B$10+H258,H258))</f>
        <v>1</v>
      </c>
      <c r="J258" s="100">
        <f>'DAT IR'!U248</f>
        <v>1266.7785596109075</v>
      </c>
    </row>
    <row r="259" spans="1:10" ht="17.5" x14ac:dyDescent="0.35">
      <c r="A259" s="53"/>
      <c r="B259" s="55">
        <f t="shared" si="210"/>
        <v>0.50208333333333277</v>
      </c>
      <c r="C259" s="55">
        <f t="shared" si="211"/>
        <v>0.50277777777777721</v>
      </c>
      <c r="D259" s="126">
        <f t="shared" si="212"/>
        <v>2</v>
      </c>
      <c r="E259" s="126">
        <f t="shared" si="208"/>
        <v>2</v>
      </c>
      <c r="F259" s="213">
        <f t="shared" ref="F259" si="263">$F258</f>
        <v>0.7</v>
      </c>
      <c r="G259" s="213">
        <f t="shared" si="222"/>
        <v>0.7</v>
      </c>
      <c r="H259" s="246">
        <v>0</v>
      </c>
      <c r="I259" s="138">
        <f>IF(H259=0,'Eingabe Daten'!$B$10,IF('Eingabe Daten'!$C$8&gt;0,'Eingabe Daten'!$B$10+H259,H259))</f>
        <v>1</v>
      </c>
      <c r="J259" s="100">
        <f>'DAT IR'!U249</f>
        <v>1267.0309731615907</v>
      </c>
    </row>
    <row r="260" spans="1:10" ht="17.5" x14ac:dyDescent="0.35">
      <c r="A260" s="53"/>
      <c r="B260" s="55">
        <f t="shared" si="210"/>
        <v>0.50277777777777721</v>
      </c>
      <c r="C260" s="55">
        <f t="shared" si="211"/>
        <v>0.50347222222222165</v>
      </c>
      <c r="D260" s="126">
        <f t="shared" si="212"/>
        <v>2</v>
      </c>
      <c r="E260" s="126">
        <f t="shared" si="208"/>
        <v>2</v>
      </c>
      <c r="F260" s="213">
        <f t="shared" ref="F260" si="264">$F259</f>
        <v>0.7</v>
      </c>
      <c r="G260" s="213">
        <f t="shared" si="222"/>
        <v>0.7</v>
      </c>
      <c r="H260" s="246">
        <v>0</v>
      </c>
      <c r="I260" s="138">
        <f>IF(H260=0,'Eingabe Daten'!$B$10,IF('Eingabe Daten'!$C$8&gt;0,'Eingabe Daten'!$B$10+H260,H260))</f>
        <v>1</v>
      </c>
      <c r="J260" s="100">
        <f>'DAT IR'!U250</f>
        <v>1267.2792146832455</v>
      </c>
    </row>
    <row r="261" spans="1:10" ht="17.5" x14ac:dyDescent="0.35">
      <c r="A261" s="53"/>
      <c r="B261" s="55">
        <f t="shared" si="210"/>
        <v>0.50347222222222165</v>
      </c>
      <c r="C261" s="55">
        <f t="shared" si="211"/>
        <v>0.5041666666666661</v>
      </c>
      <c r="D261" s="126">
        <f t="shared" si="212"/>
        <v>2</v>
      </c>
      <c r="E261" s="126">
        <f t="shared" si="208"/>
        <v>2</v>
      </c>
      <c r="F261" s="213">
        <f t="shared" ref="F261" si="265">$F260</f>
        <v>0.7</v>
      </c>
      <c r="G261" s="213">
        <f t="shared" si="222"/>
        <v>0.7</v>
      </c>
      <c r="H261" s="246">
        <v>0</v>
      </c>
      <c r="I261" s="138">
        <f>IF(H261=0,'Eingabe Daten'!$B$10,IF('Eingabe Daten'!$C$8&gt;0,'Eingabe Daten'!$B$10+H261,H261))</f>
        <v>1</v>
      </c>
      <c r="J261" s="100">
        <f>'DAT IR'!U251</f>
        <v>1267.5233531334463</v>
      </c>
    </row>
    <row r="262" spans="1:10" ht="17.5" x14ac:dyDescent="0.35">
      <c r="A262" s="53"/>
      <c r="B262" s="55">
        <f t="shared" si="210"/>
        <v>0.5041666666666661</v>
      </c>
      <c r="C262" s="55">
        <f t="shared" si="211"/>
        <v>0.50486111111111054</v>
      </c>
      <c r="D262" s="126">
        <f t="shared" si="212"/>
        <v>2</v>
      </c>
      <c r="E262" s="126">
        <f t="shared" si="208"/>
        <v>2</v>
      </c>
      <c r="F262" s="213">
        <f t="shared" ref="F262" si="266">$F261</f>
        <v>0.7</v>
      </c>
      <c r="G262" s="213">
        <f t="shared" si="222"/>
        <v>0.7</v>
      </c>
      <c r="H262" s="246">
        <v>0</v>
      </c>
      <c r="I262" s="138">
        <f>IF(H262=0,'Eingabe Daten'!$B$10,IF('Eingabe Daten'!$C$8&gt;0,'Eingabe Daten'!$B$10+H262,H262))</f>
        <v>1</v>
      </c>
      <c r="J262" s="100">
        <f>'DAT IR'!U252</f>
        <v>1267.7634563299989</v>
      </c>
    </row>
    <row r="263" spans="1:10" ht="17.5" x14ac:dyDescent="0.35">
      <c r="A263" s="53"/>
      <c r="B263" s="55">
        <f t="shared" si="210"/>
        <v>0.50486111111111054</v>
      </c>
      <c r="C263" s="55">
        <f t="shared" si="211"/>
        <v>0.50555555555555498</v>
      </c>
      <c r="D263" s="126">
        <f t="shared" si="212"/>
        <v>2</v>
      </c>
      <c r="E263" s="126">
        <f t="shared" si="208"/>
        <v>2</v>
      </c>
      <c r="F263" s="213">
        <f t="shared" ref="F263" si="267">$F262</f>
        <v>0.7</v>
      </c>
      <c r="G263" s="213">
        <f t="shared" si="222"/>
        <v>0.7</v>
      </c>
      <c r="H263" s="246">
        <v>0</v>
      </c>
      <c r="I263" s="138">
        <f>IF(H263=0,'Eingabe Daten'!$B$10,IF('Eingabe Daten'!$C$8&gt;0,'Eingabe Daten'!$B$10+H263,H263))</f>
        <v>1</v>
      </c>
      <c r="J263" s="100">
        <f>'DAT IR'!U253</f>
        <v>1267.9995909697798</v>
      </c>
    </row>
    <row r="264" spans="1:10" ht="17.5" x14ac:dyDescent="0.35">
      <c r="A264" s="53"/>
      <c r="B264" s="55">
        <f t="shared" si="210"/>
        <v>0.50555555555555498</v>
      </c>
      <c r="C264" s="55">
        <f t="shared" si="211"/>
        <v>0.50624999999999942</v>
      </c>
      <c r="D264" s="126">
        <f t="shared" si="212"/>
        <v>2</v>
      </c>
      <c r="E264" s="126">
        <f t="shared" si="208"/>
        <v>2</v>
      </c>
      <c r="F264" s="213">
        <f t="shared" ref="F264" si="268">$F263</f>
        <v>0.7</v>
      </c>
      <c r="G264" s="213">
        <f t="shared" si="222"/>
        <v>0.7</v>
      </c>
      <c r="H264" s="246">
        <v>0</v>
      </c>
      <c r="I264" s="138">
        <f>IF(H264=0,'Eingabe Daten'!$B$10,IF('Eingabe Daten'!$C$8&gt;0,'Eingabe Daten'!$B$10+H264,H264))</f>
        <v>1</v>
      </c>
      <c r="J264" s="100">
        <f>'DAT IR'!U254</f>
        <v>1268.2318226472628</v>
      </c>
    </row>
    <row r="265" spans="1:10" ht="17.5" x14ac:dyDescent="0.35">
      <c r="A265" s="53"/>
      <c r="B265" s="55">
        <f t="shared" si="210"/>
        <v>0.50624999999999942</v>
      </c>
      <c r="C265" s="55">
        <f t="shared" si="211"/>
        <v>0.50694444444444386</v>
      </c>
      <c r="D265" s="126">
        <f t="shared" si="212"/>
        <v>2</v>
      </c>
      <c r="E265" s="126">
        <f t="shared" si="208"/>
        <v>2</v>
      </c>
      <c r="F265" s="213">
        <f t="shared" ref="F265" si="269">$F264</f>
        <v>0.7</v>
      </c>
      <c r="G265" s="213">
        <f t="shared" si="222"/>
        <v>0.7</v>
      </c>
      <c r="H265" s="246">
        <v>0</v>
      </c>
      <c r="I265" s="138">
        <f>IF(H265=0,'Eingabe Daten'!$B$10,IF('Eingabe Daten'!$C$8&gt;0,'Eingabe Daten'!$B$10+H265,H265))</f>
        <v>1</v>
      </c>
      <c r="J265" s="100">
        <f>'DAT IR'!U255</f>
        <v>1268.4602158727403</v>
      </c>
    </row>
    <row r="266" spans="1:10" ht="17.5" x14ac:dyDescent="0.35">
      <c r="A266" s="53"/>
      <c r="B266" s="55">
        <f t="shared" si="210"/>
        <v>0.50694444444444386</v>
      </c>
      <c r="C266" s="55">
        <f t="shared" si="211"/>
        <v>0.50763888888888831</v>
      </c>
      <c r="D266" s="126">
        <f t="shared" si="212"/>
        <v>2</v>
      </c>
      <c r="E266" s="126">
        <f t="shared" si="208"/>
        <v>2</v>
      </c>
      <c r="F266" s="213">
        <f t="shared" ref="F266" si="270">$F265</f>
        <v>0.7</v>
      </c>
      <c r="G266" s="213">
        <f t="shared" si="222"/>
        <v>0.7</v>
      </c>
      <c r="H266" s="246">
        <v>0</v>
      </c>
      <c r="I266" s="138">
        <f>IF(H266=0,'Eingabe Daten'!$B$10,IF('Eingabe Daten'!$C$8&gt;0,'Eingabe Daten'!$B$10+H266,H266))</f>
        <v>1</v>
      </c>
      <c r="J266" s="100">
        <f>'DAT IR'!U256</f>
        <v>1268.6848340902436</v>
      </c>
    </row>
    <row r="267" spans="1:10" ht="17.5" x14ac:dyDescent="0.35">
      <c r="A267" s="53"/>
      <c r="B267" s="55">
        <f t="shared" si="210"/>
        <v>0.50763888888888831</v>
      </c>
      <c r="C267" s="55">
        <f t="shared" si="211"/>
        <v>0.50833333333333275</v>
      </c>
      <c r="D267" s="126">
        <f t="shared" si="212"/>
        <v>2</v>
      </c>
      <c r="E267" s="126">
        <f t="shared" si="208"/>
        <v>2</v>
      </c>
      <c r="F267" s="213">
        <f t="shared" ref="F267" si="271">$F266</f>
        <v>0.7</v>
      </c>
      <c r="G267" s="213">
        <f t="shared" si="222"/>
        <v>0.7</v>
      </c>
      <c r="H267" s="246">
        <v>0</v>
      </c>
      <c r="I267" s="138">
        <f>IF(H267=0,'Eingabe Daten'!$B$10,IF('Eingabe Daten'!$C$8&gt;0,'Eingabe Daten'!$B$10+H267,H267))</f>
        <v>1</v>
      </c>
      <c r="J267" s="100">
        <f>'DAT IR'!U257</f>
        <v>1268.9057396951666</v>
      </c>
    </row>
    <row r="268" spans="1:10" ht="17.5" x14ac:dyDescent="0.35">
      <c r="A268" s="53"/>
      <c r="B268" s="55">
        <f t="shared" si="210"/>
        <v>0.50833333333333275</v>
      </c>
      <c r="C268" s="55">
        <f t="shared" si="211"/>
        <v>0.50902777777777719</v>
      </c>
      <c r="D268" s="126">
        <f t="shared" si="212"/>
        <v>2</v>
      </c>
      <c r="E268" s="126">
        <f t="shared" si="208"/>
        <v>2</v>
      </c>
      <c r="F268" s="213">
        <f t="shared" ref="F268" si="272">$F267</f>
        <v>0.7</v>
      </c>
      <c r="G268" s="213">
        <f t="shared" si="222"/>
        <v>0.7</v>
      </c>
      <c r="H268" s="246">
        <v>0</v>
      </c>
      <c r="I268" s="138">
        <f>IF(H268=0,'Eingabe Daten'!$B$10,IF('Eingabe Daten'!$C$8&gt;0,'Eingabe Daten'!$B$10+H268,H268))</f>
        <v>1</v>
      </c>
      <c r="J268" s="100">
        <f>'DAT IR'!U258</f>
        <v>1269.1229940515975</v>
      </c>
    </row>
    <row r="269" spans="1:10" ht="17.5" x14ac:dyDescent="0.35">
      <c r="A269" s="53"/>
      <c r="B269" s="55">
        <f t="shared" si="210"/>
        <v>0.50902777777777719</v>
      </c>
      <c r="C269" s="55">
        <f t="shared" si="211"/>
        <v>0.50972222222222163</v>
      </c>
      <c r="D269" s="126">
        <f t="shared" si="212"/>
        <v>2</v>
      </c>
      <c r="E269" s="126">
        <f t="shared" si="208"/>
        <v>2</v>
      </c>
      <c r="F269" s="213">
        <f t="shared" ref="F269" si="273">$F268</f>
        <v>0.7</v>
      </c>
      <c r="G269" s="213">
        <f t="shared" si="222"/>
        <v>0.7</v>
      </c>
      <c r="H269" s="246">
        <v>0</v>
      </c>
      <c r="I269" s="138">
        <f>IF(H269=0,'Eingabe Daten'!$B$10,IF('Eingabe Daten'!$C$8&gt;0,'Eingabe Daten'!$B$10+H269,H269))</f>
        <v>1</v>
      </c>
      <c r="J269" s="100">
        <f>'DAT IR'!U259</f>
        <v>1269.3366575093658</v>
      </c>
    </row>
    <row r="270" spans="1:10" ht="17.5" x14ac:dyDescent="0.35">
      <c r="A270" s="53"/>
      <c r="B270" s="55">
        <f t="shared" si="210"/>
        <v>0.50972222222222163</v>
      </c>
      <c r="C270" s="55">
        <f t="shared" si="211"/>
        <v>0.51041666666666607</v>
      </c>
      <c r="D270" s="126">
        <f t="shared" si="212"/>
        <v>2</v>
      </c>
      <c r="E270" s="126">
        <f t="shared" si="208"/>
        <v>2</v>
      </c>
      <c r="F270" s="213">
        <f t="shared" ref="F270" si="274">$F269</f>
        <v>0.7</v>
      </c>
      <c r="G270" s="213">
        <f t="shared" si="222"/>
        <v>0.7</v>
      </c>
      <c r="H270" s="246">
        <v>0</v>
      </c>
      <c r="I270" s="138">
        <f>IF(H270=0,'Eingabe Daten'!$B$10,IF('Eingabe Daten'!$C$8&gt;0,'Eingabe Daten'!$B$10+H270,H270))</f>
        <v>1</v>
      </c>
      <c r="J270" s="100">
        <f>'DAT IR'!U260</f>
        <v>1269.5467894208055</v>
      </c>
    </row>
    <row r="271" spans="1:10" ht="17.5" x14ac:dyDescent="0.35">
      <c r="A271" s="53"/>
      <c r="B271" s="55">
        <f t="shared" si="210"/>
        <v>0.51041666666666607</v>
      </c>
      <c r="C271" s="55">
        <f t="shared" si="211"/>
        <v>0.51111111111111052</v>
      </c>
      <c r="D271" s="126">
        <f t="shared" si="212"/>
        <v>2</v>
      </c>
      <c r="E271" s="126">
        <f t="shared" si="208"/>
        <v>2</v>
      </c>
      <c r="F271" s="213">
        <f t="shared" ref="F271" si="275">$F270</f>
        <v>0.7</v>
      </c>
      <c r="G271" s="213">
        <f t="shared" si="222"/>
        <v>0.7</v>
      </c>
      <c r="H271" s="246">
        <v>0</v>
      </c>
      <c r="I271" s="138">
        <f>IF(H271=0,'Eingabe Daten'!$B$10,IF('Eingabe Daten'!$C$8&gt;0,'Eingabe Daten'!$B$10+H271,H271))</f>
        <v>1</v>
      </c>
      <c r="J271" s="100">
        <f>'DAT IR'!U261</f>
        <v>1269.7534481572434</v>
      </c>
    </row>
    <row r="272" spans="1:10" ht="17.5" x14ac:dyDescent="0.35">
      <c r="A272" s="53"/>
      <c r="B272" s="55">
        <f t="shared" si="210"/>
        <v>0.51111111111111052</v>
      </c>
      <c r="C272" s="55">
        <f t="shared" si="211"/>
        <v>0.51180555555555496</v>
      </c>
      <c r="D272" s="126">
        <f t="shared" si="212"/>
        <v>2</v>
      </c>
      <c r="E272" s="126">
        <f t="shared" si="208"/>
        <v>2</v>
      </c>
      <c r="F272" s="213">
        <f t="shared" ref="F272" si="276">$F271</f>
        <v>0.7</v>
      </c>
      <c r="G272" s="213">
        <f t="shared" si="222"/>
        <v>0.7</v>
      </c>
      <c r="H272" s="246">
        <v>0</v>
      </c>
      <c r="I272" s="138">
        <f>IF(H272=0,'Eingabe Daten'!$B$10,IF('Eingabe Daten'!$C$8&gt;0,'Eingabe Daten'!$B$10+H272,H272))</f>
        <v>1</v>
      </c>
      <c r="J272" s="100">
        <f>'DAT IR'!U262</f>
        <v>1269.956691125213</v>
      </c>
    </row>
    <row r="273" spans="1:10" ht="17.5" x14ac:dyDescent="0.35">
      <c r="A273" s="53"/>
      <c r="B273" s="55">
        <f t="shared" si="210"/>
        <v>0.51180555555555496</v>
      </c>
      <c r="C273" s="55">
        <f t="shared" si="211"/>
        <v>0.5124999999999994</v>
      </c>
      <c r="D273" s="126">
        <f t="shared" si="212"/>
        <v>2</v>
      </c>
      <c r="E273" s="126">
        <f t="shared" ref="E273:E336" si="277">$E272</f>
        <v>2</v>
      </c>
      <c r="F273" s="213">
        <f t="shared" ref="F273" si="278">$F272</f>
        <v>0.7</v>
      </c>
      <c r="G273" s="213">
        <f t="shared" si="222"/>
        <v>0.7</v>
      </c>
      <c r="H273" s="246">
        <v>0</v>
      </c>
      <c r="I273" s="138">
        <f>IF(H273=0,'Eingabe Daten'!$B$10,IF('Eingabe Daten'!$C$8&gt;0,'Eingabe Daten'!$B$10+H273,H273))</f>
        <v>1</v>
      </c>
      <c r="J273" s="100">
        <f>'DAT IR'!U263</f>
        <v>1270.1565747824011</v>
      </c>
    </row>
    <row r="274" spans="1:10" ht="17.5" x14ac:dyDescent="0.35">
      <c r="A274" s="53"/>
      <c r="B274" s="55">
        <f t="shared" ref="B274:B337" si="279">C273</f>
        <v>0.5124999999999994</v>
      </c>
      <c r="C274" s="55">
        <f t="shared" ref="C274:C337" si="280">B274+(1/(60*24))</f>
        <v>0.51319444444444384</v>
      </c>
      <c r="D274" s="126">
        <f t="shared" ref="D274:D337" si="281">$D273</f>
        <v>2</v>
      </c>
      <c r="E274" s="126">
        <f t="shared" si="277"/>
        <v>2</v>
      </c>
      <c r="F274" s="213">
        <f t="shared" ref="F274" si="282">$F273</f>
        <v>0.7</v>
      </c>
      <c r="G274" s="213">
        <f t="shared" si="222"/>
        <v>0.7</v>
      </c>
      <c r="H274" s="246">
        <v>0</v>
      </c>
      <c r="I274" s="138">
        <f>IF(H274=0,'Eingabe Daten'!$B$10,IF('Eingabe Daten'!$C$8&gt;0,'Eingabe Daten'!$B$10+H274,H274))</f>
        <v>1</v>
      </c>
      <c r="J274" s="100">
        <f>'DAT IR'!U264</f>
        <v>1270.3531546533311</v>
      </c>
    </row>
    <row r="275" spans="1:10" ht="17.5" x14ac:dyDescent="0.35">
      <c r="A275" s="53"/>
      <c r="B275" s="55">
        <f t="shared" si="279"/>
        <v>0.51319444444444384</v>
      </c>
      <c r="C275" s="55">
        <f t="shared" si="280"/>
        <v>0.51388888888888828</v>
      </c>
      <c r="D275" s="126">
        <f t="shared" si="281"/>
        <v>2</v>
      </c>
      <c r="E275" s="126">
        <f t="shared" si="277"/>
        <v>2</v>
      </c>
      <c r="F275" s="213">
        <f t="shared" ref="F275" si="283">$F274</f>
        <v>0.7</v>
      </c>
      <c r="G275" s="213">
        <f t="shared" si="222"/>
        <v>0.7</v>
      </c>
      <c r="H275" s="246">
        <v>0</v>
      </c>
      <c r="I275" s="138">
        <f>IF(H275=0,'Eingabe Daten'!$B$10,IF('Eingabe Daten'!$C$8&gt;0,'Eingabe Daten'!$B$10+H275,H275))</f>
        <v>1</v>
      </c>
      <c r="J275" s="100">
        <f>'DAT IR'!U265</f>
        <v>1270.5464853447868</v>
      </c>
    </row>
    <row r="276" spans="1:10" ht="17.5" x14ac:dyDescent="0.35">
      <c r="A276" s="53"/>
      <c r="B276" s="55">
        <f t="shared" si="279"/>
        <v>0.51388888888888828</v>
      </c>
      <c r="C276" s="55">
        <f t="shared" si="280"/>
        <v>0.51458333333333273</v>
      </c>
      <c r="D276" s="126">
        <f t="shared" si="281"/>
        <v>2</v>
      </c>
      <c r="E276" s="126">
        <f t="shared" si="277"/>
        <v>2</v>
      </c>
      <c r="F276" s="213">
        <f t="shared" ref="F276" si="284">$F275</f>
        <v>0.7</v>
      </c>
      <c r="G276" s="213">
        <f t="shared" si="222"/>
        <v>0.7</v>
      </c>
      <c r="H276" s="246">
        <v>0</v>
      </c>
      <c r="I276" s="138">
        <f>IF(H276=0,'Eingabe Daten'!$B$10,IF('Eingabe Daten'!$C$8&gt;0,'Eingabe Daten'!$B$10+H276,H276))</f>
        <v>1</v>
      </c>
      <c r="J276" s="100">
        <f>'DAT IR'!U266</f>
        <v>1270.736620560981</v>
      </c>
    </row>
    <row r="277" spans="1:10" ht="17.5" x14ac:dyDescent="0.35">
      <c r="A277" s="53"/>
      <c r="B277" s="55">
        <f t="shared" si="279"/>
        <v>0.51458333333333273</v>
      </c>
      <c r="C277" s="55">
        <f t="shared" si="280"/>
        <v>0.51527777777777717</v>
      </c>
      <c r="D277" s="126">
        <f t="shared" si="281"/>
        <v>2</v>
      </c>
      <c r="E277" s="126">
        <f t="shared" si="277"/>
        <v>2</v>
      </c>
      <c r="F277" s="213">
        <f t="shared" ref="F277" si="285">$F276</f>
        <v>0.7</v>
      </c>
      <c r="G277" s="213">
        <f t="shared" si="222"/>
        <v>0.7</v>
      </c>
      <c r="H277" s="246">
        <v>0</v>
      </c>
      <c r="I277" s="138">
        <f>IF(H277=0,'Eingabe Daten'!$B$10,IF('Eingabe Daten'!$C$8&gt;0,'Eingabe Daten'!$B$10+H277,H277))</f>
        <v>1</v>
      </c>
      <c r="J277" s="100">
        <f>'DAT IR'!U267</f>
        <v>1270.9236131184741</v>
      </c>
    </row>
    <row r="278" spans="1:10" ht="17.5" x14ac:dyDescent="0.35">
      <c r="A278" s="53"/>
      <c r="B278" s="55">
        <f t="shared" si="279"/>
        <v>0.51527777777777717</v>
      </c>
      <c r="C278" s="55">
        <f t="shared" si="280"/>
        <v>0.51597222222222161</v>
      </c>
      <c r="D278" s="126">
        <f t="shared" si="281"/>
        <v>2</v>
      </c>
      <c r="E278" s="126">
        <f t="shared" si="277"/>
        <v>2</v>
      </c>
      <c r="F278" s="213">
        <f t="shared" ref="F278" si="286">$F277</f>
        <v>0.7</v>
      </c>
      <c r="G278" s="213">
        <f t="shared" si="222"/>
        <v>0.7</v>
      </c>
      <c r="H278" s="246">
        <v>0</v>
      </c>
      <c r="I278" s="138">
        <f>IF(H278=0,'Eingabe Daten'!$B$10,IF('Eingabe Daten'!$C$8&gt;0,'Eingabe Daten'!$B$10+H278,H278))</f>
        <v>1</v>
      </c>
      <c r="J278" s="100">
        <f>'DAT IR'!U268</f>
        <v>1271.1075149608457</v>
      </c>
    </row>
    <row r="279" spans="1:10" ht="17.5" x14ac:dyDescent="0.35">
      <c r="A279" s="53"/>
      <c r="B279" s="55">
        <f t="shared" si="279"/>
        <v>0.51597222222222161</v>
      </c>
      <c r="C279" s="55">
        <f t="shared" si="280"/>
        <v>0.51666666666666605</v>
      </c>
      <c r="D279" s="126">
        <f t="shared" si="281"/>
        <v>2</v>
      </c>
      <c r="E279" s="126">
        <f t="shared" si="277"/>
        <v>2</v>
      </c>
      <c r="F279" s="213">
        <f t="shared" ref="F279" si="287">$F278</f>
        <v>0.7</v>
      </c>
      <c r="G279" s="213">
        <f t="shared" si="222"/>
        <v>0.7</v>
      </c>
      <c r="H279" s="246">
        <v>0</v>
      </c>
      <c r="I279" s="138">
        <f>IF(H279=0,'Eingabe Daten'!$B$10,IF('Eingabe Daten'!$C$8&gt;0,'Eingabe Daten'!$B$10+H279,H279))</f>
        <v>1</v>
      </c>
      <c r="J279" s="100">
        <f>'DAT IR'!U269</f>
        <v>1271.2883771731233</v>
      </c>
    </row>
    <row r="280" spans="1:10" ht="17.5" x14ac:dyDescent="0.35">
      <c r="A280" s="53"/>
      <c r="B280" s="55">
        <f t="shared" si="279"/>
        <v>0.51666666666666605</v>
      </c>
      <c r="C280" s="55">
        <f t="shared" si="280"/>
        <v>0.51736111111111049</v>
      </c>
      <c r="D280" s="126">
        <f t="shared" si="281"/>
        <v>2</v>
      </c>
      <c r="E280" s="126">
        <f t="shared" si="277"/>
        <v>2</v>
      </c>
      <c r="F280" s="213">
        <f t="shared" ref="F280" si="288">$F279</f>
        <v>0.7</v>
      </c>
      <c r="G280" s="213">
        <f t="shared" si="222"/>
        <v>0.7</v>
      </c>
      <c r="H280" s="246">
        <v>0</v>
      </c>
      <c r="I280" s="138">
        <f>IF(H280=0,'Eingabe Daten'!$B$10,IF('Eingabe Daten'!$C$8&gt;0,'Eingabe Daten'!$B$10+H280,H280))</f>
        <v>1</v>
      </c>
      <c r="J280" s="100">
        <f>'DAT IR'!U270</f>
        <v>1271.4662499959734</v>
      </c>
    </row>
    <row r="281" spans="1:10" ht="17.5" x14ac:dyDescent="0.35">
      <c r="A281" s="53"/>
      <c r="B281" s="55">
        <f t="shared" si="279"/>
        <v>0.51736111111111049</v>
      </c>
      <c r="C281" s="55">
        <f t="shared" si="280"/>
        <v>0.51805555555555494</v>
      </c>
      <c r="D281" s="126">
        <f t="shared" si="281"/>
        <v>2</v>
      </c>
      <c r="E281" s="126">
        <f t="shared" si="277"/>
        <v>2</v>
      </c>
      <c r="F281" s="213">
        <f t="shared" ref="F281" si="289">$F280</f>
        <v>0.7</v>
      </c>
      <c r="G281" s="213">
        <f t="shared" si="222"/>
        <v>0.7</v>
      </c>
      <c r="H281" s="246">
        <v>0</v>
      </c>
      <c r="I281" s="138">
        <f>IF(H281=0,'Eingabe Daten'!$B$10,IF('Eingabe Daten'!$C$8&gt;0,'Eingabe Daten'!$B$10+H281,H281))</f>
        <v>1</v>
      </c>
      <c r="J281" s="100">
        <f>'DAT IR'!U271</f>
        <v>1271.6411828396572</v>
      </c>
    </row>
    <row r="282" spans="1:10" ht="17.5" x14ac:dyDescent="0.35">
      <c r="A282" s="53"/>
      <c r="B282" s="55">
        <f t="shared" si="279"/>
        <v>0.51805555555555494</v>
      </c>
      <c r="C282" s="55">
        <f t="shared" si="280"/>
        <v>0.51874999999999938</v>
      </c>
      <c r="D282" s="126">
        <f t="shared" si="281"/>
        <v>2</v>
      </c>
      <c r="E282" s="126">
        <f t="shared" si="277"/>
        <v>2</v>
      </c>
      <c r="F282" s="213">
        <f t="shared" ref="F282" si="290">$F281</f>
        <v>0.7</v>
      </c>
      <c r="G282" s="213">
        <f t="shared" ref="G282:G345" si="291">$G281</f>
        <v>0.7</v>
      </c>
      <c r="H282" s="246">
        <v>0</v>
      </c>
      <c r="I282" s="138">
        <f>IF(H282=0,'Eingabe Daten'!$B$10,IF('Eingabe Daten'!$C$8&gt;0,'Eingabe Daten'!$B$10+H282,H282))</f>
        <v>1</v>
      </c>
      <c r="J282" s="100">
        <f>'DAT IR'!U272</f>
        <v>1271.8132242977561</v>
      </c>
    </row>
    <row r="283" spans="1:10" ht="17.5" x14ac:dyDescent="0.35">
      <c r="A283" s="53"/>
      <c r="B283" s="55">
        <f t="shared" si="279"/>
        <v>0.51874999999999938</v>
      </c>
      <c r="C283" s="55">
        <f t="shared" si="280"/>
        <v>0.51944444444444382</v>
      </c>
      <c r="D283" s="126">
        <f t="shared" si="281"/>
        <v>2</v>
      </c>
      <c r="E283" s="126">
        <f t="shared" si="277"/>
        <v>2</v>
      </c>
      <c r="F283" s="213">
        <f t="shared" ref="F283" si="292">$F282</f>
        <v>0.7</v>
      </c>
      <c r="G283" s="213">
        <f t="shared" si="291"/>
        <v>0.7</v>
      </c>
      <c r="H283" s="246">
        <v>0</v>
      </c>
      <c r="I283" s="138">
        <f>IF(H283=0,'Eingabe Daten'!$B$10,IF('Eingabe Daten'!$C$8&gt;0,'Eingabe Daten'!$B$10+H283,H283))</f>
        <v>1</v>
      </c>
      <c r="J283" s="100">
        <f>'DAT IR'!U273</f>
        <v>1271.98242216067</v>
      </c>
    </row>
    <row r="284" spans="1:10" ht="17.5" x14ac:dyDescent="0.35">
      <c r="A284" s="53"/>
      <c r="B284" s="55">
        <f t="shared" si="279"/>
        <v>0.51944444444444382</v>
      </c>
      <c r="C284" s="55">
        <f t="shared" si="280"/>
        <v>0.52013888888888826</v>
      </c>
      <c r="D284" s="126">
        <f t="shared" si="281"/>
        <v>2</v>
      </c>
      <c r="E284" s="126">
        <f t="shared" si="277"/>
        <v>2</v>
      </c>
      <c r="F284" s="213">
        <f t="shared" ref="F284" si="293">$F283</f>
        <v>0.7</v>
      </c>
      <c r="G284" s="213">
        <f t="shared" si="291"/>
        <v>0.7</v>
      </c>
      <c r="H284" s="246">
        <v>0</v>
      </c>
      <c r="I284" s="138">
        <f>IF(H284=0,'Eingabe Daten'!$B$10,IF('Eingabe Daten'!$C$8&gt;0,'Eingabe Daten'!$B$10+H284,H284))</f>
        <v>1</v>
      </c>
      <c r="J284" s="100">
        <f>'DAT IR'!U274</f>
        <v>1272.1488234288936</v>
      </c>
    </row>
    <row r="285" spans="1:10" ht="17.5" x14ac:dyDescent="0.35">
      <c r="A285" s="53"/>
      <c r="B285" s="55">
        <f t="shared" si="279"/>
        <v>0.52013888888888826</v>
      </c>
      <c r="C285" s="55">
        <f t="shared" si="280"/>
        <v>0.5208333333333327</v>
      </c>
      <c r="D285" s="126">
        <f t="shared" si="281"/>
        <v>2</v>
      </c>
      <c r="E285" s="126">
        <f t="shared" si="277"/>
        <v>2</v>
      </c>
      <c r="F285" s="213">
        <f t="shared" ref="F285" si="294">$F284</f>
        <v>0.7</v>
      </c>
      <c r="G285" s="213">
        <f t="shared" si="291"/>
        <v>0.7</v>
      </c>
      <c r="H285" s="246">
        <v>0</v>
      </c>
      <c r="I285" s="138">
        <f>IF(H285=0,'Eingabe Daten'!$B$10,IF('Eingabe Daten'!$C$8&gt;0,'Eingabe Daten'!$B$10+H285,H285))</f>
        <v>1</v>
      </c>
      <c r="J285" s="100">
        <f>'DAT IR'!U275</f>
        <v>1272.3124743260712</v>
      </c>
    </row>
    <row r="286" spans="1:10" ht="17.5" x14ac:dyDescent="0.35">
      <c r="A286" s="53"/>
      <c r="B286" s="55">
        <f t="shared" si="279"/>
        <v>0.5208333333333327</v>
      </c>
      <c r="C286" s="55">
        <f t="shared" si="280"/>
        <v>0.52152777777777715</v>
      </c>
      <c r="D286" s="126">
        <f t="shared" si="281"/>
        <v>2</v>
      </c>
      <c r="E286" s="126">
        <f t="shared" si="277"/>
        <v>2</v>
      </c>
      <c r="F286" s="213">
        <f t="shared" ref="F286" si="295">$F285</f>
        <v>0.7</v>
      </c>
      <c r="G286" s="213">
        <f t="shared" si="291"/>
        <v>0.7</v>
      </c>
      <c r="H286" s="246">
        <v>0</v>
      </c>
      <c r="I286" s="138">
        <f>IF(H286=0,'Eingabe Daten'!$B$10,IF('Eingabe Daten'!$C$8&gt;0,'Eingabe Daten'!$B$10+H286,H286))</f>
        <v>1</v>
      </c>
      <c r="J286" s="100">
        <f>'DAT IR'!U276</f>
        <v>1272.4734203118376</v>
      </c>
    </row>
    <row r="287" spans="1:10" ht="17.5" x14ac:dyDescent="0.35">
      <c r="A287" s="53"/>
      <c r="B287" s="55">
        <f t="shared" si="279"/>
        <v>0.52152777777777715</v>
      </c>
      <c r="C287" s="55">
        <f t="shared" si="280"/>
        <v>0.52222222222222159</v>
      </c>
      <c r="D287" s="126">
        <f t="shared" si="281"/>
        <v>2</v>
      </c>
      <c r="E287" s="126">
        <f t="shared" si="277"/>
        <v>2</v>
      </c>
      <c r="F287" s="213">
        <f t="shared" ref="F287" si="296">$F286</f>
        <v>0.7</v>
      </c>
      <c r="G287" s="213">
        <f t="shared" si="291"/>
        <v>0.7</v>
      </c>
      <c r="H287" s="246">
        <v>0</v>
      </c>
      <c r="I287" s="138">
        <f>IF(H287=0,'Eingabe Daten'!$B$10,IF('Eingabe Daten'!$C$8&gt;0,'Eingabe Daten'!$B$10+H287,H287))</f>
        <v>1</v>
      </c>
      <c r="J287" s="100">
        <f>'DAT IR'!U277</f>
        <v>1272.6317060944461</v>
      </c>
    </row>
    <row r="288" spans="1:10" ht="17.5" x14ac:dyDescent="0.35">
      <c r="A288" s="53"/>
      <c r="B288" s="55">
        <f t="shared" si="279"/>
        <v>0.52222222222222159</v>
      </c>
      <c r="C288" s="55">
        <f t="shared" si="280"/>
        <v>0.52291666666666603</v>
      </c>
      <c r="D288" s="126">
        <f t="shared" si="281"/>
        <v>2</v>
      </c>
      <c r="E288" s="126">
        <f t="shared" si="277"/>
        <v>2</v>
      </c>
      <c r="F288" s="213">
        <f t="shared" ref="F288" si="297">$F287</f>
        <v>0.7</v>
      </c>
      <c r="G288" s="213">
        <f t="shared" si="291"/>
        <v>0.7</v>
      </c>
      <c r="H288" s="246">
        <v>0</v>
      </c>
      <c r="I288" s="138">
        <f>IF(H288=0,'Eingabe Daten'!$B$10,IF('Eingabe Daten'!$C$8&gt;0,'Eingabe Daten'!$B$10+H288,H288))</f>
        <v>1</v>
      </c>
      <c r="J288" s="100">
        <f>'DAT IR'!U278</f>
        <v>1272.7873756431875</v>
      </c>
    </row>
    <row r="289" spans="1:11" ht="17.5" x14ac:dyDescent="0.35">
      <c r="A289" s="53"/>
      <c r="B289" s="55">
        <f t="shared" si="279"/>
        <v>0.52291666666666603</v>
      </c>
      <c r="C289" s="55">
        <f t="shared" si="280"/>
        <v>0.52361111111111047</v>
      </c>
      <c r="D289" s="126">
        <f t="shared" si="281"/>
        <v>2</v>
      </c>
      <c r="E289" s="126">
        <f t="shared" si="277"/>
        <v>2</v>
      </c>
      <c r="F289" s="213">
        <f t="shared" ref="F289" si="298">$F288</f>
        <v>0.7</v>
      </c>
      <c r="G289" s="213">
        <f t="shared" si="291"/>
        <v>0.7</v>
      </c>
      <c r="H289" s="246">
        <v>0</v>
      </c>
      <c r="I289" s="138">
        <f>IF(H289=0,'Eingabe Daten'!$B$10,IF('Eingabe Daten'!$C$8&gt;0,'Eingabe Daten'!$B$10+H289,H289))</f>
        <v>1</v>
      </c>
      <c r="J289" s="100">
        <f>'DAT IR'!U279</f>
        <v>1272.9404722006038</v>
      </c>
    </row>
    <row r="290" spans="1:11" ht="17.5" x14ac:dyDescent="0.35">
      <c r="A290" s="53"/>
      <c r="B290" s="55">
        <f t="shared" si="279"/>
        <v>0.52361111111111047</v>
      </c>
      <c r="C290" s="55">
        <f t="shared" si="280"/>
        <v>0.52430555555555491</v>
      </c>
      <c r="D290" s="126">
        <f t="shared" si="281"/>
        <v>2</v>
      </c>
      <c r="E290" s="126">
        <f t="shared" si="277"/>
        <v>2</v>
      </c>
      <c r="F290" s="213">
        <f t="shared" ref="F290" si="299">$F289</f>
        <v>0.7</v>
      </c>
      <c r="G290" s="213">
        <f t="shared" si="291"/>
        <v>0.7</v>
      </c>
      <c r="H290" s="246">
        <v>0</v>
      </c>
      <c r="I290" s="138">
        <f>IF(H290=0,'Eingabe Daten'!$B$10,IF('Eingabe Daten'!$C$8&gt;0,'Eingabe Daten'!$B$10+H290,H290))</f>
        <v>1</v>
      </c>
      <c r="J290" s="100">
        <f>'DAT IR'!U280</f>
        <v>1273.0910382945012</v>
      </c>
    </row>
    <row r="291" spans="1:11" ht="17.5" x14ac:dyDescent="0.35">
      <c r="A291" s="53"/>
      <c r="B291" s="55">
        <f t="shared" si="279"/>
        <v>0.52430555555555491</v>
      </c>
      <c r="C291" s="55">
        <f t="shared" si="280"/>
        <v>0.52499999999999936</v>
      </c>
      <c r="D291" s="126">
        <f t="shared" si="281"/>
        <v>2</v>
      </c>
      <c r="E291" s="126">
        <f t="shared" si="277"/>
        <v>2</v>
      </c>
      <c r="F291" s="213">
        <f t="shared" ref="F291" si="300">$F290</f>
        <v>0.7</v>
      </c>
      <c r="G291" s="213">
        <f t="shared" si="291"/>
        <v>0.7</v>
      </c>
      <c r="H291" s="246">
        <v>0</v>
      </c>
      <c r="I291" s="138">
        <f>IF(H291=0,'Eingabe Daten'!$B$10,IF('Eingabe Daten'!$C$8&gt;0,'Eingabe Daten'!$B$10+H291,H291))</f>
        <v>1</v>
      </c>
      <c r="J291" s="100">
        <f>'DAT IR'!U281</f>
        <v>1273.2391157497627</v>
      </c>
    </row>
    <row r="292" spans="1:11" ht="17.5" x14ac:dyDescent="0.35">
      <c r="A292" s="53"/>
      <c r="B292" s="55">
        <f t="shared" si="279"/>
        <v>0.52499999999999936</v>
      </c>
      <c r="C292" s="55">
        <f t="shared" si="280"/>
        <v>0.5256944444444438</v>
      </c>
      <c r="D292" s="126">
        <f t="shared" si="281"/>
        <v>2</v>
      </c>
      <c r="E292" s="126">
        <f t="shared" si="277"/>
        <v>2</v>
      </c>
      <c r="F292" s="213">
        <f t="shared" ref="F292" si="301">$F291</f>
        <v>0.7</v>
      </c>
      <c r="G292" s="213">
        <f t="shared" si="291"/>
        <v>0.7</v>
      </c>
      <c r="H292" s="246">
        <v>0</v>
      </c>
      <c r="I292" s="138">
        <f>IF(H292=0,'Eingabe Daten'!$B$10,IF('Eingabe Daten'!$C$8&gt;0,'Eingabe Daten'!$B$10+H292,H292))</f>
        <v>1</v>
      </c>
      <c r="J292" s="100">
        <f>'DAT IR'!U282</f>
        <v>1273.384745699967</v>
      </c>
    </row>
    <row r="293" spans="1:11" ht="17.5" x14ac:dyDescent="0.35">
      <c r="A293" s="53"/>
      <c r="B293" s="55">
        <f t="shared" si="279"/>
        <v>0.5256944444444438</v>
      </c>
      <c r="C293" s="55">
        <f t="shared" si="280"/>
        <v>0.52638888888888824</v>
      </c>
      <c r="D293" s="126">
        <f t="shared" si="281"/>
        <v>2</v>
      </c>
      <c r="E293" s="126">
        <f t="shared" si="277"/>
        <v>2</v>
      </c>
      <c r="F293" s="213">
        <f t="shared" ref="F293" si="302">$F292</f>
        <v>0.7</v>
      </c>
      <c r="G293" s="213">
        <f t="shared" si="291"/>
        <v>0.7</v>
      </c>
      <c r="H293" s="246">
        <v>0</v>
      </c>
      <c r="I293" s="138">
        <f>IF(H293=0,'Eingabe Daten'!$B$10,IF('Eingabe Daten'!$C$8&gt;0,'Eingabe Daten'!$B$10+H293,H293))</f>
        <v>1</v>
      </c>
      <c r="J293" s="100">
        <f>'DAT IR'!U283</f>
        <v>1273.5279685988144</v>
      </c>
    </row>
    <row r="294" spans="1:11" ht="17.5" x14ac:dyDescent="0.35">
      <c r="A294" s="53"/>
      <c r="B294" s="55">
        <f t="shared" si="279"/>
        <v>0.52638888888888824</v>
      </c>
      <c r="C294" s="55">
        <f t="shared" si="280"/>
        <v>0.52708333333333268</v>
      </c>
      <c r="D294" s="126">
        <f t="shared" si="281"/>
        <v>2</v>
      </c>
      <c r="E294" s="126">
        <f t="shared" si="277"/>
        <v>2</v>
      </c>
      <c r="F294" s="213">
        <f t="shared" ref="F294" si="303">$F293</f>
        <v>0.7</v>
      </c>
      <c r="G294" s="213">
        <f t="shared" si="291"/>
        <v>0.7</v>
      </c>
      <c r="H294" s="246">
        <v>0</v>
      </c>
      <c r="I294" s="138">
        <f>IF(H294=0,'Eingabe Daten'!$B$10,IF('Eingabe Daten'!$C$8&gt;0,'Eingabe Daten'!$B$10+H294,H294))</f>
        <v>1</v>
      </c>
      <c r="J294" s="100">
        <f>'DAT IR'!U284</f>
        <v>1273.6688242313642</v>
      </c>
    </row>
    <row r="295" spans="1:11" ht="17.5" x14ac:dyDescent="0.35">
      <c r="A295" s="53"/>
      <c r="B295" s="55">
        <f t="shared" si="279"/>
        <v>0.52708333333333268</v>
      </c>
      <c r="C295" s="55">
        <f t="shared" si="280"/>
        <v>0.52777777777777712</v>
      </c>
      <c r="D295" s="126">
        <f t="shared" si="281"/>
        <v>2</v>
      </c>
      <c r="E295" s="126">
        <f t="shared" si="277"/>
        <v>2</v>
      </c>
      <c r="F295" s="213">
        <f t="shared" ref="F295" si="304">$F294</f>
        <v>0.7</v>
      </c>
      <c r="G295" s="213">
        <f t="shared" si="291"/>
        <v>0.7</v>
      </c>
      <c r="H295" s="246">
        <v>0</v>
      </c>
      <c r="I295" s="138">
        <f>IF(H295=0,'Eingabe Daten'!$B$10,IF('Eingabe Daten'!$C$8&gt;0,'Eingabe Daten'!$B$10+H295,H295))</f>
        <v>1</v>
      </c>
      <c r="J295" s="100">
        <f>'DAT IR'!U285</f>
        <v>1273.8073517250871</v>
      </c>
    </row>
    <row r="296" spans="1:11" ht="17.5" x14ac:dyDescent="0.35">
      <c r="A296" s="53"/>
      <c r="B296" s="55">
        <f t="shared" si="279"/>
        <v>0.52777777777777712</v>
      </c>
      <c r="C296" s="55">
        <f t="shared" si="280"/>
        <v>0.52847222222222157</v>
      </c>
      <c r="D296" s="126">
        <f t="shared" si="281"/>
        <v>2</v>
      </c>
      <c r="E296" s="126">
        <f t="shared" si="277"/>
        <v>2</v>
      </c>
      <c r="F296" s="213">
        <f t="shared" ref="F296" si="305">$F295</f>
        <v>0.7</v>
      </c>
      <c r="G296" s="213">
        <f t="shared" si="291"/>
        <v>0.7</v>
      </c>
      <c r="H296" s="246">
        <v>0</v>
      </c>
      <c r="I296" s="138">
        <f>IF(H296=0,'Eingabe Daten'!$B$10,IF('Eingabe Daten'!$C$8&gt;0,'Eingabe Daten'!$B$10+H296,H296))</f>
        <v>1</v>
      </c>
      <c r="J296" s="100">
        <f>'DAT IR'!U286</f>
        <v>1273.9435895607328</v>
      </c>
    </row>
    <row r="297" spans="1:11" ht="17.5" x14ac:dyDescent="0.35">
      <c r="A297" s="53"/>
      <c r="B297" s="55">
        <f t="shared" si="279"/>
        <v>0.52847222222222157</v>
      </c>
      <c r="C297" s="55">
        <f t="shared" si="280"/>
        <v>0.52916666666666601</v>
      </c>
      <c r="D297" s="126">
        <f t="shared" si="281"/>
        <v>2</v>
      </c>
      <c r="E297" s="126">
        <f t="shared" si="277"/>
        <v>2</v>
      </c>
      <c r="F297" s="213">
        <f t="shared" ref="F297" si="306">$F296</f>
        <v>0.7</v>
      </c>
      <c r="G297" s="213">
        <f t="shared" si="291"/>
        <v>0.7</v>
      </c>
      <c r="H297" s="246">
        <v>0</v>
      </c>
      <c r="I297" s="138">
        <f>IF(H297=0,'Eingabe Daten'!$B$10,IF('Eingabe Daten'!$C$8&gt;0,'Eingabe Daten'!$B$10+H297,H297))</f>
        <v>1</v>
      </c>
      <c r="J297" s="100">
        <f>'DAT IR'!U287</f>
        <v>1274.0775755830209</v>
      </c>
    </row>
    <row r="298" spans="1:11" ht="17.5" x14ac:dyDescent="0.35">
      <c r="A298" s="53"/>
      <c r="B298" s="55">
        <f t="shared" si="279"/>
        <v>0.52916666666666601</v>
      </c>
      <c r="C298" s="55">
        <f t="shared" si="280"/>
        <v>0.52986111111111045</v>
      </c>
      <c r="D298" s="126">
        <f t="shared" si="281"/>
        <v>2</v>
      </c>
      <c r="E298" s="126">
        <f t="shared" si="277"/>
        <v>2</v>
      </c>
      <c r="F298" s="213">
        <f t="shared" ref="F298" si="307">$F297</f>
        <v>0.7</v>
      </c>
      <c r="G298" s="213">
        <f t="shared" si="291"/>
        <v>0.7</v>
      </c>
      <c r="H298" s="246">
        <v>0</v>
      </c>
      <c r="I298" s="138">
        <f>IF(H298=0,'Eingabe Daten'!$B$10,IF('Eingabe Daten'!$C$8&gt;0,'Eingabe Daten'!$B$10+H298,H298))</f>
        <v>1</v>
      </c>
      <c r="J298" s="100">
        <f>'DAT IR'!U288</f>
        <v>1274.2093470111524</v>
      </c>
      <c r="K298" s="97"/>
    </row>
    <row r="299" spans="1:11" ht="17.5" x14ac:dyDescent="0.35">
      <c r="A299" s="53"/>
      <c r="B299" s="55">
        <f t="shared" si="279"/>
        <v>0.52986111111111045</v>
      </c>
      <c r="C299" s="55">
        <f t="shared" si="280"/>
        <v>0.53055555555555489</v>
      </c>
      <c r="D299" s="126">
        <f t="shared" si="281"/>
        <v>2</v>
      </c>
      <c r="E299" s="126">
        <f t="shared" si="277"/>
        <v>2</v>
      </c>
      <c r="F299" s="213">
        <f t="shared" ref="F299" si="308">$F298</f>
        <v>0.7</v>
      </c>
      <c r="G299" s="213">
        <f t="shared" si="291"/>
        <v>0.7</v>
      </c>
      <c r="H299" s="246">
        <v>0</v>
      </c>
      <c r="I299" s="138">
        <f>IF(H299=0,'Eingabe Daten'!$B$10,IF('Eingabe Daten'!$C$8&gt;0,'Eingabe Daten'!$B$10+H299,H299))</f>
        <v>1</v>
      </c>
      <c r="J299" s="100">
        <f>'DAT IR'!U289</f>
        <v>1274.338940449149</v>
      </c>
      <c r="K299" s="97"/>
    </row>
    <row r="300" spans="1:11" ht="17.5" x14ac:dyDescent="0.35">
      <c r="A300" s="53"/>
      <c r="B300" s="55">
        <f t="shared" si="279"/>
        <v>0.53055555555555489</v>
      </c>
      <c r="C300" s="55">
        <f t="shared" si="280"/>
        <v>0.53124999999999933</v>
      </c>
      <c r="D300" s="126">
        <f t="shared" si="281"/>
        <v>2</v>
      </c>
      <c r="E300" s="126">
        <f t="shared" si="277"/>
        <v>2</v>
      </c>
      <c r="F300" s="213">
        <f t="shared" ref="F300" si="309">$F299</f>
        <v>0.7</v>
      </c>
      <c r="G300" s="213">
        <f t="shared" si="291"/>
        <v>0.7</v>
      </c>
      <c r="H300" s="246">
        <v>0</v>
      </c>
      <c r="I300" s="138">
        <f>IF(H300=0,'Eingabe Daten'!$B$10,IF('Eingabe Daten'!$C$8&gt;0,'Eingabe Daten'!$B$10+H300,H300))</f>
        <v>1</v>
      </c>
      <c r="J300" s="100">
        <f>'DAT IR'!U290</f>
        <v>1274.4663918960214</v>
      </c>
      <c r="K300" s="97"/>
    </row>
    <row r="301" spans="1:11" ht="17.5" x14ac:dyDescent="0.35">
      <c r="A301" s="53"/>
      <c r="B301" s="55">
        <f t="shared" si="279"/>
        <v>0.53124999999999933</v>
      </c>
      <c r="C301" s="55">
        <f t="shared" si="280"/>
        <v>0.53194444444444378</v>
      </c>
      <c r="D301" s="126">
        <f t="shared" si="281"/>
        <v>2</v>
      </c>
      <c r="E301" s="126">
        <f t="shared" si="277"/>
        <v>2</v>
      </c>
      <c r="F301" s="213">
        <f t="shared" ref="F301" si="310">$F300</f>
        <v>0.7</v>
      </c>
      <c r="G301" s="213">
        <f t="shared" si="291"/>
        <v>0.7</v>
      </c>
      <c r="H301" s="246">
        <v>0</v>
      </c>
      <c r="I301" s="138">
        <f>IF(H301=0,'Eingabe Daten'!$B$10,IF('Eingabe Daten'!$C$8&gt;0,'Eingabe Daten'!$B$10+H301,H301))</f>
        <v>1</v>
      </c>
      <c r="J301" s="100">
        <f>'DAT IR'!U291</f>
        <v>1274.5917367557686</v>
      </c>
      <c r="K301" s="97"/>
    </row>
    <row r="302" spans="1:11" ht="17.5" x14ac:dyDescent="0.35">
      <c r="A302" s="53"/>
      <c r="B302" s="55">
        <f t="shared" si="279"/>
        <v>0.53194444444444378</v>
      </c>
      <c r="C302" s="55">
        <f t="shared" si="280"/>
        <v>0.53263888888888822</v>
      </c>
      <c r="D302" s="126">
        <f t="shared" si="281"/>
        <v>2</v>
      </c>
      <c r="E302" s="126">
        <f t="shared" si="277"/>
        <v>2</v>
      </c>
      <c r="F302" s="213">
        <f t="shared" ref="F302" si="311">$F301</f>
        <v>0.7</v>
      </c>
      <c r="G302" s="213">
        <f t="shared" si="291"/>
        <v>0.7</v>
      </c>
      <c r="H302" s="246">
        <v>0</v>
      </c>
      <c r="I302" s="138">
        <f>IF(H302=0,'Eingabe Daten'!$B$10,IF('Eingabe Daten'!$C$8&gt;0,'Eingabe Daten'!$B$10+H302,H302))</f>
        <v>1</v>
      </c>
      <c r="J302" s="100">
        <f>'DAT IR'!U292</f>
        <v>1274.7150098472132</v>
      </c>
      <c r="K302" s="97"/>
    </row>
    <row r="303" spans="1:11" ht="17.5" x14ac:dyDescent="0.35">
      <c r="A303" s="53"/>
      <c r="B303" s="55">
        <f t="shared" si="279"/>
        <v>0.53263888888888822</v>
      </c>
      <c r="C303" s="55">
        <f t="shared" si="280"/>
        <v>0.53333333333333266</v>
      </c>
      <c r="D303" s="126">
        <f t="shared" si="281"/>
        <v>2</v>
      </c>
      <c r="E303" s="126">
        <f t="shared" si="277"/>
        <v>2</v>
      </c>
      <c r="F303" s="213">
        <f t="shared" ref="F303" si="312">$F302</f>
        <v>0.7</v>
      </c>
      <c r="G303" s="213">
        <f t="shared" si="291"/>
        <v>0.7</v>
      </c>
      <c r="H303" s="246">
        <v>0</v>
      </c>
      <c r="I303" s="138">
        <f>IF(H303=0,'Eingabe Daten'!$B$10,IF('Eingabe Daten'!$C$8&gt;0,'Eingabe Daten'!$B$10+H303,H303))</f>
        <v>1</v>
      </c>
      <c r="J303" s="100">
        <f>'DAT IR'!U293</f>
        <v>1274.8362454136732</v>
      </c>
      <c r="K303" s="97"/>
    </row>
    <row r="304" spans="1:11" ht="17.5" x14ac:dyDescent="0.35">
      <c r="A304" s="53"/>
      <c r="B304" s="55">
        <f t="shared" si="279"/>
        <v>0.53333333333333266</v>
      </c>
      <c r="C304" s="55">
        <f t="shared" si="280"/>
        <v>0.5340277777777771</v>
      </c>
      <c r="D304" s="126">
        <f t="shared" si="281"/>
        <v>2</v>
      </c>
      <c r="E304" s="126">
        <f t="shared" si="277"/>
        <v>2</v>
      </c>
      <c r="F304" s="213">
        <f t="shared" ref="F304" si="313">$F303</f>
        <v>0.7</v>
      </c>
      <c r="G304" s="213">
        <f t="shared" si="291"/>
        <v>0.7</v>
      </c>
      <c r="H304" s="246">
        <v>0</v>
      </c>
      <c r="I304" s="138">
        <f>IF(H304=0,'Eingabe Daten'!$B$10,IF('Eingabe Daten'!$C$8&gt;0,'Eingabe Daten'!$B$10+H304,H304))</f>
        <v>1</v>
      </c>
      <c r="J304" s="100">
        <f>'DAT IR'!U294</f>
        <v>1274.9554771324745</v>
      </c>
      <c r="K304" s="97"/>
    </row>
    <row r="305" spans="1:11" ht="17.5" x14ac:dyDescent="0.35">
      <c r="A305" s="53"/>
      <c r="B305" s="55">
        <f t="shared" si="279"/>
        <v>0.5340277777777771</v>
      </c>
      <c r="C305" s="55">
        <f t="shared" si="280"/>
        <v>0.53472222222222154</v>
      </c>
      <c r="D305" s="126">
        <f t="shared" si="281"/>
        <v>2</v>
      </c>
      <c r="E305" s="126">
        <f t="shared" si="277"/>
        <v>2</v>
      </c>
      <c r="F305" s="213">
        <f t="shared" ref="F305" si="314">$F304</f>
        <v>0.7</v>
      </c>
      <c r="G305" s="213">
        <f t="shared" si="291"/>
        <v>0.7</v>
      </c>
      <c r="H305" s="246">
        <v>0</v>
      </c>
      <c r="I305" s="138">
        <f>IF(H305=0,'Eingabe Daten'!$B$10,IF('Eingabe Daten'!$C$8&gt;0,'Eingabe Daten'!$B$10+H305,H305))</f>
        <v>1</v>
      </c>
      <c r="J305" s="100">
        <f>'DAT IR'!U295</f>
        <v>1275.0727381243057</v>
      </c>
      <c r="K305" s="97"/>
    </row>
    <row r="306" spans="1:11" ht="17.5" x14ac:dyDescent="0.35">
      <c r="A306" s="53"/>
      <c r="B306" s="55">
        <f t="shared" si="279"/>
        <v>0.53472222222222154</v>
      </c>
      <c r="C306" s="55">
        <f t="shared" si="280"/>
        <v>0.53541666666666599</v>
      </c>
      <c r="D306" s="126">
        <f t="shared" si="281"/>
        <v>2</v>
      </c>
      <c r="E306" s="126">
        <f t="shared" si="277"/>
        <v>2</v>
      </c>
      <c r="F306" s="213">
        <f t="shared" ref="F306" si="315">$F305</f>
        <v>0.7</v>
      </c>
      <c r="G306" s="213">
        <f t="shared" si="291"/>
        <v>0.7</v>
      </c>
      <c r="H306" s="246">
        <v>0</v>
      </c>
      <c r="I306" s="138">
        <f>IF(H306=0,'Eingabe Daten'!$B$10,IF('Eingabe Daten'!$C$8&gt;0,'Eingabe Daten'!$B$10+H306,H306))</f>
        <v>1</v>
      </c>
      <c r="J306" s="100">
        <f>'DAT IR'!U296</f>
        <v>1275.1880609624186</v>
      </c>
      <c r="K306" s="97"/>
    </row>
    <row r="307" spans="1:11" ht="17.5" x14ac:dyDescent="0.35">
      <c r="A307" s="53"/>
      <c r="B307" s="55">
        <f t="shared" si="279"/>
        <v>0.53541666666666599</v>
      </c>
      <c r="C307" s="55">
        <f t="shared" si="280"/>
        <v>0.53611111111111043</v>
      </c>
      <c r="D307" s="126">
        <f t="shared" si="281"/>
        <v>2</v>
      </c>
      <c r="E307" s="126">
        <f t="shared" si="277"/>
        <v>2</v>
      </c>
      <c r="F307" s="213">
        <f t="shared" ref="F307" si="316">$F306</f>
        <v>0.7</v>
      </c>
      <c r="G307" s="213">
        <f t="shared" si="291"/>
        <v>0.7</v>
      </c>
      <c r="H307" s="246">
        <v>0</v>
      </c>
      <c r="I307" s="138">
        <f>IF(H307=0,'Eingabe Daten'!$B$10,IF('Eingabe Daten'!$C$8&gt;0,'Eingabe Daten'!$B$10+H307,H307))</f>
        <v>1</v>
      </c>
      <c r="J307" s="100">
        <f>'DAT IR'!U297</f>
        <v>1275.3014776816763</v>
      </c>
      <c r="K307" s="97"/>
    </row>
    <row r="308" spans="1:11" ht="17.5" x14ac:dyDescent="0.35">
      <c r="A308" s="53"/>
      <c r="B308" s="55">
        <f t="shared" si="279"/>
        <v>0.53611111111111043</v>
      </c>
      <c r="C308" s="55">
        <f t="shared" si="280"/>
        <v>0.53680555555555487</v>
      </c>
      <c r="D308" s="126">
        <f t="shared" si="281"/>
        <v>2</v>
      </c>
      <c r="E308" s="126">
        <f t="shared" si="277"/>
        <v>2</v>
      </c>
      <c r="F308" s="213">
        <f t="shared" ref="F308" si="317">$F307</f>
        <v>0.7</v>
      </c>
      <c r="G308" s="213">
        <f t="shared" si="291"/>
        <v>0.7</v>
      </c>
      <c r="H308" s="246">
        <v>0</v>
      </c>
      <c r="I308" s="138">
        <f>IF(H308=0,'Eingabe Daten'!$B$10,IF('Eingabe Daten'!$C$8&gt;0,'Eingabe Daten'!$B$10+H308,H308))</f>
        <v>1</v>
      </c>
      <c r="J308" s="100">
        <f>'DAT IR'!U298</f>
        <v>1275.4130197874522</v>
      </c>
      <c r="K308" s="97"/>
    </row>
    <row r="309" spans="1:11" ht="17.5" x14ac:dyDescent="0.35">
      <c r="A309" s="53"/>
      <c r="B309" s="55">
        <f t="shared" si="279"/>
        <v>0.53680555555555487</v>
      </c>
      <c r="C309" s="55">
        <f t="shared" si="280"/>
        <v>0.53749999999999931</v>
      </c>
      <c r="D309" s="126">
        <f t="shared" si="281"/>
        <v>2</v>
      </c>
      <c r="E309" s="126">
        <f t="shared" si="277"/>
        <v>2</v>
      </c>
      <c r="F309" s="213">
        <f t="shared" ref="F309" si="318">$F308</f>
        <v>0.7</v>
      </c>
      <c r="G309" s="213">
        <f t="shared" si="291"/>
        <v>0.7</v>
      </c>
      <c r="H309" s="246">
        <v>0</v>
      </c>
      <c r="I309" s="138">
        <f>IF(H309=0,'Eingabe Daten'!$B$10,IF('Eingabe Daten'!$C$8&gt;0,'Eingabe Daten'!$B$10+H309,H309))</f>
        <v>1</v>
      </c>
      <c r="J309" s="100">
        <f>'DAT IR'!U299</f>
        <v>1275.5227182643821</v>
      </c>
      <c r="K309" s="97"/>
    </row>
    <row r="310" spans="1:11" ht="17.5" x14ac:dyDescent="0.35">
      <c r="A310" s="53"/>
      <c r="B310" s="55">
        <f t="shared" si="279"/>
        <v>0.53749999999999931</v>
      </c>
      <c r="C310" s="55">
        <f t="shared" si="280"/>
        <v>0.53819444444444375</v>
      </c>
      <c r="D310" s="126">
        <f t="shared" si="281"/>
        <v>2</v>
      </c>
      <c r="E310" s="126">
        <f t="shared" si="277"/>
        <v>2</v>
      </c>
      <c r="F310" s="213">
        <f t="shared" ref="F310" si="319">$F309</f>
        <v>0.7</v>
      </c>
      <c r="G310" s="213">
        <f t="shared" si="291"/>
        <v>0.7</v>
      </c>
      <c r="H310" s="246">
        <v>0</v>
      </c>
      <c r="I310" s="138">
        <f>IF(H310=0,'Eingabe Daten'!$B$10,IF('Eingabe Daten'!$C$8&gt;0,'Eingabe Daten'!$B$10+H310,H310))</f>
        <v>1</v>
      </c>
      <c r="J310" s="100">
        <f>'DAT IR'!U300</f>
        <v>1275.6306035849702</v>
      </c>
      <c r="K310" s="97"/>
    </row>
    <row r="311" spans="1:11" ht="17.5" x14ac:dyDescent="0.35">
      <c r="A311" s="53"/>
      <c r="B311" s="55">
        <f t="shared" si="279"/>
        <v>0.53819444444444375</v>
      </c>
      <c r="C311" s="55">
        <f t="shared" si="280"/>
        <v>0.5388888888888882</v>
      </c>
      <c r="D311" s="126">
        <f t="shared" si="281"/>
        <v>2</v>
      </c>
      <c r="E311" s="126">
        <f t="shared" si="277"/>
        <v>2</v>
      </c>
      <c r="F311" s="213">
        <f t="shared" ref="F311" si="320">$F310</f>
        <v>0.7</v>
      </c>
      <c r="G311" s="213">
        <f t="shared" si="291"/>
        <v>0.7</v>
      </c>
      <c r="H311" s="246">
        <v>0</v>
      </c>
      <c r="I311" s="138">
        <f>IF(H311=0,'Eingabe Daten'!$B$10,IF('Eingabe Daten'!$C$8&gt;0,'Eingabe Daten'!$B$10+H311,H311))</f>
        <v>1</v>
      </c>
      <c r="J311" s="100">
        <f>'DAT IR'!U301</f>
        <v>1275.7367057180552</v>
      </c>
      <c r="K311" s="97"/>
    </row>
    <row r="312" spans="1:11" ht="17.5" x14ac:dyDescent="0.35">
      <c r="A312" s="53"/>
      <c r="B312" s="55">
        <f t="shared" si="279"/>
        <v>0.5388888888888882</v>
      </c>
      <c r="C312" s="55">
        <f t="shared" si="280"/>
        <v>0.53958333333333264</v>
      </c>
      <c r="D312" s="126">
        <f t="shared" si="281"/>
        <v>2</v>
      </c>
      <c r="E312" s="126">
        <f t="shared" si="277"/>
        <v>2</v>
      </c>
      <c r="F312" s="213">
        <f t="shared" ref="F312" si="321">$F311</f>
        <v>0.7</v>
      </c>
      <c r="G312" s="213">
        <f t="shared" si="291"/>
        <v>0.7</v>
      </c>
      <c r="H312" s="246">
        <v>0</v>
      </c>
      <c r="I312" s="138">
        <f>IF(H312=0,'Eingabe Daten'!$B$10,IF('Eingabe Daten'!$C$8&gt;0,'Eingabe Daten'!$B$10+H312,H312))</f>
        <v>1</v>
      </c>
      <c r="J312" s="100">
        <f>'DAT IR'!U302</f>
        <v>1275.8410541371338</v>
      </c>
      <c r="K312" s="97"/>
    </row>
    <row r="313" spans="1:11" ht="17.5" x14ac:dyDescent="0.35">
      <c r="A313" s="53"/>
      <c r="B313" s="55">
        <f t="shared" si="279"/>
        <v>0.53958333333333264</v>
      </c>
      <c r="C313" s="55">
        <f t="shared" si="280"/>
        <v>0.54027777777777708</v>
      </c>
      <c r="D313" s="126">
        <f t="shared" si="281"/>
        <v>2</v>
      </c>
      <c r="E313" s="126">
        <f t="shared" si="277"/>
        <v>2</v>
      </c>
      <c r="F313" s="213">
        <f t="shared" ref="F313" si="322">$F312</f>
        <v>0.7</v>
      </c>
      <c r="G313" s="213">
        <f t="shared" si="291"/>
        <v>0.7</v>
      </c>
      <c r="H313" s="246">
        <v>0</v>
      </c>
      <c r="I313" s="138">
        <f>IF(H313=0,'Eingabe Daten'!$B$10,IF('Eingabe Daten'!$C$8&gt;0,'Eingabe Daten'!$B$10+H313,H313))</f>
        <v>1</v>
      </c>
      <c r="J313" s="100">
        <f>'DAT IR'!U303</f>
        <v>1275.943677828549</v>
      </c>
      <c r="K313" s="97"/>
    </row>
    <row r="314" spans="1:11" ht="17.5" x14ac:dyDescent="0.35">
      <c r="A314" s="53"/>
      <c r="B314" s="55">
        <f t="shared" si="279"/>
        <v>0.54027777777777708</v>
      </c>
      <c r="C314" s="55">
        <f t="shared" si="280"/>
        <v>0.54097222222222152</v>
      </c>
      <c r="D314" s="126">
        <f t="shared" si="281"/>
        <v>2</v>
      </c>
      <c r="E314" s="126">
        <f t="shared" si="277"/>
        <v>2</v>
      </c>
      <c r="F314" s="213">
        <f t="shared" ref="F314" si="323">$F313</f>
        <v>0.7</v>
      </c>
      <c r="G314" s="213">
        <f t="shared" si="291"/>
        <v>0.7</v>
      </c>
      <c r="H314" s="246">
        <v>0</v>
      </c>
      <c r="I314" s="138">
        <f>IF(H314=0,'Eingabe Daten'!$B$10,IF('Eingabe Daten'!$C$8&gt;0,'Eingabe Daten'!$B$10+H314,H314))</f>
        <v>1</v>
      </c>
      <c r="J314" s="100">
        <f>'DAT IR'!U304</f>
        <v>1276.0446052995417</v>
      </c>
      <c r="K314" s="97"/>
    </row>
    <row r="315" spans="1:11" ht="17.5" x14ac:dyDescent="0.35">
      <c r="A315" s="53"/>
      <c r="B315" s="55">
        <f t="shared" si="279"/>
        <v>0.54097222222222152</v>
      </c>
      <c r="C315" s="55">
        <f t="shared" si="280"/>
        <v>0.54166666666666596</v>
      </c>
      <c r="D315" s="126">
        <f t="shared" si="281"/>
        <v>2</v>
      </c>
      <c r="E315" s="126">
        <f t="shared" si="277"/>
        <v>2</v>
      </c>
      <c r="F315" s="213">
        <f t="shared" ref="F315" si="324">$F314</f>
        <v>0.7</v>
      </c>
      <c r="G315" s="213">
        <f t="shared" si="291"/>
        <v>0.7</v>
      </c>
      <c r="H315" s="246">
        <v>0</v>
      </c>
      <c r="I315" s="138">
        <f>IF(H315=0,'Eingabe Daten'!$B$10,IF('Eingabe Daten'!$C$8&gt;0,'Eingabe Daten'!$B$10+H315,H315))</f>
        <v>1</v>
      </c>
      <c r="J315" s="100">
        <f>'DAT IR'!U305</f>
        <v>1276.1438645861695</v>
      </c>
      <c r="K315" s="97"/>
    </row>
    <row r="316" spans="1:11" ht="17.5" x14ac:dyDescent="0.35">
      <c r="A316" s="53"/>
      <c r="B316" s="55">
        <f t="shared" si="279"/>
        <v>0.54166666666666596</v>
      </c>
      <c r="C316" s="55">
        <f t="shared" si="280"/>
        <v>0.54236111111111041</v>
      </c>
      <c r="D316" s="126">
        <f t="shared" si="281"/>
        <v>2</v>
      </c>
      <c r="E316" s="126">
        <f t="shared" si="277"/>
        <v>2</v>
      </c>
      <c r="F316" s="213">
        <f t="shared" ref="F316" si="325">$F315</f>
        <v>0.7</v>
      </c>
      <c r="G316" s="213">
        <f t="shared" si="291"/>
        <v>0.7</v>
      </c>
      <c r="H316" s="246">
        <v>0</v>
      </c>
      <c r="I316" s="138">
        <f>IF(H316=0,'Eingabe Daten'!$B$10,IF('Eingabe Daten'!$C$8&gt;0,'Eingabe Daten'!$B$10+H316,H316))</f>
        <v>1</v>
      </c>
      <c r="J316" s="100">
        <f>'DAT IR'!U306</f>
        <v>1276.2414832610946</v>
      </c>
      <c r="K316" s="97"/>
    </row>
    <row r="317" spans="1:11" ht="17.5" x14ac:dyDescent="0.35">
      <c r="A317" s="53"/>
      <c r="B317" s="55">
        <f t="shared" si="279"/>
        <v>0.54236111111111041</v>
      </c>
      <c r="C317" s="55">
        <f t="shared" si="280"/>
        <v>0.54305555555555485</v>
      </c>
      <c r="D317" s="126">
        <f t="shared" si="281"/>
        <v>2</v>
      </c>
      <c r="E317" s="126">
        <f t="shared" si="277"/>
        <v>2</v>
      </c>
      <c r="F317" s="213">
        <f t="shared" ref="F317" si="326">$F316</f>
        <v>0.7</v>
      </c>
      <c r="G317" s="213">
        <f t="shared" si="291"/>
        <v>0.7</v>
      </c>
      <c r="H317" s="246">
        <v>0</v>
      </c>
      <c r="I317" s="138">
        <f>IF(H317=0,'Eingabe Daten'!$B$10,IF('Eingabe Daten'!$C$8&gt;0,'Eingabe Daten'!$B$10+H317,H317))</f>
        <v>1</v>
      </c>
      <c r="J317" s="100">
        <f>'DAT IR'!U307</f>
        <v>1276.3374884412433</v>
      </c>
      <c r="K317" s="97"/>
    </row>
    <row r="318" spans="1:11" ht="17.5" x14ac:dyDescent="0.35">
      <c r="A318" s="53"/>
      <c r="B318" s="55">
        <f t="shared" si="279"/>
        <v>0.54305555555555485</v>
      </c>
      <c r="C318" s="55">
        <f t="shared" si="280"/>
        <v>0.54374999999999929</v>
      </c>
      <c r="D318" s="126">
        <f t="shared" si="281"/>
        <v>2</v>
      </c>
      <c r="E318" s="126">
        <f t="shared" si="277"/>
        <v>2</v>
      </c>
      <c r="F318" s="213">
        <f t="shared" ref="F318" si="327">$F317</f>
        <v>0.7</v>
      </c>
      <c r="G318" s="213">
        <f t="shared" si="291"/>
        <v>0.7</v>
      </c>
      <c r="H318" s="246">
        <v>0</v>
      </c>
      <c r="I318" s="138">
        <f>IF(H318=0,'Eingabe Daten'!$B$10,IF('Eingabe Daten'!$C$8&gt;0,'Eingabe Daten'!$B$10+H318,H318))</f>
        <v>1</v>
      </c>
      <c r="J318" s="100">
        <f>'DAT IR'!U308</f>
        <v>1276.4319067953386</v>
      </c>
      <c r="K318" s="97"/>
    </row>
    <row r="319" spans="1:11" ht="17.5" x14ac:dyDescent="0.35">
      <c r="A319" s="53"/>
      <c r="B319" s="55">
        <f t="shared" si="279"/>
        <v>0.54374999999999929</v>
      </c>
      <c r="C319" s="55">
        <f t="shared" si="280"/>
        <v>0.54444444444444373</v>
      </c>
      <c r="D319" s="126">
        <f t="shared" si="281"/>
        <v>2</v>
      </c>
      <c r="E319" s="126">
        <f t="shared" si="277"/>
        <v>2</v>
      </c>
      <c r="F319" s="213">
        <f t="shared" ref="F319" si="328">$F318</f>
        <v>0.7</v>
      </c>
      <c r="G319" s="213">
        <f t="shared" si="291"/>
        <v>0.7</v>
      </c>
      <c r="H319" s="246">
        <v>0</v>
      </c>
      <c r="I319" s="138">
        <f>IF(H319=0,'Eingabe Daten'!$B$10,IF('Eingabe Daten'!$C$8&gt;0,'Eingabe Daten'!$B$10+H319,H319))</f>
        <v>1</v>
      </c>
      <c r="J319" s="100">
        <f>'DAT IR'!U309</f>
        <v>1276.524764551308</v>
      </c>
      <c r="K319" s="97"/>
    </row>
    <row r="320" spans="1:11" ht="17.5" x14ac:dyDescent="0.35">
      <c r="A320" s="53"/>
      <c r="B320" s="55">
        <f t="shared" si="279"/>
        <v>0.54444444444444373</v>
      </c>
      <c r="C320" s="55">
        <f t="shared" si="280"/>
        <v>0.54513888888888817</v>
      </c>
      <c r="D320" s="126">
        <f t="shared" si="281"/>
        <v>2</v>
      </c>
      <c r="E320" s="126">
        <f t="shared" si="277"/>
        <v>2</v>
      </c>
      <c r="F320" s="213">
        <f t="shared" ref="F320" si="329">$F319</f>
        <v>0.7</v>
      </c>
      <c r="G320" s="213">
        <f t="shared" si="291"/>
        <v>0.7</v>
      </c>
      <c r="H320" s="246">
        <v>0</v>
      </c>
      <c r="I320" s="138">
        <f>IF(H320=0,'Eingabe Daten'!$B$10,IF('Eingabe Daten'!$C$8&gt;0,'Eingabe Daten'!$B$10+H320,H320))</f>
        <v>1</v>
      </c>
      <c r="J320" s="100">
        <f>'DAT IR'!U310</f>
        <v>1276.6160875035698</v>
      </c>
      <c r="K320" s="97"/>
    </row>
    <row r="321" spans="1:11" ht="17.5" x14ac:dyDescent="0.35">
      <c r="A321" s="53"/>
      <c r="B321" s="55">
        <f t="shared" si="279"/>
        <v>0.54513888888888817</v>
      </c>
      <c r="C321" s="55">
        <f t="shared" si="280"/>
        <v>0.54583333333333262</v>
      </c>
      <c r="D321" s="126">
        <f t="shared" si="281"/>
        <v>2</v>
      </c>
      <c r="E321" s="126">
        <f t="shared" si="277"/>
        <v>2</v>
      </c>
      <c r="F321" s="213">
        <f t="shared" ref="F321" si="330">$F320</f>
        <v>0.7</v>
      </c>
      <c r="G321" s="213">
        <f t="shared" si="291"/>
        <v>0.7</v>
      </c>
      <c r="H321" s="246">
        <v>0</v>
      </c>
      <c r="I321" s="138">
        <f>IF(H321=0,'Eingabe Daten'!$B$10,IF('Eingabe Daten'!$C$8&gt;0,'Eingabe Daten'!$B$10+H321,H321))</f>
        <v>1</v>
      </c>
      <c r="J321" s="100">
        <f>'DAT IR'!U311</f>
        <v>1276.7059010201981</v>
      </c>
      <c r="K321" s="97"/>
    </row>
    <row r="322" spans="1:11" ht="17.5" x14ac:dyDescent="0.35">
      <c r="A322" s="53"/>
      <c r="B322" s="55">
        <f t="shared" si="279"/>
        <v>0.54583333333333262</v>
      </c>
      <c r="C322" s="55">
        <f t="shared" si="280"/>
        <v>0.54652777777777706</v>
      </c>
      <c r="D322" s="126">
        <f t="shared" si="281"/>
        <v>2</v>
      </c>
      <c r="E322" s="126">
        <f t="shared" si="277"/>
        <v>2</v>
      </c>
      <c r="F322" s="213">
        <f t="shared" ref="F322" si="331">$F321</f>
        <v>0.7</v>
      </c>
      <c r="G322" s="213">
        <f t="shared" si="291"/>
        <v>0.7</v>
      </c>
      <c r="H322" s="246">
        <v>0</v>
      </c>
      <c r="I322" s="138">
        <f>IF(H322=0,'Eingabe Daten'!$B$10,IF('Eingabe Daten'!$C$8&gt;0,'Eingabe Daten'!$B$10+H322,H322))</f>
        <v>1</v>
      </c>
      <c r="J322" s="100">
        <f>'DAT IR'!U312</f>
        <v>1276.7942300499694</v>
      </c>
      <c r="K322" s="97"/>
    </row>
    <row r="323" spans="1:11" ht="17.5" x14ac:dyDescent="0.35">
      <c r="A323" s="53"/>
      <c r="B323" s="55">
        <f t="shared" si="279"/>
        <v>0.54652777777777706</v>
      </c>
      <c r="C323" s="55">
        <f t="shared" si="280"/>
        <v>0.5472222222222215</v>
      </c>
      <c r="D323" s="126">
        <f t="shared" si="281"/>
        <v>2</v>
      </c>
      <c r="E323" s="126">
        <f t="shared" si="277"/>
        <v>2</v>
      </c>
      <c r="F323" s="213">
        <f t="shared" ref="F323" si="332">$F322</f>
        <v>0.7</v>
      </c>
      <c r="G323" s="213">
        <f t="shared" si="291"/>
        <v>0.7</v>
      </c>
      <c r="H323" s="246">
        <v>0</v>
      </c>
      <c r="I323" s="138">
        <f>IF(H323=0,'Eingabe Daten'!$B$10,IF('Eingabe Daten'!$C$8&gt;0,'Eingabe Daten'!$B$10+H323,H323))</f>
        <v>1</v>
      </c>
      <c r="J323" s="100">
        <f>'DAT IR'!U313</f>
        <v>1276.8810991292933</v>
      </c>
      <c r="K323" s="97"/>
    </row>
    <row r="324" spans="1:11" ht="17.5" x14ac:dyDescent="0.35">
      <c r="A324" s="53"/>
      <c r="B324" s="55">
        <f t="shared" si="279"/>
        <v>0.5472222222222215</v>
      </c>
      <c r="C324" s="55">
        <f t="shared" si="280"/>
        <v>0.54791666666666594</v>
      </c>
      <c r="D324" s="126">
        <f t="shared" si="281"/>
        <v>2</v>
      </c>
      <c r="E324" s="126">
        <f t="shared" si="277"/>
        <v>2</v>
      </c>
      <c r="F324" s="213">
        <f t="shared" ref="F324" si="333">$F323</f>
        <v>0.7</v>
      </c>
      <c r="G324" s="213">
        <f t="shared" si="291"/>
        <v>0.7</v>
      </c>
      <c r="H324" s="246">
        <v>0</v>
      </c>
      <c r="I324" s="138">
        <f>IF(H324=0,'Eingabe Daten'!$B$10,IF('Eingabe Daten'!$C$8&gt;0,'Eingabe Daten'!$B$10+H324,H324))</f>
        <v>1</v>
      </c>
      <c r="J324" s="100">
        <f>'DAT IR'!U314</f>
        <v>1276.9665323890281</v>
      </c>
      <c r="K324" s="97"/>
    </row>
    <row r="325" spans="1:11" ht="17.5" x14ac:dyDescent="0.35">
      <c r="A325" s="53"/>
      <c r="B325" s="55">
        <f t="shared" si="279"/>
        <v>0.54791666666666594</v>
      </c>
      <c r="C325" s="55">
        <f t="shared" si="280"/>
        <v>0.54861111111111038</v>
      </c>
      <c r="D325" s="126">
        <f t="shared" si="281"/>
        <v>2</v>
      </c>
      <c r="E325" s="126">
        <f t="shared" si="277"/>
        <v>2</v>
      </c>
      <c r="F325" s="213">
        <f t="shared" ref="F325" si="334">$F324</f>
        <v>0.7</v>
      </c>
      <c r="G325" s="213">
        <f t="shared" si="291"/>
        <v>0.7</v>
      </c>
      <c r="H325" s="246">
        <v>0</v>
      </c>
      <c r="I325" s="138">
        <f>IF(H325=0,'Eingabe Daten'!$B$10,IF('Eingabe Daten'!$C$8&gt;0,'Eingabe Daten'!$B$10+H325,H325))</f>
        <v>1</v>
      </c>
      <c r="J325" s="100">
        <f>'DAT IR'!U315</f>
        <v>1277.0505535611842</v>
      </c>
      <c r="K325" s="97"/>
    </row>
    <row r="326" spans="1:11" ht="17.5" x14ac:dyDescent="0.35">
      <c r="A326" s="53"/>
      <c r="B326" s="55">
        <f t="shared" si="279"/>
        <v>0.54861111111111038</v>
      </c>
      <c r="C326" s="55">
        <f t="shared" si="280"/>
        <v>0.54930555555555483</v>
      </c>
      <c r="D326" s="126">
        <f t="shared" si="281"/>
        <v>2</v>
      </c>
      <c r="E326" s="126">
        <f t="shared" si="277"/>
        <v>2</v>
      </c>
      <c r="F326" s="213">
        <f t="shared" ref="F326" si="335">$F325</f>
        <v>0.7</v>
      </c>
      <c r="G326" s="213">
        <f t="shared" si="291"/>
        <v>0.7</v>
      </c>
      <c r="H326" s="246">
        <v>0</v>
      </c>
      <c r="I326" s="138">
        <f>IF(H326=0,'Eingabe Daten'!$B$10,IF('Eingabe Daten'!$C$8&gt;0,'Eingabe Daten'!$B$10+H326,H326))</f>
        <v>1</v>
      </c>
      <c r="J326" s="100">
        <f>'DAT IR'!U316</f>
        <v>1277.1331859855163</v>
      </c>
      <c r="K326" s="97"/>
    </row>
    <row r="327" spans="1:11" ht="17.5" x14ac:dyDescent="0.35">
      <c r="A327" s="53"/>
      <c r="B327" s="55">
        <f t="shared" si="279"/>
        <v>0.54930555555555483</v>
      </c>
      <c r="C327" s="55">
        <f t="shared" si="280"/>
        <v>0.54999999999999927</v>
      </c>
      <c r="D327" s="126">
        <f t="shared" si="281"/>
        <v>2</v>
      </c>
      <c r="E327" s="126">
        <f t="shared" si="277"/>
        <v>2</v>
      </c>
      <c r="F327" s="213">
        <f t="shared" ref="F327" si="336">$F326</f>
        <v>0.7</v>
      </c>
      <c r="G327" s="213">
        <f t="shared" si="291"/>
        <v>0.7</v>
      </c>
      <c r="H327" s="246">
        <v>0</v>
      </c>
      <c r="I327" s="138">
        <f>IF(H327=0,'Eingabe Daten'!$B$10,IF('Eingabe Daten'!$C$8&gt;0,'Eingabe Daten'!$B$10+H327,H327))</f>
        <v>1</v>
      </c>
      <c r="J327" s="100">
        <f>'DAT IR'!U317</f>
        <v>1277.2144526160071</v>
      </c>
      <c r="K327" s="97"/>
    </row>
    <row r="328" spans="1:11" ht="17.5" x14ac:dyDescent="0.35">
      <c r="A328" s="53"/>
      <c r="B328" s="55">
        <f t="shared" si="279"/>
        <v>0.54999999999999927</v>
      </c>
      <c r="C328" s="55">
        <f t="shared" si="280"/>
        <v>0.55069444444444371</v>
      </c>
      <c r="D328" s="126">
        <f t="shared" si="281"/>
        <v>2</v>
      </c>
      <c r="E328" s="126">
        <f t="shared" si="277"/>
        <v>2</v>
      </c>
      <c r="F328" s="213">
        <f t="shared" ref="F328" si="337">$F327</f>
        <v>0.7</v>
      </c>
      <c r="G328" s="213">
        <f t="shared" si="291"/>
        <v>0.7</v>
      </c>
      <c r="H328" s="246">
        <v>0</v>
      </c>
      <c r="I328" s="138">
        <f>IF(H328=0,'Eingabe Daten'!$B$10,IF('Eingabe Daten'!$C$8&gt;0,'Eingabe Daten'!$B$10+H328,H328))</f>
        <v>1</v>
      </c>
      <c r="J328" s="100">
        <f>'DAT IR'!U318</f>
        <v>1277.2943760272428</v>
      </c>
      <c r="K328" s="97"/>
    </row>
    <row r="329" spans="1:11" ht="17.5" x14ac:dyDescent="0.35">
      <c r="A329" s="53"/>
      <c r="B329" s="55">
        <f t="shared" si="279"/>
        <v>0.55069444444444371</v>
      </c>
      <c r="C329" s="55">
        <f t="shared" si="280"/>
        <v>0.55138888888888815</v>
      </c>
      <c r="D329" s="126">
        <f t="shared" si="281"/>
        <v>2</v>
      </c>
      <c r="E329" s="126">
        <f t="shared" si="277"/>
        <v>2</v>
      </c>
      <c r="F329" s="213">
        <f t="shared" ref="F329" si="338">$F328</f>
        <v>0.7</v>
      </c>
      <c r="G329" s="213">
        <f t="shared" si="291"/>
        <v>0.7</v>
      </c>
      <c r="H329" s="246">
        <v>0</v>
      </c>
      <c r="I329" s="138">
        <f>IF(H329=0,'Eingabe Daten'!$B$10,IF('Eingabe Daten'!$C$8&gt;0,'Eingabe Daten'!$B$10+H329,H329))</f>
        <v>1</v>
      </c>
      <c r="J329" s="100">
        <f>'DAT IR'!U319</f>
        <v>1277.3729784206853</v>
      </c>
      <c r="K329" s="97"/>
    </row>
    <row r="330" spans="1:11" ht="17.5" x14ac:dyDescent="0.35">
      <c r="A330" s="53"/>
      <c r="B330" s="55">
        <f t="shared" si="279"/>
        <v>0.55138888888888815</v>
      </c>
      <c r="C330" s="55">
        <f t="shared" si="280"/>
        <v>0.55208333333333259</v>
      </c>
      <c r="D330" s="126">
        <f t="shared" si="281"/>
        <v>2</v>
      </c>
      <c r="E330" s="126">
        <f t="shared" si="277"/>
        <v>2</v>
      </c>
      <c r="F330" s="213">
        <f t="shared" ref="F330" si="339">$F329</f>
        <v>0.7</v>
      </c>
      <c r="G330" s="213">
        <f t="shared" si="291"/>
        <v>0.7</v>
      </c>
      <c r="H330" s="246">
        <v>0</v>
      </c>
      <c r="I330" s="138">
        <f>IF(H330=0,'Eingabe Daten'!$B$10,IF('Eingabe Daten'!$C$8&gt;0,'Eingabe Daten'!$B$10+H330,H330))</f>
        <v>1</v>
      </c>
      <c r="J330" s="100">
        <f>'DAT IR'!U320</f>
        <v>1277.4502816308379</v>
      </c>
      <c r="K330" s="97"/>
    </row>
    <row r="331" spans="1:11" ht="17.5" x14ac:dyDescent="0.35">
      <c r="A331" s="53"/>
      <c r="B331" s="55">
        <f t="shared" si="279"/>
        <v>0.55208333333333259</v>
      </c>
      <c r="C331" s="55">
        <f t="shared" si="280"/>
        <v>0.55277777777777704</v>
      </c>
      <c r="D331" s="126">
        <f t="shared" si="281"/>
        <v>2</v>
      </c>
      <c r="E331" s="126">
        <f t="shared" si="277"/>
        <v>2</v>
      </c>
      <c r="F331" s="213">
        <f t="shared" ref="F331" si="340">$F330</f>
        <v>0.7</v>
      </c>
      <c r="G331" s="213">
        <f t="shared" si="291"/>
        <v>0.7</v>
      </c>
      <c r="H331" s="246">
        <v>0</v>
      </c>
      <c r="I331" s="138">
        <f>IF(H331=0,'Eingabe Daten'!$B$10,IF('Eingabe Daten'!$C$8&gt;0,'Eingabe Daten'!$B$10+H331,H331))</f>
        <v>1</v>
      </c>
      <c r="J331" s="100">
        <f>'DAT IR'!U321</f>
        <v>1277.526307131312</v>
      </c>
      <c r="K331" s="97"/>
    </row>
    <row r="332" spans="1:11" ht="17.5" x14ac:dyDescent="0.35">
      <c r="A332" s="53"/>
      <c r="B332" s="55">
        <f t="shared" si="279"/>
        <v>0.55277777777777704</v>
      </c>
      <c r="C332" s="55">
        <f t="shared" si="280"/>
        <v>0.55347222222222148</v>
      </c>
      <c r="D332" s="126">
        <f t="shared" si="281"/>
        <v>2</v>
      </c>
      <c r="E332" s="126">
        <f t="shared" si="277"/>
        <v>2</v>
      </c>
      <c r="F332" s="213">
        <f t="shared" ref="F332" si="341">$F331</f>
        <v>0.7</v>
      </c>
      <c r="G332" s="213">
        <f t="shared" si="291"/>
        <v>0.7</v>
      </c>
      <c r="H332" s="246">
        <v>0</v>
      </c>
      <c r="I332" s="138">
        <f>IF(H332=0,'Eingabe Daten'!$B$10,IF('Eingabe Daten'!$C$8&gt;0,'Eingabe Daten'!$B$10+H332,H332))</f>
        <v>1</v>
      </c>
      <c r="J332" s="100">
        <f>'DAT IR'!U322</f>
        <v>1277.6010760407908</v>
      </c>
      <c r="K332" s="97"/>
    </row>
    <row r="333" spans="1:11" ht="17.5" x14ac:dyDescent="0.35">
      <c r="A333" s="53"/>
      <c r="B333" s="55">
        <f t="shared" si="279"/>
        <v>0.55347222222222148</v>
      </c>
      <c r="C333" s="55">
        <f t="shared" si="280"/>
        <v>0.55416666666666592</v>
      </c>
      <c r="D333" s="126">
        <f t="shared" si="281"/>
        <v>2</v>
      </c>
      <c r="E333" s="126">
        <f t="shared" si="277"/>
        <v>2</v>
      </c>
      <c r="F333" s="213">
        <f t="shared" ref="F333" si="342">$F332</f>
        <v>0.7</v>
      </c>
      <c r="G333" s="213">
        <f t="shared" si="291"/>
        <v>0.7</v>
      </c>
      <c r="H333" s="246">
        <v>0</v>
      </c>
      <c r="I333" s="138">
        <f>IF(H333=0,'Eingabe Daten'!$B$10,IF('Eingabe Daten'!$C$8&gt;0,'Eingabe Daten'!$B$10+H333,H333))</f>
        <v>1</v>
      </c>
      <c r="J333" s="100">
        <f>'DAT IR'!U323</f>
        <v>1277.6746091288965</v>
      </c>
      <c r="K333" s="97"/>
    </row>
    <row r="334" spans="1:11" ht="17.5" x14ac:dyDescent="0.35">
      <c r="A334" s="53"/>
      <c r="B334" s="55">
        <f t="shared" si="279"/>
        <v>0.55416666666666592</v>
      </c>
      <c r="C334" s="55">
        <f t="shared" si="280"/>
        <v>0.55486111111111036</v>
      </c>
      <c r="D334" s="126">
        <f t="shared" si="281"/>
        <v>2</v>
      </c>
      <c r="E334" s="126">
        <f t="shared" si="277"/>
        <v>2</v>
      </c>
      <c r="F334" s="213">
        <f t="shared" ref="F334" si="343">$F333</f>
        <v>0.7</v>
      </c>
      <c r="G334" s="213">
        <f t="shared" si="291"/>
        <v>0.7</v>
      </c>
      <c r="H334" s="246">
        <v>0</v>
      </c>
      <c r="I334" s="138">
        <f>IF(H334=0,'Eingabe Daten'!$B$10,IF('Eingabe Daten'!$C$8&gt;0,'Eingabe Daten'!$B$10+H334,H334))</f>
        <v>1</v>
      </c>
      <c r="J334" s="100">
        <f>'DAT IR'!U324</f>
        <v>1277.7469268219597</v>
      </c>
      <c r="K334" s="97"/>
    </row>
    <row r="335" spans="1:11" ht="17.5" x14ac:dyDescent="0.35">
      <c r="A335" s="53"/>
      <c r="B335" s="55">
        <f t="shared" si="279"/>
        <v>0.55486111111111036</v>
      </c>
      <c r="C335" s="55">
        <f t="shared" si="280"/>
        <v>0.5555555555555548</v>
      </c>
      <c r="D335" s="126">
        <f t="shared" si="281"/>
        <v>2</v>
      </c>
      <c r="E335" s="126">
        <f t="shared" si="277"/>
        <v>2</v>
      </c>
      <c r="F335" s="213">
        <f t="shared" ref="F335" si="344">$F334</f>
        <v>0.7</v>
      </c>
      <c r="G335" s="213">
        <f t="shared" si="291"/>
        <v>0.7</v>
      </c>
      <c r="H335" s="246">
        <v>0</v>
      </c>
      <c r="I335" s="138">
        <f>IF(H335=0,'Eingabe Daten'!$B$10,IF('Eingabe Daten'!$C$8&gt;0,'Eingabe Daten'!$B$10+H335,H335))</f>
        <v>1</v>
      </c>
      <c r="J335" s="100">
        <f>'DAT IR'!U325</f>
        <v>1277.8180492086938</v>
      </c>
      <c r="K335" s="97"/>
    </row>
    <row r="336" spans="1:11" ht="17.5" x14ac:dyDescent="0.35">
      <c r="A336" s="53"/>
      <c r="B336" s="55">
        <f t="shared" si="279"/>
        <v>0.5555555555555548</v>
      </c>
      <c r="C336" s="55">
        <f t="shared" si="280"/>
        <v>0.55624999999999925</v>
      </c>
      <c r="D336" s="126">
        <f t="shared" si="281"/>
        <v>2</v>
      </c>
      <c r="E336" s="126">
        <f t="shared" si="277"/>
        <v>2</v>
      </c>
      <c r="F336" s="213">
        <f t="shared" ref="F336" si="345">$F335</f>
        <v>0.7</v>
      </c>
      <c r="G336" s="213">
        <f t="shared" si="291"/>
        <v>0.7</v>
      </c>
      <c r="H336" s="246">
        <v>0</v>
      </c>
      <c r="I336" s="138">
        <f>IF(H336=0,'Eingabe Daten'!$B$10,IF('Eingabe Daten'!$C$8&gt;0,'Eingabe Daten'!$B$10+H336,H336))</f>
        <v>1</v>
      </c>
      <c r="J336" s="100">
        <f>'DAT IR'!U326</f>
        <v>1277.8879960457743</v>
      </c>
      <c r="K336" s="97"/>
    </row>
    <row r="337" spans="1:11" ht="17.5" x14ac:dyDescent="0.35">
      <c r="A337" s="53"/>
      <c r="B337" s="55">
        <f t="shared" si="279"/>
        <v>0.55624999999999925</v>
      </c>
      <c r="C337" s="55">
        <f t="shared" si="280"/>
        <v>0.55694444444444369</v>
      </c>
      <c r="D337" s="126">
        <f t="shared" si="281"/>
        <v>2</v>
      </c>
      <c r="E337" s="126">
        <f t="shared" ref="E337:E400" si="346">$E336</f>
        <v>2</v>
      </c>
      <c r="F337" s="213">
        <f t="shared" ref="F337" si="347">$F336</f>
        <v>0.7</v>
      </c>
      <c r="G337" s="213">
        <f t="shared" si="291"/>
        <v>0.7</v>
      </c>
      <c r="H337" s="246">
        <v>0</v>
      </c>
      <c r="I337" s="138">
        <f>IF(H337=0,'Eingabe Daten'!$B$10,IF('Eingabe Daten'!$C$8&gt;0,'Eingabe Daten'!$B$10+H337,H337))</f>
        <v>1</v>
      </c>
      <c r="J337" s="100">
        <f>'DAT IR'!U327</f>
        <v>1277.9567867633282</v>
      </c>
      <c r="K337" s="97"/>
    </row>
    <row r="338" spans="1:11" ht="17.5" x14ac:dyDescent="0.35">
      <c r="A338" s="53"/>
      <c r="B338" s="55">
        <f t="shared" ref="B338:B401" si="348">C337</f>
        <v>0.55694444444444369</v>
      </c>
      <c r="C338" s="55">
        <f t="shared" ref="C338:C401" si="349">B338+(1/(60*24))</f>
        <v>0.55763888888888813</v>
      </c>
      <c r="D338" s="126">
        <f t="shared" ref="D338:D401" si="350">$D337</f>
        <v>2</v>
      </c>
      <c r="E338" s="126">
        <f t="shared" si="346"/>
        <v>2</v>
      </c>
      <c r="F338" s="213">
        <f t="shared" ref="F338" si="351">$F337</f>
        <v>0.7</v>
      </c>
      <c r="G338" s="213">
        <f t="shared" si="291"/>
        <v>0.7</v>
      </c>
      <c r="H338" s="246">
        <v>0</v>
      </c>
      <c r="I338" s="138">
        <f>IF(H338=0,'Eingabe Daten'!$B$10,IF('Eingabe Daten'!$C$8&gt;0,'Eingabe Daten'!$B$10+H338,H338))</f>
        <v>1</v>
      </c>
      <c r="J338" s="100">
        <f>'DAT IR'!U328</f>
        <v>1278.0244404703303</v>
      </c>
      <c r="K338" s="97"/>
    </row>
    <row r="339" spans="1:11" ht="17.5" x14ac:dyDescent="0.35">
      <c r="A339" s="53"/>
      <c r="B339" s="55">
        <f t="shared" si="348"/>
        <v>0.55763888888888813</v>
      </c>
      <c r="C339" s="55">
        <f t="shared" si="349"/>
        <v>0.55833333333333257</v>
      </c>
      <c r="D339" s="126">
        <f t="shared" si="350"/>
        <v>2</v>
      </c>
      <c r="E339" s="126">
        <f t="shared" si="346"/>
        <v>2</v>
      </c>
      <c r="F339" s="213">
        <f t="shared" ref="F339" si="352">$F338</f>
        <v>0.7</v>
      </c>
      <c r="G339" s="213">
        <f t="shared" si="291"/>
        <v>0.7</v>
      </c>
      <c r="H339" s="246">
        <v>0</v>
      </c>
      <c r="I339" s="138">
        <f>IF(H339=0,'Eingabe Daten'!$B$10,IF('Eingabe Daten'!$C$8&gt;0,'Eingabe Daten'!$B$10+H339,H339))</f>
        <v>1</v>
      </c>
      <c r="J339" s="100">
        <f>'DAT IR'!U329</f>
        <v>1278.0909759599122</v>
      </c>
      <c r="K339" s="97"/>
    </row>
    <row r="340" spans="1:11" ht="17.5" x14ac:dyDescent="0.35">
      <c r="A340" s="53"/>
      <c r="B340" s="55">
        <f t="shared" si="348"/>
        <v>0.55833333333333257</v>
      </c>
      <c r="C340" s="55">
        <f t="shared" si="349"/>
        <v>0.55902777777777701</v>
      </c>
      <c r="D340" s="126">
        <f t="shared" si="350"/>
        <v>2</v>
      </c>
      <c r="E340" s="126">
        <f t="shared" si="346"/>
        <v>2</v>
      </c>
      <c r="F340" s="213">
        <f t="shared" ref="F340" si="353">$F339</f>
        <v>0.7</v>
      </c>
      <c r="G340" s="213">
        <f t="shared" si="291"/>
        <v>0.7</v>
      </c>
      <c r="H340" s="246">
        <v>0</v>
      </c>
      <c r="I340" s="138">
        <f>IF(H340=0,'Eingabe Daten'!$B$10,IF('Eingabe Daten'!$C$8&gt;0,'Eingabe Daten'!$B$10+H340,H340))</f>
        <v>1</v>
      </c>
      <c r="J340" s="100">
        <f>'DAT IR'!U330</f>
        <v>1278.1564117145817</v>
      </c>
      <c r="K340" s="97"/>
    </row>
    <row r="341" spans="1:11" ht="17.5" x14ac:dyDescent="0.35">
      <c r="A341" s="53"/>
      <c r="B341" s="55">
        <f t="shared" si="348"/>
        <v>0.55902777777777701</v>
      </c>
      <c r="C341" s="55">
        <f t="shared" si="349"/>
        <v>0.55972222222222145</v>
      </c>
      <c r="D341" s="126">
        <f t="shared" si="350"/>
        <v>2</v>
      </c>
      <c r="E341" s="126">
        <f t="shared" si="346"/>
        <v>2</v>
      </c>
      <c r="F341" s="213">
        <f t="shared" ref="F341" si="354">$F340</f>
        <v>0.7</v>
      </c>
      <c r="G341" s="213">
        <f t="shared" si="291"/>
        <v>0.7</v>
      </c>
      <c r="H341" s="246">
        <v>0</v>
      </c>
      <c r="I341" s="138">
        <f>IF(H341=0,'Eingabe Daten'!$B$10,IF('Eingabe Daten'!$C$8&gt;0,'Eingabe Daten'!$B$10+H341,H341))</f>
        <v>1</v>
      </c>
      <c r="J341" s="100">
        <f>'DAT IR'!U331</f>
        <v>1278.2207659113587</v>
      </c>
      <c r="K341" s="97"/>
    </row>
    <row r="342" spans="1:11" ht="17.5" x14ac:dyDescent="0.35">
      <c r="A342" s="53"/>
      <c r="B342" s="55">
        <f t="shared" si="348"/>
        <v>0.55972222222222145</v>
      </c>
      <c r="C342" s="55">
        <f t="shared" si="349"/>
        <v>0.5604166666666659</v>
      </c>
      <c r="D342" s="126">
        <f t="shared" si="350"/>
        <v>2</v>
      </c>
      <c r="E342" s="126">
        <f t="shared" si="346"/>
        <v>2</v>
      </c>
      <c r="F342" s="213">
        <f t="shared" ref="F342" si="355">$F341</f>
        <v>0.7</v>
      </c>
      <c r="G342" s="213">
        <f t="shared" si="291"/>
        <v>0.7</v>
      </c>
      <c r="H342" s="246">
        <v>0</v>
      </c>
      <c r="I342" s="138">
        <f>IF(H342=0,'Eingabe Daten'!$B$10,IF('Eingabe Daten'!$C$8&gt;0,'Eingabe Daten'!$B$10+H342,H342))</f>
        <v>1</v>
      </c>
      <c r="J342" s="100">
        <f>'DAT IR'!U332</f>
        <v>1278.2840564268224</v>
      </c>
      <c r="K342" s="97"/>
    </row>
    <row r="343" spans="1:11" ht="17.5" x14ac:dyDescent="0.35">
      <c r="A343" s="53"/>
      <c r="B343" s="55">
        <f t="shared" si="348"/>
        <v>0.5604166666666659</v>
      </c>
      <c r="C343" s="55">
        <f t="shared" si="349"/>
        <v>0.56111111111111034</v>
      </c>
      <c r="D343" s="126">
        <f t="shared" si="350"/>
        <v>2</v>
      </c>
      <c r="E343" s="126">
        <f t="shared" si="346"/>
        <v>2</v>
      </c>
      <c r="F343" s="213">
        <f t="shared" ref="F343" si="356">$F342</f>
        <v>0.7</v>
      </c>
      <c r="G343" s="213">
        <f t="shared" si="291"/>
        <v>0.7</v>
      </c>
      <c r="H343" s="246">
        <v>0</v>
      </c>
      <c r="I343" s="138">
        <f>IF(H343=0,'Eingabe Daten'!$B$10,IF('Eingabe Daten'!$C$8&gt;0,'Eingabe Daten'!$B$10+H343,H343))</f>
        <v>1</v>
      </c>
      <c r="J343" s="100">
        <f>'DAT IR'!U333</f>
        <v>1278.3463008420786</v>
      </c>
      <c r="K343" s="97"/>
    </row>
    <row r="344" spans="1:11" ht="17.5" x14ac:dyDescent="0.35">
      <c r="A344" s="53"/>
      <c r="B344" s="55">
        <f t="shared" si="348"/>
        <v>0.56111111111111034</v>
      </c>
      <c r="C344" s="55">
        <f t="shared" si="349"/>
        <v>0.56180555555555478</v>
      </c>
      <c r="D344" s="126">
        <f t="shared" si="350"/>
        <v>2</v>
      </c>
      <c r="E344" s="126">
        <f t="shared" si="346"/>
        <v>2</v>
      </c>
      <c r="F344" s="213">
        <f t="shared" ref="F344" si="357">$F343</f>
        <v>0.7</v>
      </c>
      <c r="G344" s="213">
        <f t="shared" si="291"/>
        <v>0.7</v>
      </c>
      <c r="H344" s="246">
        <v>0</v>
      </c>
      <c r="I344" s="138">
        <f>IF(H344=0,'Eingabe Daten'!$B$10,IF('Eingabe Daten'!$C$8&gt;0,'Eingabe Daten'!$B$10+H344,H344))</f>
        <v>1</v>
      </c>
      <c r="J344" s="100">
        <f>'DAT IR'!U334</f>
        <v>1278.4075164476428</v>
      </c>
      <c r="K344" s="97"/>
    </row>
    <row r="345" spans="1:11" ht="17.5" x14ac:dyDescent="0.35">
      <c r="A345" s="53"/>
      <c r="B345" s="55">
        <f t="shared" si="348"/>
        <v>0.56180555555555478</v>
      </c>
      <c r="C345" s="55">
        <f t="shared" si="349"/>
        <v>0.56249999999999922</v>
      </c>
      <c r="D345" s="126">
        <f t="shared" si="350"/>
        <v>2</v>
      </c>
      <c r="E345" s="126">
        <f t="shared" si="346"/>
        <v>2</v>
      </c>
      <c r="F345" s="213">
        <f t="shared" ref="F345" si="358">$F344</f>
        <v>0.7</v>
      </c>
      <c r="G345" s="213">
        <f t="shared" si="291"/>
        <v>0.7</v>
      </c>
      <c r="H345" s="246">
        <v>0</v>
      </c>
      <c r="I345" s="138">
        <f>IF(H345=0,'Eingabe Daten'!$B$10,IF('Eingabe Daten'!$C$8&gt;0,'Eingabe Daten'!$B$10+H345,H345))</f>
        <v>1</v>
      </c>
      <c r="J345" s="100">
        <f>'DAT IR'!U335</f>
        <v>1278.4677202482437</v>
      </c>
      <c r="K345" s="97"/>
    </row>
    <row r="346" spans="1:11" ht="17.5" x14ac:dyDescent="0.35">
      <c r="A346" s="53"/>
      <c r="B346" s="55">
        <f t="shared" si="348"/>
        <v>0.56249999999999922</v>
      </c>
      <c r="C346" s="55">
        <f t="shared" si="349"/>
        <v>0.56319444444444366</v>
      </c>
      <c r="D346" s="126">
        <f t="shared" si="350"/>
        <v>2</v>
      </c>
      <c r="E346" s="126">
        <f t="shared" si="346"/>
        <v>2</v>
      </c>
      <c r="F346" s="213">
        <f t="shared" ref="F346" si="359">$F345</f>
        <v>0.7</v>
      </c>
      <c r="G346" s="213">
        <f t="shared" ref="G346:G409" si="360">$G345</f>
        <v>0.7</v>
      </c>
      <c r="H346" s="246">
        <v>0</v>
      </c>
      <c r="I346" s="138">
        <f>IF(H346=0,'Eingabe Daten'!$B$10,IF('Eingabe Daten'!$C$8&gt;0,'Eingabe Daten'!$B$10+H346,H346))</f>
        <v>1</v>
      </c>
      <c r="J346" s="100">
        <f>'DAT IR'!U336</f>
        <v>1278.5269289675464</v>
      </c>
      <c r="K346" s="97"/>
    </row>
    <row r="347" spans="1:11" ht="17.5" x14ac:dyDescent="0.35">
      <c r="A347" s="53"/>
      <c r="B347" s="55">
        <f t="shared" si="348"/>
        <v>0.56319444444444366</v>
      </c>
      <c r="C347" s="55">
        <f t="shared" si="349"/>
        <v>0.56388888888888811</v>
      </c>
      <c r="D347" s="126">
        <f t="shared" si="350"/>
        <v>2</v>
      </c>
      <c r="E347" s="126">
        <f t="shared" si="346"/>
        <v>2</v>
      </c>
      <c r="F347" s="213">
        <f t="shared" ref="F347" si="361">$F346</f>
        <v>0.7</v>
      </c>
      <c r="G347" s="213">
        <f t="shared" si="360"/>
        <v>0.7</v>
      </c>
      <c r="H347" s="246">
        <v>0</v>
      </c>
      <c r="I347" s="138">
        <f>IF(H347=0,'Eingabe Daten'!$B$10,IF('Eingabe Daten'!$C$8&gt;0,'Eingabe Daten'!$B$10+H347,H347))</f>
        <v>1</v>
      </c>
      <c r="J347" s="100">
        <f>'DAT IR'!U337</f>
        <v>1278.5851590527977</v>
      </c>
      <c r="K347" s="97"/>
    </row>
    <row r="348" spans="1:11" ht="17.5" x14ac:dyDescent="0.35">
      <c r="A348" s="53"/>
      <c r="B348" s="55">
        <f t="shared" si="348"/>
        <v>0.56388888888888811</v>
      </c>
      <c r="C348" s="55">
        <f t="shared" si="349"/>
        <v>0.56458333333333255</v>
      </c>
      <c r="D348" s="126">
        <f t="shared" si="350"/>
        <v>2</v>
      </c>
      <c r="E348" s="126">
        <f t="shared" si="346"/>
        <v>2</v>
      </c>
      <c r="F348" s="213">
        <f t="shared" ref="F348" si="362">$F347</f>
        <v>0.7</v>
      </c>
      <c r="G348" s="213">
        <f t="shared" si="360"/>
        <v>0.7</v>
      </c>
      <c r="H348" s="246">
        <v>0</v>
      </c>
      <c r="I348" s="138">
        <f>IF(H348=0,'Eingabe Daten'!$B$10,IF('Eingabe Daten'!$C$8&gt;0,'Eingabe Daten'!$B$10+H348,H348))</f>
        <v>1</v>
      </c>
      <c r="J348" s="100">
        <f>'DAT IR'!U338</f>
        <v>1278.6424266793961</v>
      </c>
      <c r="K348" s="97"/>
    </row>
    <row r="349" spans="1:11" ht="17.5" x14ac:dyDescent="0.35">
      <c r="A349" s="53"/>
      <c r="B349" s="55">
        <f t="shared" si="348"/>
        <v>0.56458333333333255</v>
      </c>
      <c r="C349" s="55">
        <f t="shared" si="349"/>
        <v>0.56527777777777699</v>
      </c>
      <c r="D349" s="126">
        <f t="shared" si="350"/>
        <v>2</v>
      </c>
      <c r="E349" s="126">
        <f t="shared" si="346"/>
        <v>2</v>
      </c>
      <c r="F349" s="213">
        <f t="shared" ref="F349" si="363">$F348</f>
        <v>0.7</v>
      </c>
      <c r="G349" s="213">
        <f t="shared" si="360"/>
        <v>0.7</v>
      </c>
      <c r="H349" s="246">
        <v>0</v>
      </c>
      <c r="I349" s="138">
        <f>IF(H349=0,'Eingabe Daten'!$B$10,IF('Eingabe Daten'!$C$8&gt;0,'Eingabe Daten'!$B$10+H349,H349))</f>
        <v>1</v>
      </c>
      <c r="J349" s="100">
        <f>'DAT IR'!U339</f>
        <v>1278.6987477553837</v>
      </c>
      <c r="K349" s="97"/>
    </row>
    <row r="350" spans="1:11" ht="17.5" x14ac:dyDescent="0.35">
      <c r="A350" s="53"/>
      <c r="B350" s="55">
        <f t="shared" si="348"/>
        <v>0.56527777777777699</v>
      </c>
      <c r="C350" s="55">
        <f t="shared" si="349"/>
        <v>0.56597222222222143</v>
      </c>
      <c r="D350" s="126">
        <f t="shared" si="350"/>
        <v>2</v>
      </c>
      <c r="E350" s="126">
        <f t="shared" si="346"/>
        <v>2</v>
      </c>
      <c r="F350" s="213">
        <f t="shared" ref="F350" si="364">$F349</f>
        <v>0.7</v>
      </c>
      <c r="G350" s="213">
        <f t="shared" si="360"/>
        <v>0.7</v>
      </c>
      <c r="H350" s="246">
        <v>0</v>
      </c>
      <c r="I350" s="138">
        <f>IF(H350=0,'Eingabe Daten'!$B$10,IF('Eingabe Daten'!$C$8&gt;0,'Eingabe Daten'!$B$10+H350,H350))</f>
        <v>1</v>
      </c>
      <c r="J350" s="100">
        <f>'DAT IR'!U340</f>
        <v>1278.754137925866</v>
      </c>
      <c r="K350" s="97"/>
    </row>
    <row r="351" spans="1:11" ht="17.5" x14ac:dyDescent="0.35">
      <c r="A351" s="53"/>
      <c r="B351" s="55">
        <f t="shared" si="348"/>
        <v>0.56597222222222143</v>
      </c>
      <c r="C351" s="55">
        <f t="shared" si="349"/>
        <v>0.56666666666666587</v>
      </c>
      <c r="D351" s="126">
        <f t="shared" si="350"/>
        <v>2</v>
      </c>
      <c r="E351" s="126">
        <f t="shared" si="346"/>
        <v>2</v>
      </c>
      <c r="F351" s="213">
        <f t="shared" ref="F351" si="365">$F350</f>
        <v>0.7</v>
      </c>
      <c r="G351" s="213">
        <f t="shared" si="360"/>
        <v>0.7</v>
      </c>
      <c r="H351" s="246">
        <v>0</v>
      </c>
      <c r="I351" s="138">
        <f>IF(H351=0,'Eingabe Daten'!$B$10,IF('Eingabe Daten'!$C$8&gt;0,'Eingabe Daten'!$B$10+H351,H351))</f>
        <v>1</v>
      </c>
      <c r="J351" s="100">
        <f>'DAT IR'!U341</f>
        <v>1278.8086125773577</v>
      </c>
      <c r="K351" s="97"/>
    </row>
    <row r="352" spans="1:11" ht="17.5" x14ac:dyDescent="0.35">
      <c r="A352" s="53"/>
      <c r="B352" s="55">
        <f t="shared" si="348"/>
        <v>0.56666666666666587</v>
      </c>
      <c r="C352" s="55">
        <f t="shared" si="349"/>
        <v>0.56736111111111032</v>
      </c>
      <c r="D352" s="126">
        <f t="shared" si="350"/>
        <v>2</v>
      </c>
      <c r="E352" s="126">
        <f t="shared" si="346"/>
        <v>2</v>
      </c>
      <c r="F352" s="213">
        <f t="shared" ref="F352" si="366">$F351</f>
        <v>0.7</v>
      </c>
      <c r="G352" s="213">
        <f t="shared" si="360"/>
        <v>0.7</v>
      </c>
      <c r="H352" s="246">
        <v>0</v>
      </c>
      <c r="I352" s="138">
        <f>IF(H352=0,'Eingabe Daten'!$B$10,IF('Eingabe Daten'!$C$8&gt;0,'Eingabe Daten'!$B$10+H352,H352))</f>
        <v>1</v>
      </c>
      <c r="J352" s="100">
        <f>'DAT IR'!U342</f>
        <v>1278.8621868420566</v>
      </c>
      <c r="K352" s="97"/>
    </row>
    <row r="353" spans="1:10" ht="17.5" x14ac:dyDescent="0.35">
      <c r="A353" s="53"/>
      <c r="B353" s="55">
        <f t="shared" si="348"/>
        <v>0.56736111111111032</v>
      </c>
      <c r="C353" s="55">
        <f t="shared" si="349"/>
        <v>0.56805555555555476</v>
      </c>
      <c r="D353" s="126">
        <f t="shared" si="350"/>
        <v>2</v>
      </c>
      <c r="E353" s="126">
        <f t="shared" si="346"/>
        <v>2</v>
      </c>
      <c r="F353" s="213">
        <f t="shared" ref="F353" si="367">$F352</f>
        <v>0.7</v>
      </c>
      <c r="G353" s="213">
        <f t="shared" si="360"/>
        <v>0.7</v>
      </c>
      <c r="H353" s="246">
        <v>0</v>
      </c>
      <c r="I353" s="138">
        <f>IF(H353=0,'Eingabe Daten'!$B$10,IF('Eingabe Daten'!$C$8&gt;0,'Eingabe Daten'!$B$10+H353,H353))</f>
        <v>1</v>
      </c>
      <c r="J353" s="100">
        <f>'DAT IR'!U343</f>
        <v>1278.9148756020475</v>
      </c>
    </row>
    <row r="354" spans="1:10" ht="17.5" x14ac:dyDescent="0.35">
      <c r="A354" s="53"/>
      <c r="B354" s="55">
        <f t="shared" si="348"/>
        <v>0.56805555555555476</v>
      </c>
      <c r="C354" s="55">
        <f t="shared" si="349"/>
        <v>0.5687499999999992</v>
      </c>
      <c r="D354" s="126">
        <f t="shared" si="350"/>
        <v>2</v>
      </c>
      <c r="E354" s="126">
        <f t="shared" si="346"/>
        <v>2</v>
      </c>
      <c r="F354" s="213">
        <f t="shared" ref="F354" si="368">$F353</f>
        <v>0.7</v>
      </c>
      <c r="G354" s="213">
        <f t="shared" si="360"/>
        <v>0.7</v>
      </c>
      <c r="H354" s="246">
        <v>0</v>
      </c>
      <c r="I354" s="138">
        <f>IF(H354=0,'Eingabe Daten'!$B$10,IF('Eingabe Daten'!$C$8&gt;0,'Eingabe Daten'!$B$10+H354,H354))</f>
        <v>1</v>
      </c>
      <c r="J354" s="100">
        <f>'DAT IR'!U344</f>
        <v>1278.9666934934357</v>
      </c>
    </row>
    <row r="355" spans="1:10" ht="17.5" x14ac:dyDescent="0.35">
      <c r="A355" s="53"/>
      <c r="B355" s="55">
        <f t="shared" si="348"/>
        <v>0.5687499999999992</v>
      </c>
      <c r="C355" s="55">
        <f t="shared" si="349"/>
        <v>0.56944444444444364</v>
      </c>
      <c r="D355" s="126">
        <f t="shared" si="350"/>
        <v>2</v>
      </c>
      <c r="E355" s="126">
        <f t="shared" si="346"/>
        <v>2</v>
      </c>
      <c r="F355" s="213">
        <f t="shared" ref="F355" si="369">$F354</f>
        <v>0.7</v>
      </c>
      <c r="G355" s="213">
        <f t="shared" si="360"/>
        <v>0.7</v>
      </c>
      <c r="H355" s="246">
        <v>0</v>
      </c>
      <c r="I355" s="138">
        <f>IF(H355=0,'Eingabe Daten'!$B$10,IF('Eingabe Daten'!$C$8&gt;0,'Eingabe Daten'!$B$10+H355,H355))</f>
        <v>1</v>
      </c>
      <c r="J355" s="100">
        <f>'DAT IR'!U345</f>
        <v>1279.0176549104133</v>
      </c>
    </row>
    <row r="356" spans="1:10" ht="17.5" x14ac:dyDescent="0.35">
      <c r="A356" s="53"/>
      <c r="B356" s="55">
        <f t="shared" si="348"/>
        <v>0.56944444444444364</v>
      </c>
      <c r="C356" s="55">
        <f t="shared" si="349"/>
        <v>0.57013888888888808</v>
      </c>
      <c r="D356" s="126">
        <f t="shared" si="350"/>
        <v>2</v>
      </c>
      <c r="E356" s="126">
        <f t="shared" si="346"/>
        <v>2</v>
      </c>
      <c r="F356" s="213">
        <f t="shared" ref="F356" si="370">$F355</f>
        <v>0.7</v>
      </c>
      <c r="G356" s="213">
        <f t="shared" si="360"/>
        <v>0.7</v>
      </c>
      <c r="H356" s="246">
        <v>0</v>
      </c>
      <c r="I356" s="138">
        <f>IF(H356=0,'Eingabe Daten'!$B$10,IF('Eingabe Daten'!$C$8&gt;0,'Eingabe Daten'!$B$10+H356,H356))</f>
        <v>1</v>
      </c>
      <c r="J356" s="100">
        <f>'DAT IR'!U346</f>
        <v>1279.0677740092572</v>
      </c>
    </row>
    <row r="357" spans="1:10" ht="17.5" x14ac:dyDescent="0.35">
      <c r="A357" s="53"/>
      <c r="B357" s="55">
        <f t="shared" si="348"/>
        <v>0.57013888888888808</v>
      </c>
      <c r="C357" s="55">
        <f t="shared" si="349"/>
        <v>0.57083333333333253</v>
      </c>
      <c r="D357" s="126">
        <f t="shared" si="350"/>
        <v>2</v>
      </c>
      <c r="E357" s="126">
        <f t="shared" si="346"/>
        <v>2</v>
      </c>
      <c r="F357" s="213">
        <f t="shared" ref="F357" si="371">$F356</f>
        <v>0.7</v>
      </c>
      <c r="G357" s="213">
        <f t="shared" si="360"/>
        <v>0.7</v>
      </c>
      <c r="H357" s="246">
        <v>0</v>
      </c>
      <c r="I357" s="138">
        <f>IF(H357=0,'Eingabe Daten'!$B$10,IF('Eingabe Daten'!$C$8&gt;0,'Eingabe Daten'!$B$10+H357,H357))</f>
        <v>1</v>
      </c>
      <c r="J357" s="100">
        <f>'DAT IR'!U347</f>
        <v>1279.1170647122613</v>
      </c>
    </row>
    <row r="358" spans="1:10" ht="17.5" x14ac:dyDescent="0.35">
      <c r="A358" s="53"/>
      <c r="B358" s="55">
        <f t="shared" si="348"/>
        <v>0.57083333333333253</v>
      </c>
      <c r="C358" s="55">
        <f t="shared" si="349"/>
        <v>0.57152777777777697</v>
      </c>
      <c r="D358" s="126">
        <f t="shared" si="350"/>
        <v>2</v>
      </c>
      <c r="E358" s="126">
        <f t="shared" si="346"/>
        <v>2</v>
      </c>
      <c r="F358" s="213">
        <f t="shared" ref="F358" si="372">$F357</f>
        <v>0.7</v>
      </c>
      <c r="G358" s="213">
        <f t="shared" si="360"/>
        <v>0.7</v>
      </c>
      <c r="H358" s="246">
        <v>0</v>
      </c>
      <c r="I358" s="138">
        <f>IF(H358=0,'Eingabe Daten'!$B$10,IF('Eingabe Daten'!$C$8&gt;0,'Eingabe Daten'!$B$10+H358,H358))</f>
        <v>1</v>
      </c>
      <c r="J358" s="100">
        <f>'DAT IR'!U348</f>
        <v>1279.1655407116045</v>
      </c>
    </row>
    <row r="359" spans="1:10" ht="17.5" x14ac:dyDescent="0.35">
      <c r="A359" s="53"/>
      <c r="B359" s="55">
        <f t="shared" si="348"/>
        <v>0.57152777777777697</v>
      </c>
      <c r="C359" s="55">
        <f t="shared" si="349"/>
        <v>0.57222222222222141</v>
      </c>
      <c r="D359" s="126">
        <f t="shared" si="350"/>
        <v>2</v>
      </c>
      <c r="E359" s="126">
        <f t="shared" si="346"/>
        <v>2</v>
      </c>
      <c r="F359" s="213">
        <f t="shared" ref="F359" si="373">$F358</f>
        <v>0.7</v>
      </c>
      <c r="G359" s="213">
        <f t="shared" si="360"/>
        <v>0.7</v>
      </c>
      <c r="H359" s="246">
        <v>0</v>
      </c>
      <c r="I359" s="138">
        <f>IF(H359=0,'Eingabe Daten'!$B$10,IF('Eingabe Daten'!$C$8&gt;0,'Eingabe Daten'!$B$10+H359,H359))</f>
        <v>1</v>
      </c>
      <c r="J359" s="100">
        <f>'DAT IR'!U349</f>
        <v>1279.2132154731542</v>
      </c>
    </row>
    <row r="360" spans="1:10" ht="17.5" x14ac:dyDescent="0.35">
      <c r="A360" s="53"/>
      <c r="B360" s="55">
        <f t="shared" si="348"/>
        <v>0.57222222222222141</v>
      </c>
      <c r="C360" s="55">
        <f t="shared" si="349"/>
        <v>0.57291666666666585</v>
      </c>
      <c r="D360" s="126">
        <f t="shared" si="350"/>
        <v>2</v>
      </c>
      <c r="E360" s="126">
        <f t="shared" si="346"/>
        <v>2</v>
      </c>
      <c r="F360" s="213">
        <f t="shared" ref="F360" si="374">$F359</f>
        <v>0.7</v>
      </c>
      <c r="G360" s="213">
        <f t="shared" si="360"/>
        <v>0.7</v>
      </c>
      <c r="H360" s="246">
        <v>0</v>
      </c>
      <c r="I360" s="138">
        <f>IF(H360=0,'Eingabe Daten'!$B$10,IF('Eingabe Daten'!$C$8&gt;0,'Eingabe Daten'!$B$10+H360,H360))</f>
        <v>1</v>
      </c>
      <c r="J360" s="100">
        <f>'DAT IR'!U350</f>
        <v>1279.2601022402059</v>
      </c>
    </row>
    <row r="361" spans="1:10" ht="17.5" x14ac:dyDescent="0.35">
      <c r="A361" s="53"/>
      <c r="B361" s="55">
        <f t="shared" si="348"/>
        <v>0.57291666666666585</v>
      </c>
      <c r="C361" s="55">
        <f t="shared" si="349"/>
        <v>0.57361111111111029</v>
      </c>
      <c r="D361" s="126">
        <f t="shared" si="350"/>
        <v>2</v>
      </c>
      <c r="E361" s="126">
        <f t="shared" si="346"/>
        <v>2</v>
      </c>
      <c r="F361" s="213">
        <f t="shared" ref="F361" si="375">$F360</f>
        <v>0.7</v>
      </c>
      <c r="G361" s="213">
        <f t="shared" si="360"/>
        <v>0.7</v>
      </c>
      <c r="H361" s="246">
        <v>0</v>
      </c>
      <c r="I361" s="138">
        <f>IF(H361=0,'Eingabe Daten'!$B$10,IF('Eingabe Daten'!$C$8&gt;0,'Eingabe Daten'!$B$10+H361,H361))</f>
        <v>1</v>
      </c>
      <c r="J361" s="100">
        <f>'DAT IR'!U351</f>
        <v>1279.3062140371635</v>
      </c>
    </row>
    <row r="362" spans="1:10" ht="17.5" x14ac:dyDescent="0.35">
      <c r="A362" s="53"/>
      <c r="B362" s="55">
        <f t="shared" si="348"/>
        <v>0.57361111111111029</v>
      </c>
      <c r="C362" s="55">
        <f t="shared" si="349"/>
        <v>0.57430555555555474</v>
      </c>
      <c r="D362" s="126">
        <f t="shared" si="350"/>
        <v>2</v>
      </c>
      <c r="E362" s="126">
        <f t="shared" si="346"/>
        <v>2</v>
      </c>
      <c r="F362" s="213">
        <f t="shared" ref="F362" si="376">$F361</f>
        <v>0.7</v>
      </c>
      <c r="G362" s="213">
        <f t="shared" si="360"/>
        <v>0.7</v>
      </c>
      <c r="H362" s="246">
        <v>0</v>
      </c>
      <c r="I362" s="138">
        <f>IF(H362=0,'Eingabe Daten'!$B$10,IF('Eingabe Daten'!$C$8&gt;0,'Eingabe Daten'!$B$10+H362,H362))</f>
        <v>1</v>
      </c>
      <c r="J362" s="100">
        <f>'DAT IR'!U352</f>
        <v>1279.3515636731556</v>
      </c>
    </row>
    <row r="363" spans="1:10" ht="17.5" x14ac:dyDescent="0.35">
      <c r="A363" s="53"/>
      <c r="B363" s="55">
        <f t="shared" si="348"/>
        <v>0.57430555555555474</v>
      </c>
      <c r="C363" s="55">
        <f t="shared" si="349"/>
        <v>0.57499999999999918</v>
      </c>
      <c r="D363" s="126">
        <f t="shared" si="350"/>
        <v>2</v>
      </c>
      <c r="E363" s="126">
        <f t="shared" si="346"/>
        <v>2</v>
      </c>
      <c r="F363" s="213">
        <f t="shared" ref="F363" si="377">$F362</f>
        <v>0.7</v>
      </c>
      <c r="G363" s="213">
        <f t="shared" si="360"/>
        <v>0.7</v>
      </c>
      <c r="H363" s="246">
        <v>0</v>
      </c>
      <c r="I363" s="138">
        <f>IF(H363=0,'Eingabe Daten'!$B$10,IF('Eingabe Daten'!$C$8&gt;0,'Eingabe Daten'!$B$10+H363,H363))</f>
        <v>1</v>
      </c>
      <c r="J363" s="100">
        <f>'DAT IR'!U353</f>
        <v>1279.396163745595</v>
      </c>
    </row>
    <row r="364" spans="1:10" ht="17.5" x14ac:dyDescent="0.35">
      <c r="A364" s="53"/>
      <c r="B364" s="55">
        <f t="shared" si="348"/>
        <v>0.57499999999999918</v>
      </c>
      <c r="C364" s="55">
        <f t="shared" si="349"/>
        <v>0.57569444444444362</v>
      </c>
      <c r="D364" s="126">
        <f t="shared" si="350"/>
        <v>2</v>
      </c>
      <c r="E364" s="126">
        <f t="shared" si="346"/>
        <v>2</v>
      </c>
      <c r="F364" s="213">
        <f t="shared" ref="F364" si="378">$F363</f>
        <v>0.7</v>
      </c>
      <c r="G364" s="213">
        <f t="shared" si="360"/>
        <v>0.7</v>
      </c>
      <c r="H364" s="246">
        <v>0</v>
      </c>
      <c r="I364" s="138">
        <f>IF(H364=0,'Eingabe Daten'!$B$10,IF('Eingabe Daten'!$C$8&gt;0,'Eingabe Daten'!$B$10+H364,H364))</f>
        <v>1</v>
      </c>
      <c r="J364" s="100">
        <f>'DAT IR'!U354</f>
        <v>1279.4400266436776</v>
      </c>
    </row>
    <row r="365" spans="1:10" ht="17.5" x14ac:dyDescent="0.35">
      <c r="A365" s="53"/>
      <c r="B365" s="55">
        <f t="shared" si="348"/>
        <v>0.57569444444444362</v>
      </c>
      <c r="C365" s="55">
        <f t="shared" si="349"/>
        <v>0.57638888888888806</v>
      </c>
      <c r="D365" s="126">
        <f t="shared" si="350"/>
        <v>2</v>
      </c>
      <c r="E365" s="126">
        <f t="shared" si="346"/>
        <v>2</v>
      </c>
      <c r="F365" s="213">
        <f t="shared" ref="F365" si="379">$F364</f>
        <v>0.7</v>
      </c>
      <c r="G365" s="213">
        <f t="shared" si="360"/>
        <v>0.7</v>
      </c>
      <c r="H365" s="246">
        <v>0</v>
      </c>
      <c r="I365" s="138">
        <f>IF(H365=0,'Eingabe Daten'!$B$10,IF('Eingabe Daten'!$C$8&gt;0,'Eingabe Daten'!$B$10+H365,H365))</f>
        <v>1</v>
      </c>
      <c r="J365" s="100">
        <f>'DAT IR'!U355</f>
        <v>1279.4831645518236</v>
      </c>
    </row>
    <row r="366" spans="1:10" ht="17.5" x14ac:dyDescent="0.35">
      <c r="A366" s="53"/>
      <c r="B366" s="55">
        <f t="shared" si="348"/>
        <v>0.57638888888888806</v>
      </c>
      <c r="C366" s="55">
        <f t="shared" si="349"/>
        <v>0.5770833333333325</v>
      </c>
      <c r="D366" s="126">
        <f t="shared" si="350"/>
        <v>2</v>
      </c>
      <c r="E366" s="126">
        <f t="shared" si="346"/>
        <v>2</v>
      </c>
      <c r="F366" s="213">
        <f t="shared" ref="F366" si="380">$F365</f>
        <v>0.7</v>
      </c>
      <c r="G366" s="213">
        <f t="shared" si="360"/>
        <v>0.7</v>
      </c>
      <c r="H366" s="246">
        <v>0</v>
      </c>
      <c r="I366" s="138">
        <f>IF(H366=0,'Eingabe Daten'!$B$10,IF('Eingabe Daten'!$C$8&gt;0,'Eingabe Daten'!$B$10+H366,H366))</f>
        <v>1</v>
      </c>
      <c r="J366" s="100">
        <f>'DAT IR'!U356</f>
        <v>1279.5255894530628</v>
      </c>
    </row>
    <row r="367" spans="1:10" ht="17.5" x14ac:dyDescent="0.35">
      <c r="A367" s="53"/>
      <c r="B367" s="55">
        <f t="shared" si="348"/>
        <v>0.5770833333333325</v>
      </c>
      <c r="C367" s="55">
        <f t="shared" si="349"/>
        <v>0.57777777777777695</v>
      </c>
      <c r="D367" s="126">
        <f t="shared" si="350"/>
        <v>2</v>
      </c>
      <c r="E367" s="126">
        <f t="shared" si="346"/>
        <v>2</v>
      </c>
      <c r="F367" s="213">
        <f t="shared" ref="F367" si="381">$F366</f>
        <v>0.7</v>
      </c>
      <c r="G367" s="213">
        <f t="shared" si="360"/>
        <v>0.7</v>
      </c>
      <c r="H367" s="246">
        <v>0</v>
      </c>
      <c r="I367" s="138">
        <f>IF(H367=0,'Eingabe Daten'!$B$10,IF('Eingabe Daten'!$C$8&gt;0,'Eingabe Daten'!$B$10+H367,H367))</f>
        <v>1</v>
      </c>
      <c r="J367" s="100">
        <f>'DAT IR'!U357</f>
        <v>1279.5673131323629</v>
      </c>
    </row>
    <row r="368" spans="1:10" ht="17.5" x14ac:dyDescent="0.35">
      <c r="A368" s="53"/>
      <c r="B368" s="55">
        <f t="shared" si="348"/>
        <v>0.57777777777777695</v>
      </c>
      <c r="C368" s="55">
        <f t="shared" si="349"/>
        <v>0.57847222222222139</v>
      </c>
      <c r="D368" s="126">
        <f t="shared" si="350"/>
        <v>2</v>
      </c>
      <c r="E368" s="126">
        <f t="shared" si="346"/>
        <v>2</v>
      </c>
      <c r="F368" s="213">
        <f t="shared" ref="F368" si="382">$F367</f>
        <v>0.7</v>
      </c>
      <c r="G368" s="213">
        <f t="shared" si="360"/>
        <v>0.7</v>
      </c>
      <c r="H368" s="246">
        <v>0</v>
      </c>
      <c r="I368" s="138">
        <f>IF(H368=0,'Eingabe Daten'!$B$10,IF('Eingabe Daten'!$C$8&gt;0,'Eingabe Daten'!$B$10+H368,H368))</f>
        <v>1</v>
      </c>
      <c r="J368" s="100">
        <f>'DAT IR'!U358</f>
        <v>1279.6083471799029</v>
      </c>
    </row>
    <row r="369" spans="1:10" ht="17.5" x14ac:dyDescent="0.35">
      <c r="A369" s="53"/>
      <c r="B369" s="55">
        <f t="shared" si="348"/>
        <v>0.57847222222222139</v>
      </c>
      <c r="C369" s="55">
        <f t="shared" si="349"/>
        <v>0.57916666666666583</v>
      </c>
      <c r="D369" s="126">
        <f t="shared" si="350"/>
        <v>2</v>
      </c>
      <c r="E369" s="126">
        <f t="shared" si="346"/>
        <v>2</v>
      </c>
      <c r="F369" s="213">
        <f t="shared" ref="F369" si="383">$F368</f>
        <v>0.7</v>
      </c>
      <c r="G369" s="213">
        <f t="shared" si="360"/>
        <v>0.7</v>
      </c>
      <c r="H369" s="246">
        <v>0</v>
      </c>
      <c r="I369" s="138">
        <f>IF(H369=0,'Eingabe Daten'!$B$10,IF('Eingabe Daten'!$C$8&gt;0,'Eingabe Daten'!$B$10+H369,H369))</f>
        <v>1</v>
      </c>
      <c r="J369" s="100">
        <f>'DAT IR'!U359</f>
        <v>1279.6487029942932</v>
      </c>
    </row>
    <row r="370" spans="1:10" ht="17.5" x14ac:dyDescent="0.35">
      <c r="A370" s="53"/>
      <c r="B370" s="55">
        <f t="shared" si="348"/>
        <v>0.57916666666666583</v>
      </c>
      <c r="C370" s="55">
        <f t="shared" si="349"/>
        <v>0.57986111111111027</v>
      </c>
      <c r="D370" s="126">
        <f t="shared" si="350"/>
        <v>2</v>
      </c>
      <c r="E370" s="126">
        <f t="shared" si="346"/>
        <v>2</v>
      </c>
      <c r="F370" s="213">
        <f t="shared" ref="F370" si="384">$F369</f>
        <v>0.7</v>
      </c>
      <c r="G370" s="213">
        <f t="shared" si="360"/>
        <v>0.7</v>
      </c>
      <c r="H370" s="246">
        <v>0</v>
      </c>
      <c r="I370" s="138">
        <f>IF(H370=0,'Eingabe Daten'!$B$10,IF('Eingabe Daten'!$C$8&gt;0,'Eingabe Daten'!$B$10+H370,H370))</f>
        <v>1</v>
      </c>
      <c r="J370" s="100">
        <f>'DAT IR'!U360</f>
        <v>1279.6883917857417</v>
      </c>
    </row>
    <row r="371" spans="1:10" ht="17.5" x14ac:dyDescent="0.35">
      <c r="A371" s="53"/>
      <c r="B371" s="55">
        <f t="shared" si="348"/>
        <v>0.57986111111111027</v>
      </c>
      <c r="C371" s="55">
        <f t="shared" si="349"/>
        <v>0.58055555555555471</v>
      </c>
      <c r="D371" s="126">
        <f t="shared" si="350"/>
        <v>2</v>
      </c>
      <c r="E371" s="126">
        <f t="shared" si="346"/>
        <v>2</v>
      </c>
      <c r="F371" s="213">
        <f t="shared" ref="F371" si="385">$F370</f>
        <v>0.7</v>
      </c>
      <c r="G371" s="213">
        <f t="shared" si="360"/>
        <v>0.7</v>
      </c>
      <c r="H371" s="246">
        <v>0</v>
      </c>
      <c r="I371" s="138">
        <f>IF(H371=0,'Eingabe Daten'!$B$10,IF('Eingabe Daten'!$C$8&gt;0,'Eingabe Daten'!$B$10+H371,H371))</f>
        <v>1</v>
      </c>
      <c r="J371" s="100">
        <f>'DAT IR'!U361</f>
        <v>1279.7274245791682</v>
      </c>
    </row>
    <row r="372" spans="1:10" ht="17.5" x14ac:dyDescent="0.35">
      <c r="A372" s="53"/>
      <c r="B372" s="55">
        <f t="shared" si="348"/>
        <v>0.58055555555555471</v>
      </c>
      <c r="C372" s="55">
        <f t="shared" si="349"/>
        <v>0.58124999999999916</v>
      </c>
      <c r="D372" s="126">
        <f t="shared" si="350"/>
        <v>2</v>
      </c>
      <c r="E372" s="126">
        <f t="shared" si="346"/>
        <v>2</v>
      </c>
      <c r="F372" s="213">
        <f t="shared" ref="F372" si="386">$F371</f>
        <v>0.7</v>
      </c>
      <c r="G372" s="213">
        <f t="shared" si="360"/>
        <v>0.7</v>
      </c>
      <c r="H372" s="246">
        <v>0</v>
      </c>
      <c r="I372" s="138">
        <f>IF(H372=0,'Eingabe Daten'!$B$10,IF('Eingabe Daten'!$C$8&gt;0,'Eingabe Daten'!$B$10+H372,H372))</f>
        <v>1</v>
      </c>
      <c r="J372" s="100">
        <f>'DAT IR'!U362</f>
        <v>1279.7658122172659</v>
      </c>
    </row>
    <row r="373" spans="1:10" ht="17.5" x14ac:dyDescent="0.35">
      <c r="A373" s="53"/>
      <c r="B373" s="55">
        <f t="shared" si="348"/>
        <v>0.58124999999999916</v>
      </c>
      <c r="C373" s="55">
        <f t="shared" si="349"/>
        <v>0.5819444444444436</v>
      </c>
      <c r="D373" s="126">
        <f t="shared" si="350"/>
        <v>2</v>
      </c>
      <c r="E373" s="126">
        <f t="shared" si="346"/>
        <v>2</v>
      </c>
      <c r="F373" s="213">
        <f t="shared" ref="F373" si="387">$F372</f>
        <v>0.7</v>
      </c>
      <c r="G373" s="213">
        <f t="shared" si="360"/>
        <v>0.7</v>
      </c>
      <c r="H373" s="246">
        <v>0</v>
      </c>
      <c r="I373" s="138">
        <f>IF(H373=0,'Eingabe Daten'!$B$10,IF('Eingabe Daten'!$C$8&gt;0,'Eingabe Daten'!$B$10+H373,H373))</f>
        <v>1</v>
      </c>
      <c r="J373" s="100">
        <f>'DAT IR'!U363</f>
        <v>1279.8035653635147</v>
      </c>
    </row>
    <row r="374" spans="1:10" ht="17.5" x14ac:dyDescent="0.35">
      <c r="A374" s="53"/>
      <c r="B374" s="55">
        <f t="shared" si="348"/>
        <v>0.5819444444444436</v>
      </c>
      <c r="C374" s="55">
        <f t="shared" si="349"/>
        <v>0.58263888888888804</v>
      </c>
      <c r="D374" s="126">
        <f t="shared" si="350"/>
        <v>2</v>
      </c>
      <c r="E374" s="126">
        <f t="shared" si="346"/>
        <v>2</v>
      </c>
      <c r="F374" s="213">
        <f t="shared" ref="F374" si="388">$F373</f>
        <v>0.7</v>
      </c>
      <c r="G374" s="213">
        <f t="shared" si="360"/>
        <v>0.7</v>
      </c>
      <c r="H374" s="246">
        <v>0</v>
      </c>
      <c r="I374" s="138">
        <f>IF(H374=0,'Eingabe Daten'!$B$10,IF('Eingabe Daten'!$C$8&gt;0,'Eingabe Daten'!$B$10+H374,H374))</f>
        <v>1</v>
      </c>
      <c r="J374" s="100">
        <f>'DAT IR'!U364</f>
        <v>1279.8406945051424</v>
      </c>
    </row>
    <row r="375" spans="1:10" ht="17.5" x14ac:dyDescent="0.35">
      <c r="A375" s="53"/>
      <c r="B375" s="55">
        <f t="shared" si="348"/>
        <v>0.58263888888888804</v>
      </c>
      <c r="C375" s="55">
        <f t="shared" si="349"/>
        <v>0.58333333333333248</v>
      </c>
      <c r="D375" s="126">
        <f t="shared" si="350"/>
        <v>2</v>
      </c>
      <c r="E375" s="126">
        <f t="shared" si="346"/>
        <v>2</v>
      </c>
      <c r="F375" s="213">
        <f t="shared" ref="F375" si="389">$F374</f>
        <v>0.7</v>
      </c>
      <c r="G375" s="213">
        <f t="shared" si="360"/>
        <v>0.7</v>
      </c>
      <c r="H375" s="246">
        <v>0</v>
      </c>
      <c r="I375" s="138">
        <f>IF(H375=0,'Eingabe Daten'!$B$10,IF('Eingabe Daten'!$C$8&gt;0,'Eingabe Daten'!$B$10+H375,H375))</f>
        <v>1</v>
      </c>
      <c r="J375" s="100">
        <f>'DAT IR'!U365</f>
        <v>1279.8772099560381</v>
      </c>
    </row>
    <row r="376" spans="1:10" ht="17.5" x14ac:dyDescent="0.35">
      <c r="A376" s="53"/>
      <c r="B376" s="55">
        <f t="shared" si="348"/>
        <v>0.58333333333333248</v>
      </c>
      <c r="C376" s="55">
        <f t="shared" si="349"/>
        <v>0.58402777777777692</v>
      </c>
      <c r="D376" s="126">
        <f t="shared" si="350"/>
        <v>2</v>
      </c>
      <c r="E376" s="126">
        <f t="shared" si="346"/>
        <v>2</v>
      </c>
      <c r="F376" s="213">
        <f t="shared" ref="F376" si="390">$F375</f>
        <v>0.7</v>
      </c>
      <c r="G376" s="213">
        <f t="shared" si="360"/>
        <v>0.7</v>
      </c>
      <c r="H376" s="246">
        <v>0</v>
      </c>
      <c r="I376" s="138">
        <f>IF(H376=0,'Eingabe Daten'!$B$10,IF('Eingabe Daten'!$C$8&gt;0,'Eingabe Daten'!$B$10+H376,H376))</f>
        <v>1</v>
      </c>
      <c r="J376" s="100">
        <f>'DAT IR'!U366</f>
        <v>1279.9131218596174</v>
      </c>
    </row>
    <row r="377" spans="1:10" ht="17.5" x14ac:dyDescent="0.35">
      <c r="A377" s="53"/>
      <c r="B377" s="55">
        <f t="shared" si="348"/>
        <v>0.58402777777777692</v>
      </c>
      <c r="C377" s="55">
        <f t="shared" si="349"/>
        <v>0.58472222222222137</v>
      </c>
      <c r="D377" s="126">
        <f t="shared" si="350"/>
        <v>2</v>
      </c>
      <c r="E377" s="126">
        <f t="shared" si="346"/>
        <v>2</v>
      </c>
      <c r="F377" s="213">
        <f t="shared" ref="F377" si="391">$F376</f>
        <v>0.7</v>
      </c>
      <c r="G377" s="213">
        <f t="shared" si="360"/>
        <v>0.7</v>
      </c>
      <c r="H377" s="246">
        <v>0</v>
      </c>
      <c r="I377" s="138">
        <f>IF(H377=0,'Eingabe Daten'!$B$10,IF('Eingabe Daten'!$C$8&gt;0,'Eingabe Daten'!$B$10+H377,H377))</f>
        <v>1</v>
      </c>
      <c r="J377" s="100">
        <f>'DAT IR'!U367</f>
        <v>1279.94844019164</v>
      </c>
    </row>
    <row r="378" spans="1:10" ht="17.5" x14ac:dyDescent="0.35">
      <c r="A378" s="53"/>
      <c r="B378" s="55">
        <f t="shared" si="348"/>
        <v>0.58472222222222137</v>
      </c>
      <c r="C378" s="55">
        <f t="shared" si="349"/>
        <v>0.58541666666666581</v>
      </c>
      <c r="D378" s="126">
        <f t="shared" si="350"/>
        <v>2</v>
      </c>
      <c r="E378" s="126">
        <f t="shared" si="346"/>
        <v>2</v>
      </c>
      <c r="F378" s="213">
        <f t="shared" ref="F378" si="392">$F377</f>
        <v>0.7</v>
      </c>
      <c r="G378" s="213">
        <f t="shared" si="360"/>
        <v>0.7</v>
      </c>
      <c r="H378" s="246">
        <v>0</v>
      </c>
      <c r="I378" s="138">
        <f>IF(H378=0,'Eingabe Daten'!$B$10,IF('Eingabe Daten'!$C$8&gt;0,'Eingabe Daten'!$B$10+H378,H378))</f>
        <v>1</v>
      </c>
      <c r="J378" s="100">
        <f>'DAT IR'!U368</f>
        <v>1279.9831747629808</v>
      </c>
    </row>
    <row r="379" spans="1:10" ht="17.5" x14ac:dyDescent="0.35">
      <c r="A379" s="53"/>
      <c r="B379" s="55">
        <f t="shared" si="348"/>
        <v>0.58541666666666581</v>
      </c>
      <c r="C379" s="55">
        <f t="shared" si="349"/>
        <v>0.58611111111111025</v>
      </c>
      <c r="D379" s="126">
        <f t="shared" si="350"/>
        <v>2</v>
      </c>
      <c r="E379" s="126">
        <f t="shared" si="346"/>
        <v>2</v>
      </c>
      <c r="F379" s="213">
        <f t="shared" ref="F379" si="393">$F378</f>
        <v>0.7</v>
      </c>
      <c r="G379" s="213">
        <f t="shared" si="360"/>
        <v>0.7</v>
      </c>
      <c r="H379" s="246">
        <v>0</v>
      </c>
      <c r="I379" s="138">
        <f>IF(H379=0,'Eingabe Daten'!$B$10,IF('Eingabe Daten'!$C$8&gt;0,'Eingabe Daten'!$B$10+H379,H379))</f>
        <v>1</v>
      </c>
      <c r="J379" s="100">
        <f>'DAT IR'!U369</f>
        <v>1280.0173352223553</v>
      </c>
    </row>
    <row r="380" spans="1:10" ht="17.5" x14ac:dyDescent="0.35">
      <c r="A380" s="53"/>
      <c r="B380" s="55">
        <f t="shared" si="348"/>
        <v>0.58611111111111025</v>
      </c>
      <c r="C380" s="55">
        <f t="shared" si="349"/>
        <v>0.58680555555555469</v>
      </c>
      <c r="D380" s="126">
        <f t="shared" si="350"/>
        <v>2</v>
      </c>
      <c r="E380" s="126">
        <f t="shared" si="346"/>
        <v>2</v>
      </c>
      <c r="F380" s="213">
        <f t="shared" ref="F380" si="394">$F379</f>
        <v>0.7</v>
      </c>
      <c r="G380" s="213">
        <f t="shared" si="360"/>
        <v>0.7</v>
      </c>
      <c r="H380" s="246">
        <v>0</v>
      </c>
      <c r="I380" s="138">
        <f>IF(H380=0,'Eingabe Daten'!$B$10,IF('Eingabe Daten'!$C$8&gt;0,'Eingabe Daten'!$B$10+H380,H380))</f>
        <v>1</v>
      </c>
      <c r="J380" s="100">
        <f>'DAT IR'!U370</f>
        <v>1280.0509310589996</v>
      </c>
    </row>
    <row r="381" spans="1:10" ht="17.5" x14ac:dyDescent="0.35">
      <c r="A381" s="53"/>
      <c r="B381" s="55">
        <f t="shared" si="348"/>
        <v>0.58680555555555469</v>
      </c>
      <c r="C381" s="55">
        <f t="shared" si="349"/>
        <v>0.58749999999999913</v>
      </c>
      <c r="D381" s="126">
        <f t="shared" si="350"/>
        <v>2</v>
      </c>
      <c r="E381" s="126">
        <f t="shared" si="346"/>
        <v>2</v>
      </c>
      <c r="F381" s="213">
        <f t="shared" ref="F381" si="395">$F380</f>
        <v>0.7</v>
      </c>
      <c r="G381" s="213">
        <f t="shared" si="360"/>
        <v>0.7</v>
      </c>
      <c r="H381" s="246">
        <v>0</v>
      </c>
      <c r="I381" s="138">
        <f>IF(H381=0,'Eingabe Daten'!$B$10,IF('Eingabe Daten'!$C$8&gt;0,'Eingabe Daten'!$B$10+H381,H381))</f>
        <v>1</v>
      </c>
      <c r="J381" s="100">
        <f>'DAT IR'!U371</f>
        <v>1280.0839716053065</v>
      </c>
    </row>
    <row r="382" spans="1:10" ht="17.5" x14ac:dyDescent="0.35">
      <c r="A382" s="53"/>
      <c r="B382" s="55">
        <f t="shared" si="348"/>
        <v>0.58749999999999913</v>
      </c>
      <c r="C382" s="55">
        <f t="shared" si="349"/>
        <v>0.58819444444444358</v>
      </c>
      <c r="D382" s="126">
        <f t="shared" si="350"/>
        <v>2</v>
      </c>
      <c r="E382" s="126">
        <f t="shared" si="346"/>
        <v>2</v>
      </c>
      <c r="F382" s="213">
        <f t="shared" ref="F382" si="396">$F381</f>
        <v>0.7</v>
      </c>
      <c r="G382" s="213">
        <f t="shared" si="360"/>
        <v>0.7</v>
      </c>
      <c r="H382" s="246">
        <v>0</v>
      </c>
      <c r="I382" s="138">
        <f>IF(H382=0,'Eingabe Daten'!$B$10,IF('Eingabe Daten'!$C$8&gt;0,'Eingabe Daten'!$B$10+H382,H382))</f>
        <v>1</v>
      </c>
      <c r="J382" s="100">
        <f>'DAT IR'!U372</f>
        <v>1280.1164660394179</v>
      </c>
    </row>
    <row r="383" spans="1:10" ht="17.5" x14ac:dyDescent="0.35">
      <c r="A383" s="53"/>
      <c r="B383" s="55">
        <f t="shared" si="348"/>
        <v>0.58819444444444358</v>
      </c>
      <c r="C383" s="55">
        <f t="shared" si="349"/>
        <v>0.58888888888888802</v>
      </c>
      <c r="D383" s="126">
        <f t="shared" si="350"/>
        <v>2</v>
      </c>
      <c r="E383" s="126">
        <f t="shared" si="346"/>
        <v>2</v>
      </c>
      <c r="F383" s="213">
        <f t="shared" ref="F383" si="397">$F382</f>
        <v>0.7</v>
      </c>
      <c r="G383" s="213">
        <f t="shared" si="360"/>
        <v>0.7</v>
      </c>
      <c r="H383" s="246">
        <v>0</v>
      </c>
      <c r="I383" s="138">
        <f>IF(H383=0,'Eingabe Daten'!$B$10,IF('Eingabe Daten'!$C$8&gt;0,'Eingabe Daten'!$B$10+H383,H383))</f>
        <v>1</v>
      </c>
      <c r="J383" s="100">
        <f>'DAT IR'!U373</f>
        <v>1280.1484233877745</v>
      </c>
    </row>
    <row r="384" spans="1:10" ht="17.5" x14ac:dyDescent="0.35">
      <c r="A384" s="53"/>
      <c r="B384" s="55">
        <f t="shared" si="348"/>
        <v>0.58888888888888802</v>
      </c>
      <c r="C384" s="55">
        <f t="shared" si="349"/>
        <v>0.58958333333333246</v>
      </c>
      <c r="D384" s="126">
        <f t="shared" si="350"/>
        <v>2</v>
      </c>
      <c r="E384" s="126">
        <f t="shared" si="346"/>
        <v>2</v>
      </c>
      <c r="F384" s="213">
        <f t="shared" ref="F384" si="398">$F383</f>
        <v>0.7</v>
      </c>
      <c r="G384" s="213">
        <f t="shared" si="360"/>
        <v>0.7</v>
      </c>
      <c r="H384" s="246">
        <v>0</v>
      </c>
      <c r="I384" s="138">
        <f>IF(H384=0,'Eingabe Daten'!$B$10,IF('Eingabe Daten'!$C$8&gt;0,'Eingabe Daten'!$B$10+H384,H384))</f>
        <v>1</v>
      </c>
      <c r="J384" s="100">
        <f>'DAT IR'!U374</f>
        <v>1280.1798525276231</v>
      </c>
    </row>
    <row r="385" spans="1:10" ht="17.5" x14ac:dyDescent="0.35">
      <c r="A385" s="53"/>
      <c r="B385" s="55">
        <f t="shared" si="348"/>
        <v>0.58958333333333246</v>
      </c>
      <c r="C385" s="55">
        <f t="shared" si="349"/>
        <v>0.5902777777777769</v>
      </c>
      <c r="D385" s="126">
        <f t="shared" si="350"/>
        <v>2</v>
      </c>
      <c r="E385" s="126">
        <f t="shared" si="346"/>
        <v>2</v>
      </c>
      <c r="F385" s="213">
        <f t="shared" ref="F385" si="399">$F384</f>
        <v>0.7</v>
      </c>
      <c r="G385" s="213">
        <f t="shared" si="360"/>
        <v>0.7</v>
      </c>
      <c r="H385" s="246">
        <v>0</v>
      </c>
      <c r="I385" s="138">
        <f>IF(H385=0,'Eingabe Daten'!$B$10,IF('Eingabe Daten'!$C$8&gt;0,'Eingabe Daten'!$B$10+H385,H385))</f>
        <v>1</v>
      </c>
      <c r="J385" s="100">
        <f>'DAT IR'!U375</f>
        <v>1280.2107621894825</v>
      </c>
    </row>
    <row r="386" spans="1:10" ht="17.5" x14ac:dyDescent="0.35">
      <c r="A386" s="53"/>
      <c r="B386" s="55">
        <f t="shared" si="348"/>
        <v>0.5902777777777769</v>
      </c>
      <c r="C386" s="55">
        <f t="shared" si="349"/>
        <v>0.59097222222222134</v>
      </c>
      <c r="D386" s="126">
        <f t="shared" si="350"/>
        <v>2</v>
      </c>
      <c r="E386" s="126">
        <f t="shared" si="346"/>
        <v>2</v>
      </c>
      <c r="F386" s="213">
        <f t="shared" ref="F386" si="400">$F385</f>
        <v>0.7</v>
      </c>
      <c r="G386" s="213">
        <f t="shared" si="360"/>
        <v>0.7</v>
      </c>
      <c r="H386" s="246">
        <v>0</v>
      </c>
      <c r="I386" s="138">
        <f>IF(H386=0,'Eingabe Daten'!$B$10,IF('Eingabe Daten'!$C$8&gt;0,'Eingabe Daten'!$B$10+H386,H386))</f>
        <v>1</v>
      </c>
      <c r="J386" s="100">
        <f>'DAT IR'!U376</f>
        <v>1280.2411609595683</v>
      </c>
    </row>
    <row r="387" spans="1:10" ht="17.5" x14ac:dyDescent="0.35">
      <c r="A387" s="53"/>
      <c r="B387" s="55">
        <f t="shared" si="348"/>
        <v>0.59097222222222134</v>
      </c>
      <c r="C387" s="55">
        <f t="shared" si="349"/>
        <v>0.59166666666666579</v>
      </c>
      <c r="D387" s="126">
        <f t="shared" si="350"/>
        <v>2</v>
      </c>
      <c r="E387" s="126">
        <f t="shared" si="346"/>
        <v>2</v>
      </c>
      <c r="F387" s="213">
        <f t="shared" ref="F387" si="401">$F386</f>
        <v>0.7</v>
      </c>
      <c r="G387" s="213">
        <f t="shared" si="360"/>
        <v>0.7</v>
      </c>
      <c r="H387" s="246">
        <v>0</v>
      </c>
      <c r="I387" s="138">
        <f>IF(H387=0,'Eingabe Daten'!$B$10,IF('Eingabe Daten'!$C$8&gt;0,'Eingabe Daten'!$B$10+H387,H387))</f>
        <v>1</v>
      </c>
      <c r="J387" s="100">
        <f>'DAT IR'!U377</f>
        <v>1280.2710572821791</v>
      </c>
    </row>
    <row r="388" spans="1:10" ht="17.5" x14ac:dyDescent="0.35">
      <c r="A388" s="53"/>
      <c r="B388" s="55">
        <f t="shared" si="348"/>
        <v>0.59166666666666579</v>
      </c>
      <c r="C388" s="55">
        <f t="shared" si="349"/>
        <v>0.59236111111111023</v>
      </c>
      <c r="D388" s="126">
        <f t="shared" si="350"/>
        <v>2</v>
      </c>
      <c r="E388" s="126">
        <f t="shared" si="346"/>
        <v>2</v>
      </c>
      <c r="F388" s="213">
        <f t="shared" ref="F388" si="402">$F387</f>
        <v>0.7</v>
      </c>
      <c r="G388" s="213">
        <f t="shared" si="360"/>
        <v>0.7</v>
      </c>
      <c r="H388" s="246">
        <v>0</v>
      </c>
      <c r="I388" s="138">
        <f>IF(H388=0,'Eingabe Daten'!$B$10,IF('Eingabe Daten'!$C$8&gt;0,'Eingabe Daten'!$B$10+H388,H388))</f>
        <v>1</v>
      </c>
      <c r="J388" s="100">
        <f>'DAT IR'!U378</f>
        <v>1280.3004594620411</v>
      </c>
    </row>
    <row r="389" spans="1:10" ht="17.5" x14ac:dyDescent="0.35">
      <c r="A389" s="53"/>
      <c r="B389" s="55">
        <f t="shared" si="348"/>
        <v>0.59236111111111023</v>
      </c>
      <c r="C389" s="55">
        <f t="shared" si="349"/>
        <v>0.59305555555555467</v>
      </c>
      <c r="D389" s="126">
        <f t="shared" si="350"/>
        <v>2</v>
      </c>
      <c r="E389" s="126">
        <f t="shared" si="346"/>
        <v>2</v>
      </c>
      <c r="F389" s="213">
        <f t="shared" ref="F389" si="403">$F388</f>
        <v>0.7</v>
      </c>
      <c r="G389" s="213">
        <f t="shared" si="360"/>
        <v>0.7</v>
      </c>
      <c r="H389" s="246">
        <v>0</v>
      </c>
      <c r="I389" s="138">
        <f>IF(H389=0,'Eingabe Daten'!$B$10,IF('Eingabe Daten'!$C$8&gt;0,'Eingabe Daten'!$B$10+H389,H389))</f>
        <v>1</v>
      </c>
      <c r="J389" s="100">
        <f>'DAT IR'!U379</f>
        <v>1280.3293756666155</v>
      </c>
    </row>
    <row r="390" spans="1:10" ht="17.5" x14ac:dyDescent="0.35">
      <c r="A390" s="53"/>
      <c r="B390" s="55">
        <f t="shared" si="348"/>
        <v>0.59305555555555467</v>
      </c>
      <c r="C390" s="55">
        <f t="shared" si="349"/>
        <v>0.59374999999999911</v>
      </c>
      <c r="D390" s="126">
        <f t="shared" si="350"/>
        <v>2</v>
      </c>
      <c r="E390" s="126">
        <f t="shared" si="346"/>
        <v>2</v>
      </c>
      <c r="F390" s="213">
        <f t="shared" ref="F390" si="404">$F389</f>
        <v>0.7</v>
      </c>
      <c r="G390" s="213">
        <f t="shared" si="360"/>
        <v>0.7</v>
      </c>
      <c r="H390" s="246">
        <v>0</v>
      </c>
      <c r="I390" s="138">
        <f>IF(H390=0,'Eingabe Daten'!$B$10,IF('Eingabe Daten'!$C$8&gt;0,'Eingabe Daten'!$B$10+H390,H390))</f>
        <v>1</v>
      </c>
      <c r="J390" s="100">
        <f>'DAT IR'!U380</f>
        <v>1280.3578139283672</v>
      </c>
    </row>
    <row r="391" spans="1:10" ht="17.5" x14ac:dyDescent="0.35">
      <c r="A391" s="53"/>
      <c r="B391" s="55">
        <f t="shared" si="348"/>
        <v>0.59374999999999911</v>
      </c>
      <c r="C391" s="55">
        <f t="shared" si="349"/>
        <v>0.59444444444444355</v>
      </c>
      <c r="D391" s="126">
        <f t="shared" si="350"/>
        <v>2</v>
      </c>
      <c r="E391" s="126">
        <f t="shared" si="346"/>
        <v>2</v>
      </c>
      <c r="F391" s="213">
        <f t="shared" ref="F391" si="405">$F390</f>
        <v>0.7</v>
      </c>
      <c r="G391" s="213">
        <f t="shared" si="360"/>
        <v>0.7</v>
      </c>
      <c r="H391" s="246">
        <v>0</v>
      </c>
      <c r="I391" s="138">
        <f>IF(H391=0,'Eingabe Daten'!$B$10,IF('Eingabe Daten'!$C$8&gt;0,'Eingabe Daten'!$B$10+H391,H391))</f>
        <v>1</v>
      </c>
      <c r="J391" s="100">
        <f>'DAT IR'!U381</f>
        <v>1280.3857821469965</v>
      </c>
    </row>
    <row r="392" spans="1:10" ht="17.5" x14ac:dyDescent="0.35">
      <c r="A392" s="53"/>
      <c r="B392" s="55">
        <f t="shared" si="348"/>
        <v>0.59444444444444355</v>
      </c>
      <c r="C392" s="55">
        <f t="shared" si="349"/>
        <v>0.595138888888888</v>
      </c>
      <c r="D392" s="126">
        <f t="shared" si="350"/>
        <v>2</v>
      </c>
      <c r="E392" s="126">
        <f t="shared" si="346"/>
        <v>2</v>
      </c>
      <c r="F392" s="213">
        <f t="shared" ref="F392" si="406">$F391</f>
        <v>0.7</v>
      </c>
      <c r="G392" s="213">
        <f t="shared" si="360"/>
        <v>0.7</v>
      </c>
      <c r="H392" s="246">
        <v>0</v>
      </c>
      <c r="I392" s="138">
        <f>IF(H392=0,'Eingabe Daten'!$B$10,IF('Eingabe Daten'!$C$8&gt;0,'Eingabe Daten'!$B$10+H392,H392))</f>
        <v>1</v>
      </c>
      <c r="J392" s="100">
        <f>'DAT IR'!U382</f>
        <v>1280.4132880916325</v>
      </c>
    </row>
    <row r="393" spans="1:10" ht="17.5" x14ac:dyDescent="0.35">
      <c r="A393" s="53"/>
      <c r="B393" s="55">
        <f t="shared" si="348"/>
        <v>0.595138888888888</v>
      </c>
      <c r="C393" s="55">
        <f t="shared" si="349"/>
        <v>0.59583333333333244</v>
      </c>
      <c r="D393" s="126">
        <f t="shared" si="350"/>
        <v>2</v>
      </c>
      <c r="E393" s="126">
        <f t="shared" si="346"/>
        <v>2</v>
      </c>
      <c r="F393" s="213">
        <f t="shared" ref="F393" si="407">$F392</f>
        <v>0.7</v>
      </c>
      <c r="G393" s="213">
        <f t="shared" si="360"/>
        <v>0.7</v>
      </c>
      <c r="H393" s="246">
        <v>0</v>
      </c>
      <c r="I393" s="138">
        <f>IF(H393=0,'Eingabe Daten'!$B$10,IF('Eingabe Daten'!$C$8&gt;0,'Eingabe Daten'!$B$10+H393,H393))</f>
        <v>1</v>
      </c>
      <c r="J393" s="100">
        <f>'DAT IR'!U383</f>
        <v>1280.4403394029923</v>
      </c>
    </row>
    <row r="394" spans="1:10" ht="17.5" x14ac:dyDescent="0.35">
      <c r="A394" s="53"/>
      <c r="B394" s="55">
        <f t="shared" si="348"/>
        <v>0.59583333333333244</v>
      </c>
      <c r="C394" s="55">
        <f t="shared" si="349"/>
        <v>0.59652777777777688</v>
      </c>
      <c r="D394" s="126">
        <f t="shared" si="350"/>
        <v>2</v>
      </c>
      <c r="E394" s="126">
        <f t="shared" si="346"/>
        <v>2</v>
      </c>
      <c r="F394" s="213">
        <f t="shared" ref="F394" si="408">$F393</f>
        <v>0.7</v>
      </c>
      <c r="G394" s="213">
        <f t="shared" si="360"/>
        <v>0.7</v>
      </c>
      <c r="H394" s="246">
        <v>0</v>
      </c>
      <c r="I394" s="138">
        <f>IF(H394=0,'Eingabe Daten'!$B$10,IF('Eingabe Daten'!$C$8&gt;0,'Eingabe Daten'!$B$10+H394,H394))</f>
        <v>1</v>
      </c>
      <c r="J394" s="100">
        <f>'DAT IR'!U384</f>
        <v>1280.4669435955032</v>
      </c>
    </row>
    <row r="395" spans="1:10" ht="17.5" x14ac:dyDescent="0.35">
      <c r="A395" s="53"/>
      <c r="B395" s="55">
        <f t="shared" si="348"/>
        <v>0.59652777777777688</v>
      </c>
      <c r="C395" s="55">
        <f t="shared" si="349"/>
        <v>0.59722222222222132</v>
      </c>
      <c r="D395" s="126">
        <f t="shared" si="350"/>
        <v>2</v>
      </c>
      <c r="E395" s="126">
        <f t="shared" si="346"/>
        <v>2</v>
      </c>
      <c r="F395" s="213">
        <f t="shared" ref="F395" si="409">$F394</f>
        <v>0.7</v>
      </c>
      <c r="G395" s="213">
        <f t="shared" si="360"/>
        <v>0.7</v>
      </c>
      <c r="H395" s="246">
        <v>0</v>
      </c>
      <c r="I395" s="138">
        <f>IF(H395=0,'Eingabe Daten'!$B$10,IF('Eingabe Daten'!$C$8&gt;0,'Eingabe Daten'!$B$10+H395,H395))</f>
        <v>1</v>
      </c>
      <c r="J395" s="100">
        <f>'DAT IR'!U385</f>
        <v>1280.4931080593897</v>
      </c>
    </row>
    <row r="396" spans="1:10" ht="17.5" x14ac:dyDescent="0.35">
      <c r="A396" s="53"/>
      <c r="B396" s="55">
        <f t="shared" si="348"/>
        <v>0.59722222222222132</v>
      </c>
      <c r="C396" s="55">
        <f t="shared" si="349"/>
        <v>0.59791666666666576</v>
      </c>
      <c r="D396" s="126">
        <f t="shared" si="350"/>
        <v>2</v>
      </c>
      <c r="E396" s="126">
        <f t="shared" si="346"/>
        <v>2</v>
      </c>
      <c r="F396" s="213">
        <f t="shared" ref="F396" si="410">$F395</f>
        <v>0.7</v>
      </c>
      <c r="G396" s="213">
        <f t="shared" si="360"/>
        <v>0.7</v>
      </c>
      <c r="H396" s="246">
        <v>0</v>
      </c>
      <c r="I396" s="138">
        <f>IF(H396=0,'Eingabe Daten'!$B$10,IF('Eingabe Daten'!$C$8&gt;0,'Eingabe Daten'!$B$10+H396,H396))</f>
        <v>1</v>
      </c>
      <c r="J396" s="100">
        <f>'DAT IR'!U386</f>
        <v>1280.5188400627267</v>
      </c>
    </row>
    <row r="397" spans="1:10" ht="17.5" x14ac:dyDescent="0.35">
      <c r="A397" s="53"/>
      <c r="B397" s="55">
        <f t="shared" si="348"/>
        <v>0.59791666666666576</v>
      </c>
      <c r="C397" s="55">
        <f t="shared" si="349"/>
        <v>0.59861111111111021</v>
      </c>
      <c r="D397" s="126">
        <f t="shared" si="350"/>
        <v>2</v>
      </c>
      <c r="E397" s="126">
        <f t="shared" si="346"/>
        <v>2</v>
      </c>
      <c r="F397" s="213">
        <f t="shared" ref="F397" si="411">$F396</f>
        <v>0.7</v>
      </c>
      <c r="G397" s="213">
        <f t="shared" si="360"/>
        <v>0.7</v>
      </c>
      <c r="H397" s="246">
        <v>0</v>
      </c>
      <c r="I397" s="138">
        <f>IF(H397=0,'Eingabe Daten'!$B$10,IF('Eingabe Daten'!$C$8&gt;0,'Eingabe Daten'!$B$10+H397,H397))</f>
        <v>1</v>
      </c>
      <c r="J397" s="100">
        <f>'DAT IR'!U387</f>
        <v>1280.5441467534581</v>
      </c>
    </row>
    <row r="398" spans="1:10" ht="17.5" x14ac:dyDescent="0.35">
      <c r="A398" s="53"/>
      <c r="B398" s="55">
        <f t="shared" si="348"/>
        <v>0.59861111111111021</v>
      </c>
      <c r="C398" s="55">
        <f t="shared" si="349"/>
        <v>0.59930555555555465</v>
      </c>
      <c r="D398" s="126">
        <f t="shared" si="350"/>
        <v>2</v>
      </c>
      <c r="E398" s="126">
        <f t="shared" si="346"/>
        <v>2</v>
      </c>
      <c r="F398" s="213">
        <f t="shared" ref="F398" si="412">$F397</f>
        <v>0.7</v>
      </c>
      <c r="G398" s="213">
        <f t="shared" si="360"/>
        <v>0.7</v>
      </c>
      <c r="H398" s="246">
        <v>0</v>
      </c>
      <c r="I398" s="138">
        <f>IF(H398=0,'Eingabe Daten'!$B$10,IF('Eingabe Daten'!$C$8&gt;0,'Eingabe Daten'!$B$10+H398,H398))</f>
        <v>1</v>
      </c>
      <c r="J398" s="100">
        <f>'DAT IR'!U388</f>
        <v>1280.5690351613832</v>
      </c>
    </row>
    <row r="399" spans="1:10" ht="17.5" x14ac:dyDescent="0.35">
      <c r="A399" s="53"/>
      <c r="B399" s="55">
        <f t="shared" si="348"/>
        <v>0.59930555555555465</v>
      </c>
      <c r="C399" s="55">
        <f t="shared" si="349"/>
        <v>0.59999999999999909</v>
      </c>
      <c r="D399" s="126">
        <f t="shared" si="350"/>
        <v>2</v>
      </c>
      <c r="E399" s="126">
        <f t="shared" si="346"/>
        <v>2</v>
      </c>
      <c r="F399" s="213">
        <f t="shared" ref="F399" si="413">$F398</f>
        <v>0.7</v>
      </c>
      <c r="G399" s="213">
        <f t="shared" si="360"/>
        <v>0.7</v>
      </c>
      <c r="H399" s="246">
        <v>0</v>
      </c>
      <c r="I399" s="138">
        <f>IF(H399=0,'Eingabe Daten'!$B$10,IF('Eingabe Daten'!$C$8&gt;0,'Eingabe Daten'!$B$10+H399,H399))</f>
        <v>1</v>
      </c>
      <c r="J399" s="100">
        <f>'DAT IR'!U389</f>
        <v>1280.5935122001085</v>
      </c>
    </row>
    <row r="400" spans="1:10" ht="17.5" x14ac:dyDescent="0.35">
      <c r="A400" s="53"/>
      <c r="B400" s="55">
        <f t="shared" si="348"/>
        <v>0.59999999999999909</v>
      </c>
      <c r="C400" s="55">
        <f t="shared" si="349"/>
        <v>0.60069444444444353</v>
      </c>
      <c r="D400" s="126">
        <f t="shared" si="350"/>
        <v>2</v>
      </c>
      <c r="E400" s="126">
        <f t="shared" si="346"/>
        <v>2</v>
      </c>
      <c r="F400" s="213">
        <f t="shared" ref="F400" si="414">$F399</f>
        <v>0.7</v>
      </c>
      <c r="G400" s="213">
        <f t="shared" si="360"/>
        <v>0.7</v>
      </c>
      <c r="H400" s="246">
        <v>0</v>
      </c>
      <c r="I400" s="138">
        <f>IF(H400=0,'Eingabe Daten'!$B$10,IF('Eingabe Daten'!$C$8&gt;0,'Eingabe Daten'!$B$10+H400,H400))</f>
        <v>1</v>
      </c>
      <c r="J400" s="100">
        <f>'DAT IR'!U390</f>
        <v>1280.6175846689691</v>
      </c>
    </row>
    <row r="401" spans="1:10" ht="17.5" x14ac:dyDescent="0.35">
      <c r="A401" s="53"/>
      <c r="B401" s="55">
        <f t="shared" si="348"/>
        <v>0.60069444444444353</v>
      </c>
      <c r="C401" s="55">
        <f t="shared" si="349"/>
        <v>0.60138888888888797</v>
      </c>
      <c r="D401" s="126">
        <f t="shared" si="350"/>
        <v>2</v>
      </c>
      <c r="E401" s="126">
        <f t="shared" ref="E401:E464" si="415">$E400</f>
        <v>2</v>
      </c>
      <c r="F401" s="213">
        <f t="shared" ref="F401" si="416">$F400</f>
        <v>0.7</v>
      </c>
      <c r="G401" s="213">
        <f t="shared" si="360"/>
        <v>0.7</v>
      </c>
      <c r="H401" s="246">
        <v>0</v>
      </c>
      <c r="I401" s="138">
        <f>IF(H401=0,'Eingabe Daten'!$B$10,IF('Eingabe Daten'!$C$8&gt;0,'Eingabe Daten'!$B$10+H401,H401))</f>
        <v>1</v>
      </c>
      <c r="J401" s="100">
        <f>'DAT IR'!U391</f>
        <v>1280.6412592549166</v>
      </c>
    </row>
    <row r="402" spans="1:10" ht="17.5" x14ac:dyDescent="0.35">
      <c r="A402" s="53"/>
      <c r="B402" s="55">
        <f t="shared" ref="B402:B465" si="417">C401</f>
        <v>0.60138888888888797</v>
      </c>
      <c r="C402" s="55">
        <f t="shared" ref="C402:C465" si="418">B402+(1/(60*24))</f>
        <v>0.60208333333333242</v>
      </c>
      <c r="D402" s="126">
        <f t="shared" ref="D402:D465" si="419">$D401</f>
        <v>2</v>
      </c>
      <c r="E402" s="126">
        <f t="shared" si="415"/>
        <v>2</v>
      </c>
      <c r="F402" s="213">
        <f t="shared" ref="F402" si="420">$F401</f>
        <v>0.7</v>
      </c>
      <c r="G402" s="213">
        <f t="shared" si="360"/>
        <v>0.7</v>
      </c>
      <c r="H402" s="246">
        <v>0</v>
      </c>
      <c r="I402" s="138">
        <f>IF(H402=0,'Eingabe Daten'!$B$10,IF('Eingabe Daten'!$C$8&gt;0,'Eingabe Daten'!$B$10+H402,H402))</f>
        <v>1</v>
      </c>
      <c r="J402" s="100">
        <f>'DAT IR'!U392</f>
        <v>1280.6645425343768</v>
      </c>
    </row>
    <row r="403" spans="1:10" ht="17.5" x14ac:dyDescent="0.35">
      <c r="A403" s="53"/>
      <c r="B403" s="55">
        <f t="shared" si="417"/>
        <v>0.60208333333333242</v>
      </c>
      <c r="C403" s="55">
        <f t="shared" si="418"/>
        <v>0.60277777777777686</v>
      </c>
      <c r="D403" s="126">
        <f t="shared" si="419"/>
        <v>2</v>
      </c>
      <c r="E403" s="126">
        <f t="shared" si="415"/>
        <v>2</v>
      </c>
      <c r="F403" s="213">
        <f t="shared" ref="F403" si="421">$F402</f>
        <v>0.7</v>
      </c>
      <c r="G403" s="213">
        <f t="shared" si="360"/>
        <v>0.7</v>
      </c>
      <c r="H403" s="246">
        <v>0</v>
      </c>
      <c r="I403" s="138">
        <f>IF(H403=0,'Eingabe Daten'!$B$10,IF('Eingabe Daten'!$C$8&gt;0,'Eingabe Daten'!$B$10+H403,H403))</f>
        <v>1</v>
      </c>
      <c r="J403" s="100">
        <f>'DAT IR'!U393</f>
        <v>1280.6874409750774</v>
      </c>
    </row>
    <row r="404" spans="1:10" ht="17.5" x14ac:dyDescent="0.35">
      <c r="A404" s="53"/>
      <c r="B404" s="55">
        <f t="shared" si="417"/>
        <v>0.60277777777777686</v>
      </c>
      <c r="C404" s="55">
        <f t="shared" si="418"/>
        <v>0.6034722222222213</v>
      </c>
      <c r="D404" s="126">
        <f t="shared" si="419"/>
        <v>2</v>
      </c>
      <c r="E404" s="126">
        <f t="shared" si="415"/>
        <v>2</v>
      </c>
      <c r="F404" s="213">
        <f t="shared" ref="F404" si="422">$F403</f>
        <v>0.7</v>
      </c>
      <c r="G404" s="213">
        <f t="shared" si="360"/>
        <v>0.7</v>
      </c>
      <c r="H404" s="246">
        <v>0</v>
      </c>
      <c r="I404" s="138">
        <f>IF(H404=0,'Eingabe Daten'!$B$10,IF('Eingabe Daten'!$C$8&gt;0,'Eingabe Daten'!$B$10+H404,H404))</f>
        <v>1</v>
      </c>
      <c r="J404" s="100">
        <f>'DAT IR'!U394</f>
        <v>1280.7099609378433</v>
      </c>
    </row>
    <row r="405" spans="1:10" ht="17.5" x14ac:dyDescent="0.35">
      <c r="A405" s="53"/>
      <c r="B405" s="55">
        <f t="shared" si="417"/>
        <v>0.6034722222222213</v>
      </c>
      <c r="C405" s="55">
        <f t="shared" si="418"/>
        <v>0.60416666666666574</v>
      </c>
      <c r="D405" s="126">
        <f t="shared" si="419"/>
        <v>2</v>
      </c>
      <c r="E405" s="126">
        <f t="shared" si="415"/>
        <v>2</v>
      </c>
      <c r="F405" s="213">
        <f t="shared" ref="F405" si="423">$F404</f>
        <v>0.7</v>
      </c>
      <c r="G405" s="213">
        <f t="shared" si="360"/>
        <v>0.7</v>
      </c>
      <c r="H405" s="246">
        <v>0</v>
      </c>
      <c r="I405" s="138">
        <f>IF(H405=0,'Eingabe Daten'!$B$10,IF('Eingabe Daten'!$C$8&gt;0,'Eingabe Daten'!$B$10+H405,H405))</f>
        <v>1</v>
      </c>
      <c r="J405" s="100">
        <f>'DAT IR'!U395</f>
        <v>1280.7321086783647</v>
      </c>
    </row>
    <row r="406" spans="1:10" ht="17.5" x14ac:dyDescent="0.35">
      <c r="A406" s="53"/>
      <c r="B406" s="55">
        <f t="shared" si="417"/>
        <v>0.60416666666666574</v>
      </c>
      <c r="C406" s="55">
        <f t="shared" si="418"/>
        <v>0.60486111111111018</v>
      </c>
      <c r="D406" s="126">
        <f t="shared" si="419"/>
        <v>2</v>
      </c>
      <c r="E406" s="126">
        <f t="shared" si="415"/>
        <v>2</v>
      </c>
      <c r="F406" s="213">
        <f t="shared" ref="F406" si="424">$F405</f>
        <v>0.7</v>
      </c>
      <c r="G406" s="213">
        <f t="shared" si="360"/>
        <v>0.7</v>
      </c>
      <c r="H406" s="246">
        <v>0</v>
      </c>
      <c r="I406" s="138">
        <f>IF(H406=0,'Eingabe Daten'!$B$10,IF('Eingabe Daten'!$C$8&gt;0,'Eingabe Daten'!$B$10+H406,H406))</f>
        <v>1</v>
      </c>
      <c r="J406" s="100">
        <f>'DAT IR'!U396</f>
        <v>1280.7538903489342</v>
      </c>
    </row>
    <row r="407" spans="1:10" ht="17.5" x14ac:dyDescent="0.35">
      <c r="A407" s="53"/>
      <c r="B407" s="55">
        <f t="shared" si="417"/>
        <v>0.60486111111111018</v>
      </c>
      <c r="C407" s="55">
        <f t="shared" si="418"/>
        <v>0.60555555555555463</v>
      </c>
      <c r="D407" s="126">
        <f t="shared" si="419"/>
        <v>2</v>
      </c>
      <c r="E407" s="126">
        <f t="shared" si="415"/>
        <v>2</v>
      </c>
      <c r="F407" s="213">
        <f t="shared" ref="F407" si="425">$F406</f>
        <v>0.7</v>
      </c>
      <c r="G407" s="213">
        <f t="shared" si="360"/>
        <v>0.7</v>
      </c>
      <c r="H407" s="246">
        <v>0</v>
      </c>
      <c r="I407" s="138">
        <f>IF(H407=0,'Eingabe Daten'!$B$10,IF('Eingabe Daten'!$C$8&gt;0,'Eingabe Daten'!$B$10+H407,H407))</f>
        <v>1</v>
      </c>
      <c r="J407" s="100">
        <f>'DAT IR'!U397</f>
        <v>1280.7753120001557</v>
      </c>
    </row>
    <row r="408" spans="1:10" ht="17.5" x14ac:dyDescent="0.35">
      <c r="A408" s="53"/>
      <c r="B408" s="55">
        <f t="shared" si="417"/>
        <v>0.60555555555555463</v>
      </c>
      <c r="C408" s="55">
        <f t="shared" si="418"/>
        <v>0.60624999999999907</v>
      </c>
      <c r="D408" s="126">
        <f t="shared" si="419"/>
        <v>2</v>
      </c>
      <c r="E408" s="126">
        <f t="shared" si="415"/>
        <v>2</v>
      </c>
      <c r="F408" s="213">
        <f t="shared" ref="F408" si="426">$F407</f>
        <v>0.7</v>
      </c>
      <c r="G408" s="213">
        <f t="shared" si="360"/>
        <v>0.7</v>
      </c>
      <c r="H408" s="246">
        <v>0</v>
      </c>
      <c r="I408" s="138">
        <f>IF(H408=0,'Eingabe Daten'!$B$10,IF('Eingabe Daten'!$C$8&gt;0,'Eingabe Daten'!$B$10+H408,H408))</f>
        <v>1</v>
      </c>
      <c r="J408" s="100">
        <f>'DAT IR'!U398</f>
        <v>1280.7963795826261</v>
      </c>
    </row>
    <row r="409" spans="1:10" ht="17.5" x14ac:dyDescent="0.35">
      <c r="A409" s="53"/>
      <c r="B409" s="55">
        <f t="shared" si="417"/>
        <v>0.60624999999999907</v>
      </c>
      <c r="C409" s="55">
        <f t="shared" si="418"/>
        <v>0.60694444444444351</v>
      </c>
      <c r="D409" s="126">
        <f t="shared" si="419"/>
        <v>2</v>
      </c>
      <c r="E409" s="126">
        <f t="shared" si="415"/>
        <v>2</v>
      </c>
      <c r="F409" s="213">
        <f t="shared" ref="F409" si="427">$F408</f>
        <v>0.7</v>
      </c>
      <c r="G409" s="213">
        <f t="shared" si="360"/>
        <v>0.7</v>
      </c>
      <c r="H409" s="246">
        <v>0</v>
      </c>
      <c r="I409" s="138">
        <f>IF(H409=0,'Eingabe Daten'!$B$10,IF('Eingabe Daten'!$C$8&gt;0,'Eingabe Daten'!$B$10+H409,H409))</f>
        <v>1</v>
      </c>
      <c r="J409" s="100">
        <f>'DAT IR'!U399</f>
        <v>1280.8170989485866</v>
      </c>
    </row>
    <row r="410" spans="1:10" ht="17.5" x14ac:dyDescent="0.35">
      <c r="A410" s="53"/>
      <c r="B410" s="55">
        <f t="shared" si="417"/>
        <v>0.60694444444444351</v>
      </c>
      <c r="C410" s="55">
        <f t="shared" si="418"/>
        <v>0.60763888888888795</v>
      </c>
      <c r="D410" s="126">
        <f t="shared" si="419"/>
        <v>2</v>
      </c>
      <c r="E410" s="126">
        <f t="shared" si="415"/>
        <v>2</v>
      </c>
      <c r="F410" s="213">
        <f t="shared" ref="F410" si="428">$F409</f>
        <v>0.7</v>
      </c>
      <c r="G410" s="213">
        <f t="shared" ref="G410:G473" si="429">$G409</f>
        <v>0.7</v>
      </c>
      <c r="H410" s="246">
        <v>0</v>
      </c>
      <c r="I410" s="138">
        <f>IF(H410=0,'Eingabe Daten'!$B$10,IF('Eingabe Daten'!$C$8&gt;0,'Eingabe Daten'!$B$10+H410,H410))</f>
        <v>1</v>
      </c>
      <c r="J410" s="100">
        <f>'DAT IR'!U400</f>
        <v>1280.8374758535501</v>
      </c>
    </row>
    <row r="411" spans="1:10" ht="17.5" x14ac:dyDescent="0.35">
      <c r="A411" s="53"/>
      <c r="B411" s="55">
        <f t="shared" si="417"/>
        <v>0.60763888888888795</v>
      </c>
      <c r="C411" s="55">
        <f t="shared" si="418"/>
        <v>0.60833333333333239</v>
      </c>
      <c r="D411" s="126">
        <f t="shared" si="419"/>
        <v>2</v>
      </c>
      <c r="E411" s="126">
        <f t="shared" si="415"/>
        <v>2</v>
      </c>
      <c r="F411" s="213">
        <f t="shared" ref="F411" si="430">$F410</f>
        <v>0.7</v>
      </c>
      <c r="G411" s="213">
        <f t="shared" si="429"/>
        <v>0.7</v>
      </c>
      <c r="H411" s="246">
        <v>0</v>
      </c>
      <c r="I411" s="138">
        <f>IF(H411=0,'Eingabe Daten'!$B$10,IF('Eingabe Daten'!$C$8&gt;0,'Eingabe Daten'!$B$10+H411,H411))</f>
        <v>1</v>
      </c>
      <c r="J411" s="100">
        <f>'DAT IR'!U401</f>
        <v>1280.8575159578988</v>
      </c>
    </row>
    <row r="412" spans="1:10" ht="17.5" x14ac:dyDescent="0.35">
      <c r="A412" s="53"/>
      <c r="B412" s="55">
        <f t="shared" si="417"/>
        <v>0.60833333333333239</v>
      </c>
      <c r="C412" s="55">
        <f t="shared" si="418"/>
        <v>0.60902777777777684</v>
      </c>
      <c r="D412" s="126">
        <f t="shared" si="419"/>
        <v>2</v>
      </c>
      <c r="E412" s="126">
        <f t="shared" si="415"/>
        <v>2</v>
      </c>
      <c r="F412" s="213">
        <f t="shared" ref="F412" si="431">$F411</f>
        <v>0.7</v>
      </c>
      <c r="G412" s="213">
        <f t="shared" si="429"/>
        <v>0.7</v>
      </c>
      <c r="H412" s="246">
        <v>0</v>
      </c>
      <c r="I412" s="138">
        <f>IF(H412=0,'Eingabe Daten'!$B$10,IF('Eingabe Daten'!$C$8&gt;0,'Eingabe Daten'!$B$10+H412,H412))</f>
        <v>1</v>
      </c>
      <c r="J412" s="100">
        <f>'DAT IR'!U402</f>
        <v>1280.8772248284574</v>
      </c>
    </row>
    <row r="413" spans="1:10" ht="17.5" x14ac:dyDescent="0.35">
      <c r="A413" s="53"/>
      <c r="B413" s="55">
        <f t="shared" si="417"/>
        <v>0.60902777777777684</v>
      </c>
      <c r="C413" s="55">
        <f t="shared" si="418"/>
        <v>0.60972222222222128</v>
      </c>
      <c r="D413" s="126">
        <f t="shared" si="419"/>
        <v>2</v>
      </c>
      <c r="E413" s="126">
        <f t="shared" si="415"/>
        <v>2</v>
      </c>
      <c r="F413" s="213">
        <f t="shared" ref="F413" si="432">$F412</f>
        <v>0.7</v>
      </c>
      <c r="G413" s="213">
        <f t="shared" si="429"/>
        <v>0.7</v>
      </c>
      <c r="H413" s="246">
        <v>0</v>
      </c>
      <c r="I413" s="138">
        <f>IF(H413=0,'Eingabe Daten'!$B$10,IF('Eingabe Daten'!$C$8&gt;0,'Eingabe Daten'!$B$10+H413,H413))</f>
        <v>1</v>
      </c>
      <c r="J413" s="100">
        <f>'DAT IR'!U403</f>
        <v>1280.8966079400388</v>
      </c>
    </row>
    <row r="414" spans="1:10" ht="17.5" x14ac:dyDescent="0.35">
      <c r="A414" s="53"/>
      <c r="B414" s="55">
        <f t="shared" si="417"/>
        <v>0.60972222222222128</v>
      </c>
      <c r="C414" s="55">
        <f t="shared" si="418"/>
        <v>0.61041666666666572</v>
      </c>
      <c r="D414" s="126">
        <f t="shared" si="419"/>
        <v>2</v>
      </c>
      <c r="E414" s="126">
        <f t="shared" si="415"/>
        <v>2</v>
      </c>
      <c r="F414" s="213">
        <f t="shared" ref="F414" si="433">$F413</f>
        <v>0.7</v>
      </c>
      <c r="G414" s="213">
        <f t="shared" si="429"/>
        <v>0.7</v>
      </c>
      <c r="H414" s="246">
        <v>0</v>
      </c>
      <c r="I414" s="138">
        <f>IF(H414=0,'Eingabe Daten'!$B$10,IF('Eingabe Daten'!$C$8&gt;0,'Eingabe Daten'!$B$10+H414,H414))</f>
        <v>1</v>
      </c>
      <c r="J414" s="100">
        <f>'DAT IR'!U404</f>
        <v>1280.9156706769654</v>
      </c>
    </row>
    <row r="415" spans="1:10" ht="17.5" x14ac:dyDescent="0.35">
      <c r="A415" s="53"/>
      <c r="B415" s="55">
        <f t="shared" si="417"/>
        <v>0.61041666666666572</v>
      </c>
      <c r="C415" s="55">
        <f t="shared" si="418"/>
        <v>0.61111111111111016</v>
      </c>
      <c r="D415" s="126">
        <f t="shared" si="419"/>
        <v>2</v>
      </c>
      <c r="E415" s="126">
        <f t="shared" si="415"/>
        <v>2</v>
      </c>
      <c r="F415" s="213">
        <f t="shared" ref="F415" si="434">$F414</f>
        <v>0.7</v>
      </c>
      <c r="G415" s="213">
        <f t="shared" si="429"/>
        <v>0.7</v>
      </c>
      <c r="H415" s="246">
        <v>0</v>
      </c>
      <c r="I415" s="138">
        <f>IF(H415=0,'Eingabe Daten'!$B$10,IF('Eingabe Daten'!$C$8&gt;0,'Eingabe Daten'!$B$10+H415,H415))</f>
        <v>1</v>
      </c>
      <c r="J415" s="100">
        <f>'DAT IR'!U405</f>
        <v>1280.9344183345645</v>
      </c>
    </row>
    <row r="416" spans="1:10" ht="17.5" x14ac:dyDescent="0.35">
      <c r="A416" s="53"/>
      <c r="B416" s="55">
        <f t="shared" si="417"/>
        <v>0.61111111111111016</v>
      </c>
      <c r="C416" s="55">
        <f t="shared" si="418"/>
        <v>0.6118055555555546</v>
      </c>
      <c r="D416" s="126">
        <f t="shared" si="419"/>
        <v>2</v>
      </c>
      <c r="E416" s="126">
        <f t="shared" si="415"/>
        <v>2</v>
      </c>
      <c r="F416" s="213">
        <f t="shared" ref="F416" si="435">$F415</f>
        <v>0.7</v>
      </c>
      <c r="G416" s="213">
        <f t="shared" si="429"/>
        <v>0.7</v>
      </c>
      <c r="H416" s="246">
        <v>0</v>
      </c>
      <c r="I416" s="138">
        <f>IF(H416=0,'Eingabe Daten'!$B$10,IF('Eingabe Daten'!$C$8&gt;0,'Eingabe Daten'!$B$10+H416,H416))</f>
        <v>1</v>
      </c>
      <c r="J416" s="100">
        <f>'DAT IR'!U406</f>
        <v>1280.9528561206391</v>
      </c>
    </row>
    <row r="417" spans="1:10" ht="17.5" x14ac:dyDescent="0.35">
      <c r="A417" s="53"/>
      <c r="B417" s="55">
        <f t="shared" si="417"/>
        <v>0.6118055555555546</v>
      </c>
      <c r="C417" s="55">
        <f t="shared" si="418"/>
        <v>0.61249999999999905</v>
      </c>
      <c r="D417" s="126">
        <f t="shared" si="419"/>
        <v>2</v>
      </c>
      <c r="E417" s="126">
        <f t="shared" si="415"/>
        <v>2</v>
      </c>
      <c r="F417" s="213">
        <f t="shared" ref="F417" si="436">$F416</f>
        <v>0.7</v>
      </c>
      <c r="G417" s="213">
        <f t="shared" si="429"/>
        <v>0.7</v>
      </c>
      <c r="H417" s="246">
        <v>0</v>
      </c>
      <c r="I417" s="138">
        <f>IF(H417=0,'Eingabe Daten'!$B$10,IF('Eingabe Daten'!$C$8&gt;0,'Eingabe Daten'!$B$10+H417,H417))</f>
        <v>1</v>
      </c>
      <c r="J417" s="100">
        <f>'DAT IR'!U407</f>
        <v>1280.9709891569153</v>
      </c>
    </row>
    <row r="418" spans="1:10" ht="17.5" x14ac:dyDescent="0.35">
      <c r="A418" s="53"/>
      <c r="B418" s="55">
        <f t="shared" si="417"/>
        <v>0.61249999999999905</v>
      </c>
      <c r="C418" s="55">
        <f t="shared" si="418"/>
        <v>0.61319444444444349</v>
      </c>
      <c r="D418" s="126">
        <f t="shared" si="419"/>
        <v>2</v>
      </c>
      <c r="E418" s="126">
        <f t="shared" si="415"/>
        <v>2</v>
      </c>
      <c r="F418" s="213">
        <f t="shared" ref="F418" si="437">$F417</f>
        <v>0.7</v>
      </c>
      <c r="G418" s="213">
        <f t="shared" si="429"/>
        <v>0.7</v>
      </c>
      <c r="H418" s="246">
        <v>0</v>
      </c>
      <c r="I418" s="138">
        <f>IF(H418=0,'Eingabe Daten'!$B$10,IF('Eingabe Daten'!$C$8&gt;0,'Eingabe Daten'!$B$10+H418,H418))</f>
        <v>1</v>
      </c>
      <c r="J418" s="100">
        <f>'DAT IR'!U408</f>
        <v>1280.988822480464</v>
      </c>
    </row>
    <row r="419" spans="1:10" ht="17.5" x14ac:dyDescent="0.35">
      <c r="A419" s="53"/>
      <c r="B419" s="55">
        <f t="shared" si="417"/>
        <v>0.61319444444444349</v>
      </c>
      <c r="C419" s="55">
        <f t="shared" si="418"/>
        <v>0.61388888888888793</v>
      </c>
      <c r="D419" s="126">
        <f t="shared" si="419"/>
        <v>2</v>
      </c>
      <c r="E419" s="126">
        <f t="shared" si="415"/>
        <v>2</v>
      </c>
      <c r="F419" s="213">
        <f t="shared" ref="F419" si="438">$F418</f>
        <v>0.7</v>
      </c>
      <c r="G419" s="213">
        <f t="shared" si="429"/>
        <v>0.7</v>
      </c>
      <c r="H419" s="246">
        <v>0</v>
      </c>
      <c r="I419" s="138">
        <f>IF(H419=0,'Eingabe Daten'!$B$10,IF('Eingabe Daten'!$C$8&gt;0,'Eingabe Daten'!$B$10+H419,H419))</f>
        <v>1</v>
      </c>
      <c r="J419" s="100">
        <f>'DAT IR'!U409</f>
        <v>1281.0063610451009</v>
      </c>
    </row>
    <row r="420" spans="1:10" ht="17.5" x14ac:dyDescent="0.35">
      <c r="A420" s="53"/>
      <c r="B420" s="55">
        <f t="shared" si="417"/>
        <v>0.61388888888888793</v>
      </c>
      <c r="C420" s="55">
        <f t="shared" si="418"/>
        <v>0.61458333333333237</v>
      </c>
      <c r="D420" s="126">
        <f t="shared" si="419"/>
        <v>2</v>
      </c>
      <c r="E420" s="126">
        <f t="shared" si="415"/>
        <v>2</v>
      </c>
      <c r="F420" s="213">
        <f t="shared" ref="F420" si="439">$F419</f>
        <v>0.7</v>
      </c>
      <c r="G420" s="213">
        <f t="shared" si="429"/>
        <v>0.7</v>
      </c>
      <c r="H420" s="246">
        <v>0</v>
      </c>
      <c r="I420" s="138">
        <f>IF(H420=0,'Eingabe Daten'!$B$10,IF('Eingabe Daten'!$C$8&gt;0,'Eingabe Daten'!$B$10+H420,H420))</f>
        <v>1</v>
      </c>
      <c r="J420" s="100">
        <f>'DAT IR'!U410</f>
        <v>1281.0236097227623</v>
      </c>
    </row>
    <row r="421" spans="1:10" ht="17.5" x14ac:dyDescent="0.35">
      <c r="A421" s="53"/>
      <c r="B421" s="55">
        <f t="shared" si="417"/>
        <v>0.61458333333333237</v>
      </c>
      <c r="C421" s="55">
        <f t="shared" si="418"/>
        <v>0.61527777777777681</v>
      </c>
      <c r="D421" s="126">
        <f t="shared" si="419"/>
        <v>2</v>
      </c>
      <c r="E421" s="126">
        <f t="shared" si="415"/>
        <v>2</v>
      </c>
      <c r="F421" s="213">
        <f t="shared" ref="F421" si="440">$F420</f>
        <v>0.7</v>
      </c>
      <c r="G421" s="213">
        <f t="shared" si="429"/>
        <v>0.7</v>
      </c>
      <c r="H421" s="246">
        <v>0</v>
      </c>
      <c r="I421" s="138">
        <f>IF(H421=0,'Eingabe Daten'!$B$10,IF('Eingabe Daten'!$C$8&gt;0,'Eingabe Daten'!$B$10+H421,H421))</f>
        <v>1</v>
      </c>
      <c r="J421" s="100">
        <f>'DAT IR'!U411</f>
        <v>1281.0405733048585</v>
      </c>
    </row>
    <row r="422" spans="1:10" ht="17.5" x14ac:dyDescent="0.35">
      <c r="A422" s="53"/>
      <c r="B422" s="55">
        <f t="shared" si="417"/>
        <v>0.61527777777777681</v>
      </c>
      <c r="C422" s="55">
        <f t="shared" si="418"/>
        <v>0.61597222222222126</v>
      </c>
      <c r="D422" s="126">
        <f t="shared" si="419"/>
        <v>2</v>
      </c>
      <c r="E422" s="126">
        <f t="shared" si="415"/>
        <v>2</v>
      </c>
      <c r="F422" s="213">
        <f t="shared" ref="F422" si="441">$F421</f>
        <v>0.7</v>
      </c>
      <c r="G422" s="213">
        <f t="shared" si="429"/>
        <v>0.7</v>
      </c>
      <c r="H422" s="246">
        <v>0</v>
      </c>
      <c r="I422" s="138">
        <f>IF(H422=0,'Eingabe Daten'!$B$10,IF('Eingabe Daten'!$C$8&gt;0,'Eingabe Daten'!$B$10+H422,H422))</f>
        <v>1</v>
      </c>
      <c r="J422" s="100">
        <f>'DAT IR'!U412</f>
        <v>1281.0572565036045</v>
      </c>
    </row>
    <row r="423" spans="1:10" ht="17.5" x14ac:dyDescent="0.35">
      <c r="A423" s="53"/>
      <c r="B423" s="55">
        <f t="shared" si="417"/>
        <v>0.61597222222222126</v>
      </c>
      <c r="C423" s="55">
        <f t="shared" si="418"/>
        <v>0.6166666666666657</v>
      </c>
      <c r="D423" s="126">
        <f t="shared" si="419"/>
        <v>2</v>
      </c>
      <c r="E423" s="126">
        <f t="shared" si="415"/>
        <v>2</v>
      </c>
      <c r="F423" s="213">
        <f t="shared" ref="F423" si="442">$F422</f>
        <v>0.7</v>
      </c>
      <c r="G423" s="213">
        <f t="shared" si="429"/>
        <v>0.7</v>
      </c>
      <c r="H423" s="246">
        <v>0</v>
      </c>
      <c r="I423" s="138">
        <f>IF(H423=0,'Eingabe Daten'!$B$10,IF('Eingabe Daten'!$C$8&gt;0,'Eingabe Daten'!$B$10+H423,H423))</f>
        <v>1</v>
      </c>
      <c r="J423" s="100">
        <f>'DAT IR'!U413</f>
        <v>1281.0736639533297</v>
      </c>
    </row>
    <row r="424" spans="1:10" ht="17.5" x14ac:dyDescent="0.35">
      <c r="A424" s="53"/>
      <c r="B424" s="55">
        <f t="shared" si="417"/>
        <v>0.6166666666666657</v>
      </c>
      <c r="C424" s="55">
        <f t="shared" si="418"/>
        <v>0.61736111111111014</v>
      </c>
      <c r="D424" s="126">
        <f t="shared" si="419"/>
        <v>2</v>
      </c>
      <c r="E424" s="126">
        <f t="shared" si="415"/>
        <v>2</v>
      </c>
      <c r="F424" s="213">
        <f t="shared" ref="F424" si="443">$F423</f>
        <v>0.7</v>
      </c>
      <c r="G424" s="213">
        <f t="shared" si="429"/>
        <v>0.7</v>
      </c>
      <c r="H424" s="246">
        <v>0</v>
      </c>
      <c r="I424" s="138">
        <f>IF(H424=0,'Eingabe Daten'!$B$10,IF('Eingabe Daten'!$C$8&gt;0,'Eingabe Daten'!$B$10+H424,H424))</f>
        <v>1</v>
      </c>
      <c r="J424" s="100">
        <f>'DAT IR'!U414</f>
        <v>1281.0898002117644</v>
      </c>
    </row>
    <row r="425" spans="1:10" ht="17.5" x14ac:dyDescent="0.35">
      <c r="A425" s="53"/>
      <c r="B425" s="55">
        <f t="shared" si="417"/>
        <v>0.61736111111111014</v>
      </c>
      <c r="C425" s="55">
        <f t="shared" si="418"/>
        <v>0.61805555555555458</v>
      </c>
      <c r="D425" s="126">
        <f t="shared" si="419"/>
        <v>2</v>
      </c>
      <c r="E425" s="126">
        <f t="shared" si="415"/>
        <v>2</v>
      </c>
      <c r="F425" s="213">
        <f t="shared" ref="F425" si="444">$F424</f>
        <v>0.7</v>
      </c>
      <c r="G425" s="213">
        <f t="shared" si="429"/>
        <v>0.7</v>
      </c>
      <c r="H425" s="246">
        <v>0</v>
      </c>
      <c r="I425" s="138">
        <f>IF(H425=0,'Eingabe Daten'!$B$10,IF('Eingabe Daten'!$C$8&gt;0,'Eingabe Daten'!$B$10+H425,H425))</f>
        <v>1</v>
      </c>
      <c r="J425" s="100">
        <f>'DAT IR'!U415</f>
        <v>1281.1056697613064</v>
      </c>
    </row>
    <row r="426" spans="1:10" ht="17.5" x14ac:dyDescent="0.35">
      <c r="A426" s="53"/>
      <c r="B426" s="55">
        <f t="shared" si="417"/>
        <v>0.61805555555555458</v>
      </c>
      <c r="C426" s="55">
        <f t="shared" si="418"/>
        <v>0.61874999999999902</v>
      </c>
      <c r="D426" s="126">
        <f t="shared" si="419"/>
        <v>2</v>
      </c>
      <c r="E426" s="126">
        <f t="shared" si="415"/>
        <v>2</v>
      </c>
      <c r="F426" s="213">
        <f t="shared" ref="F426" si="445">$F425</f>
        <v>0.7</v>
      </c>
      <c r="G426" s="213">
        <f t="shared" si="429"/>
        <v>0.7</v>
      </c>
      <c r="H426" s="246">
        <v>0</v>
      </c>
      <c r="I426" s="138">
        <f>IF(H426=0,'Eingabe Daten'!$B$10,IF('Eingabe Daten'!$C$8&gt;0,'Eingabe Daten'!$B$10+H426,H426))</f>
        <v>1</v>
      </c>
      <c r="J426" s="100">
        <f>'DAT IR'!U416</f>
        <v>1281.1212770102661</v>
      </c>
    </row>
    <row r="427" spans="1:10" ht="17.5" x14ac:dyDescent="0.35">
      <c r="A427" s="53"/>
      <c r="B427" s="55">
        <f t="shared" si="417"/>
        <v>0.61874999999999902</v>
      </c>
      <c r="C427" s="55">
        <f t="shared" si="418"/>
        <v>0.61944444444444346</v>
      </c>
      <c r="D427" s="126">
        <f t="shared" si="419"/>
        <v>2</v>
      </c>
      <c r="E427" s="126">
        <f t="shared" si="415"/>
        <v>2</v>
      </c>
      <c r="F427" s="213">
        <f t="shared" ref="F427" si="446">$F426</f>
        <v>0.7</v>
      </c>
      <c r="G427" s="213">
        <f t="shared" si="429"/>
        <v>0.7</v>
      </c>
      <c r="H427" s="246">
        <v>0</v>
      </c>
      <c r="I427" s="138">
        <f>IF(H427=0,'Eingabe Daten'!$B$10,IF('Eingabe Daten'!$C$8&gt;0,'Eingabe Daten'!$B$10+H427,H427))</f>
        <v>1</v>
      </c>
      <c r="J427" s="100">
        <f>'DAT IR'!U417</f>
        <v>1281.1366262940905</v>
      </c>
    </row>
    <row r="428" spans="1:10" ht="17.5" x14ac:dyDescent="0.35">
      <c r="A428" s="53"/>
      <c r="B428" s="55">
        <f t="shared" si="417"/>
        <v>0.61944444444444346</v>
      </c>
      <c r="C428" s="55">
        <f t="shared" si="418"/>
        <v>0.62013888888888791</v>
      </c>
      <c r="D428" s="126">
        <f t="shared" si="419"/>
        <v>2</v>
      </c>
      <c r="E428" s="126">
        <f t="shared" si="415"/>
        <v>2</v>
      </c>
      <c r="F428" s="213">
        <f t="shared" ref="F428" si="447">$F427</f>
        <v>0.7</v>
      </c>
      <c r="G428" s="213">
        <f t="shared" si="429"/>
        <v>0.7</v>
      </c>
      <c r="H428" s="246">
        <v>0</v>
      </c>
      <c r="I428" s="138">
        <f>IF(H428=0,'Eingabe Daten'!$B$10,IF('Eingabe Daten'!$C$8&gt;0,'Eingabe Daten'!$B$10+H428,H428))</f>
        <v>1</v>
      </c>
      <c r="J428" s="100">
        <f>'DAT IR'!U418</f>
        <v>1281.1517218765687</v>
      </c>
    </row>
    <row r="429" spans="1:10" ht="17.5" x14ac:dyDescent="0.35">
      <c r="A429" s="53"/>
      <c r="B429" s="55">
        <f t="shared" si="417"/>
        <v>0.62013888888888791</v>
      </c>
      <c r="C429" s="55">
        <f t="shared" si="418"/>
        <v>0.62083333333333235</v>
      </c>
      <c r="D429" s="126">
        <f t="shared" si="419"/>
        <v>2</v>
      </c>
      <c r="E429" s="126">
        <f t="shared" si="415"/>
        <v>2</v>
      </c>
      <c r="F429" s="213">
        <f t="shared" ref="F429" si="448">$F428</f>
        <v>0.7</v>
      </c>
      <c r="G429" s="213">
        <f t="shared" si="429"/>
        <v>0.7</v>
      </c>
      <c r="H429" s="246">
        <v>0</v>
      </c>
      <c r="I429" s="138">
        <f>IF(H429=0,'Eingabe Daten'!$B$10,IF('Eingabe Daten'!$C$8&gt;0,'Eingabe Daten'!$B$10+H429,H429))</f>
        <v>1</v>
      </c>
      <c r="J429" s="100">
        <f>'DAT IR'!U419</f>
        <v>1281.1665679510147</v>
      </c>
    </row>
    <row r="430" spans="1:10" ht="17.5" x14ac:dyDescent="0.35">
      <c r="A430" s="53"/>
      <c r="B430" s="55">
        <f t="shared" si="417"/>
        <v>0.62083333333333235</v>
      </c>
      <c r="C430" s="55">
        <f t="shared" si="418"/>
        <v>0.62152777777777679</v>
      </c>
      <c r="D430" s="126">
        <f t="shared" si="419"/>
        <v>2</v>
      </c>
      <c r="E430" s="126">
        <f t="shared" si="415"/>
        <v>2</v>
      </c>
      <c r="F430" s="213">
        <f t="shared" ref="F430" si="449">$F429</f>
        <v>0.7</v>
      </c>
      <c r="G430" s="213">
        <f t="shared" si="429"/>
        <v>0.7</v>
      </c>
      <c r="H430" s="246">
        <v>0</v>
      </c>
      <c r="I430" s="138">
        <f>IF(H430=0,'Eingabe Daten'!$B$10,IF('Eingabe Daten'!$C$8&gt;0,'Eingabe Daten'!$B$10+H430,H430))</f>
        <v>1</v>
      </c>
      <c r="J430" s="100">
        <f>'DAT IR'!U420</f>
        <v>1281.1811686414335</v>
      </c>
    </row>
    <row r="431" spans="1:10" ht="17.5" x14ac:dyDescent="0.35">
      <c r="A431" s="53"/>
      <c r="B431" s="55">
        <f t="shared" si="417"/>
        <v>0.62152777777777679</v>
      </c>
      <c r="C431" s="55">
        <f t="shared" si="418"/>
        <v>0.62222222222222123</v>
      </c>
      <c r="D431" s="126">
        <f t="shared" si="419"/>
        <v>2</v>
      </c>
      <c r="E431" s="126">
        <f t="shared" si="415"/>
        <v>2</v>
      </c>
      <c r="F431" s="213">
        <f t="shared" ref="F431" si="450">$F430</f>
        <v>0.7</v>
      </c>
      <c r="G431" s="213">
        <f t="shared" si="429"/>
        <v>0.7</v>
      </c>
      <c r="H431" s="246">
        <v>0</v>
      </c>
      <c r="I431" s="138">
        <f>IF(H431=0,'Eingabe Daten'!$B$10,IF('Eingabe Daten'!$C$8&gt;0,'Eingabe Daten'!$B$10+H431,H431))</f>
        <v>1</v>
      </c>
      <c r="J431" s="100">
        <f>'DAT IR'!U421</f>
        <v>1281.1955280036666</v>
      </c>
    </row>
    <row r="432" spans="1:10" ht="17.5" x14ac:dyDescent="0.35">
      <c r="A432" s="53"/>
      <c r="B432" s="55">
        <f t="shared" si="417"/>
        <v>0.62222222222222123</v>
      </c>
      <c r="C432" s="55">
        <f t="shared" si="418"/>
        <v>0.62291666666666567</v>
      </c>
      <c r="D432" s="126">
        <f t="shared" si="419"/>
        <v>2</v>
      </c>
      <c r="E432" s="126">
        <f t="shared" si="415"/>
        <v>2</v>
      </c>
      <c r="F432" s="213">
        <f t="shared" ref="F432" si="451">$F431</f>
        <v>0.7</v>
      </c>
      <c r="G432" s="213">
        <f t="shared" si="429"/>
        <v>0.7</v>
      </c>
      <c r="H432" s="246">
        <v>0</v>
      </c>
      <c r="I432" s="138">
        <f>IF(H432=0,'Eingabe Daten'!$B$10,IF('Eingabe Daten'!$C$8&gt;0,'Eingabe Daten'!$B$10+H432,H432))</f>
        <v>1</v>
      </c>
      <c r="J432" s="100">
        <f>'DAT IR'!U422</f>
        <v>1281.2096500265179</v>
      </c>
    </row>
    <row r="433" spans="1:10" ht="17.5" x14ac:dyDescent="0.35">
      <c r="A433" s="53"/>
      <c r="B433" s="55">
        <f t="shared" si="417"/>
        <v>0.62291666666666567</v>
      </c>
      <c r="C433" s="55">
        <f t="shared" si="418"/>
        <v>0.62361111111111012</v>
      </c>
      <c r="D433" s="126">
        <f t="shared" si="419"/>
        <v>2</v>
      </c>
      <c r="E433" s="126">
        <f t="shared" si="415"/>
        <v>2</v>
      </c>
      <c r="F433" s="213">
        <f t="shared" ref="F433" si="452">$F432</f>
        <v>0.7</v>
      </c>
      <c r="G433" s="213">
        <f t="shared" si="429"/>
        <v>0.7</v>
      </c>
      <c r="H433" s="246">
        <v>0</v>
      </c>
      <c r="I433" s="138">
        <f>IF(H433=0,'Eingabe Daten'!$B$10,IF('Eingabe Daten'!$C$8&gt;0,'Eingabe Daten'!$B$10+H433,H433))</f>
        <v>1</v>
      </c>
      <c r="J433" s="100">
        <f>'DAT IR'!U423</f>
        <v>1281.2235386328623</v>
      </c>
    </row>
    <row r="434" spans="1:10" ht="17.5" x14ac:dyDescent="0.35">
      <c r="A434" s="53"/>
      <c r="B434" s="55">
        <f t="shared" si="417"/>
        <v>0.62361111111111012</v>
      </c>
      <c r="C434" s="55">
        <f t="shared" si="418"/>
        <v>0.62430555555555456</v>
      </c>
      <c r="D434" s="126">
        <f t="shared" si="419"/>
        <v>2</v>
      </c>
      <c r="E434" s="126">
        <f t="shared" si="415"/>
        <v>2</v>
      </c>
      <c r="F434" s="213">
        <f t="shared" ref="F434" si="453">$F433</f>
        <v>0.7</v>
      </c>
      <c r="G434" s="213">
        <f t="shared" si="429"/>
        <v>0.7</v>
      </c>
      <c r="H434" s="246">
        <v>0</v>
      </c>
      <c r="I434" s="138">
        <f>IF(H434=0,'Eingabe Daten'!$B$10,IF('Eingabe Daten'!$C$8&gt;0,'Eingabe Daten'!$B$10+H434,H434))</f>
        <v>1</v>
      </c>
      <c r="J434" s="100">
        <f>'DAT IR'!U424</f>
        <v>1281.2371976807356</v>
      </c>
    </row>
    <row r="435" spans="1:10" ht="17.5" x14ac:dyDescent="0.35">
      <c r="A435" s="53"/>
      <c r="B435" s="55">
        <f t="shared" si="417"/>
        <v>0.62430555555555456</v>
      </c>
      <c r="C435" s="55">
        <f t="shared" si="418"/>
        <v>0.624999999999999</v>
      </c>
      <c r="D435" s="126">
        <f t="shared" si="419"/>
        <v>2</v>
      </c>
      <c r="E435" s="126">
        <f t="shared" si="415"/>
        <v>2</v>
      </c>
      <c r="F435" s="213">
        <f t="shared" ref="F435" si="454">$F434</f>
        <v>0.7</v>
      </c>
      <c r="G435" s="213">
        <f t="shared" si="429"/>
        <v>0.7</v>
      </c>
      <c r="H435" s="246">
        <v>0</v>
      </c>
      <c r="I435" s="138">
        <f>IF(H435=0,'Eingabe Daten'!$B$10,IF('Eingabe Daten'!$C$8&gt;0,'Eingabe Daten'!$B$10+H435,H435))</f>
        <v>1</v>
      </c>
      <c r="J435" s="100">
        <f>'DAT IR'!U425</f>
        <v>1281.2506309644052</v>
      </c>
    </row>
    <row r="436" spans="1:10" ht="17.5" x14ac:dyDescent="0.35">
      <c r="A436" s="53"/>
      <c r="B436" s="55">
        <f t="shared" si="417"/>
        <v>0.624999999999999</v>
      </c>
      <c r="C436" s="55">
        <f t="shared" si="418"/>
        <v>0.62569444444444344</v>
      </c>
      <c r="D436" s="126">
        <f t="shared" si="419"/>
        <v>2</v>
      </c>
      <c r="E436" s="126">
        <f t="shared" si="415"/>
        <v>2</v>
      </c>
      <c r="F436" s="213">
        <f t="shared" ref="F436" si="455">$F435</f>
        <v>0.7</v>
      </c>
      <c r="G436" s="213">
        <f t="shared" si="429"/>
        <v>0.7</v>
      </c>
      <c r="H436" s="246">
        <v>0</v>
      </c>
      <c r="I436" s="138">
        <f>IF(H436=0,'Eingabe Daten'!$B$10,IF('Eingabe Daten'!$C$8&gt;0,'Eingabe Daten'!$B$10+H436,H436))</f>
        <v>1</v>
      </c>
      <c r="J436" s="100">
        <f>'DAT IR'!U426</f>
        <v>1281.2638422154255</v>
      </c>
    </row>
    <row r="437" spans="1:10" ht="17.5" x14ac:dyDescent="0.35">
      <c r="A437" s="53"/>
      <c r="B437" s="55">
        <f t="shared" si="417"/>
        <v>0.62569444444444344</v>
      </c>
      <c r="C437" s="55">
        <f t="shared" si="418"/>
        <v>0.62638888888888788</v>
      </c>
      <c r="D437" s="126">
        <f t="shared" si="419"/>
        <v>2</v>
      </c>
      <c r="E437" s="126">
        <f t="shared" si="415"/>
        <v>2</v>
      </c>
      <c r="F437" s="213">
        <f t="shared" ref="F437" si="456">$F436</f>
        <v>0.7</v>
      </c>
      <c r="G437" s="213">
        <f t="shared" si="429"/>
        <v>0.7</v>
      </c>
      <c r="H437" s="246">
        <v>0</v>
      </c>
      <c r="I437" s="138">
        <f>IF(H437=0,'Eingabe Daten'!$B$10,IF('Eingabe Daten'!$C$8&gt;0,'Eingabe Daten'!$B$10+H437,H437))</f>
        <v>1</v>
      </c>
      <c r="J437" s="100">
        <f>'DAT IR'!U427</f>
        <v>1281.2768351036732</v>
      </c>
    </row>
    <row r="438" spans="1:10" ht="17.5" x14ac:dyDescent="0.35">
      <c r="A438" s="53"/>
      <c r="B438" s="55">
        <f t="shared" si="417"/>
        <v>0.62638888888888788</v>
      </c>
      <c r="C438" s="55">
        <f t="shared" si="418"/>
        <v>0.62708333333333233</v>
      </c>
      <c r="D438" s="126">
        <f t="shared" si="419"/>
        <v>2</v>
      </c>
      <c r="E438" s="126">
        <f t="shared" si="415"/>
        <v>2</v>
      </c>
      <c r="F438" s="213">
        <f t="shared" ref="F438" si="457">$F437</f>
        <v>0.7</v>
      </c>
      <c r="G438" s="213">
        <f t="shared" si="429"/>
        <v>0.7</v>
      </c>
      <c r="H438" s="246">
        <v>0</v>
      </c>
      <c r="I438" s="138">
        <f>IF(H438=0,'Eingabe Daten'!$B$10,IF('Eingabe Daten'!$C$8&gt;0,'Eingabe Daten'!$B$10+H438,H438))</f>
        <v>1</v>
      </c>
      <c r="J438" s="100">
        <f>'DAT IR'!U428</f>
        <v>1281.2896132383673</v>
      </c>
    </row>
    <row r="439" spans="1:10" ht="17.5" x14ac:dyDescent="0.35">
      <c r="A439" s="53"/>
      <c r="B439" s="55">
        <f t="shared" si="417"/>
        <v>0.62708333333333233</v>
      </c>
      <c r="C439" s="55">
        <f t="shared" si="418"/>
        <v>0.62777777777777677</v>
      </c>
      <c r="D439" s="126">
        <f t="shared" si="419"/>
        <v>2</v>
      </c>
      <c r="E439" s="126">
        <f t="shared" si="415"/>
        <v>2</v>
      </c>
      <c r="F439" s="213">
        <f t="shared" ref="F439" si="458">$F438</f>
        <v>0.7</v>
      </c>
      <c r="G439" s="213">
        <f t="shared" si="429"/>
        <v>0.7</v>
      </c>
      <c r="H439" s="246">
        <v>0</v>
      </c>
      <c r="I439" s="138">
        <f>IF(H439=0,'Eingabe Daten'!$B$10,IF('Eingabe Daten'!$C$8&gt;0,'Eingabe Daten'!$B$10+H439,H439))</f>
        <v>1</v>
      </c>
      <c r="J439" s="100">
        <f>'DAT IR'!U429</f>
        <v>1281.3021801690722</v>
      </c>
    </row>
    <row r="440" spans="1:10" ht="17.5" x14ac:dyDescent="0.35">
      <c r="A440" s="53"/>
      <c r="B440" s="55">
        <f t="shared" si="417"/>
        <v>0.62777777777777677</v>
      </c>
      <c r="C440" s="55">
        <f t="shared" si="418"/>
        <v>0.62847222222222121</v>
      </c>
      <c r="D440" s="126">
        <f t="shared" si="419"/>
        <v>2</v>
      </c>
      <c r="E440" s="126">
        <f t="shared" si="415"/>
        <v>2</v>
      </c>
      <c r="F440" s="213">
        <f t="shared" ref="F440" si="459">$F439</f>
        <v>0.7</v>
      </c>
      <c r="G440" s="213">
        <f t="shared" si="429"/>
        <v>0.7</v>
      </c>
      <c r="H440" s="246">
        <v>0</v>
      </c>
      <c r="I440" s="138">
        <f>IF(H440=0,'Eingabe Daten'!$B$10,IF('Eingabe Daten'!$C$8&gt;0,'Eingabe Daten'!$B$10+H440,H440))</f>
        <v>1</v>
      </c>
      <c r="J440" s="100">
        <f>'DAT IR'!U430</f>
        <v>1281.3145393866826</v>
      </c>
    </row>
    <row r="441" spans="1:10" ht="17.5" x14ac:dyDescent="0.35">
      <c r="A441" s="53"/>
      <c r="B441" s="55">
        <f t="shared" si="417"/>
        <v>0.62847222222222121</v>
      </c>
      <c r="C441" s="55">
        <f t="shared" si="418"/>
        <v>0.62916666666666565</v>
      </c>
      <c r="D441" s="126">
        <f t="shared" si="419"/>
        <v>2</v>
      </c>
      <c r="E441" s="126">
        <f t="shared" si="415"/>
        <v>2</v>
      </c>
      <c r="F441" s="213">
        <f t="shared" ref="F441" si="460">$F440</f>
        <v>0.7</v>
      </c>
      <c r="G441" s="213">
        <f t="shared" si="429"/>
        <v>0.7</v>
      </c>
      <c r="H441" s="246">
        <v>0</v>
      </c>
      <c r="I441" s="138">
        <f>IF(H441=0,'Eingabe Daten'!$B$10,IF('Eingabe Daten'!$C$8&gt;0,'Eingabe Daten'!$B$10+H441,H441))</f>
        <v>1</v>
      </c>
      <c r="J441" s="100">
        <f>'DAT IR'!U431</f>
        <v>1281.3266943243939</v>
      </c>
    </row>
    <row r="442" spans="1:10" ht="17.5" x14ac:dyDescent="0.35">
      <c r="A442" s="53"/>
      <c r="B442" s="55">
        <f t="shared" si="417"/>
        <v>0.62916666666666565</v>
      </c>
      <c r="C442" s="55">
        <f t="shared" si="418"/>
        <v>0.62986111111111009</v>
      </c>
      <c r="D442" s="126">
        <f t="shared" si="419"/>
        <v>2</v>
      </c>
      <c r="E442" s="126">
        <f t="shared" si="415"/>
        <v>2</v>
      </c>
      <c r="F442" s="213">
        <f t="shared" ref="F442" si="461">$F441</f>
        <v>0.7</v>
      </c>
      <c r="G442" s="213">
        <f t="shared" si="429"/>
        <v>0.7</v>
      </c>
      <c r="H442" s="246">
        <v>0</v>
      </c>
      <c r="I442" s="138">
        <f>IF(H442=0,'Eingabe Daten'!$B$10,IF('Eingabe Daten'!$C$8&gt;0,'Eingabe Daten'!$B$10+H442,H442))</f>
        <v>1</v>
      </c>
      <c r="J442" s="100">
        <f>'DAT IR'!U432</f>
        <v>1281.338648358656</v>
      </c>
    </row>
    <row r="443" spans="1:10" ht="17.5" x14ac:dyDescent="0.35">
      <c r="A443" s="53"/>
      <c r="B443" s="55">
        <f t="shared" si="417"/>
        <v>0.62986111111111009</v>
      </c>
      <c r="C443" s="55">
        <f t="shared" si="418"/>
        <v>0.63055555555555454</v>
      </c>
      <c r="D443" s="126">
        <f t="shared" si="419"/>
        <v>2</v>
      </c>
      <c r="E443" s="126">
        <f t="shared" si="415"/>
        <v>2</v>
      </c>
      <c r="F443" s="213">
        <f t="shared" ref="F443" si="462">$F442</f>
        <v>0.7</v>
      </c>
      <c r="G443" s="213">
        <f t="shared" si="429"/>
        <v>0.7</v>
      </c>
      <c r="H443" s="246">
        <v>0</v>
      </c>
      <c r="I443" s="138">
        <f>IF(H443=0,'Eingabe Daten'!$B$10,IF('Eingabe Daten'!$C$8&gt;0,'Eingabe Daten'!$B$10+H443,H443))</f>
        <v>1</v>
      </c>
      <c r="J443" s="100">
        <f>'DAT IR'!U433</f>
        <v>1281.3504048101108</v>
      </c>
    </row>
    <row r="444" spans="1:10" ht="17.5" x14ac:dyDescent="0.35">
      <c r="A444" s="53"/>
      <c r="B444" s="55">
        <f t="shared" si="417"/>
        <v>0.63055555555555454</v>
      </c>
      <c r="C444" s="55">
        <f t="shared" si="418"/>
        <v>0.63124999999999898</v>
      </c>
      <c r="D444" s="126">
        <f t="shared" si="419"/>
        <v>2</v>
      </c>
      <c r="E444" s="126">
        <f t="shared" si="415"/>
        <v>2</v>
      </c>
      <c r="F444" s="213">
        <f t="shared" ref="F444" si="463">$F443</f>
        <v>0.7</v>
      </c>
      <c r="G444" s="213">
        <f t="shared" si="429"/>
        <v>0.7</v>
      </c>
      <c r="H444" s="246">
        <v>0</v>
      </c>
      <c r="I444" s="138">
        <f>IF(H444=0,'Eingabe Daten'!$B$10,IF('Eingabe Daten'!$C$8&gt;0,'Eingabe Daten'!$B$10+H444,H444))</f>
        <v>1</v>
      </c>
      <c r="J444" s="100">
        <f>'DAT IR'!U434</f>
        <v>1281.361966944515</v>
      </c>
    </row>
    <row r="445" spans="1:10" ht="17.5" x14ac:dyDescent="0.35">
      <c r="A445" s="53"/>
      <c r="B445" s="55">
        <f t="shared" si="417"/>
        <v>0.63124999999999898</v>
      </c>
      <c r="C445" s="55">
        <f t="shared" si="418"/>
        <v>0.63194444444444342</v>
      </c>
      <c r="D445" s="126">
        <f t="shared" si="419"/>
        <v>2</v>
      </c>
      <c r="E445" s="126">
        <f t="shared" si="415"/>
        <v>2</v>
      </c>
      <c r="F445" s="213">
        <f t="shared" ref="F445" si="464">$F444</f>
        <v>0.7</v>
      </c>
      <c r="G445" s="213">
        <f t="shared" si="429"/>
        <v>0.7</v>
      </c>
      <c r="H445" s="246">
        <v>0</v>
      </c>
      <c r="I445" s="138">
        <f>IF(H445=0,'Eingabe Daten'!$B$10,IF('Eingabe Daten'!$C$8&gt;0,'Eingabe Daten'!$B$10+H445,H445))</f>
        <v>1</v>
      </c>
      <c r="J445" s="100">
        <f>'DAT IR'!U435</f>
        <v>1281.3733379736466</v>
      </c>
    </row>
    <row r="446" spans="1:10" ht="17.5" x14ac:dyDescent="0.35">
      <c r="A446" s="53"/>
      <c r="B446" s="55">
        <f t="shared" si="417"/>
        <v>0.63194444444444342</v>
      </c>
      <c r="C446" s="55">
        <f t="shared" si="418"/>
        <v>0.63263888888888786</v>
      </c>
      <c r="D446" s="126">
        <f t="shared" si="419"/>
        <v>2</v>
      </c>
      <c r="E446" s="126">
        <f t="shared" si="415"/>
        <v>2</v>
      </c>
      <c r="F446" s="213">
        <f t="shared" ref="F446" si="465">$F445</f>
        <v>0.7</v>
      </c>
      <c r="G446" s="213">
        <f t="shared" si="429"/>
        <v>0.7</v>
      </c>
      <c r="H446" s="246">
        <v>0</v>
      </c>
      <c r="I446" s="138">
        <f>IF(H446=0,'Eingabe Daten'!$B$10,IF('Eingabe Daten'!$C$8&gt;0,'Eingabe Daten'!$B$10+H446,H446))</f>
        <v>1</v>
      </c>
      <c r="J446" s="100">
        <f>'DAT IR'!U436</f>
        <v>1281.3845210561981</v>
      </c>
    </row>
    <row r="447" spans="1:10" ht="17.5" x14ac:dyDescent="0.35">
      <c r="A447" s="53"/>
      <c r="B447" s="55">
        <f t="shared" si="417"/>
        <v>0.63263888888888786</v>
      </c>
      <c r="C447" s="55">
        <f t="shared" si="418"/>
        <v>0.6333333333333323</v>
      </c>
      <c r="D447" s="126">
        <f t="shared" si="419"/>
        <v>2</v>
      </c>
      <c r="E447" s="126">
        <f t="shared" si="415"/>
        <v>2</v>
      </c>
      <c r="F447" s="213">
        <f t="shared" ref="F447" si="466">$F446</f>
        <v>0.7</v>
      </c>
      <c r="G447" s="213">
        <f t="shared" si="429"/>
        <v>0.7</v>
      </c>
      <c r="H447" s="246">
        <v>0</v>
      </c>
      <c r="I447" s="138">
        <f>IF(H447=0,'Eingabe Daten'!$B$10,IF('Eingabe Daten'!$C$8&gt;0,'Eingabe Daten'!$B$10+H447,H447))</f>
        <v>1</v>
      </c>
      <c r="J447" s="100">
        <f>'DAT IR'!U437</f>
        <v>1281.3955192986532</v>
      </c>
    </row>
    <row r="448" spans="1:10" ht="17.5" x14ac:dyDescent="0.35">
      <c r="A448" s="53"/>
      <c r="B448" s="55">
        <f t="shared" si="417"/>
        <v>0.6333333333333323</v>
      </c>
      <c r="C448" s="55">
        <f t="shared" si="418"/>
        <v>0.63402777777777675</v>
      </c>
      <c r="D448" s="126">
        <f t="shared" si="419"/>
        <v>2</v>
      </c>
      <c r="E448" s="126">
        <f t="shared" si="415"/>
        <v>2</v>
      </c>
      <c r="F448" s="213">
        <f t="shared" ref="F448" si="467">$F447</f>
        <v>0.7</v>
      </c>
      <c r="G448" s="213">
        <f t="shared" si="429"/>
        <v>0.7</v>
      </c>
      <c r="H448" s="246">
        <v>0</v>
      </c>
      <c r="I448" s="138">
        <f>IF(H448=0,'Eingabe Daten'!$B$10,IF('Eingabe Daten'!$C$8&gt;0,'Eingabe Daten'!$B$10+H448,H448))</f>
        <v>1</v>
      </c>
      <c r="J448" s="100">
        <f>'DAT IR'!U438</f>
        <v>1281.4063357561499</v>
      </c>
    </row>
    <row r="449" spans="1:10" ht="17.5" x14ac:dyDescent="0.35">
      <c r="A449" s="53"/>
      <c r="B449" s="55">
        <f t="shared" si="417"/>
        <v>0.63402777777777675</v>
      </c>
      <c r="C449" s="55">
        <f t="shared" si="418"/>
        <v>0.63472222222222119</v>
      </c>
      <c r="D449" s="126">
        <f t="shared" si="419"/>
        <v>2</v>
      </c>
      <c r="E449" s="126">
        <f t="shared" si="415"/>
        <v>2</v>
      </c>
      <c r="F449" s="213">
        <f t="shared" ref="F449" si="468">$F448</f>
        <v>0.7</v>
      </c>
      <c r="G449" s="213">
        <f t="shared" si="429"/>
        <v>0.7</v>
      </c>
      <c r="H449" s="246">
        <v>0</v>
      </c>
      <c r="I449" s="138">
        <f>IF(H449=0,'Eingabe Daten'!$B$10,IF('Eingabe Daten'!$C$8&gt;0,'Eingabe Daten'!$B$10+H449,H449))</f>
        <v>1</v>
      </c>
      <c r="J449" s="100">
        <f>'DAT IR'!U439</f>
        <v>1281.4169734333295</v>
      </c>
    </row>
    <row r="450" spans="1:10" ht="17.5" x14ac:dyDescent="0.35">
      <c r="A450" s="53"/>
      <c r="B450" s="55">
        <f t="shared" si="417"/>
        <v>0.63472222222222119</v>
      </c>
      <c r="C450" s="55">
        <f t="shared" si="418"/>
        <v>0.63541666666666563</v>
      </c>
      <c r="D450" s="126">
        <f t="shared" si="419"/>
        <v>2</v>
      </c>
      <c r="E450" s="126">
        <f t="shared" si="415"/>
        <v>2</v>
      </c>
      <c r="F450" s="213">
        <f t="shared" ref="F450" si="469">$F449</f>
        <v>0.7</v>
      </c>
      <c r="G450" s="213">
        <f t="shared" si="429"/>
        <v>0.7</v>
      </c>
      <c r="H450" s="246">
        <v>0</v>
      </c>
      <c r="I450" s="138">
        <f>IF(H450=0,'Eingabe Daten'!$B$10,IF('Eingabe Daten'!$C$8&gt;0,'Eingabe Daten'!$B$10+H450,H450))</f>
        <v>1</v>
      </c>
      <c r="J450" s="100">
        <f>'DAT IR'!U440</f>
        <v>1281.4274352851708</v>
      </c>
    </row>
    <row r="451" spans="1:10" ht="17.5" x14ac:dyDescent="0.35">
      <c r="A451" s="53"/>
      <c r="B451" s="55">
        <f t="shared" si="417"/>
        <v>0.63541666666666563</v>
      </c>
      <c r="C451" s="55">
        <f t="shared" si="418"/>
        <v>0.63611111111111007</v>
      </c>
      <c r="D451" s="126">
        <f t="shared" si="419"/>
        <v>2</v>
      </c>
      <c r="E451" s="126">
        <f t="shared" si="415"/>
        <v>2</v>
      </c>
      <c r="F451" s="213">
        <f t="shared" ref="F451" si="470">$F450</f>
        <v>0.7</v>
      </c>
      <c r="G451" s="213">
        <f t="shared" si="429"/>
        <v>0.7</v>
      </c>
      <c r="H451" s="246">
        <v>0</v>
      </c>
      <c r="I451" s="138">
        <f>IF(H451=0,'Eingabe Daten'!$B$10,IF('Eingabe Daten'!$C$8&gt;0,'Eingabe Daten'!$B$10+H451,H451))</f>
        <v>1</v>
      </c>
      <c r="J451" s="100">
        <f>'DAT IR'!U441</f>
        <v>1281.4377242178107</v>
      </c>
    </row>
    <row r="452" spans="1:10" ht="17.5" x14ac:dyDescent="0.35">
      <c r="A452" s="53"/>
      <c r="B452" s="55">
        <f t="shared" si="417"/>
        <v>0.63611111111111007</v>
      </c>
      <c r="C452" s="55">
        <f t="shared" si="418"/>
        <v>0.63680555555555451</v>
      </c>
      <c r="D452" s="126">
        <f t="shared" si="419"/>
        <v>2</v>
      </c>
      <c r="E452" s="126">
        <f t="shared" si="415"/>
        <v>2</v>
      </c>
      <c r="F452" s="213">
        <f t="shared" ref="F452" si="471">$F451</f>
        <v>0.7</v>
      </c>
      <c r="G452" s="213">
        <f t="shared" si="429"/>
        <v>0.7</v>
      </c>
      <c r="H452" s="246">
        <v>0</v>
      </c>
      <c r="I452" s="138">
        <f>IF(H452=0,'Eingabe Daten'!$B$10,IF('Eingabe Daten'!$C$8&gt;0,'Eingabe Daten'!$B$10+H452,H452))</f>
        <v>1</v>
      </c>
      <c r="J452" s="100">
        <f>'DAT IR'!U442</f>
        <v>1281.4478430893523</v>
      </c>
    </row>
    <row r="453" spans="1:10" ht="17.5" x14ac:dyDescent="0.35">
      <c r="A453" s="53"/>
      <c r="B453" s="55">
        <f t="shared" si="417"/>
        <v>0.63680555555555451</v>
      </c>
      <c r="C453" s="55">
        <f t="shared" si="418"/>
        <v>0.63749999999999896</v>
      </c>
      <c r="D453" s="126">
        <f t="shared" si="419"/>
        <v>2</v>
      </c>
      <c r="E453" s="126">
        <f t="shared" si="415"/>
        <v>2</v>
      </c>
      <c r="F453" s="213">
        <f t="shared" ref="F453" si="472">$F452</f>
        <v>0.7</v>
      </c>
      <c r="G453" s="213">
        <f t="shared" si="429"/>
        <v>0.7</v>
      </c>
      <c r="H453" s="246">
        <v>0</v>
      </c>
      <c r="I453" s="138">
        <f>IF(H453=0,'Eingabe Daten'!$B$10,IF('Eingabe Daten'!$C$8&gt;0,'Eingabe Daten'!$B$10+H453,H453))</f>
        <v>1</v>
      </c>
      <c r="J453" s="100">
        <f>'DAT IR'!U443</f>
        <v>1281.4577947106584</v>
      </c>
    </row>
    <row r="454" spans="1:10" ht="17.5" x14ac:dyDescent="0.35">
      <c r="A454" s="53"/>
      <c r="B454" s="55">
        <f t="shared" si="417"/>
        <v>0.63749999999999896</v>
      </c>
      <c r="C454" s="55">
        <f t="shared" si="418"/>
        <v>0.6381944444444434</v>
      </c>
      <c r="D454" s="126">
        <f t="shared" si="419"/>
        <v>2</v>
      </c>
      <c r="E454" s="126">
        <f t="shared" si="415"/>
        <v>2</v>
      </c>
      <c r="F454" s="213">
        <f t="shared" ref="F454" si="473">$F453</f>
        <v>0.7</v>
      </c>
      <c r="G454" s="213">
        <f t="shared" si="429"/>
        <v>0.7</v>
      </c>
      <c r="H454" s="246">
        <v>0</v>
      </c>
      <c r="I454" s="138">
        <f>IF(H454=0,'Eingabe Daten'!$B$10,IF('Eingabe Daten'!$C$8&gt;0,'Eingabe Daten'!$B$10+H454,H454))</f>
        <v>1</v>
      </c>
      <c r="J454" s="100">
        <f>'DAT IR'!U444</f>
        <v>1281.4675818461321</v>
      </c>
    </row>
    <row r="455" spans="1:10" ht="17.5" x14ac:dyDescent="0.35">
      <c r="A455" s="53"/>
      <c r="B455" s="55">
        <f t="shared" si="417"/>
        <v>0.6381944444444434</v>
      </c>
      <c r="C455" s="55">
        <f t="shared" si="418"/>
        <v>0.63888888888888784</v>
      </c>
      <c r="D455" s="126">
        <f t="shared" si="419"/>
        <v>2</v>
      </c>
      <c r="E455" s="126">
        <f t="shared" si="415"/>
        <v>2</v>
      </c>
      <c r="F455" s="213">
        <f t="shared" ref="F455" si="474">$F454</f>
        <v>0.7</v>
      </c>
      <c r="G455" s="213">
        <f t="shared" si="429"/>
        <v>0.7</v>
      </c>
      <c r="H455" s="246">
        <v>0</v>
      </c>
      <c r="I455" s="138">
        <f>IF(H455=0,'Eingabe Daten'!$B$10,IF('Eingabe Daten'!$C$8&gt;0,'Eingabe Daten'!$B$10+H455,H455))</f>
        <v>1</v>
      </c>
      <c r="J455" s="100">
        <f>'DAT IR'!U445</f>
        <v>1281.4772072144851</v>
      </c>
    </row>
    <row r="456" spans="1:10" ht="17.5" x14ac:dyDescent="0.35">
      <c r="A456" s="53"/>
      <c r="B456" s="55">
        <f t="shared" si="417"/>
        <v>0.63888888888888784</v>
      </c>
      <c r="C456" s="55">
        <f t="shared" si="418"/>
        <v>0.63958333333333228</v>
      </c>
      <c r="D456" s="126">
        <f t="shared" si="419"/>
        <v>2</v>
      </c>
      <c r="E456" s="126">
        <f t="shared" si="415"/>
        <v>2</v>
      </c>
      <c r="F456" s="213">
        <f t="shared" ref="F456" si="475">$F455</f>
        <v>0.7</v>
      </c>
      <c r="G456" s="213">
        <f t="shared" si="429"/>
        <v>0.7</v>
      </c>
      <c r="H456" s="246">
        <v>0</v>
      </c>
      <c r="I456" s="138">
        <f>IF(H456=0,'Eingabe Daten'!$B$10,IF('Eingabe Daten'!$C$8&gt;0,'Eingabe Daten'!$B$10+H456,H456))</f>
        <v>1</v>
      </c>
      <c r="J456" s="100">
        <f>'DAT IR'!U446</f>
        <v>1281.4866734894929</v>
      </c>
    </row>
    <row r="457" spans="1:10" ht="17.5" x14ac:dyDescent="0.35">
      <c r="A457" s="53"/>
      <c r="B457" s="55">
        <f t="shared" si="417"/>
        <v>0.63958333333333228</v>
      </c>
      <c r="C457" s="55">
        <f t="shared" si="418"/>
        <v>0.64027777777777672</v>
      </c>
      <c r="D457" s="126">
        <f t="shared" si="419"/>
        <v>2</v>
      </c>
      <c r="E457" s="126">
        <f t="shared" si="415"/>
        <v>2</v>
      </c>
      <c r="F457" s="213">
        <f t="shared" ref="F457" si="476">$F456</f>
        <v>0.7</v>
      </c>
      <c r="G457" s="213">
        <f t="shared" si="429"/>
        <v>0.7</v>
      </c>
      <c r="H457" s="246">
        <v>0</v>
      </c>
      <c r="I457" s="138">
        <f>IF(H457=0,'Eingabe Daten'!$B$10,IF('Eingabe Daten'!$C$8&gt;0,'Eingabe Daten'!$B$10+H457,H457))</f>
        <v>1</v>
      </c>
      <c r="J457" s="100">
        <f>'DAT IR'!U447</f>
        <v>1281.4959833007372</v>
      </c>
    </row>
    <row r="458" spans="1:10" ht="17.5" x14ac:dyDescent="0.35">
      <c r="A458" s="53"/>
      <c r="B458" s="55">
        <f t="shared" si="417"/>
        <v>0.64027777777777672</v>
      </c>
      <c r="C458" s="55">
        <f t="shared" si="418"/>
        <v>0.64097222222222117</v>
      </c>
      <c r="D458" s="126">
        <f t="shared" si="419"/>
        <v>2</v>
      </c>
      <c r="E458" s="126">
        <f t="shared" si="415"/>
        <v>2</v>
      </c>
      <c r="F458" s="213">
        <f t="shared" ref="F458" si="477">$F457</f>
        <v>0.7</v>
      </c>
      <c r="G458" s="213">
        <f t="shared" si="429"/>
        <v>0.7</v>
      </c>
      <c r="H458" s="246">
        <v>0</v>
      </c>
      <c r="I458" s="138">
        <f>IF(H458=0,'Eingabe Daten'!$B$10,IF('Eingabe Daten'!$C$8&gt;0,'Eingabe Daten'!$B$10+H458,H458))</f>
        <v>1</v>
      </c>
      <c r="J458" s="100">
        <f>'DAT IR'!U448</f>
        <v>1281.5051392343364</v>
      </c>
    </row>
    <row r="459" spans="1:10" ht="17.5" x14ac:dyDescent="0.35">
      <c r="A459" s="53"/>
      <c r="B459" s="55">
        <f t="shared" si="417"/>
        <v>0.64097222222222117</v>
      </c>
      <c r="C459" s="55">
        <f t="shared" si="418"/>
        <v>0.64166666666666561</v>
      </c>
      <c r="D459" s="126">
        <f t="shared" si="419"/>
        <v>2</v>
      </c>
      <c r="E459" s="126">
        <f t="shared" si="415"/>
        <v>2</v>
      </c>
      <c r="F459" s="213">
        <f t="shared" ref="F459" si="478">$F458</f>
        <v>0.7</v>
      </c>
      <c r="G459" s="213">
        <f t="shared" si="429"/>
        <v>0.7</v>
      </c>
      <c r="H459" s="246">
        <v>0</v>
      </c>
      <c r="I459" s="138">
        <f>IF(H459=0,'Eingabe Daten'!$B$10,IF('Eingabe Daten'!$C$8&gt;0,'Eingabe Daten'!$B$10+H459,H459))</f>
        <v>1</v>
      </c>
      <c r="J459" s="100">
        <f>'DAT IR'!U449</f>
        <v>1281.5141438336643</v>
      </c>
    </row>
    <row r="460" spans="1:10" ht="17.5" x14ac:dyDescent="0.35">
      <c r="A460" s="53"/>
      <c r="B460" s="55">
        <f t="shared" si="417"/>
        <v>0.64166666666666561</v>
      </c>
      <c r="C460" s="55">
        <f t="shared" si="418"/>
        <v>0.64236111111111005</v>
      </c>
      <c r="D460" s="126">
        <f t="shared" si="419"/>
        <v>2</v>
      </c>
      <c r="E460" s="126">
        <f t="shared" si="415"/>
        <v>2</v>
      </c>
      <c r="F460" s="213">
        <f t="shared" ref="F460" si="479">$F459</f>
        <v>0.7</v>
      </c>
      <c r="G460" s="213">
        <f t="shared" si="429"/>
        <v>0.7</v>
      </c>
      <c r="H460" s="246">
        <v>0</v>
      </c>
      <c r="I460" s="138">
        <f>IF(H460=0,'Eingabe Daten'!$B$10,IF('Eingabe Daten'!$C$8&gt;0,'Eingabe Daten'!$B$10+H460,H460))</f>
        <v>1</v>
      </c>
      <c r="J460" s="100">
        <f>'DAT IR'!U450</f>
        <v>1281.5229996000564</v>
      </c>
    </row>
    <row r="461" spans="1:10" ht="17.5" x14ac:dyDescent="0.35">
      <c r="A461" s="53"/>
      <c r="B461" s="55">
        <f t="shared" si="417"/>
        <v>0.64236111111111005</v>
      </c>
      <c r="C461" s="55">
        <f t="shared" si="418"/>
        <v>0.64305555555555449</v>
      </c>
      <c r="D461" s="126">
        <f t="shared" si="419"/>
        <v>2</v>
      </c>
      <c r="E461" s="126">
        <f t="shared" si="415"/>
        <v>2</v>
      </c>
      <c r="F461" s="213">
        <f t="shared" ref="F461" si="480">$F460</f>
        <v>0.7</v>
      </c>
      <c r="G461" s="213">
        <f t="shared" si="429"/>
        <v>0.7</v>
      </c>
      <c r="H461" s="246">
        <v>0</v>
      </c>
      <c r="I461" s="138">
        <f>IF(H461=0,'Eingabe Daten'!$B$10,IF('Eingabe Daten'!$C$8&gt;0,'Eingabe Daten'!$B$10+H461,H461))</f>
        <v>1</v>
      </c>
      <c r="J461" s="100">
        <f>'DAT IR'!U451</f>
        <v>1281.5317089935047</v>
      </c>
    </row>
    <row r="462" spans="1:10" ht="17.5" x14ac:dyDescent="0.35">
      <c r="A462" s="53"/>
      <c r="B462" s="55">
        <f t="shared" si="417"/>
        <v>0.64305555555555449</v>
      </c>
      <c r="C462" s="55">
        <f t="shared" si="418"/>
        <v>0.64374999999999893</v>
      </c>
      <c r="D462" s="126">
        <f t="shared" si="419"/>
        <v>2</v>
      </c>
      <c r="E462" s="126">
        <f t="shared" si="415"/>
        <v>2</v>
      </c>
      <c r="F462" s="213">
        <f t="shared" ref="F462" si="481">$F461</f>
        <v>0.7</v>
      </c>
      <c r="G462" s="213">
        <f t="shared" si="429"/>
        <v>0.7</v>
      </c>
      <c r="H462" s="246">
        <v>0</v>
      </c>
      <c r="I462" s="138">
        <f>IF(H462=0,'Eingabe Daten'!$B$10,IF('Eingabe Daten'!$C$8&gt;0,'Eingabe Daten'!$B$10+H462,H462))</f>
        <v>1</v>
      </c>
      <c r="J462" s="100">
        <f>'DAT IR'!U452</f>
        <v>1281.5402744333412</v>
      </c>
    </row>
    <row r="463" spans="1:10" ht="17.5" x14ac:dyDescent="0.35">
      <c r="A463" s="53"/>
      <c r="B463" s="55">
        <f t="shared" si="417"/>
        <v>0.64374999999999893</v>
      </c>
      <c r="C463" s="55">
        <f t="shared" si="418"/>
        <v>0.64444444444444338</v>
      </c>
      <c r="D463" s="126">
        <f t="shared" si="419"/>
        <v>2</v>
      </c>
      <c r="E463" s="126">
        <f t="shared" si="415"/>
        <v>2</v>
      </c>
      <c r="F463" s="213">
        <f t="shared" ref="F463" si="482">$F462</f>
        <v>0.7</v>
      </c>
      <c r="G463" s="213">
        <f t="shared" si="429"/>
        <v>0.7</v>
      </c>
      <c r="H463" s="246">
        <v>0</v>
      </c>
      <c r="I463" s="138">
        <f>IF(H463=0,'Eingabe Daten'!$B$10,IF('Eingabe Daten'!$C$8&gt;0,'Eingabe Daten'!$B$10+H463,H463))</f>
        <v>1</v>
      </c>
      <c r="J463" s="100">
        <f>'DAT IR'!U453</f>
        <v>1281.5486982989098</v>
      </c>
    </row>
    <row r="464" spans="1:10" ht="17.5" x14ac:dyDescent="0.35">
      <c r="A464" s="53"/>
      <c r="B464" s="55">
        <f t="shared" si="417"/>
        <v>0.64444444444444338</v>
      </c>
      <c r="C464" s="55">
        <f t="shared" si="418"/>
        <v>0.64513888888888782</v>
      </c>
      <c r="D464" s="126">
        <f t="shared" si="419"/>
        <v>2</v>
      </c>
      <c r="E464" s="126">
        <f t="shared" si="415"/>
        <v>2</v>
      </c>
      <c r="F464" s="213">
        <f t="shared" ref="F464" si="483">$F463</f>
        <v>0.7</v>
      </c>
      <c r="G464" s="213">
        <f t="shared" si="429"/>
        <v>0.7</v>
      </c>
      <c r="H464" s="246">
        <v>0</v>
      </c>
      <c r="I464" s="138">
        <f>IF(H464=0,'Eingabe Daten'!$B$10,IF('Eingabe Daten'!$C$8&gt;0,'Eingabe Daten'!$B$10+H464,H464))</f>
        <v>1</v>
      </c>
      <c r="J464" s="100">
        <f>'DAT IR'!U454</f>
        <v>1281.5569829302274</v>
      </c>
    </row>
    <row r="465" spans="1:10" ht="17.5" x14ac:dyDescent="0.35">
      <c r="A465" s="53"/>
      <c r="B465" s="55">
        <f t="shared" si="417"/>
        <v>0.64513888888888782</v>
      </c>
      <c r="C465" s="55">
        <f t="shared" si="418"/>
        <v>0.64583333333333226</v>
      </c>
      <c r="D465" s="126">
        <f t="shared" si="419"/>
        <v>2</v>
      </c>
      <c r="E465" s="126">
        <f t="shared" ref="E465:E528" si="484">$E464</f>
        <v>2</v>
      </c>
      <c r="F465" s="213">
        <f t="shared" ref="F465" si="485">$F464</f>
        <v>0.7</v>
      </c>
      <c r="G465" s="213">
        <f t="shared" si="429"/>
        <v>0.7</v>
      </c>
      <c r="H465" s="246">
        <v>0</v>
      </c>
      <c r="I465" s="138">
        <f>IF(H465=0,'Eingabe Daten'!$B$10,IF('Eingabe Daten'!$C$8&gt;0,'Eingabe Daten'!$B$10+H465,H465))</f>
        <v>1</v>
      </c>
      <c r="J465" s="100">
        <f>'DAT IR'!U455</f>
        <v>1281.5651306286336</v>
      </c>
    </row>
    <row r="466" spans="1:10" ht="17.5" x14ac:dyDescent="0.35">
      <c r="A466" s="53"/>
      <c r="B466" s="55">
        <f t="shared" ref="B466:B529" si="486">C465</f>
        <v>0.64583333333333226</v>
      </c>
      <c r="C466" s="55">
        <f t="shared" ref="C466:C529" si="487">B466+(1/(60*24))</f>
        <v>0.6465277777777767</v>
      </c>
      <c r="D466" s="126">
        <f t="shared" ref="D466:D529" si="488">$D465</f>
        <v>2</v>
      </c>
      <c r="E466" s="126">
        <f t="shared" si="484"/>
        <v>2</v>
      </c>
      <c r="F466" s="213">
        <f t="shared" ref="F466" si="489">$F465</f>
        <v>0.7</v>
      </c>
      <c r="G466" s="213">
        <f t="shared" si="429"/>
        <v>0.7</v>
      </c>
      <c r="H466" s="246">
        <v>0</v>
      </c>
      <c r="I466" s="138">
        <f>IF(H466=0,'Eingabe Daten'!$B$10,IF('Eingabe Daten'!$C$8&gt;0,'Eingabe Daten'!$B$10+H466,H466))</f>
        <v>1</v>
      </c>
      <c r="J466" s="100">
        <f>'DAT IR'!U456</f>
        <v>1281.5731436574304</v>
      </c>
    </row>
    <row r="467" spans="1:10" ht="17.5" x14ac:dyDescent="0.35">
      <c r="A467" s="53"/>
      <c r="B467" s="55">
        <f t="shared" si="486"/>
        <v>0.6465277777777767</v>
      </c>
      <c r="C467" s="55">
        <f t="shared" si="487"/>
        <v>0.64722222222222114</v>
      </c>
      <c r="D467" s="126">
        <f t="shared" si="488"/>
        <v>2</v>
      </c>
      <c r="E467" s="126">
        <f t="shared" si="484"/>
        <v>2</v>
      </c>
      <c r="F467" s="213">
        <f t="shared" ref="F467" si="490">$F466</f>
        <v>0.7</v>
      </c>
      <c r="G467" s="213">
        <f t="shared" si="429"/>
        <v>0.7</v>
      </c>
      <c r="H467" s="246">
        <v>0</v>
      </c>
      <c r="I467" s="138">
        <f>IF(H467=0,'Eingabe Daten'!$B$10,IF('Eingabe Daten'!$C$8&gt;0,'Eingabe Daten'!$B$10+H467,H467))</f>
        <v>1</v>
      </c>
      <c r="J467" s="100">
        <f>'DAT IR'!U457</f>
        <v>1281.5810242425107</v>
      </c>
    </row>
    <row r="468" spans="1:10" ht="17.5" x14ac:dyDescent="0.35">
      <c r="A468" s="53"/>
      <c r="B468" s="55">
        <f t="shared" si="486"/>
        <v>0.64722222222222114</v>
      </c>
      <c r="C468" s="55">
        <f t="shared" si="487"/>
        <v>0.64791666666666559</v>
      </c>
      <c r="D468" s="126">
        <f t="shared" si="488"/>
        <v>2</v>
      </c>
      <c r="E468" s="126">
        <f t="shared" si="484"/>
        <v>2</v>
      </c>
      <c r="F468" s="213">
        <f t="shared" ref="F468" si="491">$F467</f>
        <v>0.7</v>
      </c>
      <c r="G468" s="213">
        <f t="shared" si="429"/>
        <v>0.7</v>
      </c>
      <c r="H468" s="246">
        <v>0</v>
      </c>
      <c r="I468" s="138">
        <f>IF(H468=0,'Eingabe Daten'!$B$10,IF('Eingabe Daten'!$C$8&gt;0,'Eingabe Daten'!$B$10+H468,H468))</f>
        <v>1</v>
      </c>
      <c r="J468" s="100">
        <f>'DAT IR'!U458</f>
        <v>1281.5887745729767</v>
      </c>
    </row>
    <row r="469" spans="1:10" ht="17.5" x14ac:dyDescent="0.35">
      <c r="A469" s="53"/>
      <c r="B469" s="55">
        <f t="shared" si="486"/>
        <v>0.64791666666666559</v>
      </c>
      <c r="C469" s="55">
        <f t="shared" si="487"/>
        <v>0.64861111111111003</v>
      </c>
      <c r="D469" s="126">
        <f t="shared" si="488"/>
        <v>2</v>
      </c>
      <c r="E469" s="126">
        <f t="shared" si="484"/>
        <v>2</v>
      </c>
      <c r="F469" s="213">
        <f t="shared" ref="F469" si="492">$F468</f>
        <v>0.7</v>
      </c>
      <c r="G469" s="213">
        <f t="shared" si="429"/>
        <v>0.7</v>
      </c>
      <c r="H469" s="246">
        <v>0</v>
      </c>
      <c r="I469" s="138">
        <f>IF(H469=0,'Eingabe Daten'!$B$10,IF('Eingabe Daten'!$C$8&gt;0,'Eingabe Daten'!$B$10+H469,H469))</f>
        <v>1</v>
      </c>
      <c r="J469" s="100">
        <f>'DAT IR'!U459</f>
        <v>1281.5963968017477</v>
      </c>
    </row>
    <row r="470" spans="1:10" ht="17.5" x14ac:dyDescent="0.35">
      <c r="A470" s="53"/>
      <c r="B470" s="55">
        <f t="shared" si="486"/>
        <v>0.64861111111111003</v>
      </c>
      <c r="C470" s="55">
        <f t="shared" si="487"/>
        <v>0.64930555555555447</v>
      </c>
      <c r="D470" s="126">
        <f t="shared" si="488"/>
        <v>2</v>
      </c>
      <c r="E470" s="126">
        <f t="shared" si="484"/>
        <v>2</v>
      </c>
      <c r="F470" s="213">
        <f t="shared" ref="F470" si="493">$F469</f>
        <v>0.7</v>
      </c>
      <c r="G470" s="213">
        <f t="shared" si="429"/>
        <v>0.7</v>
      </c>
      <c r="H470" s="246">
        <v>0</v>
      </c>
      <c r="I470" s="138">
        <f>IF(H470=0,'Eingabe Daten'!$B$10,IF('Eingabe Daten'!$C$8&gt;0,'Eingabe Daten'!$B$10+H470,H470))</f>
        <v>1</v>
      </c>
      <c r="J470" s="100">
        <f>'DAT IR'!U460</f>
        <v>1281.6038930461584</v>
      </c>
    </row>
    <row r="471" spans="1:10" ht="17.5" x14ac:dyDescent="0.35">
      <c r="A471" s="53"/>
      <c r="B471" s="55">
        <f t="shared" si="486"/>
        <v>0.64930555555555447</v>
      </c>
      <c r="C471" s="55">
        <f t="shared" si="487"/>
        <v>0.64999999999999891</v>
      </c>
      <c r="D471" s="126">
        <f t="shared" si="488"/>
        <v>2</v>
      </c>
      <c r="E471" s="126">
        <f t="shared" si="484"/>
        <v>2</v>
      </c>
      <c r="F471" s="213">
        <f t="shared" ref="F471" si="494">$F470</f>
        <v>0.7</v>
      </c>
      <c r="G471" s="213">
        <f t="shared" si="429"/>
        <v>0.7</v>
      </c>
      <c r="H471" s="246">
        <v>0</v>
      </c>
      <c r="I471" s="138">
        <f>IF(H471=0,'Eingabe Daten'!$B$10,IF('Eingabe Daten'!$C$8&gt;0,'Eingabe Daten'!$B$10+H471,H471))</f>
        <v>1</v>
      </c>
      <c r="J471" s="100">
        <f>'DAT IR'!U461</f>
        <v>1281.6112653885473</v>
      </c>
    </row>
    <row r="472" spans="1:10" ht="17.5" x14ac:dyDescent="0.35">
      <c r="A472" s="53"/>
      <c r="B472" s="55">
        <f t="shared" si="486"/>
        <v>0.64999999999999891</v>
      </c>
      <c r="C472" s="55">
        <f t="shared" si="487"/>
        <v>0.65069444444444335</v>
      </c>
      <c r="D472" s="126">
        <f t="shared" si="488"/>
        <v>2</v>
      </c>
      <c r="E472" s="126">
        <f t="shared" si="484"/>
        <v>2</v>
      </c>
      <c r="F472" s="213">
        <f t="shared" ref="F472" si="495">$F471</f>
        <v>0.7</v>
      </c>
      <c r="G472" s="213">
        <f t="shared" si="429"/>
        <v>0.7</v>
      </c>
      <c r="H472" s="246">
        <v>0</v>
      </c>
      <c r="I472" s="138">
        <f>IF(H472=0,'Eingabe Daten'!$B$10,IF('Eingabe Daten'!$C$8&gt;0,'Eingabe Daten'!$B$10+H472,H472))</f>
        <v>1</v>
      </c>
      <c r="J472" s="100">
        <f>'DAT IR'!U462</f>
        <v>1281.6185158768344</v>
      </c>
    </row>
    <row r="473" spans="1:10" ht="17.5" x14ac:dyDescent="0.35">
      <c r="A473" s="53"/>
      <c r="B473" s="55">
        <f t="shared" si="486"/>
        <v>0.65069444444444335</v>
      </c>
      <c r="C473" s="55">
        <f t="shared" si="487"/>
        <v>0.6513888888888878</v>
      </c>
      <c r="D473" s="126">
        <f t="shared" si="488"/>
        <v>2</v>
      </c>
      <c r="E473" s="126">
        <f t="shared" si="484"/>
        <v>2</v>
      </c>
      <c r="F473" s="213">
        <f t="shared" ref="F473" si="496">$F472</f>
        <v>0.7</v>
      </c>
      <c r="G473" s="213">
        <f t="shared" si="429"/>
        <v>0.7</v>
      </c>
      <c r="H473" s="246">
        <v>0</v>
      </c>
      <c r="I473" s="138">
        <f>IF(H473=0,'Eingabe Daten'!$B$10,IF('Eingabe Daten'!$C$8&gt;0,'Eingabe Daten'!$B$10+H473,H473))</f>
        <v>1</v>
      </c>
      <c r="J473" s="100">
        <f>'DAT IR'!U463</f>
        <v>1281.6256465250913</v>
      </c>
    </row>
    <row r="474" spans="1:10" ht="17.5" x14ac:dyDescent="0.35">
      <c r="A474" s="53"/>
      <c r="B474" s="55">
        <f t="shared" si="486"/>
        <v>0.6513888888888878</v>
      </c>
      <c r="C474" s="55">
        <f t="shared" si="487"/>
        <v>0.65208333333333224</v>
      </c>
      <c r="D474" s="126">
        <f t="shared" si="488"/>
        <v>2</v>
      </c>
      <c r="E474" s="126">
        <f t="shared" si="484"/>
        <v>2</v>
      </c>
      <c r="F474" s="213">
        <f t="shared" ref="F474" si="497">$F473</f>
        <v>0.7</v>
      </c>
      <c r="G474" s="213">
        <f t="shared" ref="G474:G537" si="498">$G473</f>
        <v>0.7</v>
      </c>
      <c r="H474" s="246">
        <v>0</v>
      </c>
      <c r="I474" s="138">
        <f>IF(H474=0,'Eingabe Daten'!$B$10,IF('Eingabe Daten'!$C$8&gt;0,'Eingabe Daten'!$B$10+H474,H474))</f>
        <v>1</v>
      </c>
      <c r="J474" s="100">
        <f>'DAT IR'!U464</f>
        <v>1281.6326593140991</v>
      </c>
    </row>
    <row r="475" spans="1:10" ht="17.5" x14ac:dyDescent="0.35">
      <c r="A475" s="53"/>
      <c r="B475" s="55">
        <f t="shared" si="486"/>
        <v>0.65208333333333224</v>
      </c>
      <c r="C475" s="55">
        <f t="shared" si="487"/>
        <v>0.65277777777777668</v>
      </c>
      <c r="D475" s="126">
        <f t="shared" si="488"/>
        <v>2</v>
      </c>
      <c r="E475" s="126">
        <f t="shared" si="484"/>
        <v>2</v>
      </c>
      <c r="F475" s="213">
        <f t="shared" ref="F475" si="499">$F474</f>
        <v>0.7</v>
      </c>
      <c r="G475" s="213">
        <f t="shared" si="498"/>
        <v>0.7</v>
      </c>
      <c r="H475" s="246">
        <v>0</v>
      </c>
      <c r="I475" s="138">
        <f>IF(H475=0,'Eingabe Daten'!$B$10,IF('Eingabe Daten'!$C$8&gt;0,'Eingabe Daten'!$B$10+H475,H475))</f>
        <v>1</v>
      </c>
      <c r="J475" s="100">
        <f>'DAT IR'!U465</f>
        <v>1281.6395561918998</v>
      </c>
    </row>
    <row r="476" spans="1:10" ht="17.5" x14ac:dyDescent="0.35">
      <c r="A476" s="53"/>
      <c r="B476" s="55">
        <f t="shared" si="486"/>
        <v>0.65277777777777668</v>
      </c>
      <c r="C476" s="55">
        <f t="shared" si="487"/>
        <v>0.65347222222222112</v>
      </c>
      <c r="D476" s="126">
        <f t="shared" si="488"/>
        <v>2</v>
      </c>
      <c r="E476" s="126">
        <f t="shared" si="484"/>
        <v>2</v>
      </c>
      <c r="F476" s="213">
        <f t="shared" ref="F476" si="500">$F475</f>
        <v>0.7</v>
      </c>
      <c r="G476" s="213">
        <f t="shared" si="498"/>
        <v>0.7</v>
      </c>
      <c r="H476" s="246">
        <v>0</v>
      </c>
      <c r="I476" s="138">
        <f>IF(H476=0,'Eingabe Daten'!$B$10,IF('Eingabe Daten'!$C$8&gt;0,'Eingabe Daten'!$B$10+H476,H476))</f>
        <v>1</v>
      </c>
      <c r="J476" s="100">
        <f>'DAT IR'!U466</f>
        <v>1281.6463390743374</v>
      </c>
    </row>
    <row r="477" spans="1:10" ht="17.5" x14ac:dyDescent="0.35">
      <c r="A477" s="53"/>
      <c r="B477" s="55">
        <f t="shared" si="486"/>
        <v>0.65347222222222112</v>
      </c>
      <c r="C477" s="55">
        <f t="shared" si="487"/>
        <v>0.65416666666666556</v>
      </c>
      <c r="D477" s="126">
        <f t="shared" si="488"/>
        <v>2</v>
      </c>
      <c r="E477" s="126">
        <f t="shared" si="484"/>
        <v>2</v>
      </c>
      <c r="F477" s="213">
        <f t="shared" ref="F477" si="501">$F476</f>
        <v>0.7</v>
      </c>
      <c r="G477" s="213">
        <f t="shared" si="498"/>
        <v>0.7</v>
      </c>
      <c r="H477" s="246">
        <v>0</v>
      </c>
      <c r="I477" s="138">
        <f>IF(H477=0,'Eingabe Daten'!$B$10,IF('Eingabe Daten'!$C$8&gt;0,'Eingabe Daten'!$B$10+H477,H477))</f>
        <v>1</v>
      </c>
      <c r="J477" s="100">
        <f>'DAT IR'!U467</f>
        <v>1281.6530098455894</v>
      </c>
    </row>
    <row r="478" spans="1:10" ht="17.5" x14ac:dyDescent="0.35">
      <c r="A478" s="53"/>
      <c r="B478" s="55">
        <f t="shared" si="486"/>
        <v>0.65416666666666556</v>
      </c>
      <c r="C478" s="55">
        <f t="shared" si="487"/>
        <v>0.65486111111111001</v>
      </c>
      <c r="D478" s="126">
        <f t="shared" si="488"/>
        <v>2</v>
      </c>
      <c r="E478" s="126">
        <f t="shared" si="484"/>
        <v>2</v>
      </c>
      <c r="F478" s="213">
        <f t="shared" ref="F478" si="502">$F477</f>
        <v>0.7</v>
      </c>
      <c r="G478" s="213">
        <f t="shared" si="498"/>
        <v>0.7</v>
      </c>
      <c r="H478" s="246">
        <v>0</v>
      </c>
      <c r="I478" s="138">
        <f>IF(H478=0,'Eingabe Daten'!$B$10,IF('Eingabe Daten'!$C$8&gt;0,'Eingabe Daten'!$B$10+H478,H478))</f>
        <v>1</v>
      </c>
      <c r="J478" s="100">
        <f>'DAT IR'!U468</f>
        <v>1281.6595703586906</v>
      </c>
    </row>
    <row r="479" spans="1:10" ht="17.5" x14ac:dyDescent="0.35">
      <c r="A479" s="53"/>
      <c r="B479" s="55">
        <f t="shared" si="486"/>
        <v>0.65486111111111001</v>
      </c>
      <c r="C479" s="55">
        <f t="shared" si="487"/>
        <v>0.65555555555555445</v>
      </c>
      <c r="D479" s="126">
        <f t="shared" si="488"/>
        <v>2</v>
      </c>
      <c r="E479" s="126">
        <f t="shared" si="484"/>
        <v>2</v>
      </c>
      <c r="F479" s="213">
        <f t="shared" ref="F479" si="503">$F478</f>
        <v>0.7</v>
      </c>
      <c r="G479" s="213">
        <f t="shared" si="498"/>
        <v>0.7</v>
      </c>
      <c r="H479" s="246">
        <v>0</v>
      </c>
      <c r="I479" s="138">
        <f>IF(H479=0,'Eingabe Daten'!$B$10,IF('Eingabe Daten'!$C$8&gt;0,'Eingabe Daten'!$B$10+H479,H479))</f>
        <v>1</v>
      </c>
      <c r="J479" s="100">
        <f>'DAT IR'!U469</f>
        <v>1281.6660224360483</v>
      </c>
    </row>
    <row r="480" spans="1:10" ht="17.5" x14ac:dyDescent="0.35">
      <c r="A480" s="53"/>
      <c r="B480" s="55">
        <f t="shared" si="486"/>
        <v>0.65555555555555445</v>
      </c>
      <c r="C480" s="55">
        <f t="shared" si="487"/>
        <v>0.65624999999999889</v>
      </c>
      <c r="D480" s="126">
        <f t="shared" si="488"/>
        <v>2</v>
      </c>
      <c r="E480" s="126">
        <f t="shared" si="484"/>
        <v>2</v>
      </c>
      <c r="F480" s="213">
        <f t="shared" ref="F480" si="504">$F479</f>
        <v>0.7</v>
      </c>
      <c r="G480" s="213">
        <f t="shared" si="498"/>
        <v>0.7</v>
      </c>
      <c r="H480" s="246">
        <v>0</v>
      </c>
      <c r="I480" s="138">
        <f>IF(H480=0,'Eingabe Daten'!$B$10,IF('Eingabe Daten'!$C$8&gt;0,'Eingabe Daten'!$B$10+H480,H480))</f>
        <v>1</v>
      </c>
      <c r="J480" s="100">
        <f>'DAT IR'!U470</f>
        <v>1281.6723678699473</v>
      </c>
    </row>
    <row r="481" spans="1:10" ht="17.5" x14ac:dyDescent="0.35">
      <c r="A481" s="53"/>
      <c r="B481" s="55">
        <f t="shared" si="486"/>
        <v>0.65624999999999889</v>
      </c>
      <c r="C481" s="55">
        <f t="shared" si="487"/>
        <v>0.65694444444444333</v>
      </c>
      <c r="D481" s="126">
        <f t="shared" si="488"/>
        <v>2</v>
      </c>
      <c r="E481" s="126">
        <f t="shared" si="484"/>
        <v>2</v>
      </c>
      <c r="F481" s="213">
        <f t="shared" ref="F481" si="505">$F480</f>
        <v>0.7</v>
      </c>
      <c r="G481" s="213">
        <f t="shared" si="498"/>
        <v>0.7</v>
      </c>
      <c r="H481" s="246">
        <v>0</v>
      </c>
      <c r="I481" s="138">
        <f>IF(H481=0,'Eingabe Daten'!$B$10,IF('Eingabe Daten'!$C$8&gt;0,'Eingabe Daten'!$B$10+H481,H481))</f>
        <v>1</v>
      </c>
      <c r="J481" s="100">
        <f>'DAT IR'!U471</f>
        <v>1281.6786084230491</v>
      </c>
    </row>
    <row r="482" spans="1:10" ht="17.5" x14ac:dyDescent="0.35">
      <c r="A482" s="53"/>
      <c r="B482" s="55">
        <f t="shared" si="486"/>
        <v>0.65694444444444333</v>
      </c>
      <c r="C482" s="55">
        <f t="shared" si="487"/>
        <v>0.65763888888888777</v>
      </c>
      <c r="D482" s="126">
        <f t="shared" si="488"/>
        <v>2</v>
      </c>
      <c r="E482" s="126">
        <f t="shared" si="484"/>
        <v>2</v>
      </c>
      <c r="F482" s="213">
        <f t="shared" ref="F482" si="506">$F481</f>
        <v>0.7</v>
      </c>
      <c r="G482" s="213">
        <f t="shared" si="498"/>
        <v>0.7</v>
      </c>
      <c r="H482" s="246">
        <v>0</v>
      </c>
      <c r="I482" s="138">
        <f>IF(H482=0,'Eingabe Daten'!$B$10,IF('Eingabe Daten'!$C$8&gt;0,'Eingabe Daten'!$B$10+H482,H482))</f>
        <v>1</v>
      </c>
      <c r="J482" s="100">
        <f>'DAT IR'!U472</f>
        <v>1281.6847458288808</v>
      </c>
    </row>
    <row r="483" spans="1:10" ht="17.5" x14ac:dyDescent="0.35">
      <c r="A483" s="53"/>
      <c r="B483" s="55">
        <f t="shared" si="486"/>
        <v>0.65763888888888777</v>
      </c>
      <c r="C483" s="55">
        <f t="shared" si="487"/>
        <v>0.65833333333333222</v>
      </c>
      <c r="D483" s="126">
        <f t="shared" si="488"/>
        <v>2</v>
      </c>
      <c r="E483" s="126">
        <f t="shared" si="484"/>
        <v>2</v>
      </c>
      <c r="F483" s="213">
        <f t="shared" ref="F483" si="507">$F482</f>
        <v>0.7</v>
      </c>
      <c r="G483" s="213">
        <f t="shared" si="498"/>
        <v>0.7</v>
      </c>
      <c r="H483" s="246">
        <v>0</v>
      </c>
      <c r="I483" s="138">
        <f>IF(H483=0,'Eingabe Daten'!$B$10,IF('Eingabe Daten'!$C$8&gt;0,'Eingabe Daten'!$B$10+H483,H483))</f>
        <v>1</v>
      </c>
      <c r="J483" s="100">
        <f>'DAT IR'!U473</f>
        <v>1281.6907817923168</v>
      </c>
    </row>
    <row r="484" spans="1:10" ht="17.5" x14ac:dyDescent="0.35">
      <c r="A484" s="53"/>
      <c r="B484" s="55">
        <f t="shared" si="486"/>
        <v>0.65833333333333222</v>
      </c>
      <c r="C484" s="55">
        <f t="shared" si="487"/>
        <v>0.65902777777777666</v>
      </c>
      <c r="D484" s="126">
        <f t="shared" si="488"/>
        <v>2</v>
      </c>
      <c r="E484" s="126">
        <f t="shared" si="484"/>
        <v>2</v>
      </c>
      <c r="F484" s="213">
        <f t="shared" ref="F484" si="508">$F483</f>
        <v>0.7</v>
      </c>
      <c r="G484" s="213">
        <f t="shared" si="498"/>
        <v>0.7</v>
      </c>
      <c r="H484" s="246">
        <v>0</v>
      </c>
      <c r="I484" s="138">
        <f>IF(H484=0,'Eingabe Daten'!$B$10,IF('Eingabe Daten'!$C$8&gt;0,'Eingabe Daten'!$B$10+H484,H484))</f>
        <v>1</v>
      </c>
      <c r="J484" s="100">
        <f>'DAT IR'!U474</f>
        <v>1281.6967179900523</v>
      </c>
    </row>
    <row r="485" spans="1:10" ht="17.5" x14ac:dyDescent="0.35">
      <c r="A485" s="53"/>
      <c r="B485" s="55">
        <f t="shared" si="486"/>
        <v>0.65902777777777666</v>
      </c>
      <c r="C485" s="55">
        <f t="shared" si="487"/>
        <v>0.6597222222222211</v>
      </c>
      <c r="D485" s="126">
        <f t="shared" si="488"/>
        <v>2</v>
      </c>
      <c r="E485" s="126">
        <f t="shared" si="484"/>
        <v>2</v>
      </c>
      <c r="F485" s="213">
        <f t="shared" ref="F485" si="509">$F484</f>
        <v>0.7</v>
      </c>
      <c r="G485" s="213">
        <f t="shared" si="498"/>
        <v>0.7</v>
      </c>
      <c r="H485" s="246">
        <v>0</v>
      </c>
      <c r="I485" s="138">
        <f>IF(H485=0,'Eingabe Daten'!$B$10,IF('Eingabe Daten'!$C$8&gt;0,'Eingabe Daten'!$B$10+H485,H485))</f>
        <v>1</v>
      </c>
      <c r="J485" s="100">
        <f>'DAT IR'!U475</f>
        <v>1281.7025560710695</v>
      </c>
    </row>
    <row r="486" spans="1:10" ht="17.5" x14ac:dyDescent="0.35">
      <c r="A486" s="53"/>
      <c r="B486" s="55">
        <f t="shared" si="486"/>
        <v>0.6597222222222211</v>
      </c>
      <c r="C486" s="55">
        <f t="shared" si="487"/>
        <v>0.66041666666666554</v>
      </c>
      <c r="D486" s="126">
        <f t="shared" si="488"/>
        <v>2</v>
      </c>
      <c r="E486" s="126">
        <f t="shared" si="484"/>
        <v>2</v>
      </c>
      <c r="F486" s="213">
        <f t="shared" ref="F486" si="510">$F485</f>
        <v>0.7</v>
      </c>
      <c r="G486" s="213">
        <f t="shared" si="498"/>
        <v>0.7</v>
      </c>
      <c r="H486" s="246">
        <v>0</v>
      </c>
      <c r="I486" s="138">
        <f>IF(H486=0,'Eingabe Daten'!$B$10,IF('Eingabe Daten'!$C$8&gt;0,'Eingabe Daten'!$B$10+H486,H486))</f>
        <v>1</v>
      </c>
      <c r="J486" s="100">
        <f>'DAT IR'!U476</f>
        <v>1281.708297657095</v>
      </c>
    </row>
    <row r="487" spans="1:10" ht="17.5" x14ac:dyDescent="0.35">
      <c r="A487" s="53"/>
      <c r="B487" s="55">
        <f t="shared" si="486"/>
        <v>0.66041666666666554</v>
      </c>
      <c r="C487" s="55">
        <f t="shared" si="487"/>
        <v>0.66111111111110998</v>
      </c>
      <c r="D487" s="126">
        <f t="shared" si="488"/>
        <v>2</v>
      </c>
      <c r="E487" s="126">
        <f t="shared" si="484"/>
        <v>2</v>
      </c>
      <c r="F487" s="213">
        <f t="shared" ref="F487" si="511">$F486</f>
        <v>0.7</v>
      </c>
      <c r="G487" s="213">
        <f t="shared" si="498"/>
        <v>0.7</v>
      </c>
      <c r="H487" s="246">
        <v>0</v>
      </c>
      <c r="I487" s="138">
        <f>IF(H487=0,'Eingabe Daten'!$B$10,IF('Eingabe Daten'!$C$8&gt;0,'Eingabe Daten'!$B$10+H487,H487))</f>
        <v>1</v>
      </c>
      <c r="J487" s="100">
        <f>'DAT IR'!U477</f>
        <v>1281.7139443430508</v>
      </c>
    </row>
    <row r="488" spans="1:10" ht="17.5" x14ac:dyDescent="0.35">
      <c r="A488" s="53"/>
      <c r="B488" s="55">
        <f t="shared" si="486"/>
        <v>0.66111111111110998</v>
      </c>
      <c r="C488" s="55">
        <f t="shared" si="487"/>
        <v>0.66180555555555443</v>
      </c>
      <c r="D488" s="126">
        <f t="shared" si="488"/>
        <v>2</v>
      </c>
      <c r="E488" s="126">
        <f t="shared" si="484"/>
        <v>2</v>
      </c>
      <c r="F488" s="213">
        <f t="shared" ref="F488" si="512">$F487</f>
        <v>0.7</v>
      </c>
      <c r="G488" s="213">
        <f t="shared" si="498"/>
        <v>0.7</v>
      </c>
      <c r="H488" s="246">
        <v>0</v>
      </c>
      <c r="I488" s="138">
        <f>IF(H488=0,'Eingabe Daten'!$B$10,IF('Eingabe Daten'!$C$8&gt;0,'Eingabe Daten'!$B$10+H488,H488))</f>
        <v>1</v>
      </c>
      <c r="J488" s="100">
        <f>'DAT IR'!U478</f>
        <v>1281.719497697497</v>
      </c>
    </row>
    <row r="489" spans="1:10" ht="17.5" x14ac:dyDescent="0.35">
      <c r="A489" s="53"/>
      <c r="B489" s="55">
        <f t="shared" si="486"/>
        <v>0.66180555555555443</v>
      </c>
      <c r="C489" s="55">
        <f t="shared" si="487"/>
        <v>0.66249999999999887</v>
      </c>
      <c r="D489" s="126">
        <f t="shared" si="488"/>
        <v>2</v>
      </c>
      <c r="E489" s="126">
        <f t="shared" si="484"/>
        <v>2</v>
      </c>
      <c r="F489" s="213">
        <f t="shared" ref="F489" si="513">$F488</f>
        <v>0.7</v>
      </c>
      <c r="G489" s="213">
        <f t="shared" si="498"/>
        <v>0.7</v>
      </c>
      <c r="H489" s="246">
        <v>0</v>
      </c>
      <c r="I489" s="138">
        <f>IF(H489=0,'Eingabe Daten'!$B$10,IF('Eingabe Daten'!$C$8&gt;0,'Eingabe Daten'!$B$10+H489,H489))</f>
        <v>1</v>
      </c>
      <c r="J489" s="100">
        <f>'DAT IR'!U479</f>
        <v>1281.7249592630678</v>
      </c>
    </row>
    <row r="490" spans="1:10" ht="17.5" x14ac:dyDescent="0.35">
      <c r="A490" s="53"/>
      <c r="B490" s="55">
        <f t="shared" si="486"/>
        <v>0.66249999999999887</v>
      </c>
      <c r="C490" s="55">
        <f t="shared" si="487"/>
        <v>0.66319444444444331</v>
      </c>
      <c r="D490" s="126">
        <f t="shared" si="488"/>
        <v>2</v>
      </c>
      <c r="E490" s="126">
        <f t="shared" si="484"/>
        <v>2</v>
      </c>
      <c r="F490" s="213">
        <f t="shared" ref="F490" si="514">$F489</f>
        <v>0.7</v>
      </c>
      <c r="G490" s="213">
        <f t="shared" si="498"/>
        <v>0.7</v>
      </c>
      <c r="H490" s="246">
        <v>0</v>
      </c>
      <c r="I490" s="138">
        <f>IF(H490=0,'Eingabe Daten'!$B$10,IF('Eingabe Daten'!$C$8&gt;0,'Eingabe Daten'!$B$10+H490,H490))</f>
        <v>1</v>
      </c>
      <c r="J490" s="100">
        <f>'DAT IR'!U480</f>
        <v>1281.7303305568998</v>
      </c>
    </row>
    <row r="491" spans="1:10" ht="17.5" x14ac:dyDescent="0.35">
      <c r="A491" s="53"/>
      <c r="B491" s="55">
        <f t="shared" si="486"/>
        <v>0.66319444444444331</v>
      </c>
      <c r="C491" s="55">
        <f t="shared" si="487"/>
        <v>0.66388888888888775</v>
      </c>
      <c r="D491" s="126">
        <f t="shared" si="488"/>
        <v>2</v>
      </c>
      <c r="E491" s="126">
        <f t="shared" si="484"/>
        <v>2</v>
      </c>
      <c r="F491" s="213">
        <f t="shared" ref="F491" si="515">$F490</f>
        <v>0.7</v>
      </c>
      <c r="G491" s="213">
        <f t="shared" si="498"/>
        <v>0.7</v>
      </c>
      <c r="H491" s="246">
        <v>0</v>
      </c>
      <c r="I491" s="138">
        <f>IF(H491=0,'Eingabe Daten'!$B$10,IF('Eingabe Daten'!$C$8&gt;0,'Eingabe Daten'!$B$10+H491,H491))</f>
        <v>1</v>
      </c>
      <c r="J491" s="100">
        <f>'DAT IR'!U481</f>
        <v>1281.7356130710536</v>
      </c>
    </row>
    <row r="492" spans="1:10" ht="17.5" x14ac:dyDescent="0.35">
      <c r="A492" s="53"/>
      <c r="B492" s="55">
        <f t="shared" si="486"/>
        <v>0.66388888888888775</v>
      </c>
      <c r="C492" s="55">
        <f t="shared" si="487"/>
        <v>0.66458333333333219</v>
      </c>
      <c r="D492" s="126">
        <f t="shared" si="488"/>
        <v>2</v>
      </c>
      <c r="E492" s="126">
        <f t="shared" si="484"/>
        <v>2</v>
      </c>
      <c r="F492" s="213">
        <f t="shared" ref="F492" si="516">$F491</f>
        <v>0.7</v>
      </c>
      <c r="G492" s="213">
        <f t="shared" si="498"/>
        <v>0.7</v>
      </c>
      <c r="H492" s="246">
        <v>0</v>
      </c>
      <c r="I492" s="138">
        <f>IF(H492=0,'Eingabe Daten'!$B$10,IF('Eingabe Daten'!$C$8&gt;0,'Eingabe Daten'!$B$10+H492,H492))</f>
        <v>1</v>
      </c>
      <c r="J492" s="100">
        <f>'DAT IR'!U482</f>
        <v>1281.7408082729285</v>
      </c>
    </row>
    <row r="493" spans="1:10" ht="17.5" x14ac:dyDescent="0.35">
      <c r="A493" s="53"/>
      <c r="B493" s="55">
        <f t="shared" si="486"/>
        <v>0.66458333333333219</v>
      </c>
      <c r="C493" s="55">
        <f t="shared" si="487"/>
        <v>0.66527777777777664</v>
      </c>
      <c r="D493" s="126">
        <f t="shared" si="488"/>
        <v>2</v>
      </c>
      <c r="E493" s="126">
        <f t="shared" si="484"/>
        <v>2</v>
      </c>
      <c r="F493" s="213">
        <f t="shared" ref="F493" si="517">$F492</f>
        <v>0.7</v>
      </c>
      <c r="G493" s="213">
        <f t="shared" si="498"/>
        <v>0.7</v>
      </c>
      <c r="H493" s="246">
        <v>0</v>
      </c>
      <c r="I493" s="138">
        <f>IF(H493=0,'Eingabe Daten'!$B$10,IF('Eingabe Daten'!$C$8&gt;0,'Eingabe Daten'!$B$10+H493,H493))</f>
        <v>1</v>
      </c>
      <c r="J493" s="100">
        <f>'DAT IR'!U483</f>
        <v>1281.7459176056691</v>
      </c>
    </row>
    <row r="494" spans="1:10" ht="17.5" x14ac:dyDescent="0.35">
      <c r="A494" s="53"/>
      <c r="B494" s="55">
        <f t="shared" si="486"/>
        <v>0.66527777777777664</v>
      </c>
      <c r="C494" s="55">
        <f t="shared" si="487"/>
        <v>0.66597222222222108</v>
      </c>
      <c r="D494" s="126">
        <f t="shared" si="488"/>
        <v>2</v>
      </c>
      <c r="E494" s="126">
        <f t="shared" si="484"/>
        <v>2</v>
      </c>
      <c r="F494" s="213">
        <f t="shared" ref="F494" si="518">$F493</f>
        <v>0.7</v>
      </c>
      <c r="G494" s="213">
        <f t="shared" si="498"/>
        <v>0.7</v>
      </c>
      <c r="H494" s="246">
        <v>0</v>
      </c>
      <c r="I494" s="138">
        <f>IF(H494=0,'Eingabe Daten'!$B$10,IF('Eingabe Daten'!$C$8&gt;0,'Eingabe Daten'!$B$10+H494,H494))</f>
        <v>1</v>
      </c>
      <c r="J494" s="100">
        <f>'DAT IR'!U484</f>
        <v>1281.7509424885675</v>
      </c>
    </row>
    <row r="495" spans="1:10" ht="17.5" x14ac:dyDescent="0.35">
      <c r="A495" s="53"/>
      <c r="B495" s="55">
        <f t="shared" si="486"/>
        <v>0.66597222222222108</v>
      </c>
      <c r="C495" s="55">
        <f t="shared" si="487"/>
        <v>0.66666666666666552</v>
      </c>
      <c r="D495" s="126">
        <f t="shared" si="488"/>
        <v>2</v>
      </c>
      <c r="E495" s="126">
        <f t="shared" si="484"/>
        <v>2</v>
      </c>
      <c r="F495" s="213">
        <f t="shared" ref="F495" si="519">$F494</f>
        <v>0.7</v>
      </c>
      <c r="G495" s="213">
        <f t="shared" si="498"/>
        <v>0.7</v>
      </c>
      <c r="H495" s="246">
        <v>0</v>
      </c>
      <c r="I495" s="138">
        <f>IF(H495=0,'Eingabe Daten'!$B$10,IF('Eingabe Daten'!$C$8&gt;0,'Eingabe Daten'!$B$10+H495,H495))</f>
        <v>1</v>
      </c>
      <c r="J495" s="100">
        <f>'DAT IR'!U485</f>
        <v>1281.755884317457</v>
      </c>
    </row>
    <row r="496" spans="1:10" ht="17.5" x14ac:dyDescent="0.35">
      <c r="A496" s="53"/>
      <c r="B496" s="55">
        <f t="shared" si="486"/>
        <v>0.66666666666666552</v>
      </c>
      <c r="C496" s="55">
        <f t="shared" si="487"/>
        <v>0.66736111111110996</v>
      </c>
      <c r="D496" s="126">
        <f t="shared" si="488"/>
        <v>2</v>
      </c>
      <c r="E496" s="126">
        <f t="shared" si="484"/>
        <v>2</v>
      </c>
      <c r="F496" s="213">
        <f t="shared" ref="F496" si="520">$F495</f>
        <v>0.7</v>
      </c>
      <c r="G496" s="213">
        <f t="shared" si="498"/>
        <v>0.7</v>
      </c>
      <c r="H496" s="246">
        <v>0</v>
      </c>
      <c r="I496" s="138">
        <f>IF(H496=0,'Eingabe Daten'!$B$10,IF('Eingabe Daten'!$C$8&gt;0,'Eingabe Daten'!$B$10+H496,H496))</f>
        <v>1</v>
      </c>
      <c r="J496" s="100">
        <f>'DAT IR'!U486</f>
        <v>1281.7607444650994</v>
      </c>
    </row>
    <row r="497" spans="1:10" ht="17.5" x14ac:dyDescent="0.35">
      <c r="A497" s="53"/>
      <c r="B497" s="55">
        <f t="shared" si="486"/>
        <v>0.66736111111110996</v>
      </c>
      <c r="C497" s="55">
        <f t="shared" si="487"/>
        <v>0.6680555555555544</v>
      </c>
      <c r="D497" s="126">
        <f t="shared" si="488"/>
        <v>2</v>
      </c>
      <c r="E497" s="126">
        <f t="shared" si="484"/>
        <v>2</v>
      </c>
      <c r="F497" s="213">
        <f t="shared" ref="F497" si="521">$F496</f>
        <v>0.7</v>
      </c>
      <c r="G497" s="213">
        <f t="shared" si="498"/>
        <v>0.7</v>
      </c>
      <c r="H497" s="246">
        <v>0</v>
      </c>
      <c r="I497" s="138">
        <f>IF(H497=0,'Eingabe Daten'!$B$10,IF('Eingabe Daten'!$C$8&gt;0,'Eingabe Daten'!$B$10+H497,H497))</f>
        <v>1</v>
      </c>
      <c r="J497" s="100">
        <f>'DAT IR'!U487</f>
        <v>1281.7655242815672</v>
      </c>
    </row>
    <row r="498" spans="1:10" ht="17.5" x14ac:dyDescent="0.35">
      <c r="A498" s="53"/>
      <c r="B498" s="55">
        <f t="shared" si="486"/>
        <v>0.6680555555555544</v>
      </c>
      <c r="C498" s="55">
        <f t="shared" si="487"/>
        <v>0.66874999999999885</v>
      </c>
      <c r="D498" s="126">
        <f t="shared" si="488"/>
        <v>2</v>
      </c>
      <c r="E498" s="126">
        <f t="shared" si="484"/>
        <v>2</v>
      </c>
      <c r="F498" s="213">
        <f t="shared" ref="F498" si="522">$F497</f>
        <v>0.7</v>
      </c>
      <c r="G498" s="213">
        <f t="shared" si="498"/>
        <v>0.7</v>
      </c>
      <c r="H498" s="246">
        <v>0</v>
      </c>
      <c r="I498" s="138">
        <f>IF(H498=0,'Eingabe Daten'!$B$10,IF('Eingabe Daten'!$C$8&gt;0,'Eingabe Daten'!$B$10+H498,H498))</f>
        <v>1</v>
      </c>
      <c r="J498" s="100">
        <f>'DAT IR'!U488</f>
        <v>1281.7702250946177</v>
      </c>
    </row>
    <row r="499" spans="1:10" ht="17.5" x14ac:dyDescent="0.35">
      <c r="A499" s="53"/>
      <c r="B499" s="55">
        <f t="shared" si="486"/>
        <v>0.66874999999999885</v>
      </c>
      <c r="C499" s="55">
        <f t="shared" si="487"/>
        <v>0.66944444444444329</v>
      </c>
      <c r="D499" s="126">
        <f t="shared" si="488"/>
        <v>2</v>
      </c>
      <c r="E499" s="126">
        <f t="shared" si="484"/>
        <v>2</v>
      </c>
      <c r="F499" s="213">
        <f t="shared" ref="F499" si="523">$F498</f>
        <v>0.7</v>
      </c>
      <c r="G499" s="213">
        <f t="shared" si="498"/>
        <v>0.7</v>
      </c>
      <c r="H499" s="246">
        <v>0</v>
      </c>
      <c r="I499" s="138">
        <f>IF(H499=0,'Eingabe Daten'!$B$10,IF('Eingabe Daten'!$C$8&gt;0,'Eingabe Daten'!$B$10+H499,H499))</f>
        <v>1</v>
      </c>
      <c r="J499" s="100">
        <f>'DAT IR'!U489</f>
        <v>1281.7748482100626</v>
      </c>
    </row>
    <row r="500" spans="1:10" ht="17.5" x14ac:dyDescent="0.35">
      <c r="A500" s="53"/>
      <c r="B500" s="55">
        <f t="shared" si="486"/>
        <v>0.66944444444444329</v>
      </c>
      <c r="C500" s="55">
        <f t="shared" si="487"/>
        <v>0.67013888888888773</v>
      </c>
      <c r="D500" s="126">
        <f t="shared" si="488"/>
        <v>2</v>
      </c>
      <c r="E500" s="126">
        <f t="shared" si="484"/>
        <v>2</v>
      </c>
      <c r="F500" s="213">
        <f t="shared" ref="F500" si="524">$F499</f>
        <v>0.7</v>
      </c>
      <c r="G500" s="213">
        <f t="shared" si="498"/>
        <v>0.7</v>
      </c>
      <c r="H500" s="246">
        <v>0</v>
      </c>
      <c r="I500" s="138">
        <f>IF(H500=0,'Eingabe Daten'!$B$10,IF('Eingabe Daten'!$C$8&gt;0,'Eingabe Daten'!$B$10+H500,H500))</f>
        <v>1</v>
      </c>
      <c r="J500" s="100">
        <f>'DAT IR'!U490</f>
        <v>1281.7793949121303</v>
      </c>
    </row>
    <row r="501" spans="1:10" ht="17.5" x14ac:dyDescent="0.35">
      <c r="A501" s="53"/>
      <c r="B501" s="55">
        <f t="shared" si="486"/>
        <v>0.67013888888888773</v>
      </c>
      <c r="C501" s="55">
        <f t="shared" si="487"/>
        <v>0.67083333333333217</v>
      </c>
      <c r="D501" s="126">
        <f t="shared" si="488"/>
        <v>2</v>
      </c>
      <c r="E501" s="126">
        <f t="shared" si="484"/>
        <v>2</v>
      </c>
      <c r="F501" s="213">
        <f t="shared" ref="F501" si="525">$F500</f>
        <v>0.7</v>
      </c>
      <c r="G501" s="213">
        <f t="shared" si="498"/>
        <v>0.7</v>
      </c>
      <c r="H501" s="246">
        <v>0</v>
      </c>
      <c r="I501" s="138">
        <f>IF(H501=0,'Eingabe Daten'!$B$10,IF('Eingabe Daten'!$C$8&gt;0,'Eingabe Daten'!$B$10+H501,H501))</f>
        <v>1</v>
      </c>
      <c r="J501" s="100">
        <f>'DAT IR'!U491</f>
        <v>1281.783866463823</v>
      </c>
    </row>
    <row r="502" spans="1:10" ht="17.5" x14ac:dyDescent="0.35">
      <c r="A502" s="53"/>
      <c r="B502" s="55">
        <f t="shared" si="486"/>
        <v>0.67083333333333217</v>
      </c>
      <c r="C502" s="55">
        <f t="shared" si="487"/>
        <v>0.67152777777777661</v>
      </c>
      <c r="D502" s="126">
        <f t="shared" si="488"/>
        <v>2</v>
      </c>
      <c r="E502" s="126">
        <f t="shared" si="484"/>
        <v>2</v>
      </c>
      <c r="F502" s="213">
        <f t="shared" ref="F502" si="526">$F501</f>
        <v>0.7</v>
      </c>
      <c r="G502" s="213">
        <f t="shared" si="498"/>
        <v>0.7</v>
      </c>
      <c r="H502" s="246">
        <v>0</v>
      </c>
      <c r="I502" s="138">
        <f>IF(H502=0,'Eingabe Daten'!$B$10,IF('Eingabe Daten'!$C$8&gt;0,'Eingabe Daten'!$B$10+H502,H502))</f>
        <v>1</v>
      </c>
      <c r="J502" s="100">
        <f>'DAT IR'!U492</f>
        <v>1281.788264107267</v>
      </c>
    </row>
    <row r="503" spans="1:10" ht="17.5" x14ac:dyDescent="0.35">
      <c r="A503" s="53"/>
      <c r="B503" s="55">
        <f t="shared" si="486"/>
        <v>0.67152777777777661</v>
      </c>
      <c r="C503" s="55">
        <f t="shared" si="487"/>
        <v>0.67222222222222106</v>
      </c>
      <c r="D503" s="126">
        <f t="shared" si="488"/>
        <v>2</v>
      </c>
      <c r="E503" s="126">
        <f t="shared" si="484"/>
        <v>2</v>
      </c>
      <c r="F503" s="213">
        <f t="shared" ref="F503" si="527">$F502</f>
        <v>0.7</v>
      </c>
      <c r="G503" s="213">
        <f t="shared" si="498"/>
        <v>0.7</v>
      </c>
      <c r="H503" s="246">
        <v>0</v>
      </c>
      <c r="I503" s="138">
        <f>IF(H503=0,'Eingabe Daten'!$B$10,IF('Eingabe Daten'!$C$8&gt;0,'Eingabe Daten'!$B$10+H503,H503))</f>
        <v>1</v>
      </c>
      <c r="J503" s="100">
        <f>'DAT IR'!U493</f>
        <v>1281.7925890640583</v>
      </c>
    </row>
    <row r="504" spans="1:10" ht="17.5" x14ac:dyDescent="0.35">
      <c r="A504" s="53"/>
      <c r="B504" s="55">
        <f t="shared" si="486"/>
        <v>0.67222222222222106</v>
      </c>
      <c r="C504" s="55">
        <f t="shared" si="487"/>
        <v>0.6729166666666655</v>
      </c>
      <c r="D504" s="126">
        <f t="shared" si="488"/>
        <v>2</v>
      </c>
      <c r="E504" s="126">
        <f t="shared" si="484"/>
        <v>2</v>
      </c>
      <c r="F504" s="213">
        <f t="shared" ref="F504" si="528">$F503</f>
        <v>0.7</v>
      </c>
      <c r="G504" s="213">
        <f t="shared" si="498"/>
        <v>0.7</v>
      </c>
      <c r="H504" s="246">
        <v>0</v>
      </c>
      <c r="I504" s="138">
        <f>IF(H504=0,'Eingabe Daten'!$B$10,IF('Eingabe Daten'!$C$8&gt;0,'Eingabe Daten'!$B$10+H504,H504))</f>
        <v>1</v>
      </c>
      <c r="J504" s="100">
        <f>'DAT IR'!U494</f>
        <v>1281.7968425356016</v>
      </c>
    </row>
    <row r="505" spans="1:10" ht="17.5" x14ac:dyDescent="0.35">
      <c r="A505" s="53"/>
      <c r="B505" s="55">
        <f t="shared" si="486"/>
        <v>0.6729166666666655</v>
      </c>
      <c r="C505" s="55">
        <f t="shared" si="487"/>
        <v>0.67361111111110994</v>
      </c>
      <c r="D505" s="126">
        <f t="shared" si="488"/>
        <v>2</v>
      </c>
      <c r="E505" s="126">
        <f t="shared" si="484"/>
        <v>2</v>
      </c>
      <c r="F505" s="213">
        <f t="shared" ref="F505" si="529">$F504</f>
        <v>0.7</v>
      </c>
      <c r="G505" s="213">
        <f t="shared" si="498"/>
        <v>0.7</v>
      </c>
      <c r="H505" s="246">
        <v>0</v>
      </c>
      <c r="I505" s="138">
        <f>IF(H505=0,'Eingabe Daten'!$B$10,IF('Eingabe Daten'!$C$8&gt;0,'Eingabe Daten'!$B$10+H505,H505))</f>
        <v>1</v>
      </c>
      <c r="J505" s="100">
        <f>'DAT IR'!U495</f>
        <v>1281.8010257034441</v>
      </c>
    </row>
    <row r="506" spans="1:10" ht="17.5" x14ac:dyDescent="0.35">
      <c r="A506" s="53"/>
      <c r="B506" s="55">
        <f t="shared" si="486"/>
        <v>0.67361111111110994</v>
      </c>
      <c r="C506" s="55">
        <f t="shared" si="487"/>
        <v>0.67430555555555438</v>
      </c>
      <c r="D506" s="126">
        <f t="shared" si="488"/>
        <v>2</v>
      </c>
      <c r="E506" s="126">
        <f t="shared" si="484"/>
        <v>2</v>
      </c>
      <c r="F506" s="213">
        <f t="shared" ref="F506" si="530">$F505</f>
        <v>0.7</v>
      </c>
      <c r="G506" s="213">
        <f t="shared" si="498"/>
        <v>0.7</v>
      </c>
      <c r="H506" s="246">
        <v>0</v>
      </c>
      <c r="I506" s="138">
        <f>IF(H506=0,'Eingabe Daten'!$B$10,IF('Eingabe Daten'!$C$8&gt;0,'Eingabe Daten'!$B$10+H506,H506))</f>
        <v>1</v>
      </c>
      <c r="J506" s="100">
        <f>'DAT IR'!U496</f>
        <v>1281.8051397296038</v>
      </c>
    </row>
    <row r="507" spans="1:10" ht="17.5" x14ac:dyDescent="0.35">
      <c r="A507" s="53"/>
      <c r="B507" s="55">
        <f t="shared" si="486"/>
        <v>0.67430555555555438</v>
      </c>
      <c r="C507" s="55">
        <f t="shared" si="487"/>
        <v>0.67499999999999882</v>
      </c>
      <c r="D507" s="126">
        <f t="shared" si="488"/>
        <v>2</v>
      </c>
      <c r="E507" s="126">
        <f t="shared" si="484"/>
        <v>2</v>
      </c>
      <c r="F507" s="213">
        <f t="shared" ref="F507" si="531">$F506</f>
        <v>0.7</v>
      </c>
      <c r="G507" s="213">
        <f t="shared" si="498"/>
        <v>0.7</v>
      </c>
      <c r="H507" s="246">
        <v>0</v>
      </c>
      <c r="I507" s="138">
        <f>IF(H507=0,'Eingabe Daten'!$B$10,IF('Eingabe Daten'!$C$8&gt;0,'Eingabe Daten'!$B$10+H507,H507))</f>
        <v>1</v>
      </c>
      <c r="J507" s="100">
        <f>'DAT IR'!U497</f>
        <v>1281.809185756892</v>
      </c>
    </row>
    <row r="508" spans="1:10" ht="17.5" x14ac:dyDescent="0.35">
      <c r="A508" s="53"/>
      <c r="B508" s="55">
        <f t="shared" si="486"/>
        <v>0.67499999999999882</v>
      </c>
      <c r="C508" s="55">
        <f t="shared" si="487"/>
        <v>0.67569444444444327</v>
      </c>
      <c r="D508" s="126">
        <f t="shared" si="488"/>
        <v>2</v>
      </c>
      <c r="E508" s="126">
        <f t="shared" si="484"/>
        <v>2</v>
      </c>
      <c r="F508" s="213">
        <f t="shared" ref="F508" si="532">$F507</f>
        <v>0.7</v>
      </c>
      <c r="G508" s="213">
        <f t="shared" si="498"/>
        <v>0.7</v>
      </c>
      <c r="H508" s="246">
        <v>0</v>
      </c>
      <c r="I508" s="138">
        <f>IF(H508=0,'Eingabe Daten'!$B$10,IF('Eingabe Daten'!$C$8&gt;0,'Eingabe Daten'!$B$10+H508,H508))</f>
        <v>1</v>
      </c>
      <c r="J508" s="100">
        <f>'DAT IR'!U498</f>
        <v>1281.8131649092313</v>
      </c>
    </row>
    <row r="509" spans="1:10" ht="17.5" x14ac:dyDescent="0.35">
      <c r="A509" s="53"/>
      <c r="B509" s="55">
        <f t="shared" si="486"/>
        <v>0.67569444444444327</v>
      </c>
      <c r="C509" s="55">
        <f t="shared" si="487"/>
        <v>0.67638888888888771</v>
      </c>
      <c r="D509" s="126">
        <f t="shared" si="488"/>
        <v>2</v>
      </c>
      <c r="E509" s="126">
        <f t="shared" si="484"/>
        <v>2</v>
      </c>
      <c r="F509" s="213">
        <f t="shared" ref="F509" si="533">$F508</f>
        <v>0.7</v>
      </c>
      <c r="G509" s="213">
        <f t="shared" si="498"/>
        <v>0.7</v>
      </c>
      <c r="H509" s="246">
        <v>0</v>
      </c>
      <c r="I509" s="138">
        <f>IF(H509=0,'Eingabe Daten'!$B$10,IF('Eingabe Daten'!$C$8&gt;0,'Eingabe Daten'!$B$10+H509,H509))</f>
        <v>1</v>
      </c>
      <c r="J509" s="100">
        <f>'DAT IR'!U499</f>
        <v>1281.8170782919676</v>
      </c>
    </row>
    <row r="510" spans="1:10" ht="17.5" x14ac:dyDescent="0.35">
      <c r="A510" s="53"/>
      <c r="B510" s="55">
        <f t="shared" si="486"/>
        <v>0.67638888888888771</v>
      </c>
      <c r="C510" s="55">
        <f t="shared" si="487"/>
        <v>0.67708333333333215</v>
      </c>
      <c r="D510" s="126">
        <f t="shared" si="488"/>
        <v>2</v>
      </c>
      <c r="E510" s="126">
        <f t="shared" si="484"/>
        <v>2</v>
      </c>
      <c r="F510" s="213">
        <f t="shared" ref="F510" si="534">$F509</f>
        <v>0.7</v>
      </c>
      <c r="G510" s="213">
        <f t="shared" si="498"/>
        <v>0.7</v>
      </c>
      <c r="H510" s="246">
        <v>0</v>
      </c>
      <c r="I510" s="138">
        <f>IF(H510=0,'Eingabe Daten'!$B$10,IF('Eingabe Daten'!$C$8&gt;0,'Eingabe Daten'!$B$10+H510,H510))</f>
        <v>1</v>
      </c>
      <c r="J510" s="100">
        <f>'DAT IR'!U500</f>
        <v>1281.8209269921765</v>
      </c>
    </row>
    <row r="511" spans="1:10" ht="17.5" x14ac:dyDescent="0.35">
      <c r="A511" s="53"/>
      <c r="B511" s="55">
        <f t="shared" si="486"/>
        <v>0.67708333333333215</v>
      </c>
      <c r="C511" s="55">
        <f t="shared" si="487"/>
        <v>0.67777777777777659</v>
      </c>
      <c r="D511" s="126">
        <f t="shared" si="488"/>
        <v>2</v>
      </c>
      <c r="E511" s="126">
        <f t="shared" si="484"/>
        <v>2</v>
      </c>
      <c r="F511" s="213">
        <f t="shared" ref="F511" si="535">$F510</f>
        <v>0.7</v>
      </c>
      <c r="G511" s="213">
        <f t="shared" si="498"/>
        <v>0.7</v>
      </c>
      <c r="H511" s="246">
        <v>0</v>
      </c>
      <c r="I511" s="138">
        <f>IF(H511=0,'Eingabe Daten'!$B$10,IF('Eingabe Daten'!$C$8&gt;0,'Eingabe Daten'!$B$10+H511,H511))</f>
        <v>1</v>
      </c>
      <c r="J511" s="100">
        <f>'DAT IR'!U501</f>
        <v>1281.8247120789663</v>
      </c>
    </row>
    <row r="512" spans="1:10" ht="17.5" x14ac:dyDescent="0.35">
      <c r="A512" s="53"/>
      <c r="B512" s="55">
        <f t="shared" si="486"/>
        <v>0.67777777777777659</v>
      </c>
      <c r="C512" s="55">
        <f t="shared" si="487"/>
        <v>0.67847222222222103</v>
      </c>
      <c r="D512" s="126">
        <f t="shared" si="488"/>
        <v>2</v>
      </c>
      <c r="E512" s="126">
        <f t="shared" si="484"/>
        <v>2</v>
      </c>
      <c r="F512" s="213">
        <f t="shared" ref="F512" si="536">$F511</f>
        <v>0.7</v>
      </c>
      <c r="G512" s="213">
        <f t="shared" si="498"/>
        <v>0.7</v>
      </c>
      <c r="H512" s="246">
        <v>0</v>
      </c>
      <c r="I512" s="138">
        <f>IF(H512=0,'Eingabe Daten'!$B$10,IF('Eingabe Daten'!$C$8&gt;0,'Eingabe Daten'!$B$10+H512,H512))</f>
        <v>1</v>
      </c>
      <c r="J512" s="100">
        <f>'DAT IR'!U502</f>
        <v>1281.8284346037742</v>
      </c>
    </row>
    <row r="513" spans="1:10" ht="17.5" x14ac:dyDescent="0.35">
      <c r="A513" s="53"/>
      <c r="B513" s="55">
        <f t="shared" si="486"/>
        <v>0.67847222222222103</v>
      </c>
      <c r="C513" s="55">
        <f t="shared" si="487"/>
        <v>0.67916666666666548</v>
      </c>
      <c r="D513" s="126">
        <f t="shared" si="488"/>
        <v>2</v>
      </c>
      <c r="E513" s="126">
        <f t="shared" si="484"/>
        <v>2</v>
      </c>
      <c r="F513" s="213">
        <f t="shared" ref="F513" si="537">$F512</f>
        <v>0.7</v>
      </c>
      <c r="G513" s="213">
        <f t="shared" si="498"/>
        <v>0.7</v>
      </c>
      <c r="H513" s="246">
        <v>0</v>
      </c>
      <c r="I513" s="138">
        <f>IF(H513=0,'Eingabe Daten'!$B$10,IF('Eingabe Daten'!$C$8&gt;0,'Eingabe Daten'!$B$10+H513,H513))</f>
        <v>1</v>
      </c>
      <c r="J513" s="100">
        <f>'DAT IR'!U503</f>
        <v>1281.8320956006589</v>
      </c>
    </row>
    <row r="514" spans="1:10" ht="17.5" x14ac:dyDescent="0.35">
      <c r="A514" s="53"/>
      <c r="B514" s="55">
        <f t="shared" si="486"/>
        <v>0.67916666666666548</v>
      </c>
      <c r="C514" s="55">
        <f t="shared" si="487"/>
        <v>0.67986111111110992</v>
      </c>
      <c r="D514" s="126">
        <f t="shared" si="488"/>
        <v>2</v>
      </c>
      <c r="E514" s="126">
        <f t="shared" si="484"/>
        <v>2</v>
      </c>
      <c r="F514" s="213">
        <f t="shared" ref="F514" si="538">$F513</f>
        <v>0.7</v>
      </c>
      <c r="G514" s="213">
        <f t="shared" si="498"/>
        <v>0.7</v>
      </c>
      <c r="H514" s="246">
        <v>0</v>
      </c>
      <c r="I514" s="138">
        <f>IF(H514=0,'Eingabe Daten'!$B$10,IF('Eingabe Daten'!$C$8&gt;0,'Eingabe Daten'!$B$10+H514,H514))</f>
        <v>1</v>
      </c>
      <c r="J514" s="100">
        <f>'DAT IR'!U504</f>
        <v>1281.8356960865876</v>
      </c>
    </row>
    <row r="515" spans="1:10" ht="17.5" x14ac:dyDescent="0.35">
      <c r="A515" s="53"/>
      <c r="B515" s="55">
        <f t="shared" si="486"/>
        <v>0.67986111111110992</v>
      </c>
      <c r="C515" s="55">
        <f t="shared" si="487"/>
        <v>0.68055555555555436</v>
      </c>
      <c r="D515" s="126">
        <f t="shared" si="488"/>
        <v>2</v>
      </c>
      <c r="E515" s="126">
        <f t="shared" si="484"/>
        <v>2</v>
      </c>
      <c r="F515" s="213">
        <f t="shared" ref="F515" si="539">$F514</f>
        <v>0.7</v>
      </c>
      <c r="G515" s="213">
        <f t="shared" si="498"/>
        <v>0.7</v>
      </c>
      <c r="H515" s="246">
        <v>0</v>
      </c>
      <c r="I515" s="138">
        <f>IF(H515=0,'Eingabe Daten'!$B$10,IF('Eingabe Daten'!$C$8&gt;0,'Eingabe Daten'!$B$10+H515,H515))</f>
        <v>1</v>
      </c>
      <c r="J515" s="100">
        <f>'DAT IR'!U505</f>
        <v>1281.8392370617184</v>
      </c>
    </row>
    <row r="516" spans="1:10" ht="17.5" x14ac:dyDescent="0.35">
      <c r="A516" s="53"/>
      <c r="B516" s="55">
        <f t="shared" si="486"/>
        <v>0.68055555555555436</v>
      </c>
      <c r="C516" s="55">
        <f t="shared" si="487"/>
        <v>0.6812499999999988</v>
      </c>
      <c r="D516" s="126">
        <f t="shared" si="488"/>
        <v>2</v>
      </c>
      <c r="E516" s="126">
        <f t="shared" si="484"/>
        <v>2</v>
      </c>
      <c r="F516" s="213">
        <f t="shared" ref="F516" si="540">$F515</f>
        <v>0.7</v>
      </c>
      <c r="G516" s="213">
        <f t="shared" si="498"/>
        <v>0.7</v>
      </c>
      <c r="H516" s="246">
        <v>0</v>
      </c>
      <c r="I516" s="138">
        <f>IF(H516=0,'Eingabe Daten'!$B$10,IF('Eingabe Daten'!$C$8&gt;0,'Eingabe Daten'!$B$10+H516,H516))</f>
        <v>1</v>
      </c>
      <c r="J516" s="100">
        <f>'DAT IR'!U506</f>
        <v>1281.8427195096783</v>
      </c>
    </row>
    <row r="517" spans="1:10" ht="17.5" x14ac:dyDescent="0.35">
      <c r="A517" s="53"/>
      <c r="B517" s="55">
        <f t="shared" si="486"/>
        <v>0.6812499999999988</v>
      </c>
      <c r="C517" s="55">
        <f t="shared" si="487"/>
        <v>0.68194444444444324</v>
      </c>
      <c r="D517" s="126">
        <f t="shared" si="488"/>
        <v>2</v>
      </c>
      <c r="E517" s="126">
        <f t="shared" si="484"/>
        <v>2</v>
      </c>
      <c r="F517" s="213">
        <f t="shared" ref="F517" si="541">$F516</f>
        <v>0.7</v>
      </c>
      <c r="G517" s="213">
        <f t="shared" si="498"/>
        <v>0.7</v>
      </c>
      <c r="H517" s="246">
        <v>0</v>
      </c>
      <c r="I517" s="138">
        <f>IF(H517=0,'Eingabe Daten'!$B$10,IF('Eingabe Daten'!$C$8&gt;0,'Eingabe Daten'!$B$10+H517,H517))</f>
        <v>1</v>
      </c>
      <c r="J517" s="100">
        <f>'DAT IR'!U507</f>
        <v>1281.8461443978363</v>
      </c>
    </row>
    <row r="518" spans="1:10" ht="17.5" x14ac:dyDescent="0.35">
      <c r="A518" s="53"/>
      <c r="B518" s="55">
        <f t="shared" si="486"/>
        <v>0.68194444444444324</v>
      </c>
      <c r="C518" s="55">
        <f t="shared" si="487"/>
        <v>0.68263888888888768</v>
      </c>
      <c r="D518" s="126">
        <f t="shared" si="488"/>
        <v>2</v>
      </c>
      <c r="E518" s="126">
        <f t="shared" si="484"/>
        <v>2</v>
      </c>
      <c r="F518" s="213">
        <f t="shared" ref="F518" si="542">$F517</f>
        <v>0.7</v>
      </c>
      <c r="G518" s="213">
        <f t="shared" si="498"/>
        <v>0.7</v>
      </c>
      <c r="H518" s="246">
        <v>0</v>
      </c>
      <c r="I518" s="138">
        <f>IF(H518=0,'Eingabe Daten'!$B$10,IF('Eingabe Daten'!$C$8&gt;0,'Eingabe Daten'!$B$10+H518,H518))</f>
        <v>1</v>
      </c>
      <c r="J518" s="100">
        <f>'DAT IR'!U508</f>
        <v>1281.8495126775722</v>
      </c>
    </row>
    <row r="519" spans="1:10" ht="17.5" x14ac:dyDescent="0.35">
      <c r="A519" s="53"/>
      <c r="B519" s="55">
        <f t="shared" si="486"/>
        <v>0.68263888888888768</v>
      </c>
      <c r="C519" s="55">
        <f t="shared" si="487"/>
        <v>0.68333333333333213</v>
      </c>
      <c r="D519" s="126">
        <f t="shared" si="488"/>
        <v>2</v>
      </c>
      <c r="E519" s="126">
        <f t="shared" si="484"/>
        <v>2</v>
      </c>
      <c r="F519" s="213">
        <f t="shared" ref="F519" si="543">$F518</f>
        <v>0.7</v>
      </c>
      <c r="G519" s="213">
        <f t="shared" si="498"/>
        <v>0.7</v>
      </c>
      <c r="H519" s="246">
        <v>0</v>
      </c>
      <c r="I519" s="138">
        <f>IF(H519=0,'Eingabe Daten'!$B$10,IF('Eingabe Daten'!$C$8&gt;0,'Eingabe Daten'!$B$10+H519,H519))</f>
        <v>1</v>
      </c>
      <c r="J519" s="100">
        <f>'DAT IR'!U509</f>
        <v>1281.8528252845408</v>
      </c>
    </row>
    <row r="520" spans="1:10" ht="17.5" x14ac:dyDescent="0.35">
      <c r="A520" s="53"/>
      <c r="B520" s="55">
        <f t="shared" si="486"/>
        <v>0.68333333333333213</v>
      </c>
      <c r="C520" s="55">
        <f t="shared" si="487"/>
        <v>0.68402777777777657</v>
      </c>
      <c r="D520" s="126">
        <f t="shared" si="488"/>
        <v>2</v>
      </c>
      <c r="E520" s="126">
        <f t="shared" si="484"/>
        <v>2</v>
      </c>
      <c r="F520" s="213">
        <f t="shared" ref="F520" si="544">$F519</f>
        <v>0.7</v>
      </c>
      <c r="G520" s="213">
        <f t="shared" si="498"/>
        <v>0.7</v>
      </c>
      <c r="H520" s="246">
        <v>0</v>
      </c>
      <c r="I520" s="138">
        <f>IF(H520=0,'Eingabe Daten'!$B$10,IF('Eingabe Daten'!$C$8&gt;0,'Eingabe Daten'!$B$10+H520,H520))</f>
        <v>1</v>
      </c>
      <c r="J520" s="100">
        <f>'DAT IR'!U510</f>
        <v>1281.8560831389323</v>
      </c>
    </row>
    <row r="521" spans="1:10" ht="17.5" x14ac:dyDescent="0.35">
      <c r="A521" s="53"/>
      <c r="B521" s="55">
        <f t="shared" si="486"/>
        <v>0.68402777777777657</v>
      </c>
      <c r="C521" s="55">
        <f t="shared" si="487"/>
        <v>0.68472222222222101</v>
      </c>
      <c r="D521" s="126">
        <f t="shared" si="488"/>
        <v>2</v>
      </c>
      <c r="E521" s="126">
        <f t="shared" si="484"/>
        <v>2</v>
      </c>
      <c r="F521" s="213">
        <f t="shared" ref="F521" si="545">$F520</f>
        <v>0.7</v>
      </c>
      <c r="G521" s="213">
        <f t="shared" si="498"/>
        <v>0.7</v>
      </c>
      <c r="H521" s="246">
        <v>0</v>
      </c>
      <c r="I521" s="138">
        <f>IF(H521=0,'Eingabe Daten'!$B$10,IF('Eingabe Daten'!$C$8&gt;0,'Eingabe Daten'!$B$10+H521,H521))</f>
        <v>1</v>
      </c>
      <c r="J521" s="100">
        <f>'DAT IR'!U511</f>
        <v>1281.859287145727</v>
      </c>
    </row>
    <row r="522" spans="1:10" ht="17.5" x14ac:dyDescent="0.35">
      <c r="A522" s="53"/>
      <c r="B522" s="55">
        <f t="shared" si="486"/>
        <v>0.68472222222222101</v>
      </c>
      <c r="C522" s="55">
        <f t="shared" si="487"/>
        <v>0.68541666666666545</v>
      </c>
      <c r="D522" s="126">
        <f t="shared" si="488"/>
        <v>2</v>
      </c>
      <c r="E522" s="126">
        <f t="shared" si="484"/>
        <v>2</v>
      </c>
      <c r="F522" s="213">
        <f t="shared" ref="F522" si="546">$F521</f>
        <v>0.7</v>
      </c>
      <c r="G522" s="213">
        <f t="shared" si="498"/>
        <v>0.7</v>
      </c>
      <c r="H522" s="246">
        <v>0</v>
      </c>
      <c r="I522" s="138">
        <f>IF(H522=0,'Eingabe Daten'!$B$10,IF('Eingabe Daten'!$C$8&gt;0,'Eingabe Daten'!$B$10+H522,H522))</f>
        <v>1</v>
      </c>
      <c r="J522" s="100">
        <f>'DAT IR'!U512</f>
        <v>1281.8624381949473</v>
      </c>
    </row>
    <row r="523" spans="1:10" ht="17.5" x14ac:dyDescent="0.35">
      <c r="A523" s="53"/>
      <c r="B523" s="55">
        <f t="shared" si="486"/>
        <v>0.68541666666666545</v>
      </c>
      <c r="C523" s="55">
        <f t="shared" si="487"/>
        <v>0.68611111111110989</v>
      </c>
      <c r="D523" s="126">
        <f t="shared" si="488"/>
        <v>2</v>
      </c>
      <c r="E523" s="126">
        <f t="shared" si="484"/>
        <v>2</v>
      </c>
      <c r="F523" s="213">
        <f t="shared" ref="F523" si="547">$F522</f>
        <v>0.7</v>
      </c>
      <c r="G523" s="213">
        <f t="shared" si="498"/>
        <v>0.7</v>
      </c>
      <c r="H523" s="246">
        <v>0</v>
      </c>
      <c r="I523" s="138">
        <f>IF(H523=0,'Eingabe Daten'!$B$10,IF('Eingabe Daten'!$C$8&gt;0,'Eingabe Daten'!$B$10+H523,H523))</f>
        <v>1</v>
      </c>
      <c r="J523" s="100">
        <f>'DAT IR'!U513</f>
        <v>1281.8655371619052</v>
      </c>
    </row>
    <row r="524" spans="1:10" ht="17.5" x14ac:dyDescent="0.35">
      <c r="A524" s="53"/>
      <c r="B524" s="55">
        <f t="shared" si="486"/>
        <v>0.68611111111110989</v>
      </c>
      <c r="C524" s="55">
        <f t="shared" si="487"/>
        <v>0.68680555555555434</v>
      </c>
      <c r="D524" s="126">
        <f t="shared" si="488"/>
        <v>2</v>
      </c>
      <c r="E524" s="126">
        <f t="shared" si="484"/>
        <v>2</v>
      </c>
      <c r="F524" s="213">
        <f t="shared" ref="F524" si="548">$F523</f>
        <v>0.7</v>
      </c>
      <c r="G524" s="213">
        <f t="shared" si="498"/>
        <v>0.7</v>
      </c>
      <c r="H524" s="246">
        <v>0</v>
      </c>
      <c r="I524" s="138">
        <f>IF(H524=0,'Eingabe Daten'!$B$10,IF('Eingabe Daten'!$C$8&gt;0,'Eingabe Daten'!$B$10+H524,H524))</f>
        <v>1</v>
      </c>
      <c r="J524" s="100">
        <f>'DAT IR'!U514</f>
        <v>1281.8685849074445</v>
      </c>
    </row>
    <row r="525" spans="1:10" ht="17.5" x14ac:dyDescent="0.35">
      <c r="A525" s="53"/>
      <c r="B525" s="55">
        <f t="shared" si="486"/>
        <v>0.68680555555555434</v>
      </c>
      <c r="C525" s="55">
        <f t="shared" si="487"/>
        <v>0.68749999999999878</v>
      </c>
      <c r="D525" s="126">
        <f t="shared" si="488"/>
        <v>2</v>
      </c>
      <c r="E525" s="126">
        <f t="shared" si="484"/>
        <v>2</v>
      </c>
      <c r="F525" s="213">
        <f t="shared" ref="F525" si="549">$F524</f>
        <v>0.7</v>
      </c>
      <c r="G525" s="213">
        <f t="shared" si="498"/>
        <v>0.7</v>
      </c>
      <c r="H525" s="246">
        <v>0</v>
      </c>
      <c r="I525" s="138">
        <f>IF(H525=0,'Eingabe Daten'!$B$10,IF('Eingabe Daten'!$C$8&gt;0,'Eingabe Daten'!$B$10+H525,H525))</f>
        <v>1</v>
      </c>
      <c r="J525" s="100">
        <f>'DAT IR'!U515</f>
        <v>1281.871582278181</v>
      </c>
    </row>
    <row r="526" spans="1:10" ht="17.5" x14ac:dyDescent="0.35">
      <c r="A526" s="53"/>
      <c r="B526" s="55">
        <f t="shared" si="486"/>
        <v>0.68749999999999878</v>
      </c>
      <c r="C526" s="55">
        <f t="shared" si="487"/>
        <v>0.68819444444444322</v>
      </c>
      <c r="D526" s="126">
        <f t="shared" si="488"/>
        <v>2</v>
      </c>
      <c r="E526" s="126">
        <f t="shared" si="484"/>
        <v>2</v>
      </c>
      <c r="F526" s="213">
        <f t="shared" ref="F526" si="550">$F525</f>
        <v>0.7</v>
      </c>
      <c r="G526" s="213">
        <f t="shared" si="498"/>
        <v>0.7</v>
      </c>
      <c r="H526" s="246">
        <v>0</v>
      </c>
      <c r="I526" s="138">
        <f>IF(H526=0,'Eingabe Daten'!$B$10,IF('Eingabe Daten'!$C$8&gt;0,'Eingabe Daten'!$B$10+H526,H526))</f>
        <v>1</v>
      </c>
      <c r="J526" s="100">
        <f>'DAT IR'!U516</f>
        <v>1281.874530106737</v>
      </c>
    </row>
    <row r="527" spans="1:10" ht="17.5" x14ac:dyDescent="0.35">
      <c r="A527" s="53"/>
      <c r="B527" s="55">
        <f t="shared" si="486"/>
        <v>0.68819444444444322</v>
      </c>
      <c r="C527" s="55">
        <f t="shared" si="487"/>
        <v>0.68888888888888766</v>
      </c>
      <c r="D527" s="126">
        <f t="shared" si="488"/>
        <v>2</v>
      </c>
      <c r="E527" s="126">
        <f t="shared" si="484"/>
        <v>2</v>
      </c>
      <c r="F527" s="213">
        <f t="shared" ref="F527" si="551">$F526</f>
        <v>0.7</v>
      </c>
      <c r="G527" s="213">
        <f t="shared" si="498"/>
        <v>0.7</v>
      </c>
      <c r="H527" s="246">
        <v>0</v>
      </c>
      <c r="I527" s="138">
        <f>IF(H527=0,'Eingabe Daten'!$B$10,IF('Eingabe Daten'!$C$8&gt;0,'Eingabe Daten'!$B$10+H527,H527))</f>
        <v>1</v>
      </c>
      <c r="J527" s="100">
        <f>'DAT IR'!U517</f>
        <v>1281.8774292119724</v>
      </c>
    </row>
    <row r="528" spans="1:10" ht="17.5" x14ac:dyDescent="0.35">
      <c r="A528" s="53"/>
      <c r="B528" s="55">
        <f t="shared" si="486"/>
        <v>0.68888888888888766</v>
      </c>
      <c r="C528" s="55">
        <f t="shared" si="487"/>
        <v>0.6895833333333321</v>
      </c>
      <c r="D528" s="126">
        <f t="shared" si="488"/>
        <v>2</v>
      </c>
      <c r="E528" s="126">
        <f t="shared" si="484"/>
        <v>2</v>
      </c>
      <c r="F528" s="213">
        <f t="shared" ref="F528" si="552">$F527</f>
        <v>0.7</v>
      </c>
      <c r="G528" s="213">
        <f t="shared" si="498"/>
        <v>0.7</v>
      </c>
      <c r="H528" s="246">
        <v>0</v>
      </c>
      <c r="I528" s="138">
        <f>IF(H528=0,'Eingabe Daten'!$B$10,IF('Eingabe Daten'!$C$8&gt;0,'Eingabe Daten'!$B$10+H528,H528))</f>
        <v>1</v>
      </c>
      <c r="J528" s="100">
        <f>'DAT IR'!U518</f>
        <v>1281.8802803992132</v>
      </c>
    </row>
    <row r="529" spans="1:10" ht="17.5" x14ac:dyDescent="0.35">
      <c r="A529" s="53"/>
      <c r="B529" s="55">
        <f t="shared" si="486"/>
        <v>0.6895833333333321</v>
      </c>
      <c r="C529" s="55">
        <f t="shared" si="487"/>
        <v>0.69027777777777655</v>
      </c>
      <c r="D529" s="126">
        <f t="shared" si="488"/>
        <v>2</v>
      </c>
      <c r="E529" s="126">
        <f t="shared" ref="E529:E592" si="553">$E528</f>
        <v>2</v>
      </c>
      <c r="F529" s="213">
        <f t="shared" ref="F529" si="554">$F528</f>
        <v>0.7</v>
      </c>
      <c r="G529" s="213">
        <f t="shared" si="498"/>
        <v>0.7</v>
      </c>
      <c r="H529" s="246">
        <v>0</v>
      </c>
      <c r="I529" s="138">
        <f>IF(H529=0,'Eingabe Daten'!$B$10,IF('Eingabe Daten'!$C$8&gt;0,'Eingabe Daten'!$B$10+H529,H529))</f>
        <v>1</v>
      </c>
      <c r="J529" s="100">
        <f>'DAT IR'!U519</f>
        <v>1281.883084460474</v>
      </c>
    </row>
    <row r="530" spans="1:10" ht="17.5" x14ac:dyDescent="0.35">
      <c r="A530" s="53"/>
      <c r="B530" s="55">
        <f t="shared" ref="B530:B593" si="555">C529</f>
        <v>0.69027777777777655</v>
      </c>
      <c r="C530" s="55">
        <f t="shared" ref="C530:C593" si="556">B530+(1/(60*24))</f>
        <v>0.69097222222222099</v>
      </c>
      <c r="D530" s="126">
        <f t="shared" ref="D530:D593" si="557">$D529</f>
        <v>2</v>
      </c>
      <c r="E530" s="126">
        <f t="shared" si="553"/>
        <v>2</v>
      </c>
      <c r="F530" s="213">
        <f t="shared" ref="F530" si="558">$F529</f>
        <v>0.7</v>
      </c>
      <c r="G530" s="213">
        <f t="shared" si="498"/>
        <v>0.7</v>
      </c>
      <c r="H530" s="246">
        <v>0</v>
      </c>
      <c r="I530" s="138">
        <f>IF(H530=0,'Eingabe Daten'!$B$10,IF('Eingabe Daten'!$C$8&gt;0,'Eingabe Daten'!$B$10+H530,H530))</f>
        <v>1</v>
      </c>
      <c r="J530" s="100">
        <f>'DAT IR'!U520</f>
        <v>1281.8858421746788</v>
      </c>
    </row>
    <row r="531" spans="1:10" ht="17.5" x14ac:dyDescent="0.35">
      <c r="A531" s="53"/>
      <c r="B531" s="55">
        <f t="shared" si="555"/>
        <v>0.69097222222222099</v>
      </c>
      <c r="C531" s="55">
        <f t="shared" si="556"/>
        <v>0.69166666666666543</v>
      </c>
      <c r="D531" s="126">
        <f t="shared" si="557"/>
        <v>2</v>
      </c>
      <c r="E531" s="126">
        <f t="shared" si="553"/>
        <v>2</v>
      </c>
      <c r="F531" s="213">
        <f t="shared" ref="F531" si="559">$F530</f>
        <v>0.7</v>
      </c>
      <c r="G531" s="213">
        <f t="shared" si="498"/>
        <v>0.7</v>
      </c>
      <c r="H531" s="246">
        <v>0</v>
      </c>
      <c r="I531" s="138">
        <f>IF(H531=0,'Eingabe Daten'!$B$10,IF('Eingabe Daten'!$C$8&gt;0,'Eingabe Daten'!$B$10+H531,H531))</f>
        <v>1</v>
      </c>
      <c r="J531" s="100">
        <f>'DAT IR'!U521</f>
        <v>1281.888554307877</v>
      </c>
    </row>
    <row r="532" spans="1:10" ht="17.5" x14ac:dyDescent="0.35">
      <c r="A532" s="53"/>
      <c r="B532" s="55">
        <f t="shared" si="555"/>
        <v>0.69166666666666543</v>
      </c>
      <c r="C532" s="55">
        <f t="shared" si="556"/>
        <v>0.69236111111110987</v>
      </c>
      <c r="D532" s="126">
        <f t="shared" si="557"/>
        <v>2</v>
      </c>
      <c r="E532" s="126">
        <f t="shared" si="553"/>
        <v>2</v>
      </c>
      <c r="F532" s="213">
        <f t="shared" ref="F532" si="560">$F531</f>
        <v>0.7</v>
      </c>
      <c r="G532" s="213">
        <f t="shared" si="498"/>
        <v>0.7</v>
      </c>
      <c r="H532" s="246">
        <v>0</v>
      </c>
      <c r="I532" s="138">
        <f>IF(H532=0,'Eingabe Daten'!$B$10,IF('Eingabe Daten'!$C$8&gt;0,'Eingabe Daten'!$B$10+H532,H532))</f>
        <v>1</v>
      </c>
      <c r="J532" s="100">
        <f>'DAT IR'!U522</f>
        <v>1281.8912216134563</v>
      </c>
    </row>
    <row r="533" spans="1:10" ht="17.5" x14ac:dyDescent="0.35">
      <c r="A533" s="53"/>
      <c r="B533" s="55">
        <f t="shared" si="555"/>
        <v>0.69236111111110987</v>
      </c>
      <c r="C533" s="55">
        <f t="shared" si="556"/>
        <v>0.69305555555555431</v>
      </c>
      <c r="D533" s="126">
        <f t="shared" si="557"/>
        <v>2</v>
      </c>
      <c r="E533" s="126">
        <f t="shared" si="553"/>
        <v>2</v>
      </c>
      <c r="F533" s="213">
        <f t="shared" ref="F533" si="561">$F532</f>
        <v>0.7</v>
      </c>
      <c r="G533" s="213">
        <f t="shared" si="498"/>
        <v>0.7</v>
      </c>
      <c r="H533" s="246">
        <v>0</v>
      </c>
      <c r="I533" s="138">
        <f>IF(H533=0,'Eingabe Daten'!$B$10,IF('Eingabe Daten'!$C$8&gt;0,'Eingabe Daten'!$B$10+H533,H533))</f>
        <v>1</v>
      </c>
      <c r="J533" s="100">
        <f>'DAT IR'!U523</f>
        <v>1281.8938448323522</v>
      </c>
    </row>
    <row r="534" spans="1:10" ht="17.5" x14ac:dyDescent="0.35">
      <c r="A534" s="53"/>
      <c r="B534" s="55">
        <f t="shared" si="555"/>
        <v>0.69305555555555431</v>
      </c>
      <c r="C534" s="55">
        <f t="shared" si="556"/>
        <v>0.69374999999999876</v>
      </c>
      <c r="D534" s="126">
        <f t="shared" si="557"/>
        <v>2</v>
      </c>
      <c r="E534" s="126">
        <f t="shared" si="553"/>
        <v>2</v>
      </c>
      <c r="F534" s="213">
        <f t="shared" ref="F534" si="562">$F533</f>
        <v>0.7</v>
      </c>
      <c r="G534" s="213">
        <f t="shared" si="498"/>
        <v>0.7</v>
      </c>
      <c r="H534" s="246">
        <v>0</v>
      </c>
      <c r="I534" s="138">
        <f>IF(H534=0,'Eingabe Daten'!$B$10,IF('Eingabe Daten'!$C$8&gt;0,'Eingabe Daten'!$B$10+H534,H534))</f>
        <v>1</v>
      </c>
      <c r="J534" s="100">
        <f>'DAT IR'!U524</f>
        <v>1281.8964246932535</v>
      </c>
    </row>
    <row r="535" spans="1:10" ht="17.5" x14ac:dyDescent="0.35">
      <c r="A535" s="53"/>
      <c r="B535" s="55">
        <f t="shared" si="555"/>
        <v>0.69374999999999876</v>
      </c>
      <c r="C535" s="55">
        <f t="shared" si="556"/>
        <v>0.6944444444444432</v>
      </c>
      <c r="D535" s="126">
        <f t="shared" si="557"/>
        <v>2</v>
      </c>
      <c r="E535" s="126">
        <f t="shared" si="553"/>
        <v>2</v>
      </c>
      <c r="F535" s="213">
        <f t="shared" ref="F535" si="563">$F534</f>
        <v>0.7</v>
      </c>
      <c r="G535" s="213">
        <f t="shared" si="498"/>
        <v>0.7</v>
      </c>
      <c r="H535" s="246">
        <v>0</v>
      </c>
      <c r="I535" s="138">
        <f>IF(H535=0,'Eingabe Daten'!$B$10,IF('Eingabe Daten'!$C$8&gt;0,'Eingabe Daten'!$B$10+H535,H535))</f>
        <v>1</v>
      </c>
      <c r="J535" s="100">
        <f>'DAT IR'!U525</f>
        <v>1281.8989619128047</v>
      </c>
    </row>
    <row r="536" spans="1:10" ht="17.5" x14ac:dyDescent="0.35">
      <c r="A536" s="53"/>
      <c r="B536" s="55">
        <f t="shared" si="555"/>
        <v>0.6944444444444432</v>
      </c>
      <c r="C536" s="55">
        <f t="shared" si="556"/>
        <v>0.69513888888888764</v>
      </c>
      <c r="D536" s="126">
        <f t="shared" si="557"/>
        <v>2</v>
      </c>
      <c r="E536" s="126">
        <f t="shared" si="553"/>
        <v>2</v>
      </c>
      <c r="F536" s="213">
        <f t="shared" ref="F536" si="564">$F535</f>
        <v>0.7</v>
      </c>
      <c r="G536" s="213">
        <f t="shared" si="498"/>
        <v>0.7</v>
      </c>
      <c r="H536" s="246">
        <v>0</v>
      </c>
      <c r="I536" s="138">
        <f>IF(H536=0,'Eingabe Daten'!$B$10,IF('Eingabe Daten'!$C$8&gt;0,'Eingabe Daten'!$B$10+H536,H536))</f>
        <v>1</v>
      </c>
      <c r="J536" s="100">
        <f>'DAT IR'!U526</f>
        <v>1281.9014571958053</v>
      </c>
    </row>
    <row r="537" spans="1:10" ht="17.5" x14ac:dyDescent="0.35">
      <c r="A537" s="53"/>
      <c r="B537" s="55">
        <f t="shared" si="555"/>
        <v>0.69513888888888764</v>
      </c>
      <c r="C537" s="55">
        <f t="shared" si="556"/>
        <v>0.69583333333333208</v>
      </c>
      <c r="D537" s="126">
        <f t="shared" si="557"/>
        <v>2</v>
      </c>
      <c r="E537" s="126">
        <f t="shared" si="553"/>
        <v>2</v>
      </c>
      <c r="F537" s="213">
        <f t="shared" ref="F537" si="565">$F536</f>
        <v>0.7</v>
      </c>
      <c r="G537" s="213">
        <f t="shared" si="498"/>
        <v>0.7</v>
      </c>
      <c r="H537" s="246">
        <v>0</v>
      </c>
      <c r="I537" s="138">
        <f>IF(H537=0,'Eingabe Daten'!$B$10,IF('Eingabe Daten'!$C$8&gt;0,'Eingabe Daten'!$B$10+H537,H537))</f>
        <v>1</v>
      </c>
      <c r="J537" s="100">
        <f>'DAT IR'!U527</f>
        <v>1281.9039112354058</v>
      </c>
    </row>
    <row r="538" spans="1:10" ht="17.5" x14ac:dyDescent="0.35">
      <c r="A538" s="53"/>
      <c r="B538" s="55">
        <f t="shared" si="555"/>
        <v>0.69583333333333208</v>
      </c>
      <c r="C538" s="55">
        <f t="shared" si="556"/>
        <v>0.69652777777777652</v>
      </c>
      <c r="D538" s="126">
        <f t="shared" si="557"/>
        <v>2</v>
      </c>
      <c r="E538" s="126">
        <f t="shared" si="553"/>
        <v>2</v>
      </c>
      <c r="F538" s="213">
        <f t="shared" ref="F538" si="566">$F537</f>
        <v>0.7</v>
      </c>
      <c r="G538" s="213">
        <f t="shared" ref="G538:G601" si="567">$G537</f>
        <v>0.7</v>
      </c>
      <c r="H538" s="246">
        <v>0</v>
      </c>
      <c r="I538" s="138">
        <f>IF(H538=0,'Eingabe Daten'!$B$10,IF('Eingabe Daten'!$C$8&gt;0,'Eingabe Daten'!$B$10+H538,H538))</f>
        <v>1</v>
      </c>
      <c r="J538" s="100">
        <f>'DAT IR'!U528</f>
        <v>1281.9063247132992</v>
      </c>
    </row>
    <row r="539" spans="1:10" ht="17.5" x14ac:dyDescent="0.35">
      <c r="A539" s="53"/>
      <c r="B539" s="55">
        <f t="shared" si="555"/>
        <v>0.69652777777777652</v>
      </c>
      <c r="C539" s="55">
        <f t="shared" si="556"/>
        <v>0.69722222222222097</v>
      </c>
      <c r="D539" s="126">
        <f t="shared" si="557"/>
        <v>2</v>
      </c>
      <c r="E539" s="126">
        <f t="shared" si="553"/>
        <v>2</v>
      </c>
      <c r="F539" s="213">
        <f t="shared" ref="F539" si="568">$F538</f>
        <v>0.7</v>
      </c>
      <c r="G539" s="213">
        <f t="shared" si="567"/>
        <v>0.7</v>
      </c>
      <c r="H539" s="246">
        <v>0</v>
      </c>
      <c r="I539" s="138">
        <f>IF(H539=0,'Eingabe Daten'!$B$10,IF('Eingabe Daten'!$C$8&gt;0,'Eingabe Daten'!$B$10+H539,H539))</f>
        <v>1</v>
      </c>
      <c r="J539" s="100">
        <f>'DAT IR'!U529</f>
        <v>1281.908698299912</v>
      </c>
    </row>
    <row r="540" spans="1:10" ht="17.5" x14ac:dyDescent="0.35">
      <c r="A540" s="53"/>
      <c r="B540" s="55">
        <f t="shared" si="555"/>
        <v>0.69722222222222097</v>
      </c>
      <c r="C540" s="55">
        <f t="shared" si="556"/>
        <v>0.69791666666666541</v>
      </c>
      <c r="D540" s="126">
        <f t="shared" si="557"/>
        <v>2</v>
      </c>
      <c r="E540" s="126">
        <f t="shared" si="553"/>
        <v>2</v>
      </c>
      <c r="F540" s="213">
        <f t="shared" ref="F540" si="569">$F539</f>
        <v>0.7</v>
      </c>
      <c r="G540" s="213">
        <f t="shared" si="567"/>
        <v>0.7</v>
      </c>
      <c r="H540" s="246">
        <v>0</v>
      </c>
      <c r="I540" s="138">
        <f>IF(H540=0,'Eingabe Daten'!$B$10,IF('Eingabe Daten'!$C$8&gt;0,'Eingabe Daten'!$B$10+H540,H540))</f>
        <v>1</v>
      </c>
      <c r="J540" s="100">
        <f>'DAT IR'!U530</f>
        <v>1281.9110326545888</v>
      </c>
    </row>
    <row r="541" spans="1:10" ht="17.5" x14ac:dyDescent="0.35">
      <c r="A541" s="53"/>
      <c r="B541" s="55">
        <f t="shared" si="555"/>
        <v>0.69791666666666541</v>
      </c>
      <c r="C541" s="55">
        <f t="shared" si="556"/>
        <v>0.69861111111110985</v>
      </c>
      <c r="D541" s="126">
        <f t="shared" si="557"/>
        <v>2</v>
      </c>
      <c r="E541" s="126">
        <f t="shared" si="553"/>
        <v>2</v>
      </c>
      <c r="F541" s="213">
        <f t="shared" ref="F541" si="570">$F540</f>
        <v>0.7</v>
      </c>
      <c r="G541" s="213">
        <f t="shared" si="567"/>
        <v>0.7</v>
      </c>
      <c r="H541" s="246">
        <v>0</v>
      </c>
      <c r="I541" s="138">
        <f>IF(H541=0,'Eingabe Daten'!$B$10,IF('Eingabe Daten'!$C$8&gt;0,'Eingabe Daten'!$B$10+H541,H541))</f>
        <v>1</v>
      </c>
      <c r="J541" s="100">
        <f>'DAT IR'!U531</f>
        <v>1281.9133284257764</v>
      </c>
    </row>
    <row r="542" spans="1:10" ht="17.5" x14ac:dyDescent="0.35">
      <c r="A542" s="53"/>
      <c r="B542" s="55">
        <f t="shared" si="555"/>
        <v>0.69861111111110985</v>
      </c>
      <c r="C542" s="55">
        <f t="shared" si="556"/>
        <v>0.69930555555555429</v>
      </c>
      <c r="D542" s="126">
        <f t="shared" si="557"/>
        <v>2</v>
      </c>
      <c r="E542" s="126">
        <f t="shared" si="553"/>
        <v>2</v>
      </c>
      <c r="F542" s="213">
        <f t="shared" ref="F542" si="571">$F541</f>
        <v>0.7</v>
      </c>
      <c r="G542" s="213">
        <f t="shared" si="567"/>
        <v>0.7</v>
      </c>
      <c r="H542" s="246">
        <v>0</v>
      </c>
      <c r="I542" s="138">
        <f>IF(H542=0,'Eingabe Daten'!$B$10,IF('Eingabe Daten'!$C$8&gt;0,'Eingabe Daten'!$B$10+H542,H542))</f>
        <v>1</v>
      </c>
      <c r="J542" s="100">
        <f>'DAT IR'!U532</f>
        <v>1281.9155862512041</v>
      </c>
    </row>
    <row r="543" spans="1:10" ht="17.5" x14ac:dyDescent="0.35">
      <c r="A543" s="53"/>
      <c r="B543" s="55">
        <f t="shared" si="555"/>
        <v>0.69930555555555429</v>
      </c>
      <c r="C543" s="55">
        <f t="shared" si="556"/>
        <v>0.69999999999999873</v>
      </c>
      <c r="D543" s="126">
        <f t="shared" si="557"/>
        <v>2</v>
      </c>
      <c r="E543" s="126">
        <f t="shared" si="553"/>
        <v>2</v>
      </c>
      <c r="F543" s="213">
        <f t="shared" ref="F543" si="572">$F542</f>
        <v>0.7</v>
      </c>
      <c r="G543" s="213">
        <f t="shared" si="567"/>
        <v>0.7</v>
      </c>
      <c r="H543" s="246">
        <v>0</v>
      </c>
      <c r="I543" s="138">
        <f>IF(H543=0,'Eingabe Daten'!$B$10,IF('Eingabe Daten'!$C$8&gt;0,'Eingabe Daten'!$B$10+H543,H543))</f>
        <v>1</v>
      </c>
      <c r="J543" s="100">
        <f>'DAT IR'!U533</f>
        <v>1281.9178067580599</v>
      </c>
    </row>
    <row r="544" spans="1:10" ht="17.5" x14ac:dyDescent="0.35">
      <c r="A544" s="53"/>
      <c r="B544" s="55">
        <f t="shared" si="555"/>
        <v>0.69999999999999873</v>
      </c>
      <c r="C544" s="55">
        <f t="shared" si="556"/>
        <v>0.70069444444444318</v>
      </c>
      <c r="D544" s="126">
        <f t="shared" si="557"/>
        <v>2</v>
      </c>
      <c r="E544" s="126">
        <f t="shared" si="553"/>
        <v>2</v>
      </c>
      <c r="F544" s="213">
        <f t="shared" ref="F544" si="573">$F543</f>
        <v>0.7</v>
      </c>
      <c r="G544" s="213">
        <f t="shared" si="567"/>
        <v>0.7</v>
      </c>
      <c r="H544" s="246">
        <v>0</v>
      </c>
      <c r="I544" s="138">
        <f>IF(H544=0,'Eingabe Daten'!$B$10,IF('Eingabe Daten'!$C$8&gt;0,'Eingabe Daten'!$B$10+H544,H544))</f>
        <v>1</v>
      </c>
      <c r="J544" s="100">
        <f>'DAT IR'!U534</f>
        <v>1281.9199905631656</v>
      </c>
    </row>
    <row r="545" spans="1:10" ht="17.5" x14ac:dyDescent="0.35">
      <c r="A545" s="53"/>
      <c r="B545" s="55">
        <f t="shared" si="555"/>
        <v>0.70069444444444318</v>
      </c>
      <c r="C545" s="55">
        <f t="shared" si="556"/>
        <v>0.70138888888888762</v>
      </c>
      <c r="D545" s="126">
        <f t="shared" si="557"/>
        <v>2</v>
      </c>
      <c r="E545" s="126">
        <f t="shared" si="553"/>
        <v>2</v>
      </c>
      <c r="F545" s="213">
        <f t="shared" ref="F545" si="574">$F544</f>
        <v>0.7</v>
      </c>
      <c r="G545" s="213">
        <f t="shared" si="567"/>
        <v>0.7</v>
      </c>
      <c r="H545" s="246">
        <v>0</v>
      </c>
      <c r="I545" s="138">
        <f>IF(H545=0,'Eingabe Daten'!$B$10,IF('Eingabe Daten'!$C$8&gt;0,'Eingabe Daten'!$B$10+H545,H545))</f>
        <v>1</v>
      </c>
      <c r="J545" s="100">
        <f>'DAT IR'!U535</f>
        <v>1281.9221382731478</v>
      </c>
    </row>
    <row r="546" spans="1:10" ht="17.5" x14ac:dyDescent="0.35">
      <c r="A546" s="53"/>
      <c r="B546" s="55">
        <f t="shared" si="555"/>
        <v>0.70138888888888762</v>
      </c>
      <c r="C546" s="55">
        <f t="shared" si="556"/>
        <v>0.70208333333333206</v>
      </c>
      <c r="D546" s="126">
        <f t="shared" si="557"/>
        <v>2</v>
      </c>
      <c r="E546" s="126">
        <f t="shared" si="553"/>
        <v>2</v>
      </c>
      <c r="F546" s="213">
        <f t="shared" ref="F546" si="575">$F545</f>
        <v>0.7</v>
      </c>
      <c r="G546" s="213">
        <f t="shared" si="567"/>
        <v>0.7</v>
      </c>
      <c r="H546" s="246">
        <v>0</v>
      </c>
      <c r="I546" s="138">
        <f>IF(H546=0,'Eingabe Daten'!$B$10,IF('Eingabe Daten'!$C$8&gt;0,'Eingabe Daten'!$B$10+H546,H546))</f>
        <v>1</v>
      </c>
      <c r="J546" s="100">
        <f>'DAT IR'!U536</f>
        <v>1281.9242504846063</v>
      </c>
    </row>
    <row r="547" spans="1:10" ht="17.5" x14ac:dyDescent="0.35">
      <c r="A547" s="53"/>
      <c r="B547" s="55">
        <f t="shared" si="555"/>
        <v>0.70208333333333206</v>
      </c>
      <c r="C547" s="55">
        <f t="shared" si="556"/>
        <v>0.7027777777777765</v>
      </c>
      <c r="D547" s="126">
        <f t="shared" si="557"/>
        <v>2</v>
      </c>
      <c r="E547" s="126">
        <f t="shared" si="553"/>
        <v>2</v>
      </c>
      <c r="F547" s="213">
        <f t="shared" ref="F547" si="576">$F546</f>
        <v>0.7</v>
      </c>
      <c r="G547" s="213">
        <f t="shared" si="567"/>
        <v>0.7</v>
      </c>
      <c r="H547" s="246">
        <v>0</v>
      </c>
      <c r="I547" s="138">
        <f>IF(H547=0,'Eingabe Daten'!$B$10,IF('Eingabe Daten'!$C$8&gt;0,'Eingabe Daten'!$B$10+H547,H547))</f>
        <v>1</v>
      </c>
      <c r="J547" s="100">
        <f>'DAT IR'!U537</f>
        <v>1281.9263277842801</v>
      </c>
    </row>
    <row r="548" spans="1:10" ht="17.5" x14ac:dyDescent="0.35">
      <c r="A548" s="53"/>
      <c r="B548" s="55">
        <f t="shared" si="555"/>
        <v>0.7027777777777765</v>
      </c>
      <c r="C548" s="55">
        <f t="shared" si="556"/>
        <v>0.70347222222222094</v>
      </c>
      <c r="D548" s="126">
        <f t="shared" si="557"/>
        <v>2</v>
      </c>
      <c r="E548" s="126">
        <f t="shared" si="553"/>
        <v>2</v>
      </c>
      <c r="F548" s="213">
        <f t="shared" ref="F548" si="577">$F547</f>
        <v>0.7</v>
      </c>
      <c r="G548" s="213">
        <f t="shared" si="567"/>
        <v>0.7</v>
      </c>
      <c r="H548" s="246">
        <v>0</v>
      </c>
      <c r="I548" s="138">
        <f>IF(H548=0,'Eingabe Daten'!$B$10,IF('Eingabe Daten'!$C$8&gt;0,'Eingabe Daten'!$B$10+H548,H548))</f>
        <v>1</v>
      </c>
      <c r="J548" s="100">
        <f>'DAT IR'!U538</f>
        <v>1281.9283707492104</v>
      </c>
    </row>
    <row r="549" spans="1:10" ht="17.5" x14ac:dyDescent="0.35">
      <c r="A549" s="53"/>
      <c r="B549" s="55">
        <f t="shared" si="555"/>
        <v>0.70347222222222094</v>
      </c>
      <c r="C549" s="55">
        <f t="shared" si="556"/>
        <v>0.70416666666666539</v>
      </c>
      <c r="D549" s="126">
        <f t="shared" si="557"/>
        <v>2</v>
      </c>
      <c r="E549" s="126">
        <f t="shared" si="553"/>
        <v>2</v>
      </c>
      <c r="F549" s="213">
        <f t="shared" ref="F549" si="578">$F548</f>
        <v>0.7</v>
      </c>
      <c r="G549" s="213">
        <f t="shared" si="567"/>
        <v>0.7</v>
      </c>
      <c r="H549" s="246">
        <v>0</v>
      </c>
      <c r="I549" s="138">
        <f>IF(H549=0,'Eingabe Daten'!$B$10,IF('Eingabe Daten'!$C$8&gt;0,'Eingabe Daten'!$B$10+H549,H549))</f>
        <v>1</v>
      </c>
      <c r="J549" s="100">
        <f>'DAT IR'!U539</f>
        <v>1281.9303799469005</v>
      </c>
    </row>
    <row r="550" spans="1:10" ht="17.5" x14ac:dyDescent="0.35">
      <c r="A550" s="53"/>
      <c r="B550" s="55">
        <f t="shared" si="555"/>
        <v>0.70416666666666539</v>
      </c>
      <c r="C550" s="55">
        <f t="shared" si="556"/>
        <v>0.70486111111110983</v>
      </c>
      <c r="D550" s="126">
        <f t="shared" si="557"/>
        <v>2</v>
      </c>
      <c r="E550" s="126">
        <f t="shared" si="553"/>
        <v>2</v>
      </c>
      <c r="F550" s="213">
        <f t="shared" ref="F550" si="579">$F549</f>
        <v>0.7</v>
      </c>
      <c r="G550" s="213">
        <f t="shared" si="567"/>
        <v>0.7</v>
      </c>
      <c r="H550" s="246">
        <v>0</v>
      </c>
      <c r="I550" s="138">
        <f>IF(H550=0,'Eingabe Daten'!$B$10,IF('Eingabe Daten'!$C$8&gt;0,'Eingabe Daten'!$B$10+H550,H550))</f>
        <v>1</v>
      </c>
      <c r="J550" s="100">
        <f>'DAT IR'!U540</f>
        <v>1281.9323559354739</v>
      </c>
    </row>
    <row r="551" spans="1:10" ht="17.5" x14ac:dyDescent="0.35">
      <c r="A551" s="53"/>
      <c r="B551" s="55">
        <f t="shared" si="555"/>
        <v>0.70486111111110983</v>
      </c>
      <c r="C551" s="55">
        <f t="shared" si="556"/>
        <v>0.70555555555555427</v>
      </c>
      <c r="D551" s="126">
        <f t="shared" si="557"/>
        <v>2</v>
      </c>
      <c r="E551" s="126">
        <f t="shared" si="553"/>
        <v>2</v>
      </c>
      <c r="F551" s="213">
        <f t="shared" ref="F551" si="580">$F550</f>
        <v>0.7</v>
      </c>
      <c r="G551" s="213">
        <f t="shared" si="567"/>
        <v>0.7</v>
      </c>
      <c r="H551" s="246">
        <v>0</v>
      </c>
      <c r="I551" s="138">
        <f>IF(H551=0,'Eingabe Daten'!$B$10,IF('Eingabe Daten'!$C$8&gt;0,'Eingabe Daten'!$B$10+H551,H551))</f>
        <v>1</v>
      </c>
      <c r="J551" s="100">
        <f>'DAT IR'!U541</f>
        <v>1281.9342992638287</v>
      </c>
    </row>
    <row r="552" spans="1:10" ht="17.5" x14ac:dyDescent="0.35">
      <c r="A552" s="53"/>
      <c r="B552" s="55">
        <f t="shared" si="555"/>
        <v>0.70555555555555427</v>
      </c>
      <c r="C552" s="55">
        <f t="shared" si="556"/>
        <v>0.70624999999999871</v>
      </c>
      <c r="D552" s="126">
        <f t="shared" si="557"/>
        <v>2</v>
      </c>
      <c r="E552" s="126">
        <f t="shared" si="553"/>
        <v>2</v>
      </c>
      <c r="F552" s="213">
        <f t="shared" ref="F552" si="581">$F551</f>
        <v>0.7</v>
      </c>
      <c r="G552" s="213">
        <f t="shared" si="567"/>
        <v>0.7</v>
      </c>
      <c r="H552" s="246">
        <v>0</v>
      </c>
      <c r="I552" s="138">
        <f>IF(H552=0,'Eingabe Daten'!$B$10,IF('Eingabe Daten'!$C$8&gt;0,'Eingabe Daten'!$B$10+H552,H552))</f>
        <v>1</v>
      </c>
      <c r="J552" s="100">
        <f>'DAT IR'!U542</f>
        <v>1281.9362104717911</v>
      </c>
    </row>
    <row r="553" spans="1:10" ht="17.5" x14ac:dyDescent="0.35">
      <c r="A553" s="53"/>
      <c r="B553" s="55">
        <f t="shared" si="555"/>
        <v>0.70624999999999871</v>
      </c>
      <c r="C553" s="55">
        <f t="shared" si="556"/>
        <v>0.70694444444444315</v>
      </c>
      <c r="D553" s="126">
        <f t="shared" si="557"/>
        <v>2</v>
      </c>
      <c r="E553" s="126">
        <f t="shared" si="553"/>
        <v>2</v>
      </c>
      <c r="F553" s="213">
        <f t="shared" ref="F553" si="582">$F552</f>
        <v>0.7</v>
      </c>
      <c r="G553" s="213">
        <f t="shared" si="567"/>
        <v>0.7</v>
      </c>
      <c r="H553" s="246">
        <v>0</v>
      </c>
      <c r="I553" s="138">
        <f>IF(H553=0,'Eingabe Daten'!$B$10,IF('Eingabe Daten'!$C$8&gt;0,'Eingabe Daten'!$B$10+H553,H553))</f>
        <v>1</v>
      </c>
      <c r="J553" s="100">
        <f>'DAT IR'!U543</f>
        <v>1281.9380900902645</v>
      </c>
    </row>
    <row r="554" spans="1:10" ht="17.5" x14ac:dyDescent="0.35">
      <c r="A554" s="53"/>
      <c r="B554" s="55">
        <f t="shared" si="555"/>
        <v>0.70694444444444315</v>
      </c>
      <c r="C554" s="55">
        <f t="shared" si="556"/>
        <v>0.7076388888888876</v>
      </c>
      <c r="D554" s="126">
        <f t="shared" si="557"/>
        <v>2</v>
      </c>
      <c r="E554" s="126">
        <f t="shared" si="553"/>
        <v>2</v>
      </c>
      <c r="F554" s="213">
        <f t="shared" ref="F554" si="583">$F553</f>
        <v>0.7</v>
      </c>
      <c r="G554" s="213">
        <f t="shared" si="567"/>
        <v>0.7</v>
      </c>
      <c r="H554" s="246">
        <v>0</v>
      </c>
      <c r="I554" s="138">
        <f>IF(H554=0,'Eingabe Daten'!$B$10,IF('Eingabe Daten'!$C$8&gt;0,'Eingabe Daten'!$B$10+H554,H554))</f>
        <v>1</v>
      </c>
      <c r="J554" s="100">
        <f>'DAT IR'!U544</f>
        <v>1281.9399386413772</v>
      </c>
    </row>
    <row r="555" spans="1:10" ht="17.5" x14ac:dyDescent="0.35">
      <c r="A555" s="53"/>
      <c r="B555" s="55">
        <f t="shared" si="555"/>
        <v>0.7076388888888876</v>
      </c>
      <c r="C555" s="55">
        <f t="shared" si="556"/>
        <v>0.70833333333333204</v>
      </c>
      <c r="D555" s="126">
        <f t="shared" si="557"/>
        <v>2</v>
      </c>
      <c r="E555" s="126">
        <f t="shared" si="553"/>
        <v>2</v>
      </c>
      <c r="F555" s="213">
        <f t="shared" ref="F555" si="584">$F554</f>
        <v>0.7</v>
      </c>
      <c r="G555" s="213">
        <f t="shared" si="567"/>
        <v>0.7</v>
      </c>
      <c r="H555" s="246">
        <v>0</v>
      </c>
      <c r="I555" s="138">
        <f>IF(H555=0,'Eingabe Daten'!$B$10,IF('Eingabe Daten'!$C$8&gt;0,'Eingabe Daten'!$B$10+H555,H555))</f>
        <v>1</v>
      </c>
      <c r="J555" s="100">
        <f>'DAT IR'!U545</f>
        <v>1281.9417566386276</v>
      </c>
    </row>
    <row r="556" spans="1:10" ht="17.5" x14ac:dyDescent="0.35">
      <c r="A556" s="53"/>
      <c r="B556" s="55">
        <f t="shared" si="555"/>
        <v>0.70833333333333204</v>
      </c>
      <c r="C556" s="55">
        <f t="shared" si="556"/>
        <v>0.70902777777777648</v>
      </c>
      <c r="D556" s="126">
        <f t="shared" si="557"/>
        <v>2</v>
      </c>
      <c r="E556" s="126">
        <f t="shared" si="553"/>
        <v>2</v>
      </c>
      <c r="F556" s="213">
        <f t="shared" ref="F556" si="585">$F555</f>
        <v>0.7</v>
      </c>
      <c r="G556" s="213">
        <f t="shared" si="567"/>
        <v>0.7</v>
      </c>
      <c r="H556" s="246">
        <v>0</v>
      </c>
      <c r="I556" s="138">
        <f>IF(H556=0,'Eingabe Daten'!$B$10,IF('Eingabe Daten'!$C$8&gt;0,'Eingabe Daten'!$B$10+H556,H556))</f>
        <v>1</v>
      </c>
      <c r="J556" s="100">
        <f>'DAT IR'!U546</f>
        <v>1281.9435445870263</v>
      </c>
    </row>
    <row r="557" spans="1:10" ht="17.5" x14ac:dyDescent="0.35">
      <c r="A557" s="53"/>
      <c r="B557" s="55">
        <f t="shared" si="555"/>
        <v>0.70902777777777648</v>
      </c>
      <c r="C557" s="55">
        <f t="shared" si="556"/>
        <v>0.70972222222222092</v>
      </c>
      <c r="D557" s="126">
        <f t="shared" si="557"/>
        <v>2</v>
      </c>
      <c r="E557" s="126">
        <f t="shared" si="553"/>
        <v>2</v>
      </c>
      <c r="F557" s="213">
        <f t="shared" ref="F557" si="586">$F556</f>
        <v>0.7</v>
      </c>
      <c r="G557" s="213">
        <f t="shared" si="567"/>
        <v>0.7</v>
      </c>
      <c r="H557" s="246">
        <v>0</v>
      </c>
      <c r="I557" s="138">
        <f>IF(H557=0,'Eingabe Daten'!$B$10,IF('Eingabe Daten'!$C$8&gt;0,'Eingabe Daten'!$B$10+H557,H557))</f>
        <v>1</v>
      </c>
      <c r="J557" s="100">
        <f>'DAT IR'!U547</f>
        <v>1281.9453029832373</v>
      </c>
    </row>
    <row r="558" spans="1:10" ht="17.5" x14ac:dyDescent="0.35">
      <c r="A558" s="53"/>
      <c r="B558" s="55">
        <f t="shared" si="555"/>
        <v>0.70972222222222092</v>
      </c>
      <c r="C558" s="55">
        <f t="shared" si="556"/>
        <v>0.71041666666666536</v>
      </c>
      <c r="D558" s="126">
        <f t="shared" si="557"/>
        <v>2</v>
      </c>
      <c r="E558" s="126">
        <f t="shared" si="553"/>
        <v>2</v>
      </c>
      <c r="F558" s="213">
        <f t="shared" ref="F558" si="587">$F557</f>
        <v>0.7</v>
      </c>
      <c r="G558" s="213">
        <f t="shared" si="567"/>
        <v>0.7</v>
      </c>
      <c r="H558" s="246">
        <v>0</v>
      </c>
      <c r="I558" s="138">
        <f>IF(H558=0,'Eingabe Daten'!$B$10,IF('Eingabe Daten'!$C$8&gt;0,'Eingabe Daten'!$B$10+H558,H558))</f>
        <v>1</v>
      </c>
      <c r="J558" s="100">
        <f>'DAT IR'!U548</f>
        <v>1281.9470323157154</v>
      </c>
    </row>
    <row r="559" spans="1:10" ht="17.5" x14ac:dyDescent="0.35">
      <c r="A559" s="53"/>
      <c r="B559" s="55">
        <f t="shared" si="555"/>
        <v>0.71041666666666536</v>
      </c>
      <c r="C559" s="55">
        <f t="shared" si="556"/>
        <v>0.71111111111110981</v>
      </c>
      <c r="D559" s="126">
        <f t="shared" si="557"/>
        <v>2</v>
      </c>
      <c r="E559" s="126">
        <f t="shared" si="553"/>
        <v>2</v>
      </c>
      <c r="F559" s="213">
        <f t="shared" ref="F559" si="588">$F558</f>
        <v>0.7</v>
      </c>
      <c r="G559" s="213">
        <f t="shared" si="567"/>
        <v>0.7</v>
      </c>
      <c r="H559" s="246">
        <v>0</v>
      </c>
      <c r="I559" s="138">
        <f>IF(H559=0,'Eingabe Daten'!$B$10,IF('Eingabe Daten'!$C$8&gt;0,'Eingabe Daten'!$B$10+H559,H559))</f>
        <v>1</v>
      </c>
      <c r="J559" s="100">
        <f>'DAT IR'!U549</f>
        <v>1281.9487330648417</v>
      </c>
    </row>
    <row r="560" spans="1:10" ht="17.5" x14ac:dyDescent="0.35">
      <c r="A560" s="53"/>
      <c r="B560" s="55">
        <f t="shared" si="555"/>
        <v>0.71111111111110981</v>
      </c>
      <c r="C560" s="55">
        <f t="shared" si="556"/>
        <v>0.71180555555555425</v>
      </c>
      <c r="D560" s="126">
        <f t="shared" si="557"/>
        <v>2</v>
      </c>
      <c r="E560" s="126">
        <f t="shared" si="553"/>
        <v>2</v>
      </c>
      <c r="F560" s="213">
        <f t="shared" ref="F560" si="589">$F559</f>
        <v>0.7</v>
      </c>
      <c r="G560" s="213">
        <f t="shared" si="567"/>
        <v>0.7</v>
      </c>
      <c r="H560" s="246">
        <v>0</v>
      </c>
      <c r="I560" s="138">
        <f>IF(H560=0,'Eingabe Daten'!$B$10,IF('Eingabe Daten'!$C$8&gt;0,'Eingabe Daten'!$B$10+H560,H560))</f>
        <v>1</v>
      </c>
      <c r="J560" s="100">
        <f>'DAT IR'!U550</f>
        <v>1281.9504057030576</v>
      </c>
    </row>
    <row r="561" spans="1:10" ht="17.5" x14ac:dyDescent="0.35">
      <c r="A561" s="53"/>
      <c r="B561" s="55">
        <f t="shared" si="555"/>
        <v>0.71180555555555425</v>
      </c>
      <c r="C561" s="55">
        <f t="shared" si="556"/>
        <v>0.71249999999999869</v>
      </c>
      <c r="D561" s="126">
        <f t="shared" si="557"/>
        <v>2</v>
      </c>
      <c r="E561" s="126">
        <f t="shared" si="553"/>
        <v>2</v>
      </c>
      <c r="F561" s="213">
        <f t="shared" ref="F561" si="590">$F560</f>
        <v>0.7</v>
      </c>
      <c r="G561" s="213">
        <f t="shared" si="567"/>
        <v>0.7</v>
      </c>
      <c r="H561" s="246">
        <v>0</v>
      </c>
      <c r="I561" s="138">
        <f>IF(H561=0,'Eingabe Daten'!$B$10,IF('Eingabe Daten'!$C$8&gt;0,'Eingabe Daten'!$B$10+H561,H561))</f>
        <v>1</v>
      </c>
      <c r="J561" s="100">
        <f>'DAT IR'!U551</f>
        <v>1281.9520506949955</v>
      </c>
    </row>
    <row r="562" spans="1:10" ht="17.5" x14ac:dyDescent="0.35">
      <c r="A562" s="53"/>
      <c r="B562" s="55">
        <f t="shared" si="555"/>
        <v>0.71249999999999869</v>
      </c>
      <c r="C562" s="55">
        <f t="shared" si="556"/>
        <v>0.71319444444444313</v>
      </c>
      <c r="D562" s="126">
        <f t="shared" si="557"/>
        <v>2</v>
      </c>
      <c r="E562" s="126">
        <f t="shared" si="553"/>
        <v>2</v>
      </c>
      <c r="F562" s="213">
        <f t="shared" ref="F562" si="591">$F561</f>
        <v>0.7</v>
      </c>
      <c r="G562" s="213">
        <f t="shared" si="567"/>
        <v>0.7</v>
      </c>
      <c r="H562" s="246">
        <v>0</v>
      </c>
      <c r="I562" s="138">
        <f>IF(H562=0,'Eingabe Daten'!$B$10,IF('Eingabe Daten'!$C$8&gt;0,'Eingabe Daten'!$B$10+H562,H562))</f>
        <v>1</v>
      </c>
      <c r="J562" s="100">
        <f>'DAT IR'!U552</f>
        <v>1281.9536684976081</v>
      </c>
    </row>
    <row r="563" spans="1:10" ht="17.5" x14ac:dyDescent="0.35">
      <c r="A563" s="53"/>
      <c r="B563" s="55">
        <f t="shared" si="555"/>
        <v>0.71319444444444313</v>
      </c>
      <c r="C563" s="55">
        <f t="shared" si="556"/>
        <v>0.71388888888888757</v>
      </c>
      <c r="D563" s="126">
        <f t="shared" si="557"/>
        <v>2</v>
      </c>
      <c r="E563" s="126">
        <f t="shared" si="553"/>
        <v>2</v>
      </c>
      <c r="F563" s="213">
        <f t="shared" ref="F563" si="592">$F562</f>
        <v>0.7</v>
      </c>
      <c r="G563" s="213">
        <f t="shared" si="567"/>
        <v>0.7</v>
      </c>
      <c r="H563" s="246">
        <v>0</v>
      </c>
      <c r="I563" s="138">
        <f>IF(H563=0,'Eingabe Daten'!$B$10,IF('Eingabe Daten'!$C$8&gt;0,'Eingabe Daten'!$B$10+H563,H563))</f>
        <v>1</v>
      </c>
      <c r="J563" s="100">
        <f>'DAT IR'!U553</f>
        <v>1281.9552595602956</v>
      </c>
    </row>
    <row r="564" spans="1:10" ht="17.5" x14ac:dyDescent="0.35">
      <c r="A564" s="53"/>
      <c r="B564" s="55">
        <f t="shared" si="555"/>
        <v>0.71388888888888757</v>
      </c>
      <c r="C564" s="55">
        <f t="shared" si="556"/>
        <v>0.71458333333333202</v>
      </c>
      <c r="D564" s="126">
        <f t="shared" si="557"/>
        <v>2</v>
      </c>
      <c r="E564" s="126">
        <f t="shared" si="553"/>
        <v>2</v>
      </c>
      <c r="F564" s="213">
        <f t="shared" ref="F564" si="593">$F563</f>
        <v>0.7</v>
      </c>
      <c r="G564" s="213">
        <f t="shared" si="567"/>
        <v>0.7</v>
      </c>
      <c r="H564" s="246">
        <v>0</v>
      </c>
      <c r="I564" s="138">
        <f>IF(H564=0,'Eingabe Daten'!$B$10,IF('Eingabe Daten'!$C$8&gt;0,'Eingabe Daten'!$B$10+H564,H564))</f>
        <v>1</v>
      </c>
      <c r="J564" s="100">
        <f>'DAT IR'!U554</f>
        <v>1281.9568243250301</v>
      </c>
    </row>
    <row r="565" spans="1:10" ht="17.5" x14ac:dyDescent="0.35">
      <c r="A565" s="53"/>
      <c r="B565" s="55">
        <f t="shared" si="555"/>
        <v>0.71458333333333202</v>
      </c>
      <c r="C565" s="55">
        <f t="shared" si="556"/>
        <v>0.71527777777777646</v>
      </c>
      <c r="D565" s="126">
        <f t="shared" si="557"/>
        <v>2</v>
      </c>
      <c r="E565" s="126">
        <f t="shared" si="553"/>
        <v>2</v>
      </c>
      <c r="F565" s="213">
        <f t="shared" ref="F565" si="594">$F564</f>
        <v>0.7</v>
      </c>
      <c r="G565" s="213">
        <f t="shared" si="567"/>
        <v>0.7</v>
      </c>
      <c r="H565" s="246">
        <v>0</v>
      </c>
      <c r="I565" s="138">
        <f>IF(H565=0,'Eingabe Daten'!$B$10,IF('Eingabe Daten'!$C$8&gt;0,'Eingabe Daten'!$B$10+H565,H565))</f>
        <v>1</v>
      </c>
      <c r="J565" s="100">
        <f>'DAT IR'!U555</f>
        <v>1281.9583632264782</v>
      </c>
    </row>
    <row r="566" spans="1:10" ht="17.5" x14ac:dyDescent="0.35">
      <c r="A566" s="53"/>
      <c r="B566" s="55">
        <f t="shared" si="555"/>
        <v>0.71527777777777646</v>
      </c>
      <c r="C566" s="55">
        <f t="shared" si="556"/>
        <v>0.7159722222222209</v>
      </c>
      <c r="D566" s="126">
        <f t="shared" si="557"/>
        <v>2</v>
      </c>
      <c r="E566" s="126">
        <f t="shared" si="553"/>
        <v>2</v>
      </c>
      <c r="F566" s="213">
        <f t="shared" ref="F566" si="595">$F565</f>
        <v>0.7</v>
      </c>
      <c r="G566" s="213">
        <f t="shared" si="567"/>
        <v>0.7</v>
      </c>
      <c r="H566" s="246">
        <v>0</v>
      </c>
      <c r="I566" s="138">
        <f>IF(H566=0,'Eingabe Daten'!$B$10,IF('Eingabe Daten'!$C$8&gt;0,'Eingabe Daten'!$B$10+H566,H566))</f>
        <v>1</v>
      </c>
      <c r="J566" s="100">
        <f>'DAT IR'!U556</f>
        <v>1281.9598766921229</v>
      </c>
    </row>
    <row r="567" spans="1:10" ht="17.5" x14ac:dyDescent="0.35">
      <c r="A567" s="53"/>
      <c r="B567" s="55">
        <f t="shared" si="555"/>
        <v>0.7159722222222209</v>
      </c>
      <c r="C567" s="55">
        <f t="shared" si="556"/>
        <v>0.71666666666666534</v>
      </c>
      <c r="D567" s="126">
        <f t="shared" si="557"/>
        <v>2</v>
      </c>
      <c r="E567" s="126">
        <f t="shared" si="553"/>
        <v>2</v>
      </c>
      <c r="F567" s="213">
        <f t="shared" ref="F567" si="596">$F566</f>
        <v>0.7</v>
      </c>
      <c r="G567" s="213">
        <f t="shared" si="567"/>
        <v>0.7</v>
      </c>
      <c r="H567" s="246">
        <v>0</v>
      </c>
      <c r="I567" s="138">
        <f>IF(H567=0,'Eingabe Daten'!$B$10,IF('Eingabe Daten'!$C$8&gt;0,'Eingabe Daten'!$B$10+H567,H567))</f>
        <v>1</v>
      </c>
      <c r="J567" s="100">
        <f>'DAT IR'!U557</f>
        <v>1281.9613651423806</v>
      </c>
    </row>
    <row r="568" spans="1:10" ht="17.5" x14ac:dyDescent="0.35">
      <c r="A568" s="53"/>
      <c r="B568" s="55">
        <f t="shared" si="555"/>
        <v>0.71666666666666534</v>
      </c>
      <c r="C568" s="55">
        <f t="shared" si="556"/>
        <v>0.71736111111110978</v>
      </c>
      <c r="D568" s="126">
        <f t="shared" si="557"/>
        <v>2</v>
      </c>
      <c r="E568" s="126">
        <f t="shared" si="553"/>
        <v>2</v>
      </c>
      <c r="F568" s="213">
        <f t="shared" ref="F568" si="597">$F567</f>
        <v>0.7</v>
      </c>
      <c r="G568" s="213">
        <f t="shared" si="567"/>
        <v>0.7</v>
      </c>
      <c r="H568" s="246">
        <v>0</v>
      </c>
      <c r="I568" s="138">
        <f>IF(H568=0,'Eingabe Daten'!$B$10,IF('Eingabe Daten'!$C$8&gt;0,'Eingabe Daten'!$B$10+H568,H568))</f>
        <v>1</v>
      </c>
      <c r="J568" s="100">
        <f>'DAT IR'!U558</f>
        <v>1281.9628289907196</v>
      </c>
    </row>
    <row r="569" spans="1:10" ht="17.5" x14ac:dyDescent="0.35">
      <c r="A569" s="53"/>
      <c r="B569" s="55">
        <f t="shared" si="555"/>
        <v>0.71736111111110978</v>
      </c>
      <c r="C569" s="55">
        <f t="shared" si="556"/>
        <v>0.71805555555555423</v>
      </c>
      <c r="D569" s="126">
        <f t="shared" si="557"/>
        <v>2</v>
      </c>
      <c r="E569" s="126">
        <f t="shared" si="553"/>
        <v>2</v>
      </c>
      <c r="F569" s="213">
        <f t="shared" ref="F569" si="598">$F568</f>
        <v>0.7</v>
      </c>
      <c r="G569" s="213">
        <f t="shared" si="567"/>
        <v>0.7</v>
      </c>
      <c r="H569" s="246">
        <v>0</v>
      </c>
      <c r="I569" s="138">
        <f>IF(H569=0,'Eingabe Daten'!$B$10,IF('Eingabe Daten'!$C$8&gt;0,'Eingabe Daten'!$B$10+H569,H569))</f>
        <v>1</v>
      </c>
      <c r="J569" s="100">
        <f>'DAT IR'!U559</f>
        <v>1281.9642686437737</v>
      </c>
    </row>
    <row r="570" spans="1:10" ht="17.5" x14ac:dyDescent="0.35">
      <c r="A570" s="53"/>
      <c r="B570" s="55">
        <f t="shared" si="555"/>
        <v>0.71805555555555423</v>
      </c>
      <c r="C570" s="55">
        <f t="shared" si="556"/>
        <v>0.71874999999999867</v>
      </c>
      <c r="D570" s="126">
        <f t="shared" si="557"/>
        <v>2</v>
      </c>
      <c r="E570" s="126">
        <f t="shared" si="553"/>
        <v>2</v>
      </c>
      <c r="F570" s="213">
        <f t="shared" ref="F570" si="599">$F569</f>
        <v>0.7</v>
      </c>
      <c r="G570" s="213">
        <f t="shared" si="567"/>
        <v>0.7</v>
      </c>
      <c r="H570" s="246">
        <v>0</v>
      </c>
      <c r="I570" s="138">
        <f>IF(H570=0,'Eingabe Daten'!$B$10,IF('Eingabe Daten'!$C$8&gt;0,'Eingabe Daten'!$B$10+H570,H570))</f>
        <v>1</v>
      </c>
      <c r="J570" s="100">
        <f>'DAT IR'!U560</f>
        <v>1281.9656845014558</v>
      </c>
    </row>
    <row r="571" spans="1:10" ht="17.5" x14ac:dyDescent="0.35">
      <c r="A571" s="53"/>
      <c r="B571" s="55">
        <f t="shared" si="555"/>
        <v>0.71874999999999867</v>
      </c>
      <c r="C571" s="55">
        <f t="shared" si="556"/>
        <v>0.71944444444444311</v>
      </c>
      <c r="D571" s="126">
        <f t="shared" si="557"/>
        <v>2</v>
      </c>
      <c r="E571" s="126">
        <f t="shared" si="553"/>
        <v>2</v>
      </c>
      <c r="F571" s="213">
        <f t="shared" ref="F571" si="600">$F570</f>
        <v>0.7</v>
      </c>
      <c r="G571" s="213">
        <f t="shared" si="567"/>
        <v>0.7</v>
      </c>
      <c r="H571" s="246">
        <v>0</v>
      </c>
      <c r="I571" s="138">
        <f>IF(H571=0,'Eingabe Daten'!$B$10,IF('Eingabe Daten'!$C$8&gt;0,'Eingabe Daten'!$B$10+H571,H571))</f>
        <v>1</v>
      </c>
      <c r="J571" s="100">
        <f>'DAT IR'!U561</f>
        <v>1281.9670769570689</v>
      </c>
    </row>
    <row r="572" spans="1:10" ht="17.5" x14ac:dyDescent="0.35">
      <c r="A572" s="53"/>
      <c r="B572" s="55">
        <f t="shared" si="555"/>
        <v>0.71944444444444311</v>
      </c>
      <c r="C572" s="55">
        <f t="shared" si="556"/>
        <v>0.72013888888888755</v>
      </c>
      <c r="D572" s="126">
        <f t="shared" si="557"/>
        <v>2</v>
      </c>
      <c r="E572" s="126">
        <f t="shared" si="553"/>
        <v>2</v>
      </c>
      <c r="F572" s="213">
        <f t="shared" ref="F572" si="601">$F571</f>
        <v>0.7</v>
      </c>
      <c r="G572" s="213">
        <f t="shared" si="567"/>
        <v>0.7</v>
      </c>
      <c r="H572" s="246">
        <v>0</v>
      </c>
      <c r="I572" s="138">
        <f>IF(H572=0,'Eingabe Daten'!$B$10,IF('Eingabe Daten'!$C$8&gt;0,'Eingabe Daten'!$B$10+H572,H572))</f>
        <v>1</v>
      </c>
      <c r="J572" s="100">
        <f>'DAT IR'!U562</f>
        <v>1281.9684463974149</v>
      </c>
    </row>
    <row r="573" spans="1:10" ht="17.5" x14ac:dyDescent="0.35">
      <c r="A573" s="53"/>
      <c r="B573" s="55">
        <f t="shared" si="555"/>
        <v>0.72013888888888755</v>
      </c>
      <c r="C573" s="55">
        <f t="shared" si="556"/>
        <v>0.72083333333333199</v>
      </c>
      <c r="D573" s="126">
        <f t="shared" si="557"/>
        <v>2</v>
      </c>
      <c r="E573" s="126">
        <f t="shared" si="553"/>
        <v>2</v>
      </c>
      <c r="F573" s="213">
        <f t="shared" ref="F573" si="602">$F572</f>
        <v>0.7</v>
      </c>
      <c r="G573" s="213">
        <f t="shared" si="567"/>
        <v>0.7</v>
      </c>
      <c r="H573" s="246">
        <v>0</v>
      </c>
      <c r="I573" s="138">
        <f>IF(H573=0,'Eingabe Daten'!$B$10,IF('Eingabe Daten'!$C$8&gt;0,'Eingabe Daten'!$B$10+H573,H573))</f>
        <v>1</v>
      </c>
      <c r="J573" s="100">
        <f>'DAT IR'!U563</f>
        <v>1281.969793202903</v>
      </c>
    </row>
    <row r="574" spans="1:10" ht="17.5" x14ac:dyDescent="0.35">
      <c r="A574" s="53"/>
      <c r="B574" s="55">
        <f t="shared" si="555"/>
        <v>0.72083333333333199</v>
      </c>
      <c r="C574" s="55">
        <f t="shared" si="556"/>
        <v>0.72152777777777644</v>
      </c>
      <c r="D574" s="126">
        <f t="shared" si="557"/>
        <v>2</v>
      </c>
      <c r="E574" s="126">
        <f t="shared" si="553"/>
        <v>2</v>
      </c>
      <c r="F574" s="213">
        <f t="shared" ref="F574" si="603">$F573</f>
        <v>0.7</v>
      </c>
      <c r="G574" s="213">
        <f t="shared" si="567"/>
        <v>0.7</v>
      </c>
      <c r="H574" s="246">
        <v>0</v>
      </c>
      <c r="I574" s="138">
        <f>IF(H574=0,'Eingabe Daten'!$B$10,IF('Eingabe Daten'!$C$8&gt;0,'Eingabe Daten'!$B$10+H574,H574))</f>
        <v>1</v>
      </c>
      <c r="J574" s="100">
        <f>'DAT IR'!U564</f>
        <v>1281.9711177476545</v>
      </c>
    </row>
    <row r="575" spans="1:10" ht="17.5" x14ac:dyDescent="0.35">
      <c r="A575" s="53"/>
      <c r="B575" s="55">
        <f t="shared" si="555"/>
        <v>0.72152777777777644</v>
      </c>
      <c r="C575" s="55">
        <f t="shared" si="556"/>
        <v>0.72222222222222088</v>
      </c>
      <c r="D575" s="126">
        <f t="shared" si="557"/>
        <v>2</v>
      </c>
      <c r="E575" s="126">
        <f t="shared" si="553"/>
        <v>2</v>
      </c>
      <c r="F575" s="213">
        <f t="shared" ref="F575" si="604">$F574</f>
        <v>0.7</v>
      </c>
      <c r="G575" s="213">
        <f t="shared" si="567"/>
        <v>0.7</v>
      </c>
      <c r="H575" s="246">
        <v>0</v>
      </c>
      <c r="I575" s="138">
        <f>IF(H575=0,'Eingabe Daten'!$B$10,IF('Eingabe Daten'!$C$8&gt;0,'Eingabe Daten'!$B$10+H575,H575))</f>
        <v>1</v>
      </c>
      <c r="J575" s="100">
        <f>'DAT IR'!U565</f>
        <v>1281.9724203996068</v>
      </c>
    </row>
    <row r="576" spans="1:10" ht="17.5" x14ac:dyDescent="0.35">
      <c r="A576" s="53"/>
      <c r="B576" s="55">
        <f t="shared" si="555"/>
        <v>0.72222222222222088</v>
      </c>
      <c r="C576" s="55">
        <f t="shared" si="556"/>
        <v>0.72291666666666532</v>
      </c>
      <c r="D576" s="126">
        <f t="shared" si="557"/>
        <v>2</v>
      </c>
      <c r="E576" s="126">
        <f t="shared" si="553"/>
        <v>2</v>
      </c>
      <c r="F576" s="213">
        <f t="shared" ref="F576" si="605">$F575</f>
        <v>0.7</v>
      </c>
      <c r="G576" s="213">
        <f t="shared" si="567"/>
        <v>0.7</v>
      </c>
      <c r="H576" s="246">
        <v>0</v>
      </c>
      <c r="I576" s="138">
        <f>IF(H576=0,'Eingabe Daten'!$B$10,IF('Eingabe Daten'!$C$8&gt;0,'Eingabe Daten'!$B$10+H576,H576))</f>
        <v>1</v>
      </c>
      <c r="J576" s="100">
        <f>'DAT IR'!U566</f>
        <v>1281.9737015206163</v>
      </c>
    </row>
    <row r="577" spans="1:10" ht="17.5" x14ac:dyDescent="0.35">
      <c r="A577" s="53"/>
      <c r="B577" s="55">
        <f t="shared" si="555"/>
        <v>0.72291666666666532</v>
      </c>
      <c r="C577" s="55">
        <f t="shared" si="556"/>
        <v>0.72361111111110976</v>
      </c>
      <c r="D577" s="126">
        <f t="shared" si="557"/>
        <v>2</v>
      </c>
      <c r="E577" s="126">
        <f t="shared" si="553"/>
        <v>2</v>
      </c>
      <c r="F577" s="213">
        <f t="shared" ref="F577" si="606">$F576</f>
        <v>0.7</v>
      </c>
      <c r="G577" s="213">
        <f t="shared" si="567"/>
        <v>0.7</v>
      </c>
      <c r="H577" s="246">
        <v>0</v>
      </c>
      <c r="I577" s="138">
        <f>IF(H577=0,'Eingabe Daten'!$B$10,IF('Eingabe Daten'!$C$8&gt;0,'Eingabe Daten'!$B$10+H577,H577))</f>
        <v>1</v>
      </c>
      <c r="J577" s="100">
        <f>'DAT IR'!U567</f>
        <v>1281.9749614665579</v>
      </c>
    </row>
    <row r="578" spans="1:10" ht="17.5" x14ac:dyDescent="0.35">
      <c r="A578" s="53"/>
      <c r="B578" s="55">
        <f t="shared" si="555"/>
        <v>0.72361111111110976</v>
      </c>
      <c r="C578" s="55">
        <f t="shared" si="556"/>
        <v>0.7243055555555542</v>
      </c>
      <c r="D578" s="126">
        <f t="shared" si="557"/>
        <v>2</v>
      </c>
      <c r="E578" s="126">
        <f t="shared" si="553"/>
        <v>2</v>
      </c>
      <c r="F578" s="213">
        <f t="shared" ref="F578" si="607">$F577</f>
        <v>0.7</v>
      </c>
      <c r="G578" s="213">
        <f t="shared" si="567"/>
        <v>0.7</v>
      </c>
      <c r="H578" s="246">
        <v>0</v>
      </c>
      <c r="I578" s="138">
        <f>IF(H578=0,'Eingabe Daten'!$B$10,IF('Eingabe Daten'!$C$8&gt;0,'Eingabe Daten'!$B$10+H578,H578))</f>
        <v>1</v>
      </c>
      <c r="J578" s="100">
        <f>'DAT IR'!U568</f>
        <v>1281.976200587425</v>
      </c>
    </row>
    <row r="579" spans="1:10" ht="17.5" x14ac:dyDescent="0.35">
      <c r="A579" s="53"/>
      <c r="B579" s="55">
        <f t="shared" si="555"/>
        <v>0.7243055555555542</v>
      </c>
      <c r="C579" s="55">
        <f t="shared" si="556"/>
        <v>0.72499999999999865</v>
      </c>
      <c r="D579" s="126">
        <f t="shared" si="557"/>
        <v>2</v>
      </c>
      <c r="E579" s="126">
        <f t="shared" si="553"/>
        <v>2</v>
      </c>
      <c r="F579" s="213">
        <f t="shared" ref="F579" si="608">$F578</f>
        <v>0.7</v>
      </c>
      <c r="G579" s="213">
        <f t="shared" si="567"/>
        <v>0.7</v>
      </c>
      <c r="H579" s="246">
        <v>0</v>
      </c>
      <c r="I579" s="138">
        <f>IF(H579=0,'Eingabe Daten'!$B$10,IF('Eingabe Daten'!$C$8&gt;0,'Eingabe Daten'!$B$10+H579,H579))</f>
        <v>1</v>
      </c>
      <c r="J579" s="100">
        <f>'DAT IR'!U569</f>
        <v>1281.9774192274253</v>
      </c>
    </row>
    <row r="580" spans="1:10" ht="17.5" x14ac:dyDescent="0.35">
      <c r="A580" s="53"/>
      <c r="B580" s="55">
        <f t="shared" si="555"/>
        <v>0.72499999999999865</v>
      </c>
      <c r="C580" s="55">
        <f t="shared" si="556"/>
        <v>0.72569444444444309</v>
      </c>
      <c r="D580" s="126">
        <f t="shared" si="557"/>
        <v>2</v>
      </c>
      <c r="E580" s="126">
        <f t="shared" si="553"/>
        <v>2</v>
      </c>
      <c r="F580" s="213">
        <f t="shared" ref="F580" si="609">$F579</f>
        <v>0.7</v>
      </c>
      <c r="G580" s="213">
        <f t="shared" si="567"/>
        <v>0.7</v>
      </c>
      <c r="H580" s="246">
        <v>0</v>
      </c>
      <c r="I580" s="138">
        <f>IF(H580=0,'Eingabe Daten'!$B$10,IF('Eingabe Daten'!$C$8&gt;0,'Eingabe Daten'!$B$10+H580,H580))</f>
        <v>1</v>
      </c>
      <c r="J580" s="100">
        <f>'DAT IR'!U570</f>
        <v>1281.9786177250783</v>
      </c>
    </row>
    <row r="581" spans="1:10" ht="17.5" x14ac:dyDescent="0.35">
      <c r="A581" s="53"/>
      <c r="B581" s="55">
        <f t="shared" si="555"/>
        <v>0.72569444444444309</v>
      </c>
      <c r="C581" s="55">
        <f t="shared" si="556"/>
        <v>0.72638888888888753</v>
      </c>
      <c r="D581" s="126">
        <f t="shared" si="557"/>
        <v>2</v>
      </c>
      <c r="E581" s="126">
        <f t="shared" si="553"/>
        <v>2</v>
      </c>
      <c r="F581" s="213">
        <f t="shared" ref="F581" si="610">$F580</f>
        <v>0.7</v>
      </c>
      <c r="G581" s="213">
        <f t="shared" si="567"/>
        <v>0.7</v>
      </c>
      <c r="H581" s="246">
        <v>0</v>
      </c>
      <c r="I581" s="138">
        <f>IF(H581=0,'Eingabe Daten'!$B$10,IF('Eingabe Daten'!$C$8&gt;0,'Eingabe Daten'!$B$10+H581,H581))</f>
        <v>1</v>
      </c>
      <c r="J581" s="100">
        <f>'DAT IR'!U571</f>
        <v>1281.9797964133074</v>
      </c>
    </row>
    <row r="582" spans="1:10" ht="17.5" x14ac:dyDescent="0.35">
      <c r="A582" s="53"/>
      <c r="B582" s="55">
        <f t="shared" si="555"/>
        <v>0.72638888888888753</v>
      </c>
      <c r="C582" s="55">
        <f t="shared" si="556"/>
        <v>0.72708333333333197</v>
      </c>
      <c r="D582" s="126">
        <f t="shared" si="557"/>
        <v>2</v>
      </c>
      <c r="E582" s="126">
        <f t="shared" si="553"/>
        <v>2</v>
      </c>
      <c r="F582" s="213">
        <f t="shared" ref="F582" si="611">$F581</f>
        <v>0.7</v>
      </c>
      <c r="G582" s="213">
        <f t="shared" si="567"/>
        <v>0.7</v>
      </c>
      <c r="H582" s="246">
        <v>0</v>
      </c>
      <c r="I582" s="138">
        <f>IF(H582=0,'Eingabe Daten'!$B$10,IF('Eingabe Daten'!$C$8&gt;0,'Eingabe Daten'!$B$10+H582,H582))</f>
        <v>1</v>
      </c>
      <c r="J582" s="100">
        <f>'DAT IR'!U572</f>
        <v>1281.9809556195337</v>
      </c>
    </row>
    <row r="583" spans="1:10" ht="17.5" x14ac:dyDescent="0.35">
      <c r="A583" s="53"/>
      <c r="B583" s="55">
        <f t="shared" si="555"/>
        <v>0.72708333333333197</v>
      </c>
      <c r="C583" s="55">
        <f t="shared" si="556"/>
        <v>0.72777777777777641</v>
      </c>
      <c r="D583" s="126">
        <f t="shared" si="557"/>
        <v>2</v>
      </c>
      <c r="E583" s="126">
        <f t="shared" si="553"/>
        <v>2</v>
      </c>
      <c r="F583" s="213">
        <f t="shared" ref="F583" si="612">$F582</f>
        <v>0.7</v>
      </c>
      <c r="G583" s="213">
        <f t="shared" si="567"/>
        <v>0.7</v>
      </c>
      <c r="H583" s="246">
        <v>0</v>
      </c>
      <c r="I583" s="138">
        <f>IF(H583=0,'Eingabe Daten'!$B$10,IF('Eingabe Daten'!$C$8&gt;0,'Eingabe Daten'!$B$10+H583,H583))</f>
        <v>1</v>
      </c>
      <c r="J583" s="100">
        <f>'DAT IR'!U573</f>
        <v>1281.9820956657663</v>
      </c>
    </row>
    <row r="584" spans="1:10" ht="17.5" x14ac:dyDescent="0.35">
      <c r="A584" s="53"/>
      <c r="B584" s="55">
        <f t="shared" si="555"/>
        <v>0.72777777777777641</v>
      </c>
      <c r="C584" s="55">
        <f t="shared" si="556"/>
        <v>0.72847222222222086</v>
      </c>
      <c r="D584" s="126">
        <f t="shared" si="557"/>
        <v>2</v>
      </c>
      <c r="E584" s="126">
        <f t="shared" si="553"/>
        <v>2</v>
      </c>
      <c r="F584" s="213">
        <f t="shared" ref="F584" si="613">$F583</f>
        <v>0.7</v>
      </c>
      <c r="G584" s="213">
        <f t="shared" si="567"/>
        <v>0.7</v>
      </c>
      <c r="H584" s="246">
        <v>0</v>
      </c>
      <c r="I584" s="138">
        <f>IF(H584=0,'Eingabe Daten'!$B$10,IF('Eingabe Daten'!$C$8&gt;0,'Eingabe Daten'!$B$10+H584,H584))</f>
        <v>1</v>
      </c>
      <c r="J584" s="100">
        <f>'DAT IR'!U574</f>
        <v>1281.9832168686921</v>
      </c>
    </row>
    <row r="585" spans="1:10" ht="17.5" x14ac:dyDescent="0.35">
      <c r="A585" s="53"/>
      <c r="B585" s="55">
        <f t="shared" si="555"/>
        <v>0.72847222222222086</v>
      </c>
      <c r="C585" s="55">
        <f t="shared" si="556"/>
        <v>0.7291666666666653</v>
      </c>
      <c r="D585" s="126">
        <f t="shared" si="557"/>
        <v>2</v>
      </c>
      <c r="E585" s="126">
        <f t="shared" si="553"/>
        <v>2</v>
      </c>
      <c r="F585" s="213">
        <f t="shared" ref="F585" si="614">$F584</f>
        <v>0.7</v>
      </c>
      <c r="G585" s="213">
        <f t="shared" si="567"/>
        <v>0.7</v>
      </c>
      <c r="H585" s="246">
        <v>0</v>
      </c>
      <c r="I585" s="138">
        <f>IF(H585=0,'Eingabe Daten'!$B$10,IF('Eingabe Daten'!$C$8&gt;0,'Eingabe Daten'!$B$10+H585,H585))</f>
        <v>1</v>
      </c>
      <c r="J585" s="100">
        <f>'DAT IR'!U575</f>
        <v>1281.9843195397636</v>
      </c>
    </row>
    <row r="586" spans="1:10" ht="17.5" x14ac:dyDescent="0.35">
      <c r="A586" s="53"/>
      <c r="B586" s="55">
        <f t="shared" si="555"/>
        <v>0.7291666666666653</v>
      </c>
      <c r="C586" s="55">
        <f t="shared" si="556"/>
        <v>0.72986111111110974</v>
      </c>
      <c r="D586" s="126">
        <f t="shared" si="557"/>
        <v>2</v>
      </c>
      <c r="E586" s="126">
        <f t="shared" si="553"/>
        <v>2</v>
      </c>
      <c r="F586" s="213">
        <f t="shared" ref="F586" si="615">$F585</f>
        <v>0.7</v>
      </c>
      <c r="G586" s="213">
        <f t="shared" si="567"/>
        <v>0.7</v>
      </c>
      <c r="H586" s="246">
        <v>0</v>
      </c>
      <c r="I586" s="138">
        <f>IF(H586=0,'Eingabe Daten'!$B$10,IF('Eingabe Daten'!$C$8&gt;0,'Eingabe Daten'!$B$10+H586,H586))</f>
        <v>1</v>
      </c>
      <c r="J586" s="100">
        <f>'DAT IR'!U576</f>
        <v>1281.9854039852855</v>
      </c>
    </row>
    <row r="587" spans="1:10" ht="17.5" x14ac:dyDescent="0.35">
      <c r="A587" s="53"/>
      <c r="B587" s="55">
        <f t="shared" si="555"/>
        <v>0.72986111111110974</v>
      </c>
      <c r="C587" s="55">
        <f t="shared" si="556"/>
        <v>0.73055555555555418</v>
      </c>
      <c r="D587" s="126">
        <f t="shared" si="557"/>
        <v>2</v>
      </c>
      <c r="E587" s="126">
        <f t="shared" si="553"/>
        <v>2</v>
      </c>
      <c r="F587" s="213">
        <f t="shared" ref="F587" si="616">$F586</f>
        <v>0.7</v>
      </c>
      <c r="G587" s="213">
        <f t="shared" si="567"/>
        <v>0.7</v>
      </c>
      <c r="H587" s="246">
        <v>0</v>
      </c>
      <c r="I587" s="138">
        <f>IF(H587=0,'Eingabe Daten'!$B$10,IF('Eingabe Daten'!$C$8&gt;0,'Eingabe Daten'!$B$10+H587,H587))</f>
        <v>1</v>
      </c>
      <c r="J587" s="100">
        <f>'DAT IR'!U577</f>
        <v>1281.9864705064995</v>
      </c>
    </row>
    <row r="588" spans="1:10" ht="17.5" x14ac:dyDescent="0.35">
      <c r="A588" s="53"/>
      <c r="B588" s="55">
        <f t="shared" si="555"/>
        <v>0.73055555555555418</v>
      </c>
      <c r="C588" s="55">
        <f t="shared" si="556"/>
        <v>0.73124999999999862</v>
      </c>
      <c r="D588" s="126">
        <f t="shared" si="557"/>
        <v>2</v>
      </c>
      <c r="E588" s="126">
        <f t="shared" si="553"/>
        <v>2</v>
      </c>
      <c r="F588" s="213">
        <f t="shared" ref="F588" si="617">$F587</f>
        <v>0.7</v>
      </c>
      <c r="G588" s="213">
        <f t="shared" si="567"/>
        <v>0.7</v>
      </c>
      <c r="H588" s="246">
        <v>0</v>
      </c>
      <c r="I588" s="138">
        <f>IF(H588=0,'Eingabe Daten'!$B$10,IF('Eingabe Daten'!$C$8&gt;0,'Eingabe Daten'!$B$10+H588,H588))</f>
        <v>1</v>
      </c>
      <c r="J588" s="100">
        <f>'DAT IR'!U578</f>
        <v>1281.9875193996681</v>
      </c>
    </row>
    <row r="589" spans="1:10" ht="17.5" x14ac:dyDescent="0.35">
      <c r="A589" s="53"/>
      <c r="B589" s="55">
        <f t="shared" si="555"/>
        <v>0.73124999999999862</v>
      </c>
      <c r="C589" s="55">
        <f t="shared" si="556"/>
        <v>0.73194444444444307</v>
      </c>
      <c r="D589" s="126">
        <f t="shared" si="557"/>
        <v>2</v>
      </c>
      <c r="E589" s="126">
        <f t="shared" si="553"/>
        <v>2</v>
      </c>
      <c r="F589" s="213">
        <f t="shared" ref="F589" si="618">$F588</f>
        <v>0.7</v>
      </c>
      <c r="G589" s="213">
        <f t="shared" si="567"/>
        <v>0.7</v>
      </c>
      <c r="H589" s="246">
        <v>0</v>
      </c>
      <c r="I589" s="138">
        <f>IF(H589=0,'Eingabe Daten'!$B$10,IF('Eingabe Daten'!$C$8&gt;0,'Eingabe Daten'!$B$10+H589,H589))</f>
        <v>1</v>
      </c>
      <c r="J589" s="100">
        <f>'DAT IR'!U579</f>
        <v>1281.9885509561577</v>
      </c>
    </row>
    <row r="590" spans="1:10" ht="17.5" x14ac:dyDescent="0.35">
      <c r="A590" s="53"/>
      <c r="B590" s="55">
        <f t="shared" si="555"/>
        <v>0.73194444444444307</v>
      </c>
      <c r="C590" s="55">
        <f t="shared" si="556"/>
        <v>0.73263888888888751</v>
      </c>
      <c r="D590" s="126">
        <f t="shared" si="557"/>
        <v>2</v>
      </c>
      <c r="E590" s="126">
        <f t="shared" si="553"/>
        <v>2</v>
      </c>
      <c r="F590" s="213">
        <f t="shared" ref="F590" si="619">$F589</f>
        <v>0.7</v>
      </c>
      <c r="G590" s="213">
        <f t="shared" si="567"/>
        <v>0.7</v>
      </c>
      <c r="H590" s="246">
        <v>0</v>
      </c>
      <c r="I590" s="138">
        <f>IF(H590=0,'Eingabe Daten'!$B$10,IF('Eingabe Daten'!$C$8&gt;0,'Eingabe Daten'!$B$10+H590,H590))</f>
        <v>1</v>
      </c>
      <c r="J590" s="100">
        <f>'DAT IR'!U580</f>
        <v>1281.9895654625182</v>
      </c>
    </row>
    <row r="591" spans="1:10" ht="17.5" x14ac:dyDescent="0.35">
      <c r="A591" s="53"/>
      <c r="B591" s="55">
        <f t="shared" si="555"/>
        <v>0.73263888888888751</v>
      </c>
      <c r="C591" s="55">
        <f t="shared" si="556"/>
        <v>0.73333333333333195</v>
      </c>
      <c r="D591" s="126">
        <f t="shared" si="557"/>
        <v>2</v>
      </c>
      <c r="E591" s="126">
        <f t="shared" si="553"/>
        <v>2</v>
      </c>
      <c r="F591" s="213">
        <f t="shared" ref="F591" si="620">$F590</f>
        <v>0.7</v>
      </c>
      <c r="G591" s="213">
        <f t="shared" si="567"/>
        <v>0.7</v>
      </c>
      <c r="H591" s="246">
        <v>0</v>
      </c>
      <c r="I591" s="138">
        <f>IF(H591=0,'Eingabe Daten'!$B$10,IF('Eingabe Daten'!$C$8&gt;0,'Eingabe Daten'!$B$10+H591,H591))</f>
        <v>1</v>
      </c>
      <c r="J591" s="100">
        <f>'DAT IR'!U581</f>
        <v>1281.9905632005634</v>
      </c>
    </row>
    <row r="592" spans="1:10" ht="17.5" x14ac:dyDescent="0.35">
      <c r="A592" s="53"/>
      <c r="B592" s="55">
        <f t="shared" si="555"/>
        <v>0.73333333333333195</v>
      </c>
      <c r="C592" s="55">
        <f t="shared" si="556"/>
        <v>0.73402777777777639</v>
      </c>
      <c r="D592" s="126">
        <f t="shared" si="557"/>
        <v>2</v>
      </c>
      <c r="E592" s="126">
        <f t="shared" si="553"/>
        <v>2</v>
      </c>
      <c r="F592" s="213">
        <f t="shared" ref="F592" si="621">$F591</f>
        <v>0.7</v>
      </c>
      <c r="G592" s="213">
        <f t="shared" si="567"/>
        <v>0.7</v>
      </c>
      <c r="H592" s="246">
        <v>0</v>
      </c>
      <c r="I592" s="138">
        <f>IF(H592=0,'Eingabe Daten'!$B$10,IF('Eingabe Daten'!$C$8&gt;0,'Eingabe Daten'!$B$10+H592,H592))</f>
        <v>1</v>
      </c>
      <c r="J592" s="100">
        <f>'DAT IR'!U582</f>
        <v>1281.9915444474493</v>
      </c>
    </row>
    <row r="593" spans="1:10" ht="17.5" x14ac:dyDescent="0.35">
      <c r="A593" s="53"/>
      <c r="B593" s="55">
        <f t="shared" si="555"/>
        <v>0.73402777777777639</v>
      </c>
      <c r="C593" s="55">
        <f t="shared" si="556"/>
        <v>0.73472222222222083</v>
      </c>
      <c r="D593" s="126">
        <f t="shared" si="557"/>
        <v>2</v>
      </c>
      <c r="E593" s="126">
        <f t="shared" ref="E593:E656" si="622">$E592</f>
        <v>2</v>
      </c>
      <c r="F593" s="213">
        <f t="shared" ref="F593" si="623">$F592</f>
        <v>0.7</v>
      </c>
      <c r="G593" s="213">
        <f t="shared" si="567"/>
        <v>0.7</v>
      </c>
      <c r="H593" s="246">
        <v>0</v>
      </c>
      <c r="I593" s="138">
        <f>IF(H593=0,'Eingabe Daten'!$B$10,IF('Eingabe Daten'!$C$8&gt;0,'Eingabe Daten'!$B$10+H593,H593))</f>
        <v>1</v>
      </c>
      <c r="J593" s="100">
        <f>'DAT IR'!U583</f>
        <v>1281.9925094757507</v>
      </c>
    </row>
    <row r="594" spans="1:10" ht="17.5" x14ac:dyDescent="0.35">
      <c r="A594" s="53"/>
      <c r="B594" s="55">
        <f t="shared" ref="B594:B657" si="624">C593</f>
        <v>0.73472222222222083</v>
      </c>
      <c r="C594" s="55">
        <f t="shared" ref="C594:C657" si="625">B594+(1/(60*24))</f>
        <v>0.73541666666666528</v>
      </c>
      <c r="D594" s="126">
        <f t="shared" ref="D594:D657" si="626">$D593</f>
        <v>2</v>
      </c>
      <c r="E594" s="126">
        <f t="shared" si="622"/>
        <v>2</v>
      </c>
      <c r="F594" s="213">
        <f t="shared" ref="F594" si="627">$F593</f>
        <v>0.7</v>
      </c>
      <c r="G594" s="213">
        <f t="shared" si="567"/>
        <v>0.7</v>
      </c>
      <c r="H594" s="246">
        <v>0</v>
      </c>
      <c r="I594" s="138">
        <f>IF(H594=0,'Eingabe Daten'!$B$10,IF('Eingabe Daten'!$C$8&gt;0,'Eingabe Daten'!$B$10+H594,H594))</f>
        <v>1</v>
      </c>
      <c r="J594" s="100">
        <f>'DAT IR'!U584</f>
        <v>1281.9934585535373</v>
      </c>
    </row>
    <row r="595" spans="1:10" ht="17.5" x14ac:dyDescent="0.35">
      <c r="A595" s="53"/>
      <c r="B595" s="55">
        <f t="shared" si="624"/>
        <v>0.73541666666666528</v>
      </c>
      <c r="C595" s="55">
        <f t="shared" si="625"/>
        <v>0.73611111111110972</v>
      </c>
      <c r="D595" s="126">
        <f t="shared" si="626"/>
        <v>2</v>
      </c>
      <c r="E595" s="126">
        <f t="shared" si="622"/>
        <v>2</v>
      </c>
      <c r="F595" s="213">
        <f t="shared" ref="F595" si="628">$F594</f>
        <v>0.7</v>
      </c>
      <c r="G595" s="213">
        <f t="shared" si="567"/>
        <v>0.7</v>
      </c>
      <c r="H595" s="246">
        <v>0</v>
      </c>
      <c r="I595" s="138">
        <f>IF(H595=0,'Eingabe Daten'!$B$10,IF('Eingabe Daten'!$C$8&gt;0,'Eingabe Daten'!$B$10+H595,H595))</f>
        <v>1</v>
      </c>
      <c r="J595" s="100">
        <f>'DAT IR'!U585</f>
        <v>1281.9943919444479</v>
      </c>
    </row>
    <row r="596" spans="1:10" ht="17.5" x14ac:dyDescent="0.35">
      <c r="A596" s="53"/>
      <c r="B596" s="55">
        <f t="shared" si="624"/>
        <v>0.73611111111110972</v>
      </c>
      <c r="C596" s="55">
        <f t="shared" si="625"/>
        <v>0.73680555555555416</v>
      </c>
      <c r="D596" s="126">
        <f t="shared" si="626"/>
        <v>2</v>
      </c>
      <c r="E596" s="126">
        <f t="shared" si="622"/>
        <v>2</v>
      </c>
      <c r="F596" s="213">
        <f t="shared" ref="F596" si="629">$F595</f>
        <v>0.7</v>
      </c>
      <c r="G596" s="213">
        <f t="shared" si="567"/>
        <v>0.7</v>
      </c>
      <c r="H596" s="246">
        <v>0</v>
      </c>
      <c r="I596" s="138">
        <f>IF(H596=0,'Eingabe Daten'!$B$10,IF('Eingabe Daten'!$C$8&gt;0,'Eingabe Daten'!$B$10+H596,H596))</f>
        <v>1</v>
      </c>
      <c r="J596" s="100">
        <f>'DAT IR'!U586</f>
        <v>1281.9953099077638</v>
      </c>
    </row>
    <row r="597" spans="1:10" ht="17.5" x14ac:dyDescent="0.35">
      <c r="A597" s="53"/>
      <c r="B597" s="55">
        <f t="shared" si="624"/>
        <v>0.73680555555555416</v>
      </c>
      <c r="C597" s="55">
        <f t="shared" si="625"/>
        <v>0.7374999999999986</v>
      </c>
      <c r="D597" s="126">
        <f t="shared" si="626"/>
        <v>2</v>
      </c>
      <c r="E597" s="126">
        <f t="shared" si="622"/>
        <v>2</v>
      </c>
      <c r="F597" s="213">
        <f t="shared" ref="F597" si="630">$F596</f>
        <v>0.7</v>
      </c>
      <c r="G597" s="213">
        <f t="shared" si="567"/>
        <v>0.7</v>
      </c>
      <c r="H597" s="246">
        <v>0</v>
      </c>
      <c r="I597" s="138">
        <f>IF(H597=0,'Eingabe Daten'!$B$10,IF('Eingabe Daten'!$C$8&gt;0,'Eingabe Daten'!$B$10+H597,H597))</f>
        <v>1</v>
      </c>
      <c r="J597" s="100">
        <f>'DAT IR'!U587</f>
        <v>1281.9962126984806</v>
      </c>
    </row>
    <row r="598" spans="1:10" ht="17.5" x14ac:dyDescent="0.35">
      <c r="A598" s="53"/>
      <c r="B598" s="55">
        <f t="shared" si="624"/>
        <v>0.7374999999999986</v>
      </c>
      <c r="C598" s="55">
        <f t="shared" si="625"/>
        <v>0.73819444444444304</v>
      </c>
      <c r="D598" s="126">
        <f t="shared" si="626"/>
        <v>2</v>
      </c>
      <c r="E598" s="126">
        <f t="shared" si="622"/>
        <v>2</v>
      </c>
      <c r="F598" s="213">
        <f t="shared" ref="F598" si="631">$F597</f>
        <v>0.7</v>
      </c>
      <c r="G598" s="213">
        <f t="shared" si="567"/>
        <v>0.7</v>
      </c>
      <c r="H598" s="246">
        <v>0</v>
      </c>
      <c r="I598" s="138">
        <f>IF(H598=0,'Eingabe Daten'!$B$10,IF('Eingabe Daten'!$C$8&gt;0,'Eingabe Daten'!$B$10+H598,H598))</f>
        <v>1</v>
      </c>
      <c r="J598" s="100">
        <f>'DAT IR'!U588</f>
        <v>1281.9971005673792</v>
      </c>
    </row>
    <row r="599" spans="1:10" ht="17.5" x14ac:dyDescent="0.35">
      <c r="A599" s="53"/>
      <c r="B599" s="55">
        <f t="shared" si="624"/>
        <v>0.73819444444444304</v>
      </c>
      <c r="C599" s="55">
        <f t="shared" si="625"/>
        <v>0.73888888888888749</v>
      </c>
      <c r="D599" s="126">
        <f t="shared" si="626"/>
        <v>2</v>
      </c>
      <c r="E599" s="126">
        <f t="shared" si="622"/>
        <v>2</v>
      </c>
      <c r="F599" s="213">
        <f t="shared" ref="F599" si="632">$F598</f>
        <v>0.7</v>
      </c>
      <c r="G599" s="213">
        <f t="shared" si="567"/>
        <v>0.7</v>
      </c>
      <c r="H599" s="246">
        <v>0</v>
      </c>
      <c r="I599" s="138">
        <f>IF(H599=0,'Eingabe Daten'!$B$10,IF('Eingabe Daten'!$C$8&gt;0,'Eingabe Daten'!$B$10+H599,H599))</f>
        <v>1</v>
      </c>
      <c r="J599" s="100">
        <f>'DAT IR'!U589</f>
        <v>1281.9979737610959</v>
      </c>
    </row>
    <row r="600" spans="1:10" ht="17.5" x14ac:dyDescent="0.35">
      <c r="A600" s="53"/>
      <c r="B600" s="55">
        <f t="shared" si="624"/>
        <v>0.73888888888888749</v>
      </c>
      <c r="C600" s="55">
        <f t="shared" si="625"/>
        <v>0.73958333333333193</v>
      </c>
      <c r="D600" s="126">
        <f t="shared" si="626"/>
        <v>2</v>
      </c>
      <c r="E600" s="126">
        <f t="shared" si="622"/>
        <v>2</v>
      </c>
      <c r="F600" s="213">
        <f t="shared" ref="F600" si="633">$F599</f>
        <v>0.7</v>
      </c>
      <c r="G600" s="213">
        <f t="shared" si="567"/>
        <v>0.7</v>
      </c>
      <c r="H600" s="246">
        <v>0</v>
      </c>
      <c r="I600" s="138">
        <f>IF(H600=0,'Eingabe Daten'!$B$10,IF('Eingabe Daten'!$C$8&gt;0,'Eingabe Daten'!$B$10+H600,H600))</f>
        <v>1</v>
      </c>
      <c r="J600" s="100">
        <f>'DAT IR'!U590</f>
        <v>1281.9988325221898</v>
      </c>
    </row>
    <row r="601" spans="1:10" ht="17.5" x14ac:dyDescent="0.35">
      <c r="A601" s="53"/>
      <c r="B601" s="55">
        <f t="shared" si="624"/>
        <v>0.73958333333333193</v>
      </c>
      <c r="C601" s="55">
        <f t="shared" si="625"/>
        <v>0.74027777777777637</v>
      </c>
      <c r="D601" s="126">
        <f t="shared" si="626"/>
        <v>2</v>
      </c>
      <c r="E601" s="126">
        <f t="shared" si="622"/>
        <v>2</v>
      </c>
      <c r="F601" s="213">
        <f t="shared" ref="F601" si="634">$F600</f>
        <v>0.7</v>
      </c>
      <c r="G601" s="213">
        <f t="shared" si="567"/>
        <v>0.7</v>
      </c>
      <c r="H601" s="246">
        <v>0</v>
      </c>
      <c r="I601" s="138">
        <f>IF(H601=0,'Eingabe Daten'!$B$10,IF('Eingabe Daten'!$C$8&gt;0,'Eingabe Daten'!$B$10+H601,H601))</f>
        <v>1</v>
      </c>
      <c r="J601" s="100">
        <f>'DAT IR'!U591</f>
        <v>1281.9996770892114</v>
      </c>
    </row>
    <row r="602" spans="1:10" ht="17.5" x14ac:dyDescent="0.35">
      <c r="A602" s="53"/>
      <c r="B602" s="55">
        <f t="shared" si="624"/>
        <v>0.74027777777777637</v>
      </c>
      <c r="C602" s="55">
        <f t="shared" si="625"/>
        <v>0.74097222222222081</v>
      </c>
      <c r="D602" s="126">
        <f t="shared" si="626"/>
        <v>2</v>
      </c>
      <c r="E602" s="126">
        <f t="shared" si="622"/>
        <v>2</v>
      </c>
      <c r="F602" s="213">
        <f t="shared" ref="F602" si="635">$F601</f>
        <v>0.7</v>
      </c>
      <c r="G602" s="213">
        <f t="shared" ref="G602:G665" si="636">$G601</f>
        <v>0.7</v>
      </c>
      <c r="H602" s="246">
        <v>0</v>
      </c>
      <c r="I602" s="138">
        <f>IF(H602=0,'Eingabe Daten'!$B$10,IF('Eingabe Daten'!$C$8&gt;0,'Eingabe Daten'!$B$10+H602,H602))</f>
        <v>1</v>
      </c>
      <c r="J602" s="100">
        <f>'DAT IR'!U592</f>
        <v>1282.000507696768</v>
      </c>
    </row>
    <row r="603" spans="1:10" ht="17.5" x14ac:dyDescent="0.35">
      <c r="A603" s="53"/>
      <c r="B603" s="55">
        <f t="shared" si="624"/>
        <v>0.74097222222222081</v>
      </c>
      <c r="C603" s="55">
        <f t="shared" si="625"/>
        <v>0.74166666666666525</v>
      </c>
      <c r="D603" s="126">
        <f t="shared" si="626"/>
        <v>2</v>
      </c>
      <c r="E603" s="126">
        <f t="shared" si="622"/>
        <v>2</v>
      </c>
      <c r="F603" s="213">
        <f t="shared" ref="F603" si="637">$F602</f>
        <v>0.7</v>
      </c>
      <c r="G603" s="213">
        <f t="shared" si="636"/>
        <v>0.7</v>
      </c>
      <c r="H603" s="246">
        <v>0</v>
      </c>
      <c r="I603" s="138">
        <f>IF(H603=0,'Eingabe Daten'!$B$10,IF('Eingabe Daten'!$C$8&gt;0,'Eingabe Daten'!$B$10+H603,H603))</f>
        <v>1</v>
      </c>
      <c r="J603" s="100">
        <f>'DAT IR'!U593</f>
        <v>1282.0013245755893</v>
      </c>
    </row>
    <row r="604" spans="1:10" ht="17.5" x14ac:dyDescent="0.35">
      <c r="A604" s="53"/>
      <c r="B604" s="55">
        <f t="shared" si="624"/>
        <v>0.74166666666666525</v>
      </c>
      <c r="C604" s="55">
        <f t="shared" si="625"/>
        <v>0.74236111111110969</v>
      </c>
      <c r="D604" s="126">
        <f t="shared" si="626"/>
        <v>2</v>
      </c>
      <c r="E604" s="126">
        <f t="shared" si="622"/>
        <v>2</v>
      </c>
      <c r="F604" s="213">
        <f t="shared" ref="F604" si="638">$F603</f>
        <v>0.7</v>
      </c>
      <c r="G604" s="213">
        <f t="shared" si="636"/>
        <v>0.7</v>
      </c>
      <c r="H604" s="246">
        <v>0</v>
      </c>
      <c r="I604" s="138">
        <f>IF(H604=0,'Eingabe Daten'!$B$10,IF('Eingabe Daten'!$C$8&gt;0,'Eingabe Daten'!$B$10+H604,H604))</f>
        <v>1</v>
      </c>
      <c r="J604" s="100">
        <f>'DAT IR'!U594</f>
        <v>1282.0021279525911</v>
      </c>
    </row>
    <row r="605" spans="1:10" ht="17.5" x14ac:dyDescent="0.35">
      <c r="A605" s="53"/>
      <c r="B605" s="55">
        <f t="shared" si="624"/>
        <v>0.74236111111110969</v>
      </c>
      <c r="C605" s="55">
        <f t="shared" si="625"/>
        <v>0.74305555555555414</v>
      </c>
      <c r="D605" s="126">
        <f t="shared" si="626"/>
        <v>2</v>
      </c>
      <c r="E605" s="126">
        <f t="shared" si="622"/>
        <v>2</v>
      </c>
      <c r="F605" s="213">
        <f t="shared" ref="F605" si="639">$F604</f>
        <v>0.7</v>
      </c>
      <c r="G605" s="213">
        <f t="shared" si="636"/>
        <v>0.7</v>
      </c>
      <c r="H605" s="246">
        <v>0</v>
      </c>
      <c r="I605" s="138">
        <f>IF(H605=0,'Eingabe Daten'!$B$10,IF('Eingabe Daten'!$C$8&gt;0,'Eingabe Daten'!$B$10+H605,H605))</f>
        <v>1</v>
      </c>
      <c r="J605" s="100">
        <f>'DAT IR'!U595</f>
        <v>1282.0029180509391</v>
      </c>
    </row>
    <row r="606" spans="1:10" ht="17.5" x14ac:dyDescent="0.35">
      <c r="A606" s="53"/>
      <c r="B606" s="55">
        <f t="shared" si="624"/>
        <v>0.74305555555555414</v>
      </c>
      <c r="C606" s="55">
        <f t="shared" si="625"/>
        <v>0.74374999999999858</v>
      </c>
      <c r="D606" s="126">
        <f t="shared" si="626"/>
        <v>2</v>
      </c>
      <c r="E606" s="126">
        <f t="shared" si="622"/>
        <v>2</v>
      </c>
      <c r="F606" s="213">
        <f t="shared" ref="F606" si="640">$F605</f>
        <v>0.7</v>
      </c>
      <c r="G606" s="213">
        <f t="shared" si="636"/>
        <v>0.7</v>
      </c>
      <c r="H606" s="246">
        <v>0</v>
      </c>
      <c r="I606" s="138">
        <f>IF(H606=0,'Eingabe Daten'!$B$10,IF('Eingabe Daten'!$C$8&gt;0,'Eingabe Daten'!$B$10+H606,H606))</f>
        <v>1</v>
      </c>
      <c r="J606" s="100">
        <f>'DAT IR'!U596</f>
        <v>1282.0036950901101</v>
      </c>
    </row>
    <row r="607" spans="1:10" ht="17.5" x14ac:dyDescent="0.35">
      <c r="A607" s="53"/>
      <c r="B607" s="55">
        <f t="shared" si="624"/>
        <v>0.74374999999999858</v>
      </c>
      <c r="C607" s="55">
        <f t="shared" si="625"/>
        <v>0.74444444444444302</v>
      </c>
      <c r="D607" s="126">
        <f t="shared" si="626"/>
        <v>2</v>
      </c>
      <c r="E607" s="126">
        <f t="shared" si="622"/>
        <v>2</v>
      </c>
      <c r="F607" s="213">
        <f t="shared" ref="F607" si="641">$F606</f>
        <v>0.7</v>
      </c>
      <c r="G607" s="213">
        <f t="shared" si="636"/>
        <v>0.7</v>
      </c>
      <c r="H607" s="246">
        <v>0</v>
      </c>
      <c r="I607" s="138">
        <f>IF(H607=0,'Eingabe Daten'!$B$10,IF('Eingabe Daten'!$C$8&gt;0,'Eingabe Daten'!$B$10+H607,H607))</f>
        <v>1</v>
      </c>
      <c r="J607" s="100">
        <f>'DAT IR'!U597</f>
        <v>1282.0044592859533</v>
      </c>
    </row>
    <row r="608" spans="1:10" ht="17.5" x14ac:dyDescent="0.35">
      <c r="A608" s="53"/>
      <c r="B608" s="55">
        <f t="shared" si="624"/>
        <v>0.74444444444444302</v>
      </c>
      <c r="C608" s="55">
        <f t="shared" si="625"/>
        <v>0.74513888888888746</v>
      </c>
      <c r="D608" s="126">
        <f t="shared" si="626"/>
        <v>2</v>
      </c>
      <c r="E608" s="126">
        <f t="shared" si="622"/>
        <v>2</v>
      </c>
      <c r="F608" s="213">
        <f t="shared" ref="F608" si="642">$F607</f>
        <v>0.7</v>
      </c>
      <c r="G608" s="213">
        <f t="shared" si="636"/>
        <v>0.7</v>
      </c>
      <c r="H608" s="246">
        <v>0</v>
      </c>
      <c r="I608" s="138">
        <f>IF(H608=0,'Eingabe Daten'!$B$10,IF('Eingabe Daten'!$C$8&gt;0,'Eingabe Daten'!$B$10+H608,H608))</f>
        <v>1</v>
      </c>
      <c r="J608" s="100">
        <f>'DAT IR'!U598</f>
        <v>1282.0052108507502</v>
      </c>
    </row>
    <row r="609" spans="1:10" ht="17.5" x14ac:dyDescent="0.35">
      <c r="A609" s="53"/>
      <c r="B609" s="55">
        <f t="shared" si="624"/>
        <v>0.74513888888888746</v>
      </c>
      <c r="C609" s="55">
        <f t="shared" si="625"/>
        <v>0.7458333333333319</v>
      </c>
      <c r="D609" s="126">
        <f t="shared" si="626"/>
        <v>2</v>
      </c>
      <c r="E609" s="126">
        <f t="shared" si="622"/>
        <v>2</v>
      </c>
      <c r="F609" s="213">
        <f t="shared" ref="F609" si="643">$F608</f>
        <v>0.7</v>
      </c>
      <c r="G609" s="213">
        <f t="shared" si="636"/>
        <v>0.7</v>
      </c>
      <c r="H609" s="246">
        <v>0</v>
      </c>
      <c r="I609" s="138">
        <f>IF(H609=0,'Eingabe Daten'!$B$10,IF('Eingabe Daten'!$C$8&gt;0,'Eingabe Daten'!$B$10+H609,H609))</f>
        <v>1</v>
      </c>
      <c r="J609" s="100">
        <f>'DAT IR'!U599</f>
        <v>1282.0059499932736</v>
      </c>
    </row>
    <row r="610" spans="1:10" ht="17.5" x14ac:dyDescent="0.35">
      <c r="A610" s="53"/>
      <c r="B610" s="55">
        <f t="shared" si="624"/>
        <v>0.7458333333333319</v>
      </c>
      <c r="C610" s="55">
        <f t="shared" si="625"/>
        <v>0.74652777777777635</v>
      </c>
      <c r="D610" s="126">
        <f t="shared" si="626"/>
        <v>2</v>
      </c>
      <c r="E610" s="126">
        <f t="shared" si="622"/>
        <v>2</v>
      </c>
      <c r="F610" s="213">
        <f t="shared" ref="F610" si="644">$F609</f>
        <v>0.7</v>
      </c>
      <c r="G610" s="213">
        <f t="shared" si="636"/>
        <v>0.7</v>
      </c>
      <c r="H610" s="246">
        <v>0</v>
      </c>
      <c r="I610" s="138">
        <f>IF(H610=0,'Eingabe Daten'!$B$10,IF('Eingabe Daten'!$C$8&gt;0,'Eingabe Daten'!$B$10+H610,H610))</f>
        <v>1</v>
      </c>
      <c r="J610" s="100">
        <f>'DAT IR'!U600</f>
        <v>1282.0066769188456</v>
      </c>
    </row>
    <row r="611" spans="1:10" ht="17.5" x14ac:dyDescent="0.35">
      <c r="A611" s="53"/>
      <c r="B611" s="55">
        <f t="shared" si="624"/>
        <v>0.74652777777777635</v>
      </c>
      <c r="C611" s="55">
        <f t="shared" si="625"/>
        <v>0.74722222222222079</v>
      </c>
      <c r="D611" s="126">
        <f t="shared" si="626"/>
        <v>2</v>
      </c>
      <c r="E611" s="126">
        <f t="shared" si="622"/>
        <v>2</v>
      </c>
      <c r="F611" s="213">
        <f t="shared" ref="F611" si="645">$F610</f>
        <v>0.7</v>
      </c>
      <c r="G611" s="213">
        <f t="shared" si="636"/>
        <v>0.7</v>
      </c>
      <c r="H611" s="246">
        <v>0</v>
      </c>
      <c r="I611" s="138">
        <f>IF(H611=0,'Eingabe Daten'!$B$10,IF('Eingabe Daten'!$C$8&gt;0,'Eingabe Daten'!$B$10+H611,H611))</f>
        <v>1</v>
      </c>
      <c r="J611" s="100">
        <f>'DAT IR'!U601</f>
        <v>1282.0073918293949</v>
      </c>
    </row>
    <row r="612" spans="1:10" ht="17.5" x14ac:dyDescent="0.35">
      <c r="A612" s="53"/>
      <c r="B612" s="55">
        <f t="shared" si="624"/>
        <v>0.74722222222222079</v>
      </c>
      <c r="C612" s="55">
        <f t="shared" si="625"/>
        <v>0.74791666666666523</v>
      </c>
      <c r="D612" s="126">
        <f t="shared" si="626"/>
        <v>2</v>
      </c>
      <c r="E612" s="126">
        <f t="shared" si="622"/>
        <v>2</v>
      </c>
      <c r="F612" s="213">
        <f t="shared" ref="F612" si="646">$F611</f>
        <v>0.7</v>
      </c>
      <c r="G612" s="213">
        <f t="shared" si="636"/>
        <v>0.7</v>
      </c>
      <c r="H612" s="246">
        <v>0</v>
      </c>
      <c r="I612" s="138">
        <f>IF(H612=0,'Eingabe Daten'!$B$10,IF('Eingabe Daten'!$C$8&gt;0,'Eingabe Daten'!$B$10+H612,H612))</f>
        <v>1</v>
      </c>
      <c r="J612" s="100">
        <f>'DAT IR'!U602</f>
        <v>1282.0080949235121</v>
      </c>
    </row>
    <row r="613" spans="1:10" ht="17.5" x14ac:dyDescent="0.35">
      <c r="A613" s="53"/>
      <c r="B613" s="55">
        <f t="shared" si="624"/>
        <v>0.74791666666666523</v>
      </c>
      <c r="C613" s="55">
        <f t="shared" si="625"/>
        <v>0.74861111111110967</v>
      </c>
      <c r="D613" s="126">
        <f t="shared" si="626"/>
        <v>2</v>
      </c>
      <c r="E613" s="126">
        <f t="shared" si="622"/>
        <v>2</v>
      </c>
      <c r="F613" s="213">
        <f t="shared" ref="F613" si="647">$F612</f>
        <v>0.7</v>
      </c>
      <c r="G613" s="213">
        <f t="shared" si="636"/>
        <v>0.7</v>
      </c>
      <c r="H613" s="246">
        <v>0</v>
      </c>
      <c r="I613" s="138">
        <f>IF(H613=0,'Eingabe Daten'!$B$10,IF('Eingabe Daten'!$C$8&gt;0,'Eingabe Daten'!$B$10+H613,H613))</f>
        <v>1</v>
      </c>
      <c r="J613" s="100">
        <f>'DAT IR'!U603</f>
        <v>1282.0087863965057</v>
      </c>
    </row>
    <row r="614" spans="1:10" ht="17.5" x14ac:dyDescent="0.35">
      <c r="A614" s="53"/>
      <c r="B614" s="55">
        <f t="shared" si="624"/>
        <v>0.74861111111110967</v>
      </c>
      <c r="C614" s="55">
        <f t="shared" si="625"/>
        <v>0.74930555555555411</v>
      </c>
      <c r="D614" s="126">
        <f t="shared" si="626"/>
        <v>2</v>
      </c>
      <c r="E614" s="126">
        <f t="shared" si="622"/>
        <v>2</v>
      </c>
      <c r="F614" s="213">
        <f t="shared" ref="F614" si="648">$F613</f>
        <v>0.7</v>
      </c>
      <c r="G614" s="213">
        <f t="shared" si="636"/>
        <v>0.7</v>
      </c>
      <c r="H614" s="246">
        <v>0</v>
      </c>
      <c r="I614" s="138">
        <f>IF(H614=0,'Eingabe Daten'!$B$10,IF('Eingabe Daten'!$C$8&gt;0,'Eingabe Daten'!$B$10+H614,H614))</f>
        <v>1</v>
      </c>
      <c r="J614" s="100">
        <f>'DAT IR'!U604</f>
        <v>1282.009466440456</v>
      </c>
    </row>
    <row r="615" spans="1:10" ht="17.5" x14ac:dyDescent="0.35">
      <c r="A615" s="53"/>
      <c r="B615" s="55">
        <f t="shared" si="624"/>
        <v>0.74930555555555411</v>
      </c>
      <c r="C615" s="55">
        <f t="shared" si="625"/>
        <v>0.74999999999999856</v>
      </c>
      <c r="D615" s="126">
        <f t="shared" si="626"/>
        <v>2</v>
      </c>
      <c r="E615" s="126">
        <f t="shared" si="622"/>
        <v>2</v>
      </c>
      <c r="F615" s="213">
        <f t="shared" ref="F615" si="649">$F614</f>
        <v>0.7</v>
      </c>
      <c r="G615" s="213">
        <f t="shared" si="636"/>
        <v>0.7</v>
      </c>
      <c r="H615" s="246">
        <v>0</v>
      </c>
      <c r="I615" s="138">
        <f>IF(H615=0,'Eingabe Daten'!$B$10,IF('Eingabe Daten'!$C$8&gt;0,'Eingabe Daten'!$B$10+H615,H615))</f>
        <v>1</v>
      </c>
      <c r="J615" s="100">
        <f>'DAT IR'!U605</f>
        <v>1282.0101352442684</v>
      </c>
    </row>
    <row r="616" spans="1:10" ht="17.5" x14ac:dyDescent="0.35">
      <c r="A616" s="53"/>
      <c r="B616" s="55">
        <f t="shared" si="624"/>
        <v>0.74999999999999856</v>
      </c>
      <c r="C616" s="55">
        <f t="shared" si="625"/>
        <v>0.750694444444443</v>
      </c>
      <c r="D616" s="126">
        <f t="shared" si="626"/>
        <v>2</v>
      </c>
      <c r="E616" s="126">
        <f t="shared" si="622"/>
        <v>2</v>
      </c>
      <c r="F616" s="213">
        <f t="shared" ref="F616" si="650">$F615</f>
        <v>0.7</v>
      </c>
      <c r="G616" s="213">
        <f t="shared" si="636"/>
        <v>0.7</v>
      </c>
      <c r="H616" s="246">
        <v>0</v>
      </c>
      <c r="I616" s="138">
        <f>IF(H616=0,'Eingabe Daten'!$B$10,IF('Eingabe Daten'!$C$8&gt;0,'Eingabe Daten'!$B$10+H616,H616))</f>
        <v>1</v>
      </c>
      <c r="J616" s="100">
        <f>'DAT IR'!U606</f>
        <v>1282.0107929937262</v>
      </c>
    </row>
    <row r="617" spans="1:10" ht="17.5" x14ac:dyDescent="0.35">
      <c r="A617" s="53"/>
      <c r="B617" s="55">
        <f t="shared" si="624"/>
        <v>0.750694444444443</v>
      </c>
      <c r="C617" s="55">
        <f t="shared" si="625"/>
        <v>0.75138888888888744</v>
      </c>
      <c r="D617" s="126">
        <f t="shared" si="626"/>
        <v>2</v>
      </c>
      <c r="E617" s="126">
        <f t="shared" si="622"/>
        <v>2</v>
      </c>
      <c r="F617" s="213">
        <f t="shared" ref="F617" si="651">$F616</f>
        <v>0.7</v>
      </c>
      <c r="G617" s="213">
        <f t="shared" si="636"/>
        <v>0.7</v>
      </c>
      <c r="H617" s="246">
        <v>0</v>
      </c>
      <c r="I617" s="138">
        <f>IF(H617=0,'Eingabe Daten'!$B$10,IF('Eingabe Daten'!$C$8&gt;0,'Eingabe Daten'!$B$10+H617,H617))</f>
        <v>1</v>
      </c>
      <c r="J617" s="100">
        <f>'DAT IR'!U607</f>
        <v>1282.0114398715416</v>
      </c>
    </row>
    <row r="618" spans="1:10" ht="17.5" x14ac:dyDescent="0.35">
      <c r="A618" s="53"/>
      <c r="B618" s="55">
        <f t="shared" si="624"/>
        <v>0.75138888888888744</v>
      </c>
      <c r="C618" s="55">
        <f t="shared" si="625"/>
        <v>0.75208333333333188</v>
      </c>
      <c r="D618" s="126">
        <f t="shared" si="626"/>
        <v>2</v>
      </c>
      <c r="E618" s="126">
        <f t="shared" si="622"/>
        <v>2</v>
      </c>
      <c r="F618" s="213">
        <f t="shared" ref="F618" si="652">$F617</f>
        <v>0.7</v>
      </c>
      <c r="G618" s="213">
        <f t="shared" si="636"/>
        <v>0.7</v>
      </c>
      <c r="H618" s="246">
        <v>0</v>
      </c>
      <c r="I618" s="138">
        <f>IF(H618=0,'Eingabe Daten'!$B$10,IF('Eingabe Daten'!$C$8&gt;0,'Eingabe Daten'!$B$10+H618,H618))</f>
        <v>1</v>
      </c>
      <c r="J618" s="100">
        <f>'DAT IR'!U608</f>
        <v>1282.0120760574073</v>
      </c>
    </row>
    <row r="619" spans="1:10" ht="17.5" x14ac:dyDescent="0.35">
      <c r="A619" s="53"/>
      <c r="B619" s="55">
        <f t="shared" si="624"/>
        <v>0.75208333333333188</v>
      </c>
      <c r="C619" s="55">
        <f t="shared" si="625"/>
        <v>0.75277777777777632</v>
      </c>
      <c r="D619" s="126">
        <f t="shared" si="626"/>
        <v>2</v>
      </c>
      <c r="E619" s="126">
        <f t="shared" si="622"/>
        <v>2</v>
      </c>
      <c r="F619" s="213">
        <f t="shared" ref="F619" si="653">$F618</f>
        <v>0.7</v>
      </c>
      <c r="G619" s="213">
        <f t="shared" si="636"/>
        <v>0.7</v>
      </c>
      <c r="H619" s="246">
        <v>0</v>
      </c>
      <c r="I619" s="138">
        <f>IF(H619=0,'Eingabe Daten'!$B$10,IF('Eingabe Daten'!$C$8&gt;0,'Eingabe Daten'!$B$10+H619,H619))</f>
        <v>1</v>
      </c>
      <c r="J619" s="100">
        <f>'DAT IR'!U609</f>
        <v>1282.0127017280454</v>
      </c>
    </row>
    <row r="620" spans="1:10" ht="17.5" x14ac:dyDescent="0.35">
      <c r="A620" s="53"/>
      <c r="B620" s="55">
        <f t="shared" si="624"/>
        <v>0.75277777777777632</v>
      </c>
      <c r="C620" s="55">
        <f t="shared" si="625"/>
        <v>0.75347222222222077</v>
      </c>
      <c r="D620" s="126">
        <f t="shared" si="626"/>
        <v>2</v>
      </c>
      <c r="E620" s="126">
        <f t="shared" si="622"/>
        <v>2</v>
      </c>
      <c r="F620" s="213">
        <f t="shared" ref="F620" si="654">$F619</f>
        <v>0.7</v>
      </c>
      <c r="G620" s="213">
        <f t="shared" si="636"/>
        <v>0.7</v>
      </c>
      <c r="H620" s="246">
        <v>0</v>
      </c>
      <c r="I620" s="138">
        <f>IF(H620=0,'Eingabe Daten'!$B$10,IF('Eingabe Daten'!$C$8&gt;0,'Eingabe Daten'!$B$10+H620,H620))</f>
        <v>1</v>
      </c>
      <c r="J620" s="100">
        <f>'DAT IR'!U610</f>
        <v>1282.0133170572576</v>
      </c>
    </row>
    <row r="621" spans="1:10" ht="17.5" x14ac:dyDescent="0.35">
      <c r="A621" s="53"/>
      <c r="B621" s="55">
        <f t="shared" si="624"/>
        <v>0.75347222222222077</v>
      </c>
      <c r="C621" s="55">
        <f t="shared" si="625"/>
        <v>0.75416666666666521</v>
      </c>
      <c r="D621" s="126">
        <f t="shared" si="626"/>
        <v>2</v>
      </c>
      <c r="E621" s="126">
        <f t="shared" si="622"/>
        <v>2</v>
      </c>
      <c r="F621" s="213">
        <f t="shared" ref="F621" si="655">$F620</f>
        <v>0.7</v>
      </c>
      <c r="G621" s="213">
        <f t="shared" si="636"/>
        <v>0.7</v>
      </c>
      <c r="H621" s="246">
        <v>0</v>
      </c>
      <c r="I621" s="138">
        <f>IF(H621=0,'Eingabe Daten'!$B$10,IF('Eingabe Daten'!$C$8&gt;0,'Eingabe Daten'!$B$10+H621,H621))</f>
        <v>1</v>
      </c>
      <c r="J621" s="100">
        <f>'DAT IR'!U611</f>
        <v>1282.0139222159723</v>
      </c>
    </row>
    <row r="622" spans="1:10" ht="17.5" x14ac:dyDescent="0.35">
      <c r="A622" s="53"/>
      <c r="B622" s="55">
        <f t="shared" si="624"/>
        <v>0.75416666666666521</v>
      </c>
      <c r="C622" s="55">
        <f t="shared" si="625"/>
        <v>0.75486111111110965</v>
      </c>
      <c r="D622" s="126">
        <f t="shared" si="626"/>
        <v>2</v>
      </c>
      <c r="E622" s="126">
        <f t="shared" si="622"/>
        <v>2</v>
      </c>
      <c r="F622" s="213">
        <f t="shared" ref="F622" si="656">$F621</f>
        <v>0.7</v>
      </c>
      <c r="G622" s="213">
        <f t="shared" si="636"/>
        <v>0.7</v>
      </c>
      <c r="H622" s="246">
        <v>0</v>
      </c>
      <c r="I622" s="138">
        <f>IF(H622=0,'Eingabe Daten'!$B$10,IF('Eingabe Daten'!$C$8&gt;0,'Eingabe Daten'!$B$10+H622,H622))</f>
        <v>1</v>
      </c>
      <c r="J622" s="100">
        <f>'DAT IR'!U612</f>
        <v>1282.0145173722933</v>
      </c>
    </row>
    <row r="623" spans="1:10" ht="17.5" x14ac:dyDescent="0.35">
      <c r="A623" s="53"/>
      <c r="B623" s="55">
        <f t="shared" si="624"/>
        <v>0.75486111111110965</v>
      </c>
      <c r="C623" s="55">
        <f t="shared" si="625"/>
        <v>0.75555555555555409</v>
      </c>
      <c r="D623" s="126">
        <f t="shared" si="626"/>
        <v>2</v>
      </c>
      <c r="E623" s="126">
        <f t="shared" si="622"/>
        <v>2</v>
      </c>
      <c r="F623" s="213">
        <f t="shared" ref="F623" si="657">$F622</f>
        <v>0.7</v>
      </c>
      <c r="G623" s="213">
        <f t="shared" si="636"/>
        <v>0.7</v>
      </c>
      <c r="H623" s="246">
        <v>0</v>
      </c>
      <c r="I623" s="138">
        <f>IF(H623=0,'Eingabe Daten'!$B$10,IF('Eingabe Daten'!$C$8&gt;0,'Eingabe Daten'!$B$10+H623,H623))</f>
        <v>1</v>
      </c>
      <c r="J623" s="100">
        <f>'DAT IR'!U613</f>
        <v>1282.0151026915457</v>
      </c>
    </row>
    <row r="624" spans="1:10" ht="17.5" x14ac:dyDescent="0.35">
      <c r="A624" s="53"/>
      <c r="B624" s="55">
        <f t="shared" si="624"/>
        <v>0.75555555555555409</v>
      </c>
      <c r="C624" s="55">
        <f t="shared" si="625"/>
        <v>0.75624999999999853</v>
      </c>
      <c r="D624" s="126">
        <f t="shared" si="626"/>
        <v>2</v>
      </c>
      <c r="E624" s="126">
        <f t="shared" si="622"/>
        <v>2</v>
      </c>
      <c r="F624" s="213">
        <f t="shared" ref="F624" si="658">$F623</f>
        <v>0.7</v>
      </c>
      <c r="G624" s="213">
        <f t="shared" si="636"/>
        <v>0.7</v>
      </c>
      <c r="H624" s="246">
        <v>0</v>
      </c>
      <c r="I624" s="138">
        <f>IF(H624=0,'Eingabe Daten'!$B$10,IF('Eingabe Daten'!$C$8&gt;0,'Eingabe Daten'!$B$10+H624,H624))</f>
        <v>1</v>
      </c>
      <c r="J624" s="100">
        <f>'DAT IR'!U614</f>
        <v>1282.0156783363218</v>
      </c>
    </row>
    <row r="625" spans="1:10" ht="17.5" x14ac:dyDescent="0.35">
      <c r="A625" s="53"/>
      <c r="B625" s="55">
        <f t="shared" si="624"/>
        <v>0.75624999999999853</v>
      </c>
      <c r="C625" s="55">
        <f t="shared" si="625"/>
        <v>0.75694444444444298</v>
      </c>
      <c r="D625" s="126">
        <f t="shared" si="626"/>
        <v>2</v>
      </c>
      <c r="E625" s="126">
        <f t="shared" si="622"/>
        <v>2</v>
      </c>
      <c r="F625" s="213">
        <f t="shared" ref="F625" si="659">$F624</f>
        <v>0.7</v>
      </c>
      <c r="G625" s="213">
        <f t="shared" si="636"/>
        <v>0.7</v>
      </c>
      <c r="H625" s="246">
        <v>0</v>
      </c>
      <c r="I625" s="138">
        <f>IF(H625=0,'Eingabe Daten'!$B$10,IF('Eingabe Daten'!$C$8&gt;0,'Eingabe Daten'!$B$10+H625,H625))</f>
        <v>1</v>
      </c>
      <c r="J625" s="100">
        <f>'DAT IR'!U615</f>
        <v>1282.0162444665266</v>
      </c>
    </row>
    <row r="626" spans="1:10" ht="17.5" x14ac:dyDescent="0.35">
      <c r="A626" s="53"/>
      <c r="B626" s="55">
        <f t="shared" si="624"/>
        <v>0.75694444444444298</v>
      </c>
      <c r="C626" s="55">
        <f t="shared" si="625"/>
        <v>0.75763888888888742</v>
      </c>
      <c r="D626" s="126">
        <f t="shared" si="626"/>
        <v>2</v>
      </c>
      <c r="E626" s="126">
        <f t="shared" si="622"/>
        <v>2</v>
      </c>
      <c r="F626" s="213">
        <f t="shared" ref="F626" si="660">$F625</f>
        <v>0.7</v>
      </c>
      <c r="G626" s="213">
        <f t="shared" si="636"/>
        <v>0.7</v>
      </c>
      <c r="H626" s="246">
        <v>0</v>
      </c>
      <c r="I626" s="138">
        <f>IF(H626=0,'Eingabe Daten'!$B$10,IF('Eingabe Daten'!$C$8&gt;0,'Eingabe Daten'!$B$10+H626,H626))</f>
        <v>1</v>
      </c>
      <c r="J626" s="100">
        <f>'DAT IR'!U616</f>
        <v>1282.0168012394222</v>
      </c>
    </row>
    <row r="627" spans="1:10" ht="17.5" x14ac:dyDescent="0.35">
      <c r="A627" s="53"/>
      <c r="B627" s="55">
        <f t="shared" si="624"/>
        <v>0.75763888888888742</v>
      </c>
      <c r="C627" s="55">
        <f t="shared" si="625"/>
        <v>0.75833333333333186</v>
      </c>
      <c r="D627" s="126">
        <f t="shared" si="626"/>
        <v>2</v>
      </c>
      <c r="E627" s="126">
        <f t="shared" si="622"/>
        <v>2</v>
      </c>
      <c r="F627" s="213">
        <f t="shared" ref="F627" si="661">$F626</f>
        <v>0.7</v>
      </c>
      <c r="G627" s="213">
        <f t="shared" si="636"/>
        <v>0.7</v>
      </c>
      <c r="H627" s="246">
        <v>0</v>
      </c>
      <c r="I627" s="138">
        <f>IF(H627=0,'Eingabe Daten'!$B$10,IF('Eingabe Daten'!$C$8&gt;0,'Eingabe Daten'!$B$10+H627,H627))</f>
        <v>1</v>
      </c>
      <c r="J627" s="100">
        <f>'DAT IR'!U617</f>
        <v>1282.0173488096711</v>
      </c>
    </row>
    <row r="628" spans="1:10" ht="17.5" x14ac:dyDescent="0.35">
      <c r="A628" s="53"/>
      <c r="B628" s="55">
        <f t="shared" si="624"/>
        <v>0.75833333333333186</v>
      </c>
      <c r="C628" s="55">
        <f t="shared" si="625"/>
        <v>0.7590277777777763</v>
      </c>
      <c r="D628" s="126">
        <f t="shared" si="626"/>
        <v>2</v>
      </c>
      <c r="E628" s="126">
        <f t="shared" si="622"/>
        <v>2</v>
      </c>
      <c r="F628" s="213">
        <f t="shared" ref="F628" si="662">$F627</f>
        <v>0.7</v>
      </c>
      <c r="G628" s="213">
        <f t="shared" si="636"/>
        <v>0.7</v>
      </c>
      <c r="H628" s="246">
        <v>0</v>
      </c>
      <c r="I628" s="138">
        <f>IF(H628=0,'Eingabe Daten'!$B$10,IF('Eingabe Daten'!$C$8&gt;0,'Eingabe Daten'!$B$10+H628,H628))</f>
        <v>1</v>
      </c>
      <c r="J628" s="100">
        <f>'DAT IR'!U618</f>
        <v>1282.0178873293801</v>
      </c>
    </row>
    <row r="629" spans="1:10" ht="17.5" x14ac:dyDescent="0.35">
      <c r="A629" s="53"/>
      <c r="B629" s="55">
        <f t="shared" si="624"/>
        <v>0.7590277777777763</v>
      </c>
      <c r="C629" s="55">
        <f t="shared" si="625"/>
        <v>0.75972222222222074</v>
      </c>
      <c r="D629" s="126">
        <f t="shared" si="626"/>
        <v>2</v>
      </c>
      <c r="E629" s="126">
        <f t="shared" si="622"/>
        <v>2</v>
      </c>
      <c r="F629" s="213">
        <f t="shared" ref="F629" si="663">$F628</f>
        <v>0.7</v>
      </c>
      <c r="G629" s="213">
        <f t="shared" si="636"/>
        <v>0.7</v>
      </c>
      <c r="H629" s="246">
        <v>0</v>
      </c>
      <c r="I629" s="138">
        <f>IF(H629=0,'Eingabe Daten'!$B$10,IF('Eingabe Daten'!$C$8&gt;0,'Eingabe Daten'!$B$10+H629,H629))</f>
        <v>1</v>
      </c>
      <c r="J629" s="100">
        <f>'DAT IR'!U619</f>
        <v>1282.0184169481411</v>
      </c>
    </row>
    <row r="630" spans="1:10" ht="17.5" x14ac:dyDescent="0.35">
      <c r="A630" s="53"/>
      <c r="B630" s="55">
        <f t="shared" si="624"/>
        <v>0.75972222222222074</v>
      </c>
      <c r="C630" s="55">
        <f t="shared" si="625"/>
        <v>0.76041666666666519</v>
      </c>
      <c r="D630" s="126">
        <f t="shared" si="626"/>
        <v>2</v>
      </c>
      <c r="E630" s="126">
        <f t="shared" si="622"/>
        <v>2</v>
      </c>
      <c r="F630" s="213">
        <f t="shared" ref="F630" si="664">$F629</f>
        <v>0.7</v>
      </c>
      <c r="G630" s="213">
        <f t="shared" si="636"/>
        <v>0.7</v>
      </c>
      <c r="H630" s="246">
        <v>0</v>
      </c>
      <c r="I630" s="138">
        <f>IF(H630=0,'Eingabe Daten'!$B$10,IF('Eingabe Daten'!$C$8&gt;0,'Eingabe Daten'!$B$10+H630,H630))</f>
        <v>1</v>
      </c>
      <c r="J630" s="100">
        <f>'DAT IR'!U620</f>
        <v>1282.018937813074</v>
      </c>
    </row>
    <row r="631" spans="1:10" ht="17.5" x14ac:dyDescent="0.35">
      <c r="A631" s="53"/>
      <c r="B631" s="55">
        <f t="shared" si="624"/>
        <v>0.76041666666666519</v>
      </c>
      <c r="C631" s="55">
        <f t="shared" si="625"/>
        <v>0.76111111111110963</v>
      </c>
      <c r="D631" s="126">
        <f t="shared" si="626"/>
        <v>2</v>
      </c>
      <c r="E631" s="126">
        <f t="shared" si="622"/>
        <v>2</v>
      </c>
      <c r="F631" s="213">
        <f t="shared" ref="F631" si="665">$F630</f>
        <v>0.7</v>
      </c>
      <c r="G631" s="213">
        <f t="shared" si="636"/>
        <v>0.7</v>
      </c>
      <c r="H631" s="246">
        <v>0</v>
      </c>
      <c r="I631" s="138">
        <f>IF(H631=0,'Eingabe Daten'!$B$10,IF('Eingabe Daten'!$C$8&gt;0,'Eingabe Daten'!$B$10+H631,H631))</f>
        <v>1</v>
      </c>
      <c r="J631" s="100">
        <f>'DAT IR'!U621</f>
        <v>1282.0194500688667</v>
      </c>
    </row>
    <row r="632" spans="1:10" ht="17.5" x14ac:dyDescent="0.35">
      <c r="A632" s="53"/>
      <c r="B632" s="55">
        <f t="shared" si="624"/>
        <v>0.76111111111110963</v>
      </c>
      <c r="C632" s="55">
        <f t="shared" si="625"/>
        <v>0.76180555555555407</v>
      </c>
      <c r="D632" s="126">
        <f t="shared" si="626"/>
        <v>2</v>
      </c>
      <c r="E632" s="126">
        <f t="shared" si="622"/>
        <v>2</v>
      </c>
      <c r="F632" s="213">
        <f t="shared" ref="F632" si="666">$F631</f>
        <v>0.7</v>
      </c>
      <c r="G632" s="213">
        <f t="shared" si="636"/>
        <v>0.7</v>
      </c>
      <c r="H632" s="246">
        <v>0</v>
      </c>
      <c r="I632" s="138">
        <f>IF(H632=0,'Eingabe Daten'!$B$10,IF('Eingabe Daten'!$C$8&gt;0,'Eingabe Daten'!$B$10+H632,H632))</f>
        <v>1</v>
      </c>
      <c r="J632" s="100">
        <f>'DAT IR'!U622</f>
        <v>1282.0199538578161</v>
      </c>
    </row>
    <row r="633" spans="1:10" ht="17.5" x14ac:dyDescent="0.35">
      <c r="A633" s="53"/>
      <c r="B633" s="55">
        <f t="shared" si="624"/>
        <v>0.76180555555555407</v>
      </c>
      <c r="C633" s="55">
        <f t="shared" si="625"/>
        <v>0.76249999999999851</v>
      </c>
      <c r="D633" s="126">
        <f t="shared" si="626"/>
        <v>2</v>
      </c>
      <c r="E633" s="126">
        <f t="shared" si="622"/>
        <v>2</v>
      </c>
      <c r="F633" s="213">
        <f t="shared" ref="F633" si="667">$F632</f>
        <v>0.7</v>
      </c>
      <c r="G633" s="213">
        <f t="shared" si="636"/>
        <v>0.7</v>
      </c>
      <c r="H633" s="246">
        <v>0</v>
      </c>
      <c r="I633" s="138">
        <f>IF(H633=0,'Eingabe Daten'!$B$10,IF('Eingabe Daten'!$C$8&gt;0,'Eingabe Daten'!$B$10+H633,H633))</f>
        <v>1</v>
      </c>
      <c r="J633" s="100">
        <f>'DAT IR'!U623</f>
        <v>1282.0204493198664</v>
      </c>
    </row>
    <row r="634" spans="1:10" ht="17.5" x14ac:dyDescent="0.35">
      <c r="A634" s="53"/>
      <c r="B634" s="55">
        <f t="shared" si="624"/>
        <v>0.76249999999999851</v>
      </c>
      <c r="C634" s="55">
        <f t="shared" si="625"/>
        <v>0.76319444444444295</v>
      </c>
      <c r="D634" s="126">
        <f t="shared" si="626"/>
        <v>2</v>
      </c>
      <c r="E634" s="126">
        <f t="shared" si="622"/>
        <v>2</v>
      </c>
      <c r="F634" s="213">
        <f t="shared" ref="F634" si="668">$F633</f>
        <v>0.7</v>
      </c>
      <c r="G634" s="213">
        <f t="shared" si="636"/>
        <v>0.7</v>
      </c>
      <c r="H634" s="246">
        <v>0</v>
      </c>
      <c r="I634" s="138">
        <f>IF(H634=0,'Eingabe Daten'!$B$10,IF('Eingabe Daten'!$C$8&gt;0,'Eingabe Daten'!$B$10+H634,H634))</f>
        <v>1</v>
      </c>
      <c r="J634" s="100">
        <f>'DAT IR'!U624</f>
        <v>1282.0209365926494</v>
      </c>
    </row>
    <row r="635" spans="1:10" ht="17.5" x14ac:dyDescent="0.35">
      <c r="A635" s="53"/>
      <c r="B635" s="55">
        <f t="shared" si="624"/>
        <v>0.76319444444444295</v>
      </c>
      <c r="C635" s="55">
        <f t="shared" si="625"/>
        <v>0.7638888888888874</v>
      </c>
      <c r="D635" s="126">
        <f t="shared" si="626"/>
        <v>2</v>
      </c>
      <c r="E635" s="126">
        <f t="shared" si="622"/>
        <v>2</v>
      </c>
      <c r="F635" s="213">
        <f t="shared" ref="F635" si="669">$F634</f>
        <v>0.7</v>
      </c>
      <c r="G635" s="213">
        <f t="shared" si="636"/>
        <v>0.7</v>
      </c>
      <c r="H635" s="246">
        <v>0</v>
      </c>
      <c r="I635" s="138">
        <f>IF(H635=0,'Eingabe Daten'!$B$10,IF('Eingabe Daten'!$C$8&gt;0,'Eingabe Daten'!$B$10+H635,H635))</f>
        <v>1</v>
      </c>
      <c r="J635" s="100">
        <f>'DAT IR'!U625</f>
        <v>1282.0214158115216</v>
      </c>
    </row>
    <row r="636" spans="1:10" ht="17.5" x14ac:dyDescent="0.35">
      <c r="A636" s="53"/>
      <c r="B636" s="55">
        <f t="shared" si="624"/>
        <v>0.7638888888888874</v>
      </c>
      <c r="C636" s="55">
        <f t="shared" si="625"/>
        <v>0.76458333333333184</v>
      </c>
      <c r="D636" s="126">
        <f t="shared" si="626"/>
        <v>2</v>
      </c>
      <c r="E636" s="126">
        <f t="shared" si="622"/>
        <v>2</v>
      </c>
      <c r="F636" s="213">
        <f t="shared" ref="F636" si="670">$F635</f>
        <v>0.7</v>
      </c>
      <c r="G636" s="213">
        <f t="shared" si="636"/>
        <v>0.7</v>
      </c>
      <c r="H636" s="246">
        <v>0</v>
      </c>
      <c r="I636" s="138">
        <f>IF(H636=0,'Eingabe Daten'!$B$10,IF('Eingabe Daten'!$C$8&gt;0,'Eingabe Daten'!$B$10+H636,H636))</f>
        <v>1</v>
      </c>
      <c r="J636" s="100">
        <f>'DAT IR'!U626</f>
        <v>1282.0218871096026</v>
      </c>
    </row>
    <row r="637" spans="1:10" ht="17.5" x14ac:dyDescent="0.35">
      <c r="A637" s="53"/>
      <c r="B637" s="55">
        <f t="shared" si="624"/>
        <v>0.76458333333333184</v>
      </c>
      <c r="C637" s="55">
        <f t="shared" si="625"/>
        <v>0.76527777777777628</v>
      </c>
      <c r="D637" s="126">
        <f t="shared" si="626"/>
        <v>2</v>
      </c>
      <c r="E637" s="126">
        <f t="shared" si="622"/>
        <v>2</v>
      </c>
      <c r="F637" s="213">
        <f t="shared" ref="F637" si="671">$F636</f>
        <v>0.7</v>
      </c>
      <c r="G637" s="213">
        <f t="shared" si="636"/>
        <v>0.7</v>
      </c>
      <c r="H637" s="246">
        <v>0</v>
      </c>
      <c r="I637" s="138">
        <f>IF(H637=0,'Eingabe Daten'!$B$10,IF('Eingabe Daten'!$C$8&gt;0,'Eingabe Daten'!$B$10+H637,H637))</f>
        <v>1</v>
      </c>
      <c r="J637" s="100">
        <f>'DAT IR'!U627</f>
        <v>1282.0223506178115</v>
      </c>
    </row>
    <row r="638" spans="1:10" ht="17.5" x14ac:dyDescent="0.35">
      <c r="A638" s="53"/>
      <c r="B638" s="55">
        <f t="shared" si="624"/>
        <v>0.76527777777777628</v>
      </c>
      <c r="C638" s="55">
        <f t="shared" si="625"/>
        <v>0.76597222222222072</v>
      </c>
      <c r="D638" s="126">
        <f t="shared" si="626"/>
        <v>2</v>
      </c>
      <c r="E638" s="126">
        <f t="shared" si="622"/>
        <v>2</v>
      </c>
      <c r="F638" s="213">
        <f t="shared" ref="F638" si="672">$F637</f>
        <v>0.7</v>
      </c>
      <c r="G638" s="213">
        <f t="shared" si="636"/>
        <v>0.7</v>
      </c>
      <c r="H638" s="246">
        <v>0</v>
      </c>
      <c r="I638" s="138">
        <f>IF(H638=0,'Eingabe Daten'!$B$10,IF('Eingabe Daten'!$C$8&gt;0,'Eingabe Daten'!$B$10+H638,H638))</f>
        <v>1</v>
      </c>
      <c r="J638" s="100">
        <f>'DAT IR'!U628</f>
        <v>1282.0228064649036</v>
      </c>
    </row>
    <row r="639" spans="1:10" ht="17.5" x14ac:dyDescent="0.35">
      <c r="A639" s="53"/>
      <c r="B639" s="55">
        <f t="shared" si="624"/>
        <v>0.76597222222222072</v>
      </c>
      <c r="C639" s="55">
        <f t="shared" si="625"/>
        <v>0.76666666666666516</v>
      </c>
      <c r="D639" s="126">
        <f t="shared" si="626"/>
        <v>2</v>
      </c>
      <c r="E639" s="126">
        <f t="shared" si="622"/>
        <v>2</v>
      </c>
      <c r="F639" s="213">
        <f t="shared" ref="F639" si="673">$F638</f>
        <v>0.7</v>
      </c>
      <c r="G639" s="213">
        <f t="shared" si="636"/>
        <v>0.7</v>
      </c>
      <c r="H639" s="246">
        <v>0</v>
      </c>
      <c r="I639" s="138">
        <f>IF(H639=0,'Eingabe Daten'!$B$10,IF('Eingabe Daten'!$C$8&gt;0,'Eingabe Daten'!$B$10+H639,H639))</f>
        <v>1</v>
      </c>
      <c r="J639" s="100">
        <f>'DAT IR'!U629</f>
        <v>1282.0232547775061</v>
      </c>
    </row>
    <row r="640" spans="1:10" ht="17.5" x14ac:dyDescent="0.35">
      <c r="A640" s="53"/>
      <c r="B640" s="55">
        <f t="shared" si="624"/>
        <v>0.76666666666666516</v>
      </c>
      <c r="C640" s="55">
        <f t="shared" si="625"/>
        <v>0.76736111111110961</v>
      </c>
      <c r="D640" s="126">
        <f t="shared" si="626"/>
        <v>2</v>
      </c>
      <c r="E640" s="126">
        <f t="shared" si="622"/>
        <v>2</v>
      </c>
      <c r="F640" s="213">
        <f t="shared" ref="F640" si="674">$F639</f>
        <v>0.7</v>
      </c>
      <c r="G640" s="213">
        <f t="shared" si="636"/>
        <v>0.7</v>
      </c>
      <c r="H640" s="246">
        <v>0</v>
      </c>
      <c r="I640" s="138">
        <f>IF(H640=0,'Eingabe Daten'!$B$10,IF('Eingabe Daten'!$C$8&gt;0,'Eingabe Daten'!$B$10+H640,H640))</f>
        <v>1</v>
      </c>
      <c r="J640" s="100">
        <f>'DAT IR'!U630</f>
        <v>1282.023695680153</v>
      </c>
    </row>
    <row r="641" spans="1:10" ht="17.5" x14ac:dyDescent="0.35">
      <c r="A641" s="53"/>
      <c r="B641" s="55">
        <f t="shared" si="624"/>
        <v>0.76736111111110961</v>
      </c>
      <c r="C641" s="55">
        <f t="shared" si="625"/>
        <v>0.76805555555555405</v>
      </c>
      <c r="D641" s="126">
        <f t="shared" si="626"/>
        <v>2</v>
      </c>
      <c r="E641" s="126">
        <f t="shared" si="622"/>
        <v>2</v>
      </c>
      <c r="F641" s="213">
        <f t="shared" ref="F641" si="675">$F640</f>
        <v>0.7</v>
      </c>
      <c r="G641" s="213">
        <f t="shared" si="636"/>
        <v>0.7</v>
      </c>
      <c r="H641" s="246">
        <v>0</v>
      </c>
      <c r="I641" s="138">
        <f>IF(H641=0,'Eingabe Daten'!$B$10,IF('Eingabe Daten'!$C$8&gt;0,'Eingabe Daten'!$B$10+H641,H641))</f>
        <v>1</v>
      </c>
      <c r="J641" s="100">
        <f>'DAT IR'!U631</f>
        <v>1282.0241292953201</v>
      </c>
    </row>
    <row r="642" spans="1:10" ht="17.5" x14ac:dyDescent="0.35">
      <c r="A642" s="53"/>
      <c r="B642" s="55">
        <f t="shared" si="624"/>
        <v>0.76805555555555405</v>
      </c>
      <c r="C642" s="55">
        <f t="shared" si="625"/>
        <v>0.76874999999999849</v>
      </c>
      <c r="D642" s="126">
        <f t="shared" si="626"/>
        <v>2</v>
      </c>
      <c r="E642" s="126">
        <f t="shared" si="622"/>
        <v>2</v>
      </c>
      <c r="F642" s="213">
        <f t="shared" ref="F642" si="676">$F641</f>
        <v>0.7</v>
      </c>
      <c r="G642" s="213">
        <f t="shared" si="636"/>
        <v>0.7</v>
      </c>
      <c r="H642" s="246">
        <v>0</v>
      </c>
      <c r="I642" s="138">
        <f>IF(H642=0,'Eingabe Daten'!$B$10,IF('Eingabe Daten'!$C$8&gt;0,'Eingabe Daten'!$B$10+H642,H642))</f>
        <v>1</v>
      </c>
      <c r="J642" s="100">
        <f>'DAT IR'!U632</f>
        <v>1282.0245557434589</v>
      </c>
    </row>
    <row r="643" spans="1:10" ht="17.5" x14ac:dyDescent="0.35">
      <c r="A643" s="53"/>
      <c r="B643" s="55">
        <f t="shared" si="624"/>
        <v>0.76874999999999849</v>
      </c>
      <c r="C643" s="55">
        <f t="shared" si="625"/>
        <v>0.76944444444444293</v>
      </c>
      <c r="D643" s="126">
        <f t="shared" si="626"/>
        <v>2</v>
      </c>
      <c r="E643" s="126">
        <f t="shared" si="622"/>
        <v>2</v>
      </c>
      <c r="F643" s="213">
        <f t="shared" ref="F643" si="677">$F642</f>
        <v>0.7</v>
      </c>
      <c r="G643" s="213">
        <f t="shared" si="636"/>
        <v>0.7</v>
      </c>
      <c r="H643" s="246">
        <v>0</v>
      </c>
      <c r="I643" s="138">
        <f>IF(H643=0,'Eingabe Daten'!$B$10,IF('Eingabe Daten'!$C$8&gt;0,'Eingabe Daten'!$B$10+H643,H643))</f>
        <v>1</v>
      </c>
      <c r="J643" s="100">
        <f>'DAT IR'!U633</f>
        <v>1282.0249751430299</v>
      </c>
    </row>
    <row r="644" spans="1:10" ht="17.5" x14ac:dyDescent="0.35">
      <c r="A644" s="53"/>
      <c r="B644" s="55">
        <f t="shared" si="624"/>
        <v>0.76944444444444293</v>
      </c>
      <c r="C644" s="55">
        <f t="shared" si="625"/>
        <v>0.77013888888888737</v>
      </c>
      <c r="D644" s="126">
        <f t="shared" si="626"/>
        <v>2</v>
      </c>
      <c r="E644" s="126">
        <f t="shared" si="622"/>
        <v>2</v>
      </c>
      <c r="F644" s="213">
        <f t="shared" ref="F644" si="678">$F643</f>
        <v>0.7</v>
      </c>
      <c r="G644" s="213">
        <f t="shared" si="636"/>
        <v>0.7</v>
      </c>
      <c r="H644" s="246">
        <v>0</v>
      </c>
      <c r="I644" s="138">
        <f>IF(H644=0,'Eingabe Daten'!$B$10,IF('Eingabe Daten'!$C$8&gt;0,'Eingabe Daten'!$B$10+H644,H644))</f>
        <v>1</v>
      </c>
      <c r="J644" s="100">
        <f>'DAT IR'!U634</f>
        <v>1282.0253876105357</v>
      </c>
    </row>
    <row r="645" spans="1:10" ht="17.5" x14ac:dyDescent="0.35">
      <c r="A645" s="53"/>
      <c r="B645" s="55">
        <f t="shared" si="624"/>
        <v>0.77013888888888737</v>
      </c>
      <c r="C645" s="55">
        <f t="shared" si="625"/>
        <v>0.77083333333333182</v>
      </c>
      <c r="D645" s="126">
        <f t="shared" si="626"/>
        <v>2</v>
      </c>
      <c r="E645" s="126">
        <f t="shared" si="622"/>
        <v>2</v>
      </c>
      <c r="F645" s="213">
        <f t="shared" ref="F645" si="679">$F644</f>
        <v>0.7</v>
      </c>
      <c r="G645" s="213">
        <f t="shared" si="636"/>
        <v>0.7</v>
      </c>
      <c r="H645" s="246">
        <v>0</v>
      </c>
      <c r="I645" s="138">
        <f>IF(H645=0,'Eingabe Daten'!$B$10,IF('Eingabe Daten'!$C$8&gt;0,'Eingabe Daten'!$B$10+H645,H645))</f>
        <v>1</v>
      </c>
      <c r="J645" s="100">
        <f>'DAT IR'!U635</f>
        <v>1282.0257932605534</v>
      </c>
    </row>
    <row r="646" spans="1:10" ht="17.5" x14ac:dyDescent="0.35">
      <c r="A646" s="53"/>
      <c r="B646" s="55">
        <f t="shared" si="624"/>
        <v>0.77083333333333182</v>
      </c>
      <c r="C646" s="55">
        <f t="shared" si="625"/>
        <v>0.77152777777777626</v>
      </c>
      <c r="D646" s="126">
        <f t="shared" si="626"/>
        <v>2</v>
      </c>
      <c r="E646" s="126">
        <f t="shared" si="622"/>
        <v>2</v>
      </c>
      <c r="F646" s="213">
        <f t="shared" ref="F646" si="680">$F645</f>
        <v>0.7</v>
      </c>
      <c r="G646" s="213">
        <f t="shared" si="636"/>
        <v>0.7</v>
      </c>
      <c r="H646" s="246">
        <v>0</v>
      </c>
      <c r="I646" s="138">
        <f>IF(H646=0,'Eingabe Daten'!$B$10,IF('Eingabe Daten'!$C$8&gt;0,'Eingabe Daten'!$B$10+H646,H646))</f>
        <v>1</v>
      </c>
      <c r="J646" s="100">
        <f>'DAT IR'!U636</f>
        <v>1282.0261922057659</v>
      </c>
    </row>
    <row r="647" spans="1:10" ht="17.5" x14ac:dyDescent="0.35">
      <c r="A647" s="53"/>
      <c r="B647" s="55">
        <f t="shared" si="624"/>
        <v>0.77152777777777626</v>
      </c>
      <c r="C647" s="55">
        <f t="shared" si="625"/>
        <v>0.7722222222222207</v>
      </c>
      <c r="D647" s="126">
        <f t="shared" si="626"/>
        <v>2</v>
      </c>
      <c r="E647" s="126">
        <f t="shared" si="622"/>
        <v>2</v>
      </c>
      <c r="F647" s="213">
        <f t="shared" ref="F647" si="681">$F646</f>
        <v>0.7</v>
      </c>
      <c r="G647" s="213">
        <f t="shared" si="636"/>
        <v>0.7</v>
      </c>
      <c r="H647" s="246">
        <v>0</v>
      </c>
      <c r="I647" s="138">
        <f>IF(H647=0,'Eingabe Daten'!$B$10,IF('Eingabe Daten'!$C$8&gt;0,'Eingabe Daten'!$B$10+H647,H647))</f>
        <v>1</v>
      </c>
      <c r="J647" s="100">
        <f>'DAT IR'!U637</f>
        <v>1282.0265845569941</v>
      </c>
    </row>
    <row r="648" spans="1:10" ht="17.5" x14ac:dyDescent="0.35">
      <c r="A648" s="53"/>
      <c r="B648" s="55">
        <f t="shared" si="624"/>
        <v>0.7722222222222207</v>
      </c>
      <c r="C648" s="55">
        <f t="shared" si="625"/>
        <v>0.77291666666666514</v>
      </c>
      <c r="D648" s="126">
        <f t="shared" si="626"/>
        <v>2</v>
      </c>
      <c r="E648" s="126">
        <f t="shared" si="622"/>
        <v>2</v>
      </c>
      <c r="F648" s="213">
        <f t="shared" ref="F648" si="682">$F647</f>
        <v>0.7</v>
      </c>
      <c r="G648" s="213">
        <f t="shared" si="636"/>
        <v>0.7</v>
      </c>
      <c r="H648" s="246">
        <v>0</v>
      </c>
      <c r="I648" s="138">
        <f>IF(H648=0,'Eingabe Daten'!$B$10,IF('Eingabe Daten'!$C$8&gt;0,'Eingabe Daten'!$B$10+H648,H648))</f>
        <v>1</v>
      </c>
      <c r="J648" s="100">
        <f>'DAT IR'!U638</f>
        <v>1282.0269704232269</v>
      </c>
    </row>
    <row r="649" spans="1:10" ht="17.5" x14ac:dyDescent="0.35">
      <c r="A649" s="53"/>
      <c r="B649" s="55">
        <f t="shared" si="624"/>
        <v>0.77291666666666514</v>
      </c>
      <c r="C649" s="55">
        <f t="shared" si="625"/>
        <v>0.77361111111110958</v>
      </c>
      <c r="D649" s="126">
        <f t="shared" si="626"/>
        <v>2</v>
      </c>
      <c r="E649" s="126">
        <f t="shared" si="622"/>
        <v>2</v>
      </c>
      <c r="F649" s="213">
        <f t="shared" ref="F649" si="683">$F648</f>
        <v>0.7</v>
      </c>
      <c r="G649" s="213">
        <f t="shared" si="636"/>
        <v>0.7</v>
      </c>
      <c r="H649" s="246">
        <v>0</v>
      </c>
      <c r="I649" s="138">
        <f>IF(H649=0,'Eingabe Daten'!$B$10,IF('Eingabe Daten'!$C$8&gt;0,'Eingabe Daten'!$B$10+H649,H649))</f>
        <v>1</v>
      </c>
      <c r="J649" s="100">
        <f>'DAT IR'!U639</f>
        <v>1282.0273499116518</v>
      </c>
    </row>
    <row r="650" spans="1:10" ht="17.5" x14ac:dyDescent="0.35">
      <c r="A650" s="53"/>
      <c r="B650" s="55">
        <f t="shared" si="624"/>
        <v>0.77361111111110958</v>
      </c>
      <c r="C650" s="55">
        <f t="shared" si="625"/>
        <v>0.77430555555555403</v>
      </c>
      <c r="D650" s="126">
        <f t="shared" si="626"/>
        <v>2</v>
      </c>
      <c r="E650" s="126">
        <f t="shared" si="622"/>
        <v>2</v>
      </c>
      <c r="F650" s="213">
        <f t="shared" ref="F650" si="684">$F649</f>
        <v>0.7</v>
      </c>
      <c r="G650" s="213">
        <f t="shared" si="636"/>
        <v>0.7</v>
      </c>
      <c r="H650" s="246">
        <v>0</v>
      </c>
      <c r="I650" s="138">
        <f>IF(H650=0,'Eingabe Daten'!$B$10,IF('Eingabe Daten'!$C$8&gt;0,'Eingabe Daten'!$B$10+H650,H650))</f>
        <v>1</v>
      </c>
      <c r="J650" s="100">
        <f>'DAT IR'!U640</f>
        <v>1282.0277231276848</v>
      </c>
    </row>
    <row r="651" spans="1:10" ht="17.5" x14ac:dyDescent="0.35">
      <c r="A651" s="53"/>
      <c r="B651" s="55">
        <f t="shared" si="624"/>
        <v>0.77430555555555403</v>
      </c>
      <c r="C651" s="55">
        <f t="shared" si="625"/>
        <v>0.77499999999999847</v>
      </c>
      <c r="D651" s="126">
        <f t="shared" si="626"/>
        <v>2</v>
      </c>
      <c r="E651" s="126">
        <f t="shared" si="622"/>
        <v>2</v>
      </c>
      <c r="F651" s="213">
        <f t="shared" ref="F651" si="685">$F650</f>
        <v>0.7</v>
      </c>
      <c r="G651" s="213">
        <f t="shared" si="636"/>
        <v>0.7</v>
      </c>
      <c r="H651" s="246">
        <v>0</v>
      </c>
      <c r="I651" s="138">
        <f>IF(H651=0,'Eingabe Daten'!$B$10,IF('Eingabe Daten'!$C$8&gt;0,'Eingabe Daten'!$B$10+H651,H651))</f>
        <v>1</v>
      </c>
      <c r="J651" s="100">
        <f>'DAT IR'!U641</f>
        <v>1282.0280901749993</v>
      </c>
    </row>
    <row r="652" spans="1:10" ht="17.5" x14ac:dyDescent="0.35">
      <c r="A652" s="53"/>
      <c r="B652" s="55">
        <f t="shared" si="624"/>
        <v>0.77499999999999847</v>
      </c>
      <c r="C652" s="55">
        <f t="shared" si="625"/>
        <v>0.77569444444444291</v>
      </c>
      <c r="D652" s="126">
        <f t="shared" si="626"/>
        <v>2</v>
      </c>
      <c r="E652" s="126">
        <f t="shared" si="622"/>
        <v>2</v>
      </c>
      <c r="F652" s="213">
        <f t="shared" ref="F652" si="686">$F651</f>
        <v>0.7</v>
      </c>
      <c r="G652" s="213">
        <f t="shared" si="636"/>
        <v>0.7</v>
      </c>
      <c r="H652" s="246">
        <v>0</v>
      </c>
      <c r="I652" s="138">
        <f>IF(H652=0,'Eingabe Daten'!$B$10,IF('Eingabe Daten'!$C$8&gt;0,'Eingabe Daten'!$B$10+H652,H652))</f>
        <v>1</v>
      </c>
      <c r="J652" s="100">
        <f>'DAT IR'!U642</f>
        <v>1282.0284511555553</v>
      </c>
    </row>
    <row r="653" spans="1:10" ht="17.5" x14ac:dyDescent="0.35">
      <c r="A653" s="53"/>
      <c r="B653" s="55">
        <f t="shared" si="624"/>
        <v>0.77569444444444291</v>
      </c>
      <c r="C653" s="55">
        <f t="shared" si="625"/>
        <v>0.77638888888888735</v>
      </c>
      <c r="D653" s="126">
        <f t="shared" si="626"/>
        <v>2</v>
      </c>
      <c r="E653" s="126">
        <f t="shared" si="622"/>
        <v>2</v>
      </c>
      <c r="F653" s="213">
        <f t="shared" ref="F653" si="687">$F652</f>
        <v>0.7</v>
      </c>
      <c r="G653" s="213">
        <f t="shared" si="636"/>
        <v>0.7</v>
      </c>
      <c r="H653" s="246">
        <v>0</v>
      </c>
      <c r="I653" s="138">
        <f>IF(H653=0,'Eingabe Daten'!$B$10,IF('Eingabe Daten'!$C$8&gt;0,'Eingabe Daten'!$B$10+H653,H653))</f>
        <v>1</v>
      </c>
      <c r="J653" s="100">
        <f>'DAT IR'!U643</f>
        <v>1282.0288061696276</v>
      </c>
    </row>
    <row r="654" spans="1:10" ht="17.5" x14ac:dyDescent="0.35">
      <c r="A654" s="53"/>
      <c r="B654" s="55">
        <f t="shared" si="624"/>
        <v>0.77638888888888735</v>
      </c>
      <c r="C654" s="55">
        <f t="shared" si="625"/>
        <v>0.77708333333333179</v>
      </c>
      <c r="D654" s="126">
        <f t="shared" si="626"/>
        <v>2</v>
      </c>
      <c r="E654" s="126">
        <f t="shared" si="622"/>
        <v>2</v>
      </c>
      <c r="F654" s="213">
        <f t="shared" ref="F654" si="688">$F653</f>
        <v>0.7</v>
      </c>
      <c r="G654" s="213">
        <f t="shared" si="636"/>
        <v>0.7</v>
      </c>
      <c r="H654" s="246">
        <v>0</v>
      </c>
      <c r="I654" s="138">
        <f>IF(H654=0,'Eingabe Daten'!$B$10,IF('Eingabe Daten'!$C$8&gt;0,'Eingabe Daten'!$B$10+H654,H654))</f>
        <v>1</v>
      </c>
      <c r="J654" s="100">
        <f>'DAT IR'!U644</f>
        <v>1282.0291553158333</v>
      </c>
    </row>
    <row r="655" spans="1:10" ht="17.5" x14ac:dyDescent="0.35">
      <c r="A655" s="53"/>
      <c r="B655" s="55">
        <f t="shared" si="624"/>
        <v>0.77708333333333179</v>
      </c>
      <c r="C655" s="55">
        <f t="shared" si="625"/>
        <v>0.77777777777777624</v>
      </c>
      <c r="D655" s="126">
        <f t="shared" si="626"/>
        <v>2</v>
      </c>
      <c r="E655" s="126">
        <f t="shared" si="622"/>
        <v>2</v>
      </c>
      <c r="F655" s="213">
        <f t="shared" ref="F655" si="689">$F654</f>
        <v>0.7</v>
      </c>
      <c r="G655" s="213">
        <f t="shared" si="636"/>
        <v>0.7</v>
      </c>
      <c r="H655" s="246">
        <v>0</v>
      </c>
      <c r="I655" s="138">
        <f>IF(H655=0,'Eingabe Daten'!$B$10,IF('Eingabe Daten'!$C$8&gt;0,'Eingabe Daten'!$B$10+H655,H655))</f>
        <v>1</v>
      </c>
      <c r="J655" s="100">
        <f>'DAT IR'!U645</f>
        <v>1282.0294986911599</v>
      </c>
    </row>
    <row r="656" spans="1:10" ht="17.5" x14ac:dyDescent="0.35">
      <c r="A656" s="53"/>
      <c r="B656" s="55">
        <f t="shared" si="624"/>
        <v>0.77777777777777624</v>
      </c>
      <c r="C656" s="55">
        <f t="shared" si="625"/>
        <v>0.77847222222222068</v>
      </c>
      <c r="D656" s="126">
        <f t="shared" si="626"/>
        <v>2</v>
      </c>
      <c r="E656" s="126">
        <f t="shared" si="622"/>
        <v>2</v>
      </c>
      <c r="F656" s="213">
        <f t="shared" ref="F656" si="690">$F655</f>
        <v>0.7</v>
      </c>
      <c r="G656" s="213">
        <f t="shared" si="636"/>
        <v>0.7</v>
      </c>
      <c r="H656" s="246">
        <v>0</v>
      </c>
      <c r="I656" s="138">
        <f>IF(H656=0,'Eingabe Daten'!$B$10,IF('Eingabe Daten'!$C$8&gt;0,'Eingabe Daten'!$B$10+H656,H656))</f>
        <v>1</v>
      </c>
      <c r="J656" s="100">
        <f>'DAT IR'!U646</f>
        <v>1282.0298363909915</v>
      </c>
    </row>
    <row r="657" spans="1:10" ht="17.5" x14ac:dyDescent="0.35">
      <c r="A657" s="53"/>
      <c r="B657" s="55">
        <f t="shared" si="624"/>
        <v>0.77847222222222068</v>
      </c>
      <c r="C657" s="55">
        <f t="shared" si="625"/>
        <v>0.77916666666666512</v>
      </c>
      <c r="D657" s="126">
        <f t="shared" si="626"/>
        <v>2</v>
      </c>
      <c r="E657" s="126">
        <f t="shared" ref="E657:E720" si="691">$E656</f>
        <v>2</v>
      </c>
      <c r="F657" s="213">
        <f t="shared" ref="F657" si="692">$F656</f>
        <v>0.7</v>
      </c>
      <c r="G657" s="213">
        <f t="shared" si="636"/>
        <v>0.7</v>
      </c>
      <c r="H657" s="246">
        <v>0</v>
      </c>
      <c r="I657" s="138">
        <f>IF(H657=0,'Eingabe Daten'!$B$10,IF('Eingabe Daten'!$C$8&gt;0,'Eingabe Daten'!$B$10+H657,H657))</f>
        <v>1</v>
      </c>
      <c r="J657" s="100">
        <f>'DAT IR'!U647</f>
        <v>1282.0301685091358</v>
      </c>
    </row>
    <row r="658" spans="1:10" ht="17.5" x14ac:dyDescent="0.35">
      <c r="A658" s="53"/>
      <c r="B658" s="55">
        <f t="shared" ref="B658:B721" si="693">C657</f>
        <v>0.77916666666666512</v>
      </c>
      <c r="C658" s="55">
        <f t="shared" ref="C658:C721" si="694">B658+(1/(60*24))</f>
        <v>0.77986111111110956</v>
      </c>
      <c r="D658" s="126">
        <f t="shared" ref="D658:D721" si="695">$D657</f>
        <v>2</v>
      </c>
      <c r="E658" s="126">
        <f t="shared" si="691"/>
        <v>2</v>
      </c>
      <c r="F658" s="213">
        <f t="shared" ref="F658" si="696">$F657</f>
        <v>0.7</v>
      </c>
      <c r="G658" s="213">
        <f t="shared" si="636"/>
        <v>0.7</v>
      </c>
      <c r="H658" s="246">
        <v>0</v>
      </c>
      <c r="I658" s="138">
        <f>IF(H658=0,'Eingabe Daten'!$B$10,IF('Eingabe Daten'!$C$8&gt;0,'Eingabe Daten'!$B$10+H658,H658))</f>
        <v>1</v>
      </c>
      <c r="J658" s="100">
        <f>'DAT IR'!U648</f>
        <v>1282.03049513785</v>
      </c>
    </row>
    <row r="659" spans="1:10" ht="17.5" x14ac:dyDescent="0.35">
      <c r="A659" s="53"/>
      <c r="B659" s="55">
        <f t="shared" si="693"/>
        <v>0.77986111111110956</v>
      </c>
      <c r="C659" s="55">
        <f t="shared" si="694"/>
        <v>0.780555555555554</v>
      </c>
      <c r="D659" s="126">
        <f t="shared" si="695"/>
        <v>2</v>
      </c>
      <c r="E659" s="126">
        <f t="shared" si="691"/>
        <v>2</v>
      </c>
      <c r="F659" s="213">
        <f t="shared" ref="F659" si="697">$F658</f>
        <v>0.7</v>
      </c>
      <c r="G659" s="213">
        <f t="shared" si="636"/>
        <v>0.7</v>
      </c>
      <c r="H659" s="246">
        <v>0</v>
      </c>
      <c r="I659" s="138">
        <f>IF(H659=0,'Eingabe Daten'!$B$10,IF('Eingabe Daten'!$C$8&gt;0,'Eingabe Daten'!$B$10+H659,H659))</f>
        <v>1</v>
      </c>
      <c r="J659" s="100">
        <f>'DAT IR'!U649</f>
        <v>1282.0308163678665</v>
      </c>
    </row>
    <row r="660" spans="1:10" ht="17.5" x14ac:dyDescent="0.35">
      <c r="A660" s="53"/>
      <c r="B660" s="55">
        <f t="shared" si="693"/>
        <v>0.780555555555554</v>
      </c>
      <c r="C660" s="55">
        <f t="shared" si="694"/>
        <v>0.78124999999999845</v>
      </c>
      <c r="D660" s="126">
        <f t="shared" si="695"/>
        <v>2</v>
      </c>
      <c r="E660" s="126">
        <f t="shared" si="691"/>
        <v>2</v>
      </c>
      <c r="F660" s="213">
        <f t="shared" ref="F660" si="698">$F659</f>
        <v>0.7</v>
      </c>
      <c r="G660" s="213">
        <f t="shared" si="636"/>
        <v>0.7</v>
      </c>
      <c r="H660" s="246">
        <v>0</v>
      </c>
      <c r="I660" s="138">
        <f>IF(H660=0,'Eingabe Daten'!$B$10,IF('Eingabe Daten'!$C$8&gt;0,'Eingabe Daten'!$B$10+H660,H660))</f>
        <v>1</v>
      </c>
      <c r="J660" s="100">
        <f>'DAT IR'!U650</f>
        <v>1282.0311322884179</v>
      </c>
    </row>
    <row r="661" spans="1:10" ht="17.5" x14ac:dyDescent="0.35">
      <c r="A661" s="53"/>
      <c r="B661" s="55">
        <f t="shared" si="693"/>
        <v>0.78124999999999845</v>
      </c>
      <c r="C661" s="55">
        <f t="shared" si="694"/>
        <v>0.78194444444444289</v>
      </c>
      <c r="D661" s="126">
        <f t="shared" si="695"/>
        <v>2</v>
      </c>
      <c r="E661" s="126">
        <f t="shared" si="691"/>
        <v>2</v>
      </c>
      <c r="F661" s="213">
        <f t="shared" ref="F661" si="699">$F660</f>
        <v>0.7</v>
      </c>
      <c r="G661" s="213">
        <f t="shared" si="636"/>
        <v>0.7</v>
      </c>
      <c r="H661" s="246">
        <v>0</v>
      </c>
      <c r="I661" s="138">
        <f>IF(H661=0,'Eingabe Daten'!$B$10,IF('Eingabe Daten'!$C$8&gt;0,'Eingabe Daten'!$B$10+H661,H661))</f>
        <v>1</v>
      </c>
      <c r="J661" s="100">
        <f>'DAT IR'!U651</f>
        <v>1282.0314429872619</v>
      </c>
    </row>
    <row r="662" spans="1:10" ht="17.5" x14ac:dyDescent="0.35">
      <c r="A662" s="53"/>
      <c r="B662" s="55">
        <f t="shared" si="693"/>
        <v>0.78194444444444289</v>
      </c>
      <c r="C662" s="55">
        <f t="shared" si="694"/>
        <v>0.78263888888888733</v>
      </c>
      <c r="D662" s="126">
        <f t="shared" si="695"/>
        <v>2</v>
      </c>
      <c r="E662" s="126">
        <f t="shared" si="691"/>
        <v>2</v>
      </c>
      <c r="F662" s="213">
        <f t="shared" ref="F662" si="700">$F661</f>
        <v>0.7</v>
      </c>
      <c r="G662" s="213">
        <f t="shared" si="636"/>
        <v>0.7</v>
      </c>
      <c r="H662" s="246">
        <v>0</v>
      </c>
      <c r="I662" s="138">
        <f>IF(H662=0,'Eingabe Daten'!$B$10,IF('Eingabe Daten'!$C$8&gt;0,'Eingabe Daten'!$B$10+H662,H662))</f>
        <v>1</v>
      </c>
      <c r="J662" s="100">
        <f>'DAT IR'!U652</f>
        <v>1282.0317485507057</v>
      </c>
    </row>
    <row r="663" spans="1:10" ht="17.5" x14ac:dyDescent="0.35">
      <c r="A663" s="53"/>
      <c r="B663" s="55">
        <f t="shared" si="693"/>
        <v>0.78263888888888733</v>
      </c>
      <c r="C663" s="55">
        <f t="shared" si="694"/>
        <v>0.78333333333333177</v>
      </c>
      <c r="D663" s="126">
        <f t="shared" si="695"/>
        <v>2</v>
      </c>
      <c r="E663" s="126">
        <f t="shared" si="691"/>
        <v>2</v>
      </c>
      <c r="F663" s="213">
        <f t="shared" ref="F663" si="701">$F662</f>
        <v>0.7</v>
      </c>
      <c r="G663" s="213">
        <f t="shared" si="636"/>
        <v>0.7</v>
      </c>
      <c r="H663" s="246">
        <v>0</v>
      </c>
      <c r="I663" s="138">
        <f>IF(H663=0,'Eingabe Daten'!$B$10,IF('Eingabe Daten'!$C$8&gt;0,'Eingabe Daten'!$B$10+H663,H663))</f>
        <v>1</v>
      </c>
      <c r="J663" s="100">
        <f>'DAT IR'!U653</f>
        <v>1282.03204906363</v>
      </c>
    </row>
    <row r="664" spans="1:10" ht="17.5" x14ac:dyDescent="0.35">
      <c r="A664" s="53"/>
      <c r="B664" s="55">
        <f t="shared" si="693"/>
        <v>0.78333333333333177</v>
      </c>
      <c r="C664" s="55">
        <f t="shared" si="694"/>
        <v>0.78402777777777621</v>
      </c>
      <c r="D664" s="126">
        <f t="shared" si="695"/>
        <v>2</v>
      </c>
      <c r="E664" s="126">
        <f t="shared" si="691"/>
        <v>2</v>
      </c>
      <c r="F664" s="213">
        <f t="shared" ref="F664" si="702">$F663</f>
        <v>0.7</v>
      </c>
      <c r="G664" s="213">
        <f t="shared" si="636"/>
        <v>0.7</v>
      </c>
      <c r="H664" s="246">
        <v>0</v>
      </c>
      <c r="I664" s="138">
        <f>IF(H664=0,'Eingabe Daten'!$B$10,IF('Eingabe Daten'!$C$8&gt;0,'Eingabe Daten'!$B$10+H664,H664))</f>
        <v>1</v>
      </c>
      <c r="J664" s="100">
        <f>'DAT IR'!U654</f>
        <v>1282.0323446095124</v>
      </c>
    </row>
    <row r="665" spans="1:10" ht="17.5" x14ac:dyDescent="0.35">
      <c r="A665" s="53"/>
      <c r="B665" s="55">
        <f t="shared" si="693"/>
        <v>0.78402777777777621</v>
      </c>
      <c r="C665" s="55">
        <f t="shared" si="694"/>
        <v>0.78472222222222066</v>
      </c>
      <c r="D665" s="126">
        <f t="shared" si="695"/>
        <v>2</v>
      </c>
      <c r="E665" s="126">
        <f t="shared" si="691"/>
        <v>2</v>
      </c>
      <c r="F665" s="213">
        <f t="shared" ref="F665" si="703">$F664</f>
        <v>0.7</v>
      </c>
      <c r="G665" s="213">
        <f t="shared" si="636"/>
        <v>0.7</v>
      </c>
      <c r="H665" s="246">
        <v>0</v>
      </c>
      <c r="I665" s="138">
        <f>IF(H665=0,'Eingabe Daten'!$B$10,IF('Eingabe Daten'!$C$8&gt;0,'Eingabe Daten'!$B$10+H665,H665))</f>
        <v>1</v>
      </c>
      <c r="J665" s="100">
        <f>'DAT IR'!U655</f>
        <v>1282.0326352704512</v>
      </c>
    </row>
    <row r="666" spans="1:10" ht="17.5" x14ac:dyDescent="0.35">
      <c r="A666" s="53"/>
      <c r="B666" s="55">
        <f t="shared" si="693"/>
        <v>0.78472222222222066</v>
      </c>
      <c r="C666" s="55">
        <f t="shared" si="694"/>
        <v>0.7854166666666651</v>
      </c>
      <c r="D666" s="126">
        <f t="shared" si="695"/>
        <v>2</v>
      </c>
      <c r="E666" s="126">
        <f t="shared" si="691"/>
        <v>2</v>
      </c>
      <c r="F666" s="213">
        <f t="shared" ref="F666" si="704">$F665</f>
        <v>0.7</v>
      </c>
      <c r="G666" s="213">
        <f t="shared" ref="G666:G729" si="705">$G665</f>
        <v>0.7</v>
      </c>
      <c r="H666" s="246">
        <v>0</v>
      </c>
      <c r="I666" s="138">
        <f>IF(H666=0,'Eingabe Daten'!$B$10,IF('Eingabe Daten'!$C$8&gt;0,'Eingabe Daten'!$B$10+H666,H666))</f>
        <v>1</v>
      </c>
      <c r="J666" s="100">
        <f>'DAT IR'!U656</f>
        <v>1282.0329211271871</v>
      </c>
    </row>
    <row r="667" spans="1:10" ht="17.5" x14ac:dyDescent="0.35">
      <c r="A667" s="53"/>
      <c r="B667" s="55">
        <f t="shared" si="693"/>
        <v>0.7854166666666651</v>
      </c>
      <c r="C667" s="55">
        <f t="shared" si="694"/>
        <v>0.78611111111110954</v>
      </c>
      <c r="D667" s="126">
        <f t="shared" si="695"/>
        <v>2</v>
      </c>
      <c r="E667" s="126">
        <f t="shared" si="691"/>
        <v>2</v>
      </c>
      <c r="F667" s="213">
        <f t="shared" ref="F667" si="706">$F666</f>
        <v>0.7</v>
      </c>
      <c r="G667" s="213">
        <f t="shared" si="705"/>
        <v>0.7</v>
      </c>
      <c r="H667" s="246">
        <v>0</v>
      </c>
      <c r="I667" s="138">
        <f>IF(H667=0,'Eingabe Daten'!$B$10,IF('Eingabe Daten'!$C$8&gt;0,'Eingabe Daten'!$B$10+H667,H667))</f>
        <v>1</v>
      </c>
      <c r="J667" s="100">
        <f>'DAT IR'!U657</f>
        <v>1282.0332022591269</v>
      </c>
    </row>
    <row r="668" spans="1:10" ht="17.5" x14ac:dyDescent="0.35">
      <c r="A668" s="53"/>
      <c r="B668" s="55">
        <f t="shared" si="693"/>
        <v>0.78611111111110954</v>
      </c>
      <c r="C668" s="55">
        <f t="shared" si="694"/>
        <v>0.78680555555555398</v>
      </c>
      <c r="D668" s="126">
        <f t="shared" si="695"/>
        <v>2</v>
      </c>
      <c r="E668" s="126">
        <f t="shared" si="691"/>
        <v>2</v>
      </c>
      <c r="F668" s="213">
        <f t="shared" ref="F668" si="707">$F667</f>
        <v>0.7</v>
      </c>
      <c r="G668" s="213">
        <f t="shared" si="705"/>
        <v>0.7</v>
      </c>
      <c r="H668" s="246">
        <v>0</v>
      </c>
      <c r="I668" s="138">
        <f>IF(H668=0,'Eingabe Daten'!$B$10,IF('Eingabe Daten'!$C$8&gt;0,'Eingabe Daten'!$B$10+H668,H668))</f>
        <v>1</v>
      </c>
      <c r="J668" s="100">
        <f>'DAT IR'!U658</f>
        <v>1282.0334787443644</v>
      </c>
    </row>
    <row r="669" spans="1:10" ht="17.5" x14ac:dyDescent="0.35">
      <c r="A669" s="53"/>
      <c r="B669" s="55">
        <f t="shared" si="693"/>
        <v>0.78680555555555398</v>
      </c>
      <c r="C669" s="55">
        <f t="shared" si="694"/>
        <v>0.78749999999999842</v>
      </c>
      <c r="D669" s="126">
        <f t="shared" si="695"/>
        <v>2</v>
      </c>
      <c r="E669" s="126">
        <f t="shared" si="691"/>
        <v>2</v>
      </c>
      <c r="F669" s="213">
        <f t="shared" ref="F669" si="708">$F668</f>
        <v>0.7</v>
      </c>
      <c r="G669" s="213">
        <f t="shared" si="705"/>
        <v>0.7</v>
      </c>
      <c r="H669" s="246">
        <v>0</v>
      </c>
      <c r="I669" s="138">
        <f>IF(H669=0,'Eingabe Daten'!$B$10,IF('Eingabe Daten'!$C$8&gt;0,'Eingabe Daten'!$B$10+H669,H669))</f>
        <v>1</v>
      </c>
      <c r="J669" s="100">
        <f>'DAT IR'!U659</f>
        <v>1282.0337506597029</v>
      </c>
    </row>
    <row r="670" spans="1:10" ht="17.5" x14ac:dyDescent="0.35">
      <c r="A670" s="53"/>
      <c r="B670" s="55">
        <f t="shared" si="693"/>
        <v>0.78749999999999842</v>
      </c>
      <c r="C670" s="55">
        <f t="shared" si="694"/>
        <v>0.78819444444444287</v>
      </c>
      <c r="D670" s="126">
        <f t="shared" si="695"/>
        <v>2</v>
      </c>
      <c r="E670" s="126">
        <f t="shared" si="691"/>
        <v>2</v>
      </c>
      <c r="F670" s="213">
        <f t="shared" ref="F670" si="709">$F669</f>
        <v>0.7</v>
      </c>
      <c r="G670" s="213">
        <f t="shared" si="705"/>
        <v>0.7</v>
      </c>
      <c r="H670" s="246">
        <v>0</v>
      </c>
      <c r="I670" s="138">
        <f>IF(H670=0,'Eingabe Daten'!$B$10,IF('Eingabe Daten'!$C$8&gt;0,'Eingabe Daten'!$B$10+H670,H670))</f>
        <v>1</v>
      </c>
      <c r="J670" s="100">
        <f>'DAT IR'!U660</f>
        <v>1282.0340180806761</v>
      </c>
    </row>
    <row r="671" spans="1:10" ht="17.5" x14ac:dyDescent="0.35">
      <c r="A671" s="53"/>
      <c r="B671" s="55">
        <f t="shared" si="693"/>
        <v>0.78819444444444287</v>
      </c>
      <c r="C671" s="55">
        <f t="shared" si="694"/>
        <v>0.78888888888888731</v>
      </c>
      <c r="D671" s="126">
        <f t="shared" si="695"/>
        <v>2</v>
      </c>
      <c r="E671" s="126">
        <f t="shared" si="691"/>
        <v>2</v>
      </c>
      <c r="F671" s="213">
        <f t="shared" ref="F671" si="710">$F670</f>
        <v>0.7</v>
      </c>
      <c r="G671" s="213">
        <f t="shared" si="705"/>
        <v>0.7</v>
      </c>
      <c r="H671" s="246">
        <v>0</v>
      </c>
      <c r="I671" s="138">
        <f>IF(H671=0,'Eingabe Daten'!$B$10,IF('Eingabe Daten'!$C$8&gt;0,'Eingabe Daten'!$B$10+H671,H671))</f>
        <v>1</v>
      </c>
      <c r="J671" s="100">
        <f>'DAT IR'!U661</f>
        <v>1282.0342810815694</v>
      </c>
    </row>
    <row r="672" spans="1:10" ht="17.5" x14ac:dyDescent="0.35">
      <c r="A672" s="53"/>
      <c r="B672" s="55">
        <f t="shared" si="693"/>
        <v>0.78888888888888731</v>
      </c>
      <c r="C672" s="55">
        <f t="shared" si="694"/>
        <v>0.78958333333333175</v>
      </c>
      <c r="D672" s="126">
        <f t="shared" si="695"/>
        <v>2</v>
      </c>
      <c r="E672" s="126">
        <f t="shared" si="691"/>
        <v>2</v>
      </c>
      <c r="F672" s="213">
        <f t="shared" ref="F672" si="711">$F671</f>
        <v>0.7</v>
      </c>
      <c r="G672" s="213">
        <f t="shared" si="705"/>
        <v>0.7</v>
      </c>
      <c r="H672" s="246">
        <v>0</v>
      </c>
      <c r="I672" s="138">
        <f>IF(H672=0,'Eingabe Daten'!$B$10,IF('Eingabe Daten'!$C$8&gt;0,'Eingabe Daten'!$B$10+H672,H672))</f>
        <v>1</v>
      </c>
      <c r="J672" s="100">
        <f>'DAT IR'!U662</f>
        <v>1282.0345397354404</v>
      </c>
    </row>
    <row r="673" spans="1:10" ht="17.5" x14ac:dyDescent="0.35">
      <c r="A673" s="53"/>
      <c r="B673" s="55">
        <f t="shared" si="693"/>
        <v>0.78958333333333175</v>
      </c>
      <c r="C673" s="55">
        <f t="shared" si="694"/>
        <v>0.79027777777777619</v>
      </c>
      <c r="D673" s="126">
        <f t="shared" si="695"/>
        <v>2</v>
      </c>
      <c r="E673" s="126">
        <f t="shared" si="691"/>
        <v>2</v>
      </c>
      <c r="F673" s="213">
        <f t="shared" ref="F673" si="712">$F672</f>
        <v>0.7</v>
      </c>
      <c r="G673" s="213">
        <f t="shared" si="705"/>
        <v>0.7</v>
      </c>
      <c r="H673" s="246">
        <v>0</v>
      </c>
      <c r="I673" s="138">
        <f>IF(H673=0,'Eingabe Daten'!$B$10,IF('Eingabe Daten'!$C$8&gt;0,'Eingabe Daten'!$B$10+H673,H673))</f>
        <v>1</v>
      </c>
      <c r="J673" s="100">
        <f>'DAT IR'!U663</f>
        <v>1282.0347941141388</v>
      </c>
    </row>
    <row r="674" spans="1:10" ht="17.5" x14ac:dyDescent="0.35">
      <c r="A674" s="53"/>
      <c r="B674" s="55">
        <f t="shared" si="693"/>
        <v>0.79027777777777619</v>
      </c>
      <c r="C674" s="55">
        <f t="shared" si="694"/>
        <v>0.79097222222222063</v>
      </c>
      <c r="D674" s="126">
        <f t="shared" si="695"/>
        <v>2</v>
      </c>
      <c r="E674" s="126">
        <f t="shared" si="691"/>
        <v>2</v>
      </c>
      <c r="F674" s="213">
        <f t="shared" ref="F674" si="713">$F673</f>
        <v>0.7</v>
      </c>
      <c r="G674" s="213">
        <f t="shared" si="705"/>
        <v>0.7</v>
      </c>
      <c r="H674" s="246">
        <v>0</v>
      </c>
      <c r="I674" s="138">
        <f>IF(H674=0,'Eingabe Daten'!$B$10,IF('Eingabe Daten'!$C$8&gt;0,'Eingabe Daten'!$B$10+H674,H674))</f>
        <v>1</v>
      </c>
      <c r="J674" s="100">
        <f>'DAT IR'!U664</f>
        <v>1282.0350442883271</v>
      </c>
    </row>
    <row r="675" spans="1:10" ht="17.5" x14ac:dyDescent="0.35">
      <c r="A675" s="53"/>
      <c r="B675" s="55">
        <f t="shared" si="693"/>
        <v>0.79097222222222063</v>
      </c>
      <c r="C675" s="55">
        <f t="shared" si="694"/>
        <v>0.79166666666666508</v>
      </c>
      <c r="D675" s="126">
        <f t="shared" si="695"/>
        <v>2</v>
      </c>
      <c r="E675" s="126">
        <f t="shared" si="691"/>
        <v>2</v>
      </c>
      <c r="F675" s="213">
        <f t="shared" ref="F675" si="714">$F674</f>
        <v>0.7</v>
      </c>
      <c r="G675" s="213">
        <f t="shared" si="705"/>
        <v>0.7</v>
      </c>
      <c r="H675" s="246">
        <v>0</v>
      </c>
      <c r="I675" s="138">
        <f>IF(H675=0,'Eingabe Daten'!$B$10,IF('Eingabe Daten'!$C$8&gt;0,'Eingabe Daten'!$B$10+H675,H675))</f>
        <v>1</v>
      </c>
      <c r="J675" s="100">
        <f>'DAT IR'!U665</f>
        <v>1282.0352903274998</v>
      </c>
    </row>
    <row r="676" spans="1:10" ht="17.5" x14ac:dyDescent="0.35">
      <c r="A676" s="53"/>
      <c r="B676" s="55">
        <f t="shared" si="693"/>
        <v>0.79166666666666508</v>
      </c>
      <c r="C676" s="55">
        <f t="shared" si="694"/>
        <v>0.79236111111110952</v>
      </c>
      <c r="D676" s="126">
        <f t="shared" si="695"/>
        <v>2</v>
      </c>
      <c r="E676" s="126">
        <f t="shared" si="691"/>
        <v>2</v>
      </c>
      <c r="F676" s="213">
        <f t="shared" ref="F676" si="715">$F675</f>
        <v>0.7</v>
      </c>
      <c r="G676" s="213">
        <f t="shared" si="705"/>
        <v>0.7</v>
      </c>
      <c r="H676" s="246">
        <v>0</v>
      </c>
      <c r="I676" s="138">
        <f>IF(H676=0,'Eingabe Daten'!$B$10,IF('Eingabe Daten'!$C$8&gt;0,'Eingabe Daten'!$B$10+H676,H676))</f>
        <v>1</v>
      </c>
      <c r="J676" s="100">
        <f>'DAT IR'!U666</f>
        <v>1282.0355323000026</v>
      </c>
    </row>
    <row r="677" spans="1:10" ht="17.5" x14ac:dyDescent="0.35">
      <c r="A677" s="53"/>
      <c r="B677" s="55">
        <f t="shared" si="693"/>
        <v>0.79236111111110952</v>
      </c>
      <c r="C677" s="55">
        <f t="shared" si="694"/>
        <v>0.79305555555555396</v>
      </c>
      <c r="D677" s="126">
        <f t="shared" si="695"/>
        <v>2</v>
      </c>
      <c r="E677" s="126">
        <f t="shared" si="691"/>
        <v>2</v>
      </c>
      <c r="F677" s="213">
        <f t="shared" ref="F677" si="716">$F676</f>
        <v>0.7</v>
      </c>
      <c r="G677" s="213">
        <f t="shared" si="705"/>
        <v>0.7</v>
      </c>
      <c r="H677" s="246">
        <v>0</v>
      </c>
      <c r="I677" s="138">
        <f>IF(H677=0,'Eingabe Daten'!$B$10,IF('Eingabe Daten'!$C$8&gt;0,'Eingabe Daten'!$B$10+H677,H677))</f>
        <v>1</v>
      </c>
      <c r="J677" s="100">
        <f>'DAT IR'!U667</f>
        <v>1282.0357702730519</v>
      </c>
    </row>
    <row r="678" spans="1:10" ht="17.5" x14ac:dyDescent="0.35">
      <c r="A678" s="53"/>
      <c r="B678" s="55">
        <f t="shared" si="693"/>
        <v>0.79305555555555396</v>
      </c>
      <c r="C678" s="55">
        <f t="shared" si="694"/>
        <v>0.7937499999999984</v>
      </c>
      <c r="D678" s="126">
        <f t="shared" si="695"/>
        <v>2</v>
      </c>
      <c r="E678" s="126">
        <f t="shared" si="691"/>
        <v>2</v>
      </c>
      <c r="F678" s="213">
        <f t="shared" ref="F678" si="717">$F677</f>
        <v>0.7</v>
      </c>
      <c r="G678" s="213">
        <f t="shared" si="705"/>
        <v>0.7</v>
      </c>
      <c r="H678" s="246">
        <v>0</v>
      </c>
      <c r="I678" s="138">
        <f>IF(H678=0,'Eingabe Daten'!$B$10,IF('Eingabe Daten'!$C$8&gt;0,'Eingabe Daten'!$B$10+H678,H678))</f>
        <v>1</v>
      </c>
      <c r="J678" s="100">
        <f>'DAT IR'!U668</f>
        <v>1282.0360043127525</v>
      </c>
    </row>
    <row r="679" spans="1:10" ht="17.5" x14ac:dyDescent="0.35">
      <c r="A679" s="53"/>
      <c r="B679" s="55">
        <f t="shared" si="693"/>
        <v>0.7937499999999984</v>
      </c>
      <c r="C679" s="55">
        <f t="shared" si="694"/>
        <v>0.79444444444444284</v>
      </c>
      <c r="D679" s="126">
        <f t="shared" si="695"/>
        <v>2</v>
      </c>
      <c r="E679" s="126">
        <f t="shared" si="691"/>
        <v>2</v>
      </c>
      <c r="F679" s="213">
        <f t="shared" ref="F679" si="718">$F678</f>
        <v>0.7</v>
      </c>
      <c r="G679" s="213">
        <f t="shared" si="705"/>
        <v>0.7</v>
      </c>
      <c r="H679" s="246">
        <v>0</v>
      </c>
      <c r="I679" s="138">
        <f>IF(H679=0,'Eingabe Daten'!$B$10,IF('Eingabe Daten'!$C$8&gt;0,'Eingabe Daten'!$B$10+H679,H679))</f>
        <v>1</v>
      </c>
      <c r="J679" s="100">
        <f>'DAT IR'!U669</f>
        <v>1282.0362344841174</v>
      </c>
    </row>
    <row r="680" spans="1:10" ht="17.5" x14ac:dyDescent="0.35">
      <c r="A680" s="53"/>
      <c r="B680" s="55">
        <f t="shared" si="693"/>
        <v>0.79444444444444284</v>
      </c>
      <c r="C680" s="55">
        <f t="shared" si="694"/>
        <v>0.79513888888888729</v>
      </c>
      <c r="D680" s="126">
        <f t="shared" si="695"/>
        <v>2</v>
      </c>
      <c r="E680" s="126">
        <f t="shared" si="691"/>
        <v>2</v>
      </c>
      <c r="F680" s="213">
        <f t="shared" ref="F680" si="719">$F679</f>
        <v>0.7</v>
      </c>
      <c r="G680" s="213">
        <f t="shared" si="705"/>
        <v>0.7</v>
      </c>
      <c r="H680" s="246">
        <v>0</v>
      </c>
      <c r="I680" s="138">
        <f>IF(H680=0,'Eingabe Daten'!$B$10,IF('Eingabe Daten'!$C$8&gt;0,'Eingabe Daten'!$B$10+H680,H680))</f>
        <v>1</v>
      </c>
      <c r="J680" s="100">
        <f>'DAT IR'!U670</f>
        <v>1282.036460851084</v>
      </c>
    </row>
    <row r="681" spans="1:10" ht="17.5" x14ac:dyDescent="0.35">
      <c r="A681" s="53"/>
      <c r="B681" s="55">
        <f t="shared" si="693"/>
        <v>0.79513888888888729</v>
      </c>
      <c r="C681" s="55">
        <f t="shared" si="694"/>
        <v>0.79583333333333173</v>
      </c>
      <c r="D681" s="126">
        <f t="shared" si="695"/>
        <v>2</v>
      </c>
      <c r="E681" s="126">
        <f t="shared" si="691"/>
        <v>2</v>
      </c>
      <c r="F681" s="213">
        <f t="shared" ref="F681" si="720">$F680</f>
        <v>0.7</v>
      </c>
      <c r="G681" s="213">
        <f t="shared" si="705"/>
        <v>0.7</v>
      </c>
      <c r="H681" s="246">
        <v>0</v>
      </c>
      <c r="I681" s="138">
        <f>IF(H681=0,'Eingabe Daten'!$B$10,IF('Eingabe Daten'!$C$8&gt;0,'Eingabe Daten'!$B$10+H681,H681))</f>
        <v>1</v>
      </c>
      <c r="J681" s="100">
        <f>'DAT IR'!U671</f>
        <v>1282.0366834765339</v>
      </c>
    </row>
    <row r="682" spans="1:10" ht="17.5" x14ac:dyDescent="0.35">
      <c r="A682" s="53"/>
      <c r="B682" s="55">
        <f t="shared" si="693"/>
        <v>0.79583333333333173</v>
      </c>
      <c r="C682" s="55">
        <f t="shared" si="694"/>
        <v>0.79652777777777617</v>
      </c>
      <c r="D682" s="126">
        <f t="shared" si="695"/>
        <v>2</v>
      </c>
      <c r="E682" s="126">
        <f t="shared" si="691"/>
        <v>2</v>
      </c>
      <c r="F682" s="213">
        <f t="shared" ref="F682" si="721">$F681</f>
        <v>0.7</v>
      </c>
      <c r="G682" s="213">
        <f t="shared" si="705"/>
        <v>0.7</v>
      </c>
      <c r="H682" s="246">
        <v>0</v>
      </c>
      <c r="I682" s="138">
        <f>IF(H682=0,'Eingabe Daten'!$B$10,IF('Eingabe Daten'!$C$8&gt;0,'Eingabe Daten'!$B$10+H682,H682))</f>
        <v>1</v>
      </c>
      <c r="J682" s="100">
        <f>'DAT IR'!U672</f>
        <v>1282.0369024223087</v>
      </c>
    </row>
    <row r="683" spans="1:10" ht="17.5" x14ac:dyDescent="0.35">
      <c r="A683" s="53"/>
      <c r="B683" s="55">
        <f t="shared" si="693"/>
        <v>0.79652777777777617</v>
      </c>
      <c r="C683" s="55">
        <f t="shared" si="694"/>
        <v>0.79722222222222061</v>
      </c>
      <c r="D683" s="126">
        <f t="shared" si="695"/>
        <v>2</v>
      </c>
      <c r="E683" s="126">
        <f t="shared" si="691"/>
        <v>2</v>
      </c>
      <c r="F683" s="213">
        <f t="shared" ref="F683" si="722">$F682</f>
        <v>0.7</v>
      </c>
      <c r="G683" s="213">
        <f t="shared" si="705"/>
        <v>0.7</v>
      </c>
      <c r="H683" s="246">
        <v>0</v>
      </c>
      <c r="I683" s="138">
        <f>IF(H683=0,'Eingabe Daten'!$B$10,IF('Eingabe Daten'!$C$8&gt;0,'Eingabe Daten'!$B$10+H683,H683))</f>
        <v>1</v>
      </c>
      <c r="J683" s="100">
        <f>'DAT IR'!U673</f>
        <v>1282.0371177492282</v>
      </c>
    </row>
    <row r="684" spans="1:10" ht="17.5" x14ac:dyDescent="0.35">
      <c r="A684" s="53"/>
      <c r="B684" s="55">
        <f t="shared" si="693"/>
        <v>0.79722222222222061</v>
      </c>
      <c r="C684" s="55">
        <f t="shared" si="694"/>
        <v>0.79791666666666505</v>
      </c>
      <c r="D684" s="126">
        <f t="shared" si="695"/>
        <v>2</v>
      </c>
      <c r="E684" s="126">
        <f t="shared" si="691"/>
        <v>2</v>
      </c>
      <c r="F684" s="213">
        <f t="shared" ref="F684" si="723">$F683</f>
        <v>0.7</v>
      </c>
      <c r="G684" s="213">
        <f t="shared" si="705"/>
        <v>0.7</v>
      </c>
      <c r="H684" s="246">
        <v>0</v>
      </c>
      <c r="I684" s="138">
        <f>IF(H684=0,'Eingabe Daten'!$B$10,IF('Eingabe Daten'!$C$8&gt;0,'Eingabe Daten'!$B$10+H684,H684))</f>
        <v>1</v>
      </c>
      <c r="J684" s="100">
        <f>'DAT IR'!U674</f>
        <v>1282.0373295171066</v>
      </c>
    </row>
    <row r="685" spans="1:10" ht="17.5" x14ac:dyDescent="0.35">
      <c r="A685" s="53"/>
      <c r="B685" s="55">
        <f t="shared" si="693"/>
        <v>0.79791666666666505</v>
      </c>
      <c r="C685" s="55">
        <f t="shared" si="694"/>
        <v>0.7986111111111095</v>
      </c>
      <c r="D685" s="126">
        <f t="shared" si="695"/>
        <v>2</v>
      </c>
      <c r="E685" s="126">
        <f t="shared" si="691"/>
        <v>2</v>
      </c>
      <c r="F685" s="213">
        <f t="shared" ref="F685" si="724">$F684</f>
        <v>0.7</v>
      </c>
      <c r="G685" s="213">
        <f t="shared" si="705"/>
        <v>0.7</v>
      </c>
      <c r="H685" s="246">
        <v>0</v>
      </c>
      <c r="I685" s="138">
        <f>IF(H685=0,'Eingabe Daten'!$B$10,IF('Eingabe Daten'!$C$8&gt;0,'Eingabe Daten'!$B$10+H685,H685))</f>
        <v>1</v>
      </c>
      <c r="J685" s="100">
        <f>'DAT IR'!U675</f>
        <v>1282.0375377847699</v>
      </c>
    </row>
    <row r="686" spans="1:10" ht="17.5" x14ac:dyDescent="0.35">
      <c r="A686" s="53"/>
      <c r="B686" s="55">
        <f t="shared" si="693"/>
        <v>0.7986111111111095</v>
      </c>
      <c r="C686" s="55">
        <f t="shared" si="694"/>
        <v>0.79930555555555394</v>
      </c>
      <c r="D686" s="126">
        <f t="shared" si="695"/>
        <v>2</v>
      </c>
      <c r="E686" s="126">
        <f t="shared" si="691"/>
        <v>2</v>
      </c>
      <c r="F686" s="213">
        <f t="shared" ref="F686" si="725">$F685</f>
        <v>0.7</v>
      </c>
      <c r="G686" s="213">
        <f t="shared" si="705"/>
        <v>0.7</v>
      </c>
      <c r="H686" s="246">
        <v>0</v>
      </c>
      <c r="I686" s="138">
        <f>IF(H686=0,'Eingabe Daten'!$B$10,IF('Eingabe Daten'!$C$8&gt;0,'Eingabe Daten'!$B$10+H686,H686))</f>
        <v>1</v>
      </c>
      <c r="J686" s="100">
        <f>'DAT IR'!U676</f>
        <v>1282.0377426100715</v>
      </c>
    </row>
    <row r="687" spans="1:10" ht="17.5" x14ac:dyDescent="0.35">
      <c r="A687" s="53"/>
      <c r="B687" s="55">
        <f t="shared" si="693"/>
        <v>0.79930555555555394</v>
      </c>
      <c r="C687" s="55">
        <f t="shared" si="694"/>
        <v>0.79999999999999838</v>
      </c>
      <c r="D687" s="126">
        <f t="shared" si="695"/>
        <v>2</v>
      </c>
      <c r="E687" s="126">
        <f t="shared" si="691"/>
        <v>2</v>
      </c>
      <c r="F687" s="213">
        <f t="shared" ref="F687" si="726">$F686</f>
        <v>0.7</v>
      </c>
      <c r="G687" s="213">
        <f t="shared" si="705"/>
        <v>0.7</v>
      </c>
      <c r="H687" s="246">
        <v>0</v>
      </c>
      <c r="I687" s="138">
        <f>IF(H687=0,'Eingabe Daten'!$B$10,IF('Eingabe Daten'!$C$8&gt;0,'Eingabe Daten'!$B$10+H687,H687))</f>
        <v>1</v>
      </c>
      <c r="J687" s="100">
        <f>'DAT IR'!U677</f>
        <v>1282.0379440499087</v>
      </c>
    </row>
    <row r="688" spans="1:10" ht="17.5" x14ac:dyDescent="0.35">
      <c r="A688" s="53"/>
      <c r="B688" s="55">
        <f t="shared" si="693"/>
        <v>0.79999999999999838</v>
      </c>
      <c r="C688" s="55">
        <f t="shared" si="694"/>
        <v>0.80069444444444282</v>
      </c>
      <c r="D688" s="126">
        <f t="shared" si="695"/>
        <v>2</v>
      </c>
      <c r="E688" s="126">
        <f t="shared" si="691"/>
        <v>2</v>
      </c>
      <c r="F688" s="213">
        <f t="shared" ref="F688" si="727">$F687</f>
        <v>0.7</v>
      </c>
      <c r="G688" s="213">
        <f t="shared" si="705"/>
        <v>0.7</v>
      </c>
      <c r="H688" s="246">
        <v>0</v>
      </c>
      <c r="I688" s="138">
        <f>IF(H688=0,'Eingabe Daten'!$B$10,IF('Eingabe Daten'!$C$8&gt;0,'Eingabe Daten'!$B$10+H688,H688))</f>
        <v>1</v>
      </c>
      <c r="J688" s="100">
        <f>'DAT IR'!U678</f>
        <v>1282.0381421602383</v>
      </c>
    </row>
    <row r="689" spans="1:10" ht="17.5" x14ac:dyDescent="0.35">
      <c r="A689" s="53"/>
      <c r="B689" s="55">
        <f t="shared" si="693"/>
        <v>0.80069444444444282</v>
      </c>
      <c r="C689" s="55">
        <f t="shared" si="694"/>
        <v>0.80138888888888726</v>
      </c>
      <c r="D689" s="126">
        <f t="shared" si="695"/>
        <v>2</v>
      </c>
      <c r="E689" s="126">
        <f t="shared" si="691"/>
        <v>2</v>
      </c>
      <c r="F689" s="213">
        <f t="shared" ref="F689" si="728">$F688</f>
        <v>0.7</v>
      </c>
      <c r="G689" s="213">
        <f t="shared" si="705"/>
        <v>0.7</v>
      </c>
      <c r="H689" s="246">
        <v>0</v>
      </c>
      <c r="I689" s="138">
        <f>IF(H689=0,'Eingabe Daten'!$B$10,IF('Eingabe Daten'!$C$8&gt;0,'Eingabe Daten'!$B$10+H689,H689))</f>
        <v>1</v>
      </c>
      <c r="J689" s="100">
        <f>'DAT IR'!U679</f>
        <v>1282.0383369960921</v>
      </c>
    </row>
    <row r="690" spans="1:10" ht="17.5" x14ac:dyDescent="0.35">
      <c r="A690" s="53"/>
      <c r="B690" s="55">
        <f t="shared" si="693"/>
        <v>0.80138888888888726</v>
      </c>
      <c r="C690" s="55">
        <f t="shared" si="694"/>
        <v>0.80208333333333171</v>
      </c>
      <c r="D690" s="126">
        <f t="shared" si="695"/>
        <v>2</v>
      </c>
      <c r="E690" s="126">
        <f t="shared" si="691"/>
        <v>2</v>
      </c>
      <c r="F690" s="213">
        <f t="shared" ref="F690" si="729">$F689</f>
        <v>0.7</v>
      </c>
      <c r="G690" s="213">
        <f t="shared" si="705"/>
        <v>0.7</v>
      </c>
      <c r="H690" s="246">
        <v>0</v>
      </c>
      <c r="I690" s="138">
        <f>IF(H690=0,'Eingabe Daten'!$B$10,IF('Eingabe Daten'!$C$8&gt;0,'Eingabe Daten'!$B$10+H690,H690))</f>
        <v>1</v>
      </c>
      <c r="J690" s="100">
        <f>'DAT IR'!U680</f>
        <v>1282.0385286115925</v>
      </c>
    </row>
    <row r="691" spans="1:10" ht="17.5" x14ac:dyDescent="0.35">
      <c r="A691" s="53"/>
      <c r="B691" s="55">
        <f t="shared" si="693"/>
        <v>0.80208333333333171</v>
      </c>
      <c r="C691" s="55">
        <f t="shared" si="694"/>
        <v>0.80277777777777615</v>
      </c>
      <c r="D691" s="126">
        <f t="shared" si="695"/>
        <v>2</v>
      </c>
      <c r="E691" s="126">
        <f t="shared" si="691"/>
        <v>2</v>
      </c>
      <c r="F691" s="213">
        <f t="shared" ref="F691" si="730">$F690</f>
        <v>0.7</v>
      </c>
      <c r="G691" s="213">
        <f t="shared" si="705"/>
        <v>0.7</v>
      </c>
      <c r="H691" s="246">
        <v>0</v>
      </c>
      <c r="I691" s="138">
        <f>IF(H691=0,'Eingabe Daten'!$B$10,IF('Eingabe Daten'!$C$8&gt;0,'Eingabe Daten'!$B$10+H691,H691))</f>
        <v>1</v>
      </c>
      <c r="J691" s="100">
        <f>'DAT IR'!U681</f>
        <v>1282.0387170599672</v>
      </c>
    </row>
    <row r="692" spans="1:10" ht="17.5" x14ac:dyDescent="0.35">
      <c r="A692" s="53"/>
      <c r="B692" s="55">
        <f t="shared" si="693"/>
        <v>0.80277777777777615</v>
      </c>
      <c r="C692" s="55">
        <f t="shared" si="694"/>
        <v>0.80347222222222059</v>
      </c>
      <c r="D692" s="126">
        <f t="shared" si="695"/>
        <v>2</v>
      </c>
      <c r="E692" s="126">
        <f t="shared" si="691"/>
        <v>2</v>
      </c>
      <c r="F692" s="213">
        <f t="shared" ref="F692" si="731">$F691</f>
        <v>0.7</v>
      </c>
      <c r="G692" s="213">
        <f t="shared" si="705"/>
        <v>0.7</v>
      </c>
      <c r="H692" s="246">
        <v>0</v>
      </c>
      <c r="I692" s="138">
        <f>IF(H692=0,'Eingabe Daten'!$B$10,IF('Eingabe Daten'!$C$8&gt;0,'Eingabe Daten'!$B$10+H692,H692))</f>
        <v>1</v>
      </c>
      <c r="J692" s="100">
        <f>'DAT IR'!U682</f>
        <v>1282.0389023935643</v>
      </c>
    </row>
    <row r="693" spans="1:10" ht="17.5" x14ac:dyDescent="0.35">
      <c r="A693" s="53"/>
      <c r="B693" s="55">
        <f t="shared" si="693"/>
        <v>0.80347222222222059</v>
      </c>
      <c r="C693" s="55">
        <f t="shared" si="694"/>
        <v>0.80416666666666503</v>
      </c>
      <c r="D693" s="126">
        <f t="shared" si="695"/>
        <v>2</v>
      </c>
      <c r="E693" s="126">
        <f t="shared" si="691"/>
        <v>2</v>
      </c>
      <c r="F693" s="213">
        <f t="shared" ref="F693" si="732">$F692</f>
        <v>0.7</v>
      </c>
      <c r="G693" s="213">
        <f t="shared" si="705"/>
        <v>0.7</v>
      </c>
      <c r="H693" s="246">
        <v>0</v>
      </c>
      <c r="I693" s="138">
        <f>IF(H693=0,'Eingabe Daten'!$B$10,IF('Eingabe Daten'!$C$8&gt;0,'Eingabe Daten'!$B$10+H693,H693))</f>
        <v>1</v>
      </c>
      <c r="J693" s="100">
        <f>'DAT IR'!U683</f>
        <v>1282.0390846638666</v>
      </c>
    </row>
    <row r="694" spans="1:10" ht="17.5" x14ac:dyDescent="0.35">
      <c r="A694" s="53"/>
      <c r="B694" s="55">
        <f t="shared" si="693"/>
        <v>0.80416666666666503</v>
      </c>
      <c r="C694" s="55">
        <f t="shared" si="694"/>
        <v>0.80486111111110947</v>
      </c>
      <c r="D694" s="126">
        <f t="shared" si="695"/>
        <v>2</v>
      </c>
      <c r="E694" s="126">
        <f t="shared" si="691"/>
        <v>2</v>
      </c>
      <c r="F694" s="213">
        <f t="shared" ref="F694" si="733">$F693</f>
        <v>0.7</v>
      </c>
      <c r="G694" s="213">
        <f t="shared" si="705"/>
        <v>0.7</v>
      </c>
      <c r="H694" s="246">
        <v>0</v>
      </c>
      <c r="I694" s="138">
        <f>IF(H694=0,'Eingabe Daten'!$B$10,IF('Eingabe Daten'!$C$8&gt;0,'Eingabe Daten'!$B$10+H694,H694))</f>
        <v>1</v>
      </c>
      <c r="J694" s="100">
        <f>'DAT IR'!U684</f>
        <v>1282.0392639215056</v>
      </c>
    </row>
    <row r="695" spans="1:10" ht="17.5" x14ac:dyDescent="0.35">
      <c r="A695" s="53"/>
      <c r="B695" s="55">
        <f t="shared" si="693"/>
        <v>0.80486111111110947</v>
      </c>
      <c r="C695" s="55">
        <f t="shared" si="694"/>
        <v>0.80555555555555391</v>
      </c>
      <c r="D695" s="126">
        <f t="shared" si="695"/>
        <v>2</v>
      </c>
      <c r="E695" s="126">
        <f t="shared" si="691"/>
        <v>2</v>
      </c>
      <c r="F695" s="213">
        <f t="shared" ref="F695" si="734">$F694</f>
        <v>0.7</v>
      </c>
      <c r="G695" s="213">
        <f t="shared" si="705"/>
        <v>0.7</v>
      </c>
      <c r="H695" s="246">
        <v>0</v>
      </c>
      <c r="I695" s="138">
        <f>IF(H695=0,'Eingabe Daten'!$B$10,IF('Eingabe Daten'!$C$8&gt;0,'Eingabe Daten'!$B$10+H695,H695))</f>
        <v>1</v>
      </c>
      <c r="J695" s="100">
        <f>'DAT IR'!U685</f>
        <v>1282.0394402162765</v>
      </c>
    </row>
    <row r="696" spans="1:10" ht="17.5" x14ac:dyDescent="0.35">
      <c r="A696" s="53"/>
      <c r="B696" s="55">
        <f t="shared" si="693"/>
        <v>0.80555555555555391</v>
      </c>
      <c r="C696" s="55">
        <f t="shared" si="694"/>
        <v>0.80624999999999836</v>
      </c>
      <c r="D696" s="126">
        <f t="shared" si="695"/>
        <v>2</v>
      </c>
      <c r="E696" s="126">
        <f t="shared" si="691"/>
        <v>2</v>
      </c>
      <c r="F696" s="213">
        <f t="shared" ref="F696" si="735">$F695</f>
        <v>0.7</v>
      </c>
      <c r="G696" s="213">
        <f t="shared" si="705"/>
        <v>0.7</v>
      </c>
      <c r="H696" s="246">
        <v>0</v>
      </c>
      <c r="I696" s="138">
        <f>IF(H696=0,'Eingabe Daten'!$B$10,IF('Eingabe Daten'!$C$8&gt;0,'Eingabe Daten'!$B$10+H696,H696))</f>
        <v>1</v>
      </c>
      <c r="J696" s="100">
        <f>'DAT IR'!U686</f>
        <v>1282.0396135971512</v>
      </c>
    </row>
    <row r="697" spans="1:10" ht="17.5" x14ac:dyDescent="0.35">
      <c r="A697" s="53"/>
      <c r="B697" s="55">
        <f t="shared" si="693"/>
        <v>0.80624999999999836</v>
      </c>
      <c r="C697" s="55">
        <f t="shared" si="694"/>
        <v>0.8069444444444428</v>
      </c>
      <c r="D697" s="126">
        <f t="shared" si="695"/>
        <v>2</v>
      </c>
      <c r="E697" s="126">
        <f t="shared" si="691"/>
        <v>2</v>
      </c>
      <c r="F697" s="213">
        <f t="shared" ref="F697" si="736">$F696</f>
        <v>0.7</v>
      </c>
      <c r="G697" s="213">
        <f t="shared" si="705"/>
        <v>0.7</v>
      </c>
      <c r="H697" s="246">
        <v>0</v>
      </c>
      <c r="I697" s="138">
        <f>IF(H697=0,'Eingabe Daten'!$B$10,IF('Eingabe Daten'!$C$8&gt;0,'Eingabe Daten'!$B$10+H697,H697))</f>
        <v>1</v>
      </c>
      <c r="J697" s="100">
        <f>'DAT IR'!U687</f>
        <v>1282.039784112292</v>
      </c>
    </row>
    <row r="698" spans="1:10" ht="17.5" x14ac:dyDescent="0.35">
      <c r="A698" s="53"/>
      <c r="B698" s="55">
        <f t="shared" si="693"/>
        <v>0.8069444444444428</v>
      </c>
      <c r="C698" s="55">
        <f t="shared" si="694"/>
        <v>0.80763888888888724</v>
      </c>
      <c r="D698" s="126">
        <f t="shared" si="695"/>
        <v>2</v>
      </c>
      <c r="E698" s="126">
        <f t="shared" si="691"/>
        <v>2</v>
      </c>
      <c r="F698" s="213">
        <f t="shared" ref="F698" si="737">$F697</f>
        <v>0.7</v>
      </c>
      <c r="G698" s="213">
        <f t="shared" si="705"/>
        <v>0.7</v>
      </c>
      <c r="H698" s="246">
        <v>0</v>
      </c>
      <c r="I698" s="138">
        <f>IF(H698=0,'Eingabe Daten'!$B$10,IF('Eingabe Daten'!$C$8&gt;0,'Eingabe Daten'!$B$10+H698,H698))</f>
        <v>1</v>
      </c>
      <c r="J698" s="100">
        <f>'DAT IR'!U688</f>
        <v>1282.0399518090655</v>
      </c>
    </row>
    <row r="699" spans="1:10" ht="17.5" x14ac:dyDescent="0.35">
      <c r="A699" s="53"/>
      <c r="B699" s="55">
        <f t="shared" si="693"/>
        <v>0.80763888888888724</v>
      </c>
      <c r="C699" s="55">
        <f t="shared" si="694"/>
        <v>0.80833333333333168</v>
      </c>
      <c r="D699" s="126">
        <f t="shared" si="695"/>
        <v>2</v>
      </c>
      <c r="E699" s="126">
        <f t="shared" si="691"/>
        <v>2</v>
      </c>
      <c r="F699" s="213">
        <f t="shared" ref="F699" si="738">$F698</f>
        <v>0.7</v>
      </c>
      <c r="G699" s="213">
        <f t="shared" si="705"/>
        <v>0.7</v>
      </c>
      <c r="H699" s="246">
        <v>0</v>
      </c>
      <c r="I699" s="138">
        <f>IF(H699=0,'Eingabe Daten'!$B$10,IF('Eingabe Daten'!$C$8&gt;0,'Eingabe Daten'!$B$10+H699,H699))</f>
        <v>1</v>
      </c>
      <c r="J699" s="100">
        <f>'DAT IR'!U689</f>
        <v>1282.0401167340551</v>
      </c>
    </row>
    <row r="700" spans="1:10" ht="17.5" x14ac:dyDescent="0.35">
      <c r="A700" s="53"/>
      <c r="B700" s="55">
        <f t="shared" si="693"/>
        <v>0.80833333333333168</v>
      </c>
      <c r="C700" s="55">
        <f t="shared" si="694"/>
        <v>0.80902777777777612</v>
      </c>
      <c r="D700" s="126">
        <f t="shared" si="695"/>
        <v>2</v>
      </c>
      <c r="E700" s="126">
        <f t="shared" si="691"/>
        <v>2</v>
      </c>
      <c r="F700" s="213">
        <f t="shared" ref="F700" si="739">$F699</f>
        <v>0.7</v>
      </c>
      <c r="G700" s="213">
        <f t="shared" si="705"/>
        <v>0.7</v>
      </c>
      <c r="H700" s="246">
        <v>0</v>
      </c>
      <c r="I700" s="138">
        <f>IF(H700=0,'Eingabe Daten'!$B$10,IF('Eingabe Daten'!$C$8&gt;0,'Eingabe Daten'!$B$10+H700,H700))</f>
        <v>1</v>
      </c>
      <c r="J700" s="100">
        <f>'DAT IR'!U690</f>
        <v>1282.0402789330744</v>
      </c>
    </row>
    <row r="701" spans="1:10" ht="17.5" x14ac:dyDescent="0.35">
      <c r="A701" s="53"/>
      <c r="B701" s="55">
        <f t="shared" si="693"/>
        <v>0.80902777777777612</v>
      </c>
      <c r="C701" s="55">
        <f t="shared" si="694"/>
        <v>0.80972222222222057</v>
      </c>
      <c r="D701" s="126">
        <f t="shared" si="695"/>
        <v>2</v>
      </c>
      <c r="E701" s="126">
        <f t="shared" si="691"/>
        <v>2</v>
      </c>
      <c r="F701" s="213">
        <f t="shared" ref="F701" si="740">$F700</f>
        <v>0.7</v>
      </c>
      <c r="G701" s="213">
        <f t="shared" si="705"/>
        <v>0.7</v>
      </c>
      <c r="H701" s="246">
        <v>0</v>
      </c>
      <c r="I701" s="138">
        <f>IF(H701=0,'Eingabe Daten'!$B$10,IF('Eingabe Daten'!$C$8&gt;0,'Eingabe Daten'!$B$10+H701,H701))</f>
        <v>1</v>
      </c>
      <c r="J701" s="100">
        <f>'DAT IR'!U691</f>
        <v>1282.0404384511799</v>
      </c>
    </row>
    <row r="702" spans="1:10" ht="17.5" x14ac:dyDescent="0.35">
      <c r="A702" s="53"/>
      <c r="B702" s="55">
        <f t="shared" si="693"/>
        <v>0.80972222222222057</v>
      </c>
      <c r="C702" s="55">
        <f t="shared" si="694"/>
        <v>0.81041666666666501</v>
      </c>
      <c r="D702" s="126">
        <f t="shared" si="695"/>
        <v>2</v>
      </c>
      <c r="E702" s="126">
        <f t="shared" si="691"/>
        <v>2</v>
      </c>
      <c r="F702" s="213">
        <f t="shared" ref="F702" si="741">$F701</f>
        <v>0.7</v>
      </c>
      <c r="G702" s="213">
        <f t="shared" si="705"/>
        <v>0.7</v>
      </c>
      <c r="H702" s="246">
        <v>0</v>
      </c>
      <c r="I702" s="138">
        <f>IF(H702=0,'Eingabe Daten'!$B$10,IF('Eingabe Daten'!$C$8&gt;0,'Eingabe Daten'!$B$10+H702,H702))</f>
        <v>1</v>
      </c>
      <c r="J702" s="100">
        <f>'DAT IR'!U692</f>
        <v>1282.0405953326829</v>
      </c>
    </row>
    <row r="703" spans="1:10" ht="17.5" x14ac:dyDescent="0.35">
      <c r="A703" s="53"/>
      <c r="B703" s="55">
        <f t="shared" si="693"/>
        <v>0.81041666666666501</v>
      </c>
      <c r="C703" s="55">
        <f t="shared" si="694"/>
        <v>0.81111111111110945</v>
      </c>
      <c r="D703" s="126">
        <f t="shared" si="695"/>
        <v>2</v>
      </c>
      <c r="E703" s="126">
        <f t="shared" si="691"/>
        <v>2</v>
      </c>
      <c r="F703" s="213">
        <f t="shared" ref="F703" si="742">$F702</f>
        <v>0.7</v>
      </c>
      <c r="G703" s="213">
        <f t="shared" si="705"/>
        <v>0.7</v>
      </c>
      <c r="H703" s="246">
        <v>0</v>
      </c>
      <c r="I703" s="138">
        <f>IF(H703=0,'Eingabe Daten'!$B$10,IF('Eingabe Daten'!$C$8&gt;0,'Eingabe Daten'!$B$10+H703,H703))</f>
        <v>1</v>
      </c>
      <c r="J703" s="100">
        <f>'DAT IR'!U693</f>
        <v>1282.0407496211626</v>
      </c>
    </row>
    <row r="704" spans="1:10" ht="17.5" x14ac:dyDescent="0.35">
      <c r="A704" s="53"/>
      <c r="B704" s="55">
        <f t="shared" si="693"/>
        <v>0.81111111111110945</v>
      </c>
      <c r="C704" s="55">
        <f t="shared" si="694"/>
        <v>0.81180555555555389</v>
      </c>
      <c r="D704" s="126">
        <f t="shared" si="695"/>
        <v>2</v>
      </c>
      <c r="E704" s="126">
        <f t="shared" si="691"/>
        <v>2</v>
      </c>
      <c r="F704" s="213">
        <f t="shared" ref="F704" si="743">$F703</f>
        <v>0.7</v>
      </c>
      <c r="G704" s="213">
        <f t="shared" si="705"/>
        <v>0.7</v>
      </c>
      <c r="H704" s="246">
        <v>0</v>
      </c>
      <c r="I704" s="138">
        <f>IF(H704=0,'Eingabe Daten'!$B$10,IF('Eingabe Daten'!$C$8&gt;0,'Eingabe Daten'!$B$10+H704,H704))</f>
        <v>1</v>
      </c>
      <c r="J704" s="100">
        <f>'DAT IR'!U694</f>
        <v>1282.0409013594781</v>
      </c>
    </row>
    <row r="705" spans="1:10" ht="17.5" x14ac:dyDescent="0.35">
      <c r="A705" s="53"/>
      <c r="B705" s="55">
        <f t="shared" si="693"/>
        <v>0.81180555555555389</v>
      </c>
      <c r="C705" s="55">
        <f t="shared" si="694"/>
        <v>0.81249999999999833</v>
      </c>
      <c r="D705" s="126">
        <f t="shared" si="695"/>
        <v>2</v>
      </c>
      <c r="E705" s="126">
        <f t="shared" si="691"/>
        <v>2</v>
      </c>
      <c r="F705" s="213">
        <f t="shared" ref="F705" si="744">$F704</f>
        <v>0.7</v>
      </c>
      <c r="G705" s="213">
        <f t="shared" si="705"/>
        <v>0.7</v>
      </c>
      <c r="H705" s="246">
        <v>0</v>
      </c>
      <c r="I705" s="138">
        <f>IF(H705=0,'Eingabe Daten'!$B$10,IF('Eingabe Daten'!$C$8&gt;0,'Eingabe Daten'!$B$10+H705,H705))</f>
        <v>1</v>
      </c>
      <c r="J705" s="100">
        <f>'DAT IR'!U695</f>
        <v>1282.0410505897798</v>
      </c>
    </row>
    <row r="706" spans="1:10" ht="17.5" x14ac:dyDescent="0.35">
      <c r="A706" s="53"/>
      <c r="B706" s="55">
        <f t="shared" si="693"/>
        <v>0.81249999999999833</v>
      </c>
      <c r="C706" s="55">
        <f t="shared" si="694"/>
        <v>0.81319444444444278</v>
      </c>
      <c r="D706" s="126">
        <f t="shared" si="695"/>
        <v>2</v>
      </c>
      <c r="E706" s="126">
        <f t="shared" si="691"/>
        <v>2</v>
      </c>
      <c r="F706" s="213">
        <f t="shared" ref="F706" si="745">$F705</f>
        <v>0.7</v>
      </c>
      <c r="G706" s="213">
        <f t="shared" si="705"/>
        <v>0.7</v>
      </c>
      <c r="H706" s="246">
        <v>0</v>
      </c>
      <c r="I706" s="138">
        <f>IF(H706=0,'Eingabe Daten'!$B$10,IF('Eingabe Daten'!$C$8&gt;0,'Eingabe Daten'!$B$10+H706,H706))</f>
        <v>1</v>
      </c>
      <c r="J706" s="100">
        <f>'DAT IR'!U696</f>
        <v>1282.0411973535217</v>
      </c>
    </row>
    <row r="707" spans="1:10" ht="17.5" x14ac:dyDescent="0.35">
      <c r="A707" s="53"/>
      <c r="B707" s="55">
        <f t="shared" si="693"/>
        <v>0.81319444444444278</v>
      </c>
      <c r="C707" s="55">
        <f t="shared" si="694"/>
        <v>0.81388888888888722</v>
      </c>
      <c r="D707" s="126">
        <f t="shared" si="695"/>
        <v>2</v>
      </c>
      <c r="E707" s="126">
        <f t="shared" si="691"/>
        <v>2</v>
      </c>
      <c r="F707" s="213">
        <f t="shared" ref="F707" si="746">$F706</f>
        <v>0.7</v>
      </c>
      <c r="G707" s="213">
        <f t="shared" si="705"/>
        <v>0.7</v>
      </c>
      <c r="H707" s="246">
        <v>0</v>
      </c>
      <c r="I707" s="138">
        <f>IF(H707=0,'Eingabe Daten'!$B$10,IF('Eingabe Daten'!$C$8&gt;0,'Eingabe Daten'!$B$10+H707,H707))</f>
        <v>1</v>
      </c>
      <c r="J707" s="100">
        <f>'DAT IR'!U697</f>
        <v>1282.0413416914723</v>
      </c>
    </row>
    <row r="708" spans="1:10" ht="17.5" x14ac:dyDescent="0.35">
      <c r="A708" s="53"/>
      <c r="B708" s="55">
        <f t="shared" si="693"/>
        <v>0.81388888888888722</v>
      </c>
      <c r="C708" s="55">
        <f t="shared" si="694"/>
        <v>0.81458333333333166</v>
      </c>
      <c r="D708" s="126">
        <f t="shared" si="695"/>
        <v>2</v>
      </c>
      <c r="E708" s="126">
        <f t="shared" si="691"/>
        <v>2</v>
      </c>
      <c r="F708" s="213">
        <f t="shared" ref="F708" si="747">$F707</f>
        <v>0.7</v>
      </c>
      <c r="G708" s="213">
        <f t="shared" si="705"/>
        <v>0.7</v>
      </c>
      <c r="H708" s="246">
        <v>0</v>
      </c>
      <c r="I708" s="138">
        <f>IF(H708=0,'Eingabe Daten'!$B$10,IF('Eingabe Daten'!$C$8&gt;0,'Eingabe Daten'!$B$10+H708,H708))</f>
        <v>1</v>
      </c>
      <c r="J708" s="100">
        <f>'DAT IR'!U698</f>
        <v>1282.0414836437265</v>
      </c>
    </row>
    <row r="709" spans="1:10" ht="17.5" x14ac:dyDescent="0.35">
      <c r="A709" s="53"/>
      <c r="B709" s="55">
        <f t="shared" si="693"/>
        <v>0.81458333333333166</v>
      </c>
      <c r="C709" s="55">
        <f t="shared" si="694"/>
        <v>0.8152777777777761</v>
      </c>
      <c r="D709" s="126">
        <f t="shared" si="695"/>
        <v>2</v>
      </c>
      <c r="E709" s="126">
        <f t="shared" si="691"/>
        <v>2</v>
      </c>
      <c r="F709" s="213">
        <f t="shared" ref="F709" si="748">$F708</f>
        <v>0.7</v>
      </c>
      <c r="G709" s="213">
        <f t="shared" si="705"/>
        <v>0.7</v>
      </c>
      <c r="H709" s="246">
        <v>0</v>
      </c>
      <c r="I709" s="138">
        <f>IF(H709=0,'Eingabe Daten'!$B$10,IF('Eingabe Daten'!$C$8&gt;0,'Eingabe Daten'!$B$10+H709,H709))</f>
        <v>1</v>
      </c>
      <c r="J709" s="100">
        <f>'DAT IR'!U699</f>
        <v>1282.0416232497162</v>
      </c>
    </row>
    <row r="710" spans="1:10" ht="17.5" x14ac:dyDescent="0.35">
      <c r="A710" s="53"/>
      <c r="B710" s="55">
        <f t="shared" si="693"/>
        <v>0.8152777777777761</v>
      </c>
      <c r="C710" s="55">
        <f t="shared" si="694"/>
        <v>0.81597222222222054</v>
      </c>
      <c r="D710" s="126">
        <f t="shared" si="695"/>
        <v>2</v>
      </c>
      <c r="E710" s="126">
        <f t="shared" si="691"/>
        <v>2</v>
      </c>
      <c r="F710" s="213">
        <f t="shared" ref="F710" si="749">$F709</f>
        <v>0.7</v>
      </c>
      <c r="G710" s="213">
        <f t="shared" si="705"/>
        <v>0.7</v>
      </c>
      <c r="H710" s="246">
        <v>0</v>
      </c>
      <c r="I710" s="138">
        <f>IF(H710=0,'Eingabe Daten'!$B$10,IF('Eingabe Daten'!$C$8&gt;0,'Eingabe Daten'!$B$10+H710,H710))</f>
        <v>1</v>
      </c>
      <c r="J710" s="100">
        <f>'DAT IR'!U700</f>
        <v>1282.0417605482219</v>
      </c>
    </row>
    <row r="711" spans="1:10" ht="17.5" x14ac:dyDescent="0.35">
      <c r="A711" s="53"/>
      <c r="B711" s="55">
        <f t="shared" si="693"/>
        <v>0.81597222222222054</v>
      </c>
      <c r="C711" s="55">
        <f t="shared" si="694"/>
        <v>0.81666666666666499</v>
      </c>
      <c r="D711" s="126">
        <f t="shared" si="695"/>
        <v>2</v>
      </c>
      <c r="E711" s="126">
        <f t="shared" si="691"/>
        <v>2</v>
      </c>
      <c r="F711" s="213">
        <f t="shared" ref="F711" si="750">$F710</f>
        <v>0.7</v>
      </c>
      <c r="G711" s="213">
        <f t="shared" si="705"/>
        <v>0.7</v>
      </c>
      <c r="H711" s="246">
        <v>0</v>
      </c>
      <c r="I711" s="138">
        <f>IF(H711=0,'Eingabe Daten'!$B$10,IF('Eingabe Daten'!$C$8&gt;0,'Eingabe Daten'!$B$10+H711,H711))</f>
        <v>1</v>
      </c>
      <c r="J711" s="100">
        <f>'DAT IR'!U701</f>
        <v>1282.0418955773828</v>
      </c>
    </row>
    <row r="712" spans="1:10" ht="17.5" x14ac:dyDescent="0.35">
      <c r="A712" s="53"/>
      <c r="B712" s="55">
        <f t="shared" si="693"/>
        <v>0.81666666666666499</v>
      </c>
      <c r="C712" s="55">
        <f t="shared" si="694"/>
        <v>0.81736111111110943</v>
      </c>
      <c r="D712" s="126">
        <f t="shared" si="695"/>
        <v>2</v>
      </c>
      <c r="E712" s="126">
        <f t="shared" si="691"/>
        <v>2</v>
      </c>
      <c r="F712" s="213">
        <f t="shared" ref="F712" si="751">$F711</f>
        <v>0.7</v>
      </c>
      <c r="G712" s="213">
        <f t="shared" si="705"/>
        <v>0.7</v>
      </c>
      <c r="H712" s="246">
        <v>0</v>
      </c>
      <c r="I712" s="138">
        <f>IF(H712=0,'Eingabe Daten'!$B$10,IF('Eingabe Daten'!$C$8&gt;0,'Eingabe Daten'!$B$10+H712,H712))</f>
        <v>1</v>
      </c>
      <c r="J712" s="100">
        <f>'DAT IR'!U702</f>
        <v>1282.042028374708</v>
      </c>
    </row>
    <row r="713" spans="1:10" ht="17.5" x14ac:dyDescent="0.35">
      <c r="A713" s="53"/>
      <c r="B713" s="55">
        <f t="shared" si="693"/>
        <v>0.81736111111110943</v>
      </c>
      <c r="C713" s="55">
        <f t="shared" si="694"/>
        <v>0.81805555555555387</v>
      </c>
      <c r="D713" s="126">
        <f t="shared" si="695"/>
        <v>2</v>
      </c>
      <c r="E713" s="126">
        <f t="shared" si="691"/>
        <v>2</v>
      </c>
      <c r="F713" s="213">
        <f t="shared" ref="F713" si="752">$F712</f>
        <v>0.7</v>
      </c>
      <c r="G713" s="213">
        <f t="shared" si="705"/>
        <v>0.7</v>
      </c>
      <c r="H713" s="246">
        <v>0</v>
      </c>
      <c r="I713" s="138">
        <f>IF(H713=0,'Eingabe Daten'!$B$10,IF('Eingabe Daten'!$C$8&gt;0,'Eingabe Daten'!$B$10+H713,H713))</f>
        <v>1</v>
      </c>
      <c r="J713" s="100">
        <f>'DAT IR'!U703</f>
        <v>1282.0421589770865</v>
      </c>
    </row>
    <row r="714" spans="1:10" ht="17.5" x14ac:dyDescent="0.35">
      <c r="A714" s="53"/>
      <c r="B714" s="55">
        <f t="shared" si="693"/>
        <v>0.81805555555555387</v>
      </c>
      <c r="C714" s="55">
        <f t="shared" si="694"/>
        <v>0.81874999999999831</v>
      </c>
      <c r="D714" s="126">
        <f t="shared" si="695"/>
        <v>2</v>
      </c>
      <c r="E714" s="126">
        <f t="shared" si="691"/>
        <v>2</v>
      </c>
      <c r="F714" s="213">
        <f t="shared" ref="F714" si="753">$F713</f>
        <v>0.7</v>
      </c>
      <c r="G714" s="213">
        <f t="shared" si="705"/>
        <v>0.7</v>
      </c>
      <c r="H714" s="246">
        <v>0</v>
      </c>
      <c r="I714" s="138">
        <f>IF(H714=0,'Eingabe Daten'!$B$10,IF('Eingabe Daten'!$C$8&gt;0,'Eingabe Daten'!$B$10+H714,H714))</f>
        <v>1</v>
      </c>
      <c r="J714" s="100">
        <f>'DAT IR'!U704</f>
        <v>1282.0422874207975</v>
      </c>
    </row>
    <row r="715" spans="1:10" ht="17.5" x14ac:dyDescent="0.35">
      <c r="A715" s="53"/>
      <c r="B715" s="55">
        <f t="shared" si="693"/>
        <v>0.81874999999999831</v>
      </c>
      <c r="C715" s="55">
        <f t="shared" si="694"/>
        <v>0.81944444444444275</v>
      </c>
      <c r="D715" s="126">
        <f t="shared" si="695"/>
        <v>2</v>
      </c>
      <c r="E715" s="126">
        <f t="shared" si="691"/>
        <v>2</v>
      </c>
      <c r="F715" s="213">
        <f t="shared" ref="F715" si="754">$F714</f>
        <v>0.7</v>
      </c>
      <c r="G715" s="213">
        <f t="shared" si="705"/>
        <v>0.7</v>
      </c>
      <c r="H715" s="246">
        <v>0</v>
      </c>
      <c r="I715" s="138">
        <f>IF(H715=0,'Eingabe Daten'!$B$10,IF('Eingabe Daten'!$C$8&gt;0,'Eingabe Daten'!$B$10+H715,H715))</f>
        <v>1</v>
      </c>
      <c r="J715" s="100">
        <f>'DAT IR'!U705</f>
        <v>1282.0424137415207</v>
      </c>
    </row>
    <row r="716" spans="1:10" ht="17.5" x14ac:dyDescent="0.35">
      <c r="A716" s="53"/>
      <c r="B716" s="55">
        <f t="shared" si="693"/>
        <v>0.81944444444444275</v>
      </c>
      <c r="C716" s="55">
        <f t="shared" si="694"/>
        <v>0.8201388888888872</v>
      </c>
      <c r="D716" s="126">
        <f t="shared" si="695"/>
        <v>2</v>
      </c>
      <c r="E716" s="126">
        <f t="shared" si="691"/>
        <v>2</v>
      </c>
      <c r="F716" s="213">
        <f t="shared" ref="F716" si="755">$F715</f>
        <v>0.7</v>
      </c>
      <c r="G716" s="213">
        <f t="shared" si="705"/>
        <v>0.7</v>
      </c>
      <c r="H716" s="246">
        <v>0</v>
      </c>
      <c r="I716" s="138">
        <f>IF(H716=0,'Eingabe Daten'!$B$10,IF('Eingabe Daten'!$C$8&gt;0,'Eingabe Daten'!$B$10+H716,H716))</f>
        <v>1</v>
      </c>
      <c r="J716" s="100">
        <f>'DAT IR'!U706</f>
        <v>1282.042537974346</v>
      </c>
    </row>
    <row r="717" spans="1:10" ht="17.5" x14ac:dyDescent="0.35">
      <c r="A717" s="53"/>
      <c r="B717" s="55">
        <f t="shared" si="693"/>
        <v>0.8201388888888872</v>
      </c>
      <c r="C717" s="55">
        <f t="shared" si="694"/>
        <v>0.82083333333333164</v>
      </c>
      <c r="D717" s="126">
        <f t="shared" si="695"/>
        <v>2</v>
      </c>
      <c r="E717" s="126">
        <f t="shared" si="691"/>
        <v>2</v>
      </c>
      <c r="F717" s="213">
        <f t="shared" ref="F717" si="756">$F716</f>
        <v>0.7</v>
      </c>
      <c r="G717" s="213">
        <f t="shared" si="705"/>
        <v>0.7</v>
      </c>
      <c r="H717" s="246">
        <v>0</v>
      </c>
      <c r="I717" s="138">
        <f>IF(H717=0,'Eingabe Daten'!$B$10,IF('Eingabe Daten'!$C$8&gt;0,'Eingabe Daten'!$B$10+H717,H717))</f>
        <v>1</v>
      </c>
      <c r="J717" s="100">
        <f>'DAT IR'!U707</f>
        <v>1282.0426601537833</v>
      </c>
    </row>
    <row r="718" spans="1:10" ht="17.5" x14ac:dyDescent="0.35">
      <c r="A718" s="53"/>
      <c r="B718" s="55">
        <f t="shared" si="693"/>
        <v>0.82083333333333164</v>
      </c>
      <c r="C718" s="55">
        <f t="shared" si="694"/>
        <v>0.82152777777777608</v>
      </c>
      <c r="D718" s="126">
        <f t="shared" si="695"/>
        <v>2</v>
      </c>
      <c r="E718" s="126">
        <f t="shared" si="691"/>
        <v>2</v>
      </c>
      <c r="F718" s="213">
        <f t="shared" ref="F718" si="757">$F717</f>
        <v>0.7</v>
      </c>
      <c r="G718" s="213">
        <f t="shared" si="705"/>
        <v>0.7</v>
      </c>
      <c r="H718" s="246">
        <v>0</v>
      </c>
      <c r="I718" s="138">
        <f>IF(H718=0,'Eingabe Daten'!$B$10,IF('Eingabe Daten'!$C$8&gt;0,'Eingabe Daten'!$B$10+H718,H718))</f>
        <v>1</v>
      </c>
      <c r="J718" s="100">
        <f>'DAT IR'!U708</f>
        <v>1282.0427803137723</v>
      </c>
    </row>
    <row r="719" spans="1:10" ht="17.5" x14ac:dyDescent="0.35">
      <c r="A719" s="53"/>
      <c r="B719" s="55">
        <f t="shared" si="693"/>
        <v>0.82152777777777608</v>
      </c>
      <c r="C719" s="55">
        <f t="shared" si="694"/>
        <v>0.82222222222222052</v>
      </c>
      <c r="D719" s="126">
        <f t="shared" si="695"/>
        <v>2</v>
      </c>
      <c r="E719" s="126">
        <f t="shared" si="691"/>
        <v>2</v>
      </c>
      <c r="F719" s="213">
        <f t="shared" ref="F719" si="758">$F718</f>
        <v>0.7</v>
      </c>
      <c r="G719" s="213">
        <f t="shared" si="705"/>
        <v>0.7</v>
      </c>
      <c r="H719" s="246">
        <v>0</v>
      </c>
      <c r="I719" s="138">
        <f>IF(H719=0,'Eingabe Daten'!$B$10,IF('Eingabe Daten'!$C$8&gt;0,'Eingabe Daten'!$B$10+H719,H719))</f>
        <v>1</v>
      </c>
      <c r="J719" s="100">
        <f>'DAT IR'!U709</f>
        <v>1282.0428984876912</v>
      </c>
    </row>
    <row r="720" spans="1:10" ht="17.5" x14ac:dyDescent="0.35">
      <c r="A720" s="53"/>
      <c r="B720" s="55">
        <f t="shared" si="693"/>
        <v>0.82222222222222052</v>
      </c>
      <c r="C720" s="55">
        <f t="shared" si="694"/>
        <v>0.82291666666666496</v>
      </c>
      <c r="D720" s="126">
        <f t="shared" si="695"/>
        <v>2</v>
      </c>
      <c r="E720" s="126">
        <f t="shared" si="691"/>
        <v>2</v>
      </c>
      <c r="F720" s="213">
        <f t="shared" ref="F720" si="759">$F719</f>
        <v>0.7</v>
      </c>
      <c r="G720" s="213">
        <f t="shared" si="705"/>
        <v>0.7</v>
      </c>
      <c r="H720" s="246">
        <v>0</v>
      </c>
      <c r="I720" s="138">
        <f>IF(H720=0,'Eingabe Daten'!$B$10,IF('Eingabe Daten'!$C$8&gt;0,'Eingabe Daten'!$B$10+H720,H720))</f>
        <v>1</v>
      </c>
      <c r="J720" s="100">
        <f>'DAT IR'!U710</f>
        <v>1282.0430147083671</v>
      </c>
    </row>
    <row r="721" spans="1:10" ht="17.5" x14ac:dyDescent="0.35">
      <c r="A721" s="53"/>
      <c r="B721" s="55">
        <f t="shared" si="693"/>
        <v>0.82291666666666496</v>
      </c>
      <c r="C721" s="55">
        <f t="shared" si="694"/>
        <v>0.82361111111110941</v>
      </c>
      <c r="D721" s="126">
        <f t="shared" si="695"/>
        <v>2</v>
      </c>
      <c r="E721" s="126">
        <f t="shared" ref="E721:E784" si="760">$E720</f>
        <v>2</v>
      </c>
      <c r="F721" s="213">
        <f t="shared" ref="F721" si="761">$F720</f>
        <v>0.7</v>
      </c>
      <c r="G721" s="213">
        <f t="shared" si="705"/>
        <v>0.7</v>
      </c>
      <c r="H721" s="246">
        <v>0</v>
      </c>
      <c r="I721" s="138">
        <f>IF(H721=0,'Eingabe Daten'!$B$10,IF('Eingabe Daten'!$C$8&gt;0,'Eingabe Daten'!$B$10+H721,H721))</f>
        <v>1</v>
      </c>
      <c r="J721" s="100">
        <f>'DAT IR'!U711</f>
        <v>1282.0431290080842</v>
      </c>
    </row>
    <row r="722" spans="1:10" ht="17.5" x14ac:dyDescent="0.35">
      <c r="A722" s="53"/>
      <c r="B722" s="55">
        <f t="shared" ref="B722:B785" si="762">C721</f>
        <v>0.82361111111110941</v>
      </c>
      <c r="C722" s="55">
        <f t="shared" ref="C722:C785" si="763">B722+(1/(60*24))</f>
        <v>0.82430555555555385</v>
      </c>
      <c r="D722" s="126">
        <f t="shared" ref="D722:D785" si="764">$D721</f>
        <v>2</v>
      </c>
      <c r="E722" s="126">
        <f t="shared" si="760"/>
        <v>2</v>
      </c>
      <c r="F722" s="213">
        <f t="shared" ref="F722" si="765">$F721</f>
        <v>0.7</v>
      </c>
      <c r="G722" s="213">
        <f t="shared" si="705"/>
        <v>0.7</v>
      </c>
      <c r="H722" s="246">
        <v>0</v>
      </c>
      <c r="I722" s="138">
        <f>IF(H722=0,'Eingabe Daten'!$B$10,IF('Eingabe Daten'!$C$8&gt;0,'Eingabe Daten'!$B$10+H722,H722))</f>
        <v>1</v>
      </c>
      <c r="J722" s="100">
        <f>'DAT IR'!U712</f>
        <v>1282.0432414185932</v>
      </c>
    </row>
    <row r="723" spans="1:10" ht="17.5" x14ac:dyDescent="0.35">
      <c r="A723" s="53"/>
      <c r="B723" s="55">
        <f t="shared" si="762"/>
        <v>0.82430555555555385</v>
      </c>
      <c r="C723" s="55">
        <f t="shared" si="763"/>
        <v>0.82499999999999829</v>
      </c>
      <c r="D723" s="126">
        <f t="shared" si="764"/>
        <v>2</v>
      </c>
      <c r="E723" s="126">
        <f t="shared" si="760"/>
        <v>2</v>
      </c>
      <c r="F723" s="213">
        <f t="shared" ref="F723" si="766">$F722</f>
        <v>0.7</v>
      </c>
      <c r="G723" s="213">
        <f t="shared" si="705"/>
        <v>0.7</v>
      </c>
      <c r="H723" s="246">
        <v>0</v>
      </c>
      <c r="I723" s="138">
        <f>IF(H723=0,'Eingabe Daten'!$B$10,IF('Eingabe Daten'!$C$8&gt;0,'Eingabe Daten'!$B$10+H723,H723))</f>
        <v>1</v>
      </c>
      <c r="J723" s="100">
        <f>'DAT IR'!U713</f>
        <v>1282.0433519711198</v>
      </c>
    </row>
    <row r="724" spans="1:10" ht="17.5" x14ac:dyDescent="0.35">
      <c r="A724" s="53"/>
      <c r="B724" s="55">
        <f t="shared" si="762"/>
        <v>0.82499999999999829</v>
      </c>
      <c r="C724" s="55">
        <f t="shared" si="763"/>
        <v>0.82569444444444273</v>
      </c>
      <c r="D724" s="126">
        <f t="shared" si="764"/>
        <v>2</v>
      </c>
      <c r="E724" s="126">
        <f t="shared" si="760"/>
        <v>2</v>
      </c>
      <c r="F724" s="213">
        <f t="shared" ref="F724" si="767">$F723</f>
        <v>0.7</v>
      </c>
      <c r="G724" s="213">
        <f t="shared" si="705"/>
        <v>0.7</v>
      </c>
      <c r="H724" s="246">
        <v>0</v>
      </c>
      <c r="I724" s="138">
        <f>IF(H724=0,'Eingabe Daten'!$B$10,IF('Eingabe Daten'!$C$8&gt;0,'Eingabe Daten'!$B$10+H724,H724))</f>
        <v>1</v>
      </c>
      <c r="J724" s="100">
        <f>'DAT IR'!U714</f>
        <v>1282.043460696374</v>
      </c>
    </row>
    <row r="725" spans="1:10" ht="17.5" x14ac:dyDescent="0.35">
      <c r="A725" s="53"/>
      <c r="B725" s="55">
        <f t="shared" si="762"/>
        <v>0.82569444444444273</v>
      </c>
      <c r="C725" s="55">
        <f t="shared" si="763"/>
        <v>0.82638888888888717</v>
      </c>
      <c r="D725" s="126">
        <f t="shared" si="764"/>
        <v>2</v>
      </c>
      <c r="E725" s="126">
        <f t="shared" si="760"/>
        <v>2</v>
      </c>
      <c r="F725" s="213">
        <f t="shared" ref="F725" si="768">$F724</f>
        <v>0.7</v>
      </c>
      <c r="G725" s="213">
        <f t="shared" si="705"/>
        <v>0.7</v>
      </c>
      <c r="H725" s="246">
        <v>0</v>
      </c>
      <c r="I725" s="138">
        <f>IF(H725=0,'Eingabe Daten'!$B$10,IF('Eingabe Daten'!$C$8&gt;0,'Eingabe Daten'!$B$10+H725,H725))</f>
        <v>1</v>
      </c>
      <c r="J725" s="100">
        <f>'DAT IR'!U715</f>
        <v>1282.0435676245577</v>
      </c>
    </row>
    <row r="726" spans="1:10" ht="17.5" x14ac:dyDescent="0.35">
      <c r="A726" s="53"/>
      <c r="B726" s="55">
        <f t="shared" si="762"/>
        <v>0.82638888888888717</v>
      </c>
      <c r="C726" s="55">
        <f t="shared" si="763"/>
        <v>0.82708333333333162</v>
      </c>
      <c r="D726" s="126">
        <f t="shared" si="764"/>
        <v>2</v>
      </c>
      <c r="E726" s="126">
        <f t="shared" si="760"/>
        <v>2</v>
      </c>
      <c r="F726" s="213">
        <f t="shared" ref="F726" si="769">$F725</f>
        <v>0.7</v>
      </c>
      <c r="G726" s="213">
        <f t="shared" si="705"/>
        <v>0.7</v>
      </c>
      <c r="H726" s="246">
        <v>0</v>
      </c>
      <c r="I726" s="138">
        <f>IF(H726=0,'Eingabe Daten'!$B$10,IF('Eingabe Daten'!$C$8&gt;0,'Eingabe Daten'!$B$10+H726,H726))</f>
        <v>1</v>
      </c>
      <c r="J726" s="100">
        <f>'DAT IR'!U716</f>
        <v>1282.0436727853739</v>
      </c>
    </row>
    <row r="727" spans="1:10" ht="17.5" x14ac:dyDescent="0.35">
      <c r="A727" s="53"/>
      <c r="B727" s="55">
        <f t="shared" si="762"/>
        <v>0.82708333333333162</v>
      </c>
      <c r="C727" s="55">
        <f t="shared" si="763"/>
        <v>0.82777777777777606</v>
      </c>
      <c r="D727" s="126">
        <f t="shared" si="764"/>
        <v>2</v>
      </c>
      <c r="E727" s="126">
        <f t="shared" si="760"/>
        <v>2</v>
      </c>
      <c r="F727" s="213">
        <f t="shared" ref="F727" si="770">$F726</f>
        <v>0.7</v>
      </c>
      <c r="G727" s="213">
        <f t="shared" si="705"/>
        <v>0.7</v>
      </c>
      <c r="H727" s="246">
        <v>0</v>
      </c>
      <c r="I727" s="138">
        <f>IF(H727=0,'Eingabe Daten'!$B$10,IF('Eingabe Daten'!$C$8&gt;0,'Eingabe Daten'!$B$10+H727,H727))</f>
        <v>1</v>
      </c>
      <c r="J727" s="100">
        <f>'DAT IR'!U717</f>
        <v>1282.0437762080348</v>
      </c>
    </row>
    <row r="728" spans="1:10" ht="17.5" x14ac:dyDescent="0.35">
      <c r="A728" s="53"/>
      <c r="B728" s="55">
        <f t="shared" si="762"/>
        <v>0.82777777777777606</v>
      </c>
      <c r="C728" s="55">
        <f t="shared" si="763"/>
        <v>0.8284722222222205</v>
      </c>
      <c r="D728" s="126">
        <f t="shared" si="764"/>
        <v>2</v>
      </c>
      <c r="E728" s="126">
        <f t="shared" si="760"/>
        <v>2</v>
      </c>
      <c r="F728" s="213">
        <f t="shared" ref="F728" si="771">$F727</f>
        <v>0.7</v>
      </c>
      <c r="G728" s="213">
        <f t="shared" si="705"/>
        <v>0.7</v>
      </c>
      <c r="H728" s="246">
        <v>0</v>
      </c>
      <c r="I728" s="138">
        <f>IF(H728=0,'Eingabe Daten'!$B$10,IF('Eingabe Daten'!$C$8&gt;0,'Eingabe Daten'!$B$10+H728,H728))</f>
        <v>1</v>
      </c>
      <c r="J728" s="100">
        <f>'DAT IR'!U718</f>
        <v>1282.0438779212695</v>
      </c>
    </row>
    <row r="729" spans="1:10" ht="17.5" x14ac:dyDescent="0.35">
      <c r="A729" s="53"/>
      <c r="B729" s="55">
        <f t="shared" si="762"/>
        <v>0.8284722222222205</v>
      </c>
      <c r="C729" s="55">
        <f t="shared" si="763"/>
        <v>0.82916666666666494</v>
      </c>
      <c r="D729" s="126">
        <f t="shared" si="764"/>
        <v>2</v>
      </c>
      <c r="E729" s="126">
        <f t="shared" si="760"/>
        <v>2</v>
      </c>
      <c r="F729" s="213">
        <f t="shared" ref="F729" si="772">$F728</f>
        <v>0.7</v>
      </c>
      <c r="G729" s="213">
        <f t="shared" si="705"/>
        <v>0.7</v>
      </c>
      <c r="H729" s="246">
        <v>0</v>
      </c>
      <c r="I729" s="138">
        <f>IF(H729=0,'Eingabe Daten'!$B$10,IF('Eingabe Daten'!$C$8&gt;0,'Eingabe Daten'!$B$10+H729,H729))</f>
        <v>1</v>
      </c>
      <c r="J729" s="100">
        <f>'DAT IR'!U719</f>
        <v>1282.0439779533324</v>
      </c>
    </row>
    <row r="730" spans="1:10" ht="17.5" x14ac:dyDescent="0.35">
      <c r="A730" s="53"/>
      <c r="B730" s="55">
        <f t="shared" si="762"/>
        <v>0.82916666666666494</v>
      </c>
      <c r="C730" s="55">
        <f t="shared" si="763"/>
        <v>0.82986111111110938</v>
      </c>
      <c r="D730" s="126">
        <f t="shared" si="764"/>
        <v>2</v>
      </c>
      <c r="E730" s="126">
        <f t="shared" si="760"/>
        <v>2</v>
      </c>
      <c r="F730" s="213">
        <f t="shared" ref="F730" si="773">$F729</f>
        <v>0.7</v>
      </c>
      <c r="G730" s="213">
        <f t="shared" ref="G730:G793" si="774">$G729</f>
        <v>0.7</v>
      </c>
      <c r="H730" s="246">
        <v>0</v>
      </c>
      <c r="I730" s="138">
        <f>IF(H730=0,'Eingabe Daten'!$B$10,IF('Eingabe Daten'!$C$8&gt;0,'Eingabe Daten'!$B$10+H730,H730))</f>
        <v>1</v>
      </c>
      <c r="J730" s="100">
        <f>'DAT IR'!U720</f>
        <v>1282.0440763320105</v>
      </c>
    </row>
    <row r="731" spans="1:10" ht="17.5" x14ac:dyDescent="0.35">
      <c r="A731" s="53"/>
      <c r="B731" s="55">
        <f t="shared" si="762"/>
        <v>0.82986111111110938</v>
      </c>
      <c r="C731" s="55">
        <f t="shared" si="763"/>
        <v>0.83055555555555383</v>
      </c>
      <c r="D731" s="126">
        <f t="shared" si="764"/>
        <v>2</v>
      </c>
      <c r="E731" s="126">
        <f t="shared" si="760"/>
        <v>2</v>
      </c>
      <c r="F731" s="213">
        <f t="shared" ref="F731" si="775">$F730</f>
        <v>0.7</v>
      </c>
      <c r="G731" s="213">
        <f t="shared" si="774"/>
        <v>0.7</v>
      </c>
      <c r="H731" s="246">
        <v>0</v>
      </c>
      <c r="I731" s="138">
        <f>IF(H731=0,'Eingabe Daten'!$B$10,IF('Eingabe Daten'!$C$8&gt;0,'Eingabe Daten'!$B$10+H731,H731))</f>
        <v>1</v>
      </c>
      <c r="J731" s="100">
        <f>'DAT IR'!U721</f>
        <v>1282.0441730846321</v>
      </c>
    </row>
    <row r="732" spans="1:10" ht="17.5" x14ac:dyDescent="0.35">
      <c r="A732" s="53"/>
      <c r="B732" s="55">
        <f t="shared" si="762"/>
        <v>0.83055555555555383</v>
      </c>
      <c r="C732" s="55">
        <f t="shared" si="763"/>
        <v>0.83124999999999827</v>
      </c>
      <c r="D732" s="126">
        <f t="shared" si="764"/>
        <v>2</v>
      </c>
      <c r="E732" s="126">
        <f t="shared" si="760"/>
        <v>2</v>
      </c>
      <c r="F732" s="213">
        <f t="shared" ref="F732" si="776">$F731</f>
        <v>0.7</v>
      </c>
      <c r="G732" s="213">
        <f t="shared" si="774"/>
        <v>0.7</v>
      </c>
      <c r="H732" s="246">
        <v>0</v>
      </c>
      <c r="I732" s="138">
        <f>IF(H732=0,'Eingabe Daten'!$B$10,IF('Eingabe Daten'!$C$8&gt;0,'Eingabe Daten'!$B$10+H732,H732))</f>
        <v>1</v>
      </c>
      <c r="J732" s="100">
        <f>'DAT IR'!U722</f>
        <v>1282.0442682380735</v>
      </c>
    </row>
    <row r="733" spans="1:10" ht="17.5" x14ac:dyDescent="0.35">
      <c r="A733" s="53"/>
      <c r="B733" s="55">
        <f t="shared" si="762"/>
        <v>0.83124999999999827</v>
      </c>
      <c r="C733" s="55">
        <f t="shared" si="763"/>
        <v>0.83194444444444271</v>
      </c>
      <c r="D733" s="126">
        <f t="shared" si="764"/>
        <v>2</v>
      </c>
      <c r="E733" s="126">
        <f t="shared" si="760"/>
        <v>2</v>
      </c>
      <c r="F733" s="213">
        <f t="shared" ref="F733" si="777">$F732</f>
        <v>0.7</v>
      </c>
      <c r="G733" s="213">
        <f t="shared" si="774"/>
        <v>0.7</v>
      </c>
      <c r="H733" s="246">
        <v>0</v>
      </c>
      <c r="I733" s="138">
        <f>IF(H733=0,'Eingabe Daten'!$B$10,IF('Eingabe Daten'!$C$8&gt;0,'Eingabe Daten'!$B$10+H733,H733))</f>
        <v>1</v>
      </c>
      <c r="J733" s="100">
        <f>'DAT IR'!U723</f>
        <v>1282.0443618187669</v>
      </c>
    </row>
    <row r="734" spans="1:10" ht="17.5" x14ac:dyDescent="0.35">
      <c r="A734" s="53"/>
      <c r="B734" s="55">
        <f t="shared" si="762"/>
        <v>0.83194444444444271</v>
      </c>
      <c r="C734" s="55">
        <f t="shared" si="763"/>
        <v>0.83263888888888715</v>
      </c>
      <c r="D734" s="126">
        <f t="shared" si="764"/>
        <v>2</v>
      </c>
      <c r="E734" s="126">
        <f t="shared" si="760"/>
        <v>2</v>
      </c>
      <c r="F734" s="213">
        <f t="shared" ref="F734" si="778">$F733</f>
        <v>0.7</v>
      </c>
      <c r="G734" s="213">
        <f t="shared" si="774"/>
        <v>0.7</v>
      </c>
      <c r="H734" s="246">
        <v>0</v>
      </c>
      <c r="I734" s="138">
        <f>IF(H734=0,'Eingabe Daten'!$B$10,IF('Eingabe Daten'!$C$8&gt;0,'Eingabe Daten'!$B$10+H734,H734))</f>
        <v>1</v>
      </c>
      <c r="J734" s="100">
        <f>'DAT IR'!U724</f>
        <v>1282.0444538527076</v>
      </c>
    </row>
    <row r="735" spans="1:10" ht="17.5" x14ac:dyDescent="0.35">
      <c r="A735" s="53"/>
      <c r="B735" s="55">
        <f t="shared" si="762"/>
        <v>0.83263888888888715</v>
      </c>
      <c r="C735" s="55">
        <f t="shared" si="763"/>
        <v>0.83333333333333159</v>
      </c>
      <c r="D735" s="126">
        <f t="shared" si="764"/>
        <v>2</v>
      </c>
      <c r="E735" s="126">
        <f t="shared" si="760"/>
        <v>2</v>
      </c>
      <c r="F735" s="213">
        <f t="shared" ref="F735" si="779">$F734</f>
        <v>0.7</v>
      </c>
      <c r="G735" s="213">
        <f t="shared" si="774"/>
        <v>0.7</v>
      </c>
      <c r="H735" s="246">
        <v>0</v>
      </c>
      <c r="I735" s="138">
        <f>IF(H735=0,'Eingabe Daten'!$B$10,IF('Eingabe Daten'!$C$8&gt;0,'Eingabe Daten'!$B$10+H735,H735))</f>
        <v>1</v>
      </c>
      <c r="J735" s="100">
        <f>'DAT IR'!U725</f>
        <v>1282.044544365461</v>
      </c>
    </row>
    <row r="736" spans="1:10" ht="17.5" x14ac:dyDescent="0.35">
      <c r="A736" s="53"/>
      <c r="B736" s="55">
        <f t="shared" si="762"/>
        <v>0.83333333333333159</v>
      </c>
      <c r="C736" s="55">
        <f t="shared" si="763"/>
        <v>0.83402777777777604</v>
      </c>
      <c r="D736" s="126">
        <f t="shared" si="764"/>
        <v>2</v>
      </c>
      <c r="E736" s="126">
        <f t="shared" si="760"/>
        <v>2</v>
      </c>
      <c r="F736" s="213">
        <f t="shared" ref="F736" si="780">$F735</f>
        <v>0.7</v>
      </c>
      <c r="G736" s="213">
        <f t="shared" si="774"/>
        <v>0.7</v>
      </c>
      <c r="H736" s="246">
        <v>0</v>
      </c>
      <c r="I736" s="138">
        <f>IF(H736=0,'Eingabe Daten'!$B$10,IF('Eingabe Daten'!$C$8&gt;0,'Eingabe Daten'!$B$10+H736,H736))</f>
        <v>1</v>
      </c>
      <c r="J736" s="100">
        <f>'DAT IR'!U726</f>
        <v>1282.0446333821701</v>
      </c>
    </row>
    <row r="737" spans="1:10" ht="17.5" x14ac:dyDescent="0.35">
      <c r="A737" s="53"/>
      <c r="B737" s="55">
        <f t="shared" si="762"/>
        <v>0.83402777777777604</v>
      </c>
      <c r="C737" s="55">
        <f t="shared" si="763"/>
        <v>0.83472222222222048</v>
      </c>
      <c r="D737" s="126">
        <f t="shared" si="764"/>
        <v>2</v>
      </c>
      <c r="E737" s="126">
        <f t="shared" si="760"/>
        <v>2</v>
      </c>
      <c r="F737" s="213">
        <f t="shared" ref="F737" si="781">$F736</f>
        <v>0.7</v>
      </c>
      <c r="G737" s="213">
        <f t="shared" si="774"/>
        <v>0.7</v>
      </c>
      <c r="H737" s="246">
        <v>0</v>
      </c>
      <c r="I737" s="138">
        <f>IF(H737=0,'Eingabe Daten'!$B$10,IF('Eingabe Daten'!$C$8&gt;0,'Eingabe Daten'!$B$10+H737,H737))</f>
        <v>1</v>
      </c>
      <c r="J737" s="100">
        <f>'DAT IR'!U727</f>
        <v>1282.0447209275626</v>
      </c>
    </row>
    <row r="738" spans="1:10" ht="17.5" x14ac:dyDescent="0.35">
      <c r="A738" s="53"/>
      <c r="B738" s="55">
        <f t="shared" si="762"/>
        <v>0.83472222222222048</v>
      </c>
      <c r="C738" s="55">
        <f t="shared" si="763"/>
        <v>0.83541666666666492</v>
      </c>
      <c r="D738" s="126">
        <f t="shared" si="764"/>
        <v>2</v>
      </c>
      <c r="E738" s="126">
        <f t="shared" si="760"/>
        <v>2</v>
      </c>
      <c r="F738" s="213">
        <f t="shared" ref="F738" si="782">$F737</f>
        <v>0.7</v>
      </c>
      <c r="G738" s="213">
        <f t="shared" si="774"/>
        <v>0.7</v>
      </c>
      <c r="H738" s="246">
        <v>0</v>
      </c>
      <c r="I738" s="138">
        <f>IF(H738=0,'Eingabe Daten'!$B$10,IF('Eingabe Daten'!$C$8&gt;0,'Eingabe Daten'!$B$10+H738,H738))</f>
        <v>1</v>
      </c>
      <c r="J738" s="100">
        <f>'DAT IR'!U728</f>
        <v>1282.044807025957</v>
      </c>
    </row>
    <row r="739" spans="1:10" ht="17.5" x14ac:dyDescent="0.35">
      <c r="A739" s="53"/>
      <c r="B739" s="55">
        <f t="shared" si="762"/>
        <v>0.83541666666666492</v>
      </c>
      <c r="C739" s="55">
        <f t="shared" si="763"/>
        <v>0.83611111111110936</v>
      </c>
      <c r="D739" s="126">
        <f t="shared" si="764"/>
        <v>2</v>
      </c>
      <c r="E739" s="126">
        <f t="shared" si="760"/>
        <v>2</v>
      </c>
      <c r="F739" s="213">
        <f t="shared" ref="F739" si="783">$F738</f>
        <v>0.7</v>
      </c>
      <c r="G739" s="213">
        <f t="shared" si="774"/>
        <v>0.7</v>
      </c>
      <c r="H739" s="246">
        <v>0</v>
      </c>
      <c r="I739" s="138">
        <f>IF(H739=0,'Eingabe Daten'!$B$10,IF('Eingabe Daten'!$C$8&gt;0,'Eingabe Daten'!$B$10+H739,H739))</f>
        <v>1</v>
      </c>
      <c r="J739" s="100">
        <f>'DAT IR'!U729</f>
        <v>1282.04489170127</v>
      </c>
    </row>
    <row r="740" spans="1:10" ht="17.5" x14ac:dyDescent="0.35">
      <c r="A740" s="53"/>
      <c r="B740" s="55">
        <f t="shared" si="762"/>
        <v>0.83611111111110936</v>
      </c>
      <c r="C740" s="55">
        <f t="shared" si="763"/>
        <v>0.8368055555555538</v>
      </c>
      <c r="D740" s="126">
        <f t="shared" si="764"/>
        <v>2</v>
      </c>
      <c r="E740" s="126">
        <f t="shared" si="760"/>
        <v>2</v>
      </c>
      <c r="F740" s="213">
        <f t="shared" ref="F740" si="784">$F739</f>
        <v>0.7</v>
      </c>
      <c r="G740" s="213">
        <f t="shared" si="774"/>
        <v>0.7</v>
      </c>
      <c r="H740" s="246">
        <v>0</v>
      </c>
      <c r="I740" s="138">
        <f>IF(H740=0,'Eingabe Daten'!$B$10,IF('Eingabe Daten'!$C$8&gt;0,'Eingabe Daten'!$B$10+H740,H740))</f>
        <v>1</v>
      </c>
      <c r="J740" s="100">
        <f>'DAT IR'!U730</f>
        <v>1282.0449749770232</v>
      </c>
    </row>
    <row r="741" spans="1:10" ht="17.5" x14ac:dyDescent="0.35">
      <c r="A741" s="53"/>
      <c r="B741" s="55">
        <f t="shared" si="762"/>
        <v>0.8368055555555538</v>
      </c>
      <c r="C741" s="55">
        <f t="shared" si="763"/>
        <v>0.83749999999999825</v>
      </c>
      <c r="D741" s="126">
        <f t="shared" si="764"/>
        <v>2</v>
      </c>
      <c r="E741" s="126">
        <f t="shared" si="760"/>
        <v>2</v>
      </c>
      <c r="F741" s="213">
        <f t="shared" ref="F741" si="785">$F740</f>
        <v>0.7</v>
      </c>
      <c r="G741" s="213">
        <f t="shared" si="774"/>
        <v>0.7</v>
      </c>
      <c r="H741" s="246">
        <v>0</v>
      </c>
      <c r="I741" s="138">
        <f>IF(H741=0,'Eingabe Daten'!$B$10,IF('Eingabe Daten'!$C$8&gt;0,'Eingabe Daten'!$B$10+H741,H741))</f>
        <v>1</v>
      </c>
      <c r="J741" s="100">
        <f>'DAT IR'!U731</f>
        <v>1282.0450568763492</v>
      </c>
    </row>
    <row r="742" spans="1:10" ht="17.5" x14ac:dyDescent="0.35">
      <c r="A742" s="53"/>
      <c r="B742" s="55">
        <f t="shared" si="762"/>
        <v>0.83749999999999825</v>
      </c>
      <c r="C742" s="55">
        <f t="shared" si="763"/>
        <v>0.83819444444444269</v>
      </c>
      <c r="D742" s="126">
        <f t="shared" si="764"/>
        <v>2</v>
      </c>
      <c r="E742" s="126">
        <f t="shared" si="760"/>
        <v>2</v>
      </c>
      <c r="F742" s="213">
        <f t="shared" ref="F742" si="786">$F741</f>
        <v>0.7</v>
      </c>
      <c r="G742" s="213">
        <f t="shared" si="774"/>
        <v>0.7</v>
      </c>
      <c r="H742" s="246">
        <v>0</v>
      </c>
      <c r="I742" s="138">
        <f>IF(H742=0,'Eingabe Daten'!$B$10,IF('Eingabe Daten'!$C$8&gt;0,'Eingabe Daten'!$B$10+H742,H742))</f>
        <v>1</v>
      </c>
      <c r="J742" s="100">
        <f>'DAT IR'!U732</f>
        <v>1282.0451374219986</v>
      </c>
    </row>
    <row r="743" spans="1:10" ht="17.5" x14ac:dyDescent="0.35">
      <c r="A743" s="53"/>
      <c r="B743" s="55">
        <f t="shared" si="762"/>
        <v>0.83819444444444269</v>
      </c>
      <c r="C743" s="55">
        <f t="shared" si="763"/>
        <v>0.83888888888888713</v>
      </c>
      <c r="D743" s="126">
        <f t="shared" si="764"/>
        <v>2</v>
      </c>
      <c r="E743" s="126">
        <f t="shared" si="760"/>
        <v>2</v>
      </c>
      <c r="F743" s="213">
        <f t="shared" ref="F743" si="787">$F742</f>
        <v>0.7</v>
      </c>
      <c r="G743" s="213">
        <f t="shared" si="774"/>
        <v>0.7</v>
      </c>
      <c r="H743" s="246">
        <v>0</v>
      </c>
      <c r="I743" s="138">
        <f>IF(H743=0,'Eingabe Daten'!$B$10,IF('Eingabe Daten'!$C$8&gt;0,'Eingabe Daten'!$B$10+H743,H743))</f>
        <v>1</v>
      </c>
      <c r="J743" s="100">
        <f>'DAT IR'!U733</f>
        <v>1282.0452166363455</v>
      </c>
    </row>
    <row r="744" spans="1:10" ht="17.5" x14ac:dyDescent="0.35">
      <c r="A744" s="53"/>
      <c r="B744" s="55">
        <f t="shared" si="762"/>
        <v>0.83888888888888713</v>
      </c>
      <c r="C744" s="55">
        <f t="shared" si="763"/>
        <v>0.83958333333333157</v>
      </c>
      <c r="D744" s="126">
        <f t="shared" si="764"/>
        <v>2</v>
      </c>
      <c r="E744" s="126">
        <f t="shared" si="760"/>
        <v>2</v>
      </c>
      <c r="F744" s="213">
        <f t="shared" ref="F744" si="788">$F743</f>
        <v>0.7</v>
      </c>
      <c r="G744" s="213">
        <f t="shared" si="774"/>
        <v>0.7</v>
      </c>
      <c r="H744" s="246">
        <v>0</v>
      </c>
      <c r="I744" s="138">
        <f>IF(H744=0,'Eingabe Daten'!$B$10,IF('Eingabe Daten'!$C$8&gt;0,'Eingabe Daten'!$B$10+H744,H744))</f>
        <v>1</v>
      </c>
      <c r="J744" s="100">
        <f>'DAT IR'!U734</f>
        <v>1282.0452945413942</v>
      </c>
    </row>
    <row r="745" spans="1:10" ht="17.5" x14ac:dyDescent="0.35">
      <c r="A745" s="53"/>
      <c r="B745" s="55">
        <f t="shared" si="762"/>
        <v>0.83958333333333157</v>
      </c>
      <c r="C745" s="55">
        <f t="shared" si="763"/>
        <v>0.84027777777777601</v>
      </c>
      <c r="D745" s="126">
        <f t="shared" si="764"/>
        <v>2</v>
      </c>
      <c r="E745" s="126">
        <f t="shared" si="760"/>
        <v>2</v>
      </c>
      <c r="F745" s="213">
        <f t="shared" ref="F745" si="789">$F744</f>
        <v>0.7</v>
      </c>
      <c r="G745" s="213">
        <f t="shared" si="774"/>
        <v>0.7</v>
      </c>
      <c r="H745" s="246">
        <v>0</v>
      </c>
      <c r="I745" s="138">
        <f>IF(H745=0,'Eingabe Daten'!$B$10,IF('Eingabe Daten'!$C$8&gt;0,'Eingabe Daten'!$B$10+H745,H745))</f>
        <v>1</v>
      </c>
      <c r="J745" s="100">
        <f>'DAT IR'!U735</f>
        <v>1282.0453711587859</v>
      </c>
    </row>
    <row r="746" spans="1:10" ht="17.5" x14ac:dyDescent="0.35">
      <c r="A746" s="53"/>
      <c r="B746" s="55">
        <f t="shared" si="762"/>
        <v>0.84027777777777601</v>
      </c>
      <c r="C746" s="55">
        <f t="shared" si="763"/>
        <v>0.84097222222222046</v>
      </c>
      <c r="D746" s="126">
        <f t="shared" si="764"/>
        <v>2</v>
      </c>
      <c r="E746" s="126">
        <f t="shared" si="760"/>
        <v>2</v>
      </c>
      <c r="F746" s="213">
        <f t="shared" ref="F746" si="790">$F745</f>
        <v>0.7</v>
      </c>
      <c r="G746" s="213">
        <f t="shared" si="774"/>
        <v>0.7</v>
      </c>
      <c r="H746" s="246">
        <v>0</v>
      </c>
      <c r="I746" s="138">
        <f>IF(H746=0,'Eingabe Daten'!$B$10,IF('Eingabe Daten'!$C$8&gt;0,'Eingabe Daten'!$B$10+H746,H746))</f>
        <v>1</v>
      </c>
      <c r="J746" s="100">
        <f>'DAT IR'!U736</f>
        <v>1282.0454465098035</v>
      </c>
    </row>
    <row r="747" spans="1:10" ht="17.5" x14ac:dyDescent="0.35">
      <c r="A747" s="53"/>
      <c r="B747" s="55">
        <f t="shared" si="762"/>
        <v>0.84097222222222046</v>
      </c>
      <c r="C747" s="55">
        <f t="shared" si="763"/>
        <v>0.8416666666666649</v>
      </c>
      <c r="D747" s="126">
        <f t="shared" si="764"/>
        <v>2</v>
      </c>
      <c r="E747" s="126">
        <f t="shared" si="760"/>
        <v>2</v>
      </c>
      <c r="F747" s="213">
        <f t="shared" ref="F747" si="791">$F746</f>
        <v>0.7</v>
      </c>
      <c r="G747" s="213">
        <f t="shared" si="774"/>
        <v>0.7</v>
      </c>
      <c r="H747" s="246">
        <v>0</v>
      </c>
      <c r="I747" s="138">
        <f>IF(H747=0,'Eingabe Daten'!$B$10,IF('Eingabe Daten'!$C$8&gt;0,'Eingabe Daten'!$B$10+H747,H747))</f>
        <v>1</v>
      </c>
      <c r="J747" s="100">
        <f>'DAT IR'!U737</f>
        <v>1282.0455206153781</v>
      </c>
    </row>
    <row r="748" spans="1:10" ht="17.5" x14ac:dyDescent="0.35">
      <c r="A748" s="53"/>
      <c r="B748" s="55">
        <f t="shared" si="762"/>
        <v>0.8416666666666649</v>
      </c>
      <c r="C748" s="55">
        <f t="shared" si="763"/>
        <v>0.84236111111110934</v>
      </c>
      <c r="D748" s="126">
        <f t="shared" si="764"/>
        <v>2</v>
      </c>
      <c r="E748" s="126">
        <f t="shared" si="760"/>
        <v>2</v>
      </c>
      <c r="F748" s="213">
        <f t="shared" ref="F748" si="792">$F747</f>
        <v>0.7</v>
      </c>
      <c r="G748" s="213">
        <f t="shared" si="774"/>
        <v>0.7</v>
      </c>
      <c r="H748" s="246">
        <v>0</v>
      </c>
      <c r="I748" s="138">
        <f>IF(H748=0,'Eingabe Daten'!$B$10,IF('Eingabe Daten'!$C$8&gt;0,'Eingabe Daten'!$B$10+H748,H748))</f>
        <v>1</v>
      </c>
      <c r="J748" s="100">
        <f>'DAT IR'!U738</f>
        <v>1282.0455934960955</v>
      </c>
    </row>
    <row r="749" spans="1:10" ht="17.5" x14ac:dyDescent="0.35">
      <c r="A749" s="53"/>
      <c r="B749" s="55">
        <f t="shared" si="762"/>
        <v>0.84236111111110934</v>
      </c>
      <c r="C749" s="55">
        <f t="shared" si="763"/>
        <v>0.84305555555555378</v>
      </c>
      <c r="D749" s="126">
        <f t="shared" si="764"/>
        <v>2</v>
      </c>
      <c r="E749" s="126">
        <f t="shared" si="760"/>
        <v>2</v>
      </c>
      <c r="F749" s="213">
        <f t="shared" ref="F749" si="793">$F748</f>
        <v>0.7</v>
      </c>
      <c r="G749" s="213">
        <f t="shared" si="774"/>
        <v>0.7</v>
      </c>
      <c r="H749" s="246">
        <v>0</v>
      </c>
      <c r="I749" s="138">
        <f>IF(H749=0,'Eingabe Daten'!$B$10,IF('Eingabe Daten'!$C$8&gt;0,'Eingabe Daten'!$B$10+H749,H749))</f>
        <v>1</v>
      </c>
      <c r="J749" s="100">
        <f>'DAT IR'!U739</f>
        <v>1282.0456651722006</v>
      </c>
    </row>
    <row r="750" spans="1:10" ht="17.5" x14ac:dyDescent="0.35">
      <c r="A750" s="53"/>
      <c r="B750" s="55">
        <f t="shared" si="762"/>
        <v>0.84305555555555378</v>
      </c>
      <c r="C750" s="55">
        <f t="shared" si="763"/>
        <v>0.84374999999999822</v>
      </c>
      <c r="D750" s="126">
        <f t="shared" si="764"/>
        <v>2</v>
      </c>
      <c r="E750" s="126">
        <f t="shared" si="760"/>
        <v>2</v>
      </c>
      <c r="F750" s="213">
        <f t="shared" ref="F750" si="794">$F749</f>
        <v>0.7</v>
      </c>
      <c r="G750" s="213">
        <f t="shared" si="774"/>
        <v>0.7</v>
      </c>
      <c r="H750" s="246">
        <v>0</v>
      </c>
      <c r="I750" s="138">
        <f>IF(H750=0,'Eingabe Daten'!$B$10,IF('Eingabe Daten'!$C$8&gt;0,'Eingabe Daten'!$B$10+H750,H750))</f>
        <v>1</v>
      </c>
      <c r="J750" s="100">
        <f>'DAT IR'!U740</f>
        <v>1282.0457356636039</v>
      </c>
    </row>
    <row r="751" spans="1:10" ht="17.5" x14ac:dyDescent="0.35">
      <c r="A751" s="53"/>
      <c r="B751" s="55">
        <f t="shared" si="762"/>
        <v>0.84374999999999822</v>
      </c>
      <c r="C751" s="55">
        <f t="shared" si="763"/>
        <v>0.84444444444444267</v>
      </c>
      <c r="D751" s="126">
        <f t="shared" si="764"/>
        <v>2</v>
      </c>
      <c r="E751" s="126">
        <f t="shared" si="760"/>
        <v>2</v>
      </c>
      <c r="F751" s="213">
        <f t="shared" ref="F751" si="795">$F750</f>
        <v>0.7</v>
      </c>
      <c r="G751" s="213">
        <f t="shared" si="774"/>
        <v>0.7</v>
      </c>
      <c r="H751" s="246">
        <v>0</v>
      </c>
      <c r="I751" s="138">
        <f>IF(H751=0,'Eingabe Daten'!$B$10,IF('Eingabe Daten'!$C$8&gt;0,'Eingabe Daten'!$B$10+H751,H751))</f>
        <v>1</v>
      </c>
      <c r="J751" s="100">
        <f>'DAT IR'!U741</f>
        <v>1282.0458049898866</v>
      </c>
    </row>
    <row r="752" spans="1:10" ht="17.5" x14ac:dyDescent="0.35">
      <c r="A752" s="53"/>
      <c r="B752" s="55">
        <f t="shared" si="762"/>
        <v>0.84444444444444267</v>
      </c>
      <c r="C752" s="55">
        <f t="shared" si="763"/>
        <v>0.84513888888888711</v>
      </c>
      <c r="D752" s="126">
        <f t="shared" si="764"/>
        <v>2</v>
      </c>
      <c r="E752" s="126">
        <f t="shared" si="760"/>
        <v>2</v>
      </c>
      <c r="F752" s="213">
        <f t="shared" ref="F752" si="796">$F751</f>
        <v>0.7</v>
      </c>
      <c r="G752" s="213">
        <f t="shared" si="774"/>
        <v>0.7</v>
      </c>
      <c r="H752" s="246">
        <v>0</v>
      </c>
      <c r="I752" s="138">
        <f>IF(H752=0,'Eingabe Daten'!$B$10,IF('Eingabe Daten'!$C$8&gt;0,'Eingabe Daten'!$B$10+H752,H752))</f>
        <v>1</v>
      </c>
      <c r="J752" s="100">
        <f>'DAT IR'!U742</f>
        <v>1282.0458731703068</v>
      </c>
    </row>
    <row r="753" spans="1:10" ht="17.5" x14ac:dyDescent="0.35">
      <c r="A753" s="53"/>
      <c r="B753" s="55">
        <f t="shared" si="762"/>
        <v>0.84513888888888711</v>
      </c>
      <c r="C753" s="55">
        <f t="shared" si="763"/>
        <v>0.84583333333333155</v>
      </c>
      <c r="D753" s="126">
        <f t="shared" si="764"/>
        <v>2</v>
      </c>
      <c r="E753" s="126">
        <f t="shared" si="760"/>
        <v>2</v>
      </c>
      <c r="F753" s="213">
        <f t="shared" ref="F753" si="797">$F752</f>
        <v>0.7</v>
      </c>
      <c r="G753" s="213">
        <f t="shared" si="774"/>
        <v>0.7</v>
      </c>
      <c r="H753" s="246">
        <v>0</v>
      </c>
      <c r="I753" s="138">
        <f>IF(H753=0,'Eingabe Daten'!$B$10,IF('Eingabe Daten'!$C$8&gt;0,'Eingabe Daten'!$B$10+H753,H753))</f>
        <v>1</v>
      </c>
      <c r="J753" s="100">
        <f>'DAT IR'!U743</f>
        <v>1282.0459402238037</v>
      </c>
    </row>
    <row r="754" spans="1:10" ht="17.5" x14ac:dyDescent="0.35">
      <c r="A754" s="53"/>
      <c r="B754" s="55">
        <f t="shared" si="762"/>
        <v>0.84583333333333155</v>
      </c>
      <c r="C754" s="55">
        <f t="shared" si="763"/>
        <v>0.84652777777777599</v>
      </c>
      <c r="D754" s="126">
        <f t="shared" si="764"/>
        <v>2</v>
      </c>
      <c r="E754" s="126">
        <f t="shared" si="760"/>
        <v>2</v>
      </c>
      <c r="F754" s="213">
        <f t="shared" ref="F754" si="798">$F753</f>
        <v>0.7</v>
      </c>
      <c r="G754" s="213">
        <f t="shared" si="774"/>
        <v>0.7</v>
      </c>
      <c r="H754" s="246">
        <v>0</v>
      </c>
      <c r="I754" s="138">
        <f>IF(H754=0,'Eingabe Daten'!$B$10,IF('Eingabe Daten'!$C$8&gt;0,'Eingabe Daten'!$B$10+H754,H754))</f>
        <v>1</v>
      </c>
      <c r="J754" s="100">
        <f>'DAT IR'!U744</f>
        <v>1282.0460061690037</v>
      </c>
    </row>
    <row r="755" spans="1:10" ht="17.5" x14ac:dyDescent="0.35">
      <c r="A755" s="53"/>
      <c r="B755" s="55">
        <f t="shared" si="762"/>
        <v>0.84652777777777599</v>
      </c>
      <c r="C755" s="55">
        <f t="shared" si="763"/>
        <v>0.84722222222222043</v>
      </c>
      <c r="D755" s="126">
        <f t="shared" si="764"/>
        <v>2</v>
      </c>
      <c r="E755" s="126">
        <f t="shared" si="760"/>
        <v>2</v>
      </c>
      <c r="F755" s="213">
        <f t="shared" ref="F755" si="799">$F754</f>
        <v>0.7</v>
      </c>
      <c r="G755" s="213">
        <f t="shared" si="774"/>
        <v>0.7</v>
      </c>
      <c r="H755" s="246">
        <v>0</v>
      </c>
      <c r="I755" s="138">
        <f>IF(H755=0,'Eingabe Daten'!$B$10,IF('Eingabe Daten'!$C$8&gt;0,'Eingabe Daten'!$B$10+H755,H755))</f>
        <v>1</v>
      </c>
      <c r="J755" s="100">
        <f>'DAT IR'!U745</f>
        <v>1282.0460710242255</v>
      </c>
    </row>
    <row r="756" spans="1:10" ht="17.5" x14ac:dyDescent="0.35">
      <c r="A756" s="53"/>
      <c r="B756" s="55">
        <f t="shared" si="762"/>
        <v>0.84722222222222043</v>
      </c>
      <c r="C756" s="55">
        <f t="shared" si="763"/>
        <v>0.84791666666666488</v>
      </c>
      <c r="D756" s="126">
        <f t="shared" si="764"/>
        <v>2</v>
      </c>
      <c r="E756" s="126">
        <f t="shared" si="760"/>
        <v>2</v>
      </c>
      <c r="F756" s="213">
        <f t="shared" ref="F756" si="800">$F755</f>
        <v>0.7</v>
      </c>
      <c r="G756" s="213">
        <f t="shared" si="774"/>
        <v>0.7</v>
      </c>
      <c r="H756" s="246">
        <v>0</v>
      </c>
      <c r="I756" s="138">
        <f>IF(H756=0,'Eingabe Daten'!$B$10,IF('Eingabe Daten'!$C$8&gt;0,'Eingabe Daten'!$B$10+H756,H756))</f>
        <v>1</v>
      </c>
      <c r="J756" s="100">
        <f>'DAT IR'!U746</f>
        <v>1282.0461348074848</v>
      </c>
    </row>
    <row r="757" spans="1:10" ht="17.5" x14ac:dyDescent="0.35">
      <c r="A757" s="53"/>
      <c r="B757" s="55">
        <f t="shared" si="762"/>
        <v>0.84791666666666488</v>
      </c>
      <c r="C757" s="55">
        <f t="shared" si="763"/>
        <v>0.84861111111110932</v>
      </c>
      <c r="D757" s="126">
        <f t="shared" si="764"/>
        <v>2</v>
      </c>
      <c r="E757" s="126">
        <f t="shared" si="760"/>
        <v>2</v>
      </c>
      <c r="F757" s="213">
        <f t="shared" ref="F757" si="801">$F756</f>
        <v>0.7</v>
      </c>
      <c r="G757" s="213">
        <f t="shared" si="774"/>
        <v>0.7</v>
      </c>
      <c r="H757" s="246">
        <v>0</v>
      </c>
      <c r="I757" s="138">
        <f>IF(H757=0,'Eingabe Daten'!$B$10,IF('Eingabe Daten'!$C$8&gt;0,'Eingabe Daten'!$B$10+H757,H757))</f>
        <v>1</v>
      </c>
      <c r="J757" s="100">
        <f>'DAT IR'!U747</f>
        <v>1282.0461975364994</v>
      </c>
    </row>
    <row r="758" spans="1:10" ht="17.5" x14ac:dyDescent="0.35">
      <c r="A758" s="53"/>
      <c r="B758" s="55">
        <f t="shared" si="762"/>
        <v>0.84861111111110932</v>
      </c>
      <c r="C758" s="55">
        <f t="shared" si="763"/>
        <v>0.84930555555555376</v>
      </c>
      <c r="D758" s="126">
        <f t="shared" si="764"/>
        <v>2</v>
      </c>
      <c r="E758" s="126">
        <f t="shared" si="760"/>
        <v>2</v>
      </c>
      <c r="F758" s="213">
        <f t="shared" ref="F758" si="802">$F757</f>
        <v>0.7</v>
      </c>
      <c r="G758" s="213">
        <f t="shared" si="774"/>
        <v>0.7</v>
      </c>
      <c r="H758" s="246">
        <v>0</v>
      </c>
      <c r="I758" s="138">
        <f>IF(H758=0,'Eingabe Daten'!$B$10,IF('Eingabe Daten'!$C$8&gt;0,'Eingabe Daten'!$B$10+H758,H758))</f>
        <v>1</v>
      </c>
      <c r="J758" s="100">
        <f>'DAT IR'!U748</f>
        <v>1282.0462592286947</v>
      </c>
    </row>
    <row r="759" spans="1:10" ht="17.5" x14ac:dyDescent="0.35">
      <c r="A759" s="53"/>
      <c r="B759" s="55">
        <f t="shared" si="762"/>
        <v>0.84930555555555376</v>
      </c>
      <c r="C759" s="55">
        <f t="shared" si="763"/>
        <v>0.8499999999999982</v>
      </c>
      <c r="D759" s="126">
        <f t="shared" si="764"/>
        <v>2</v>
      </c>
      <c r="E759" s="126">
        <f t="shared" si="760"/>
        <v>2</v>
      </c>
      <c r="F759" s="213">
        <f t="shared" ref="F759" si="803">$F758</f>
        <v>0.7</v>
      </c>
      <c r="G759" s="213">
        <f t="shared" si="774"/>
        <v>0.7</v>
      </c>
      <c r="H759" s="246">
        <v>0</v>
      </c>
      <c r="I759" s="138">
        <f>IF(H759=0,'Eingabe Daten'!$B$10,IF('Eingabe Daten'!$C$8&gt;0,'Eingabe Daten'!$B$10+H759,H759))</f>
        <v>1</v>
      </c>
      <c r="J759" s="100">
        <f>'DAT IR'!U749</f>
        <v>1282.0463199012077</v>
      </c>
    </row>
    <row r="760" spans="1:10" ht="17.5" x14ac:dyDescent="0.35">
      <c r="A760" s="53"/>
      <c r="B760" s="55">
        <f t="shared" si="762"/>
        <v>0.8499999999999982</v>
      </c>
      <c r="C760" s="55">
        <f t="shared" si="763"/>
        <v>0.85069444444444264</v>
      </c>
      <c r="D760" s="126">
        <f t="shared" si="764"/>
        <v>2</v>
      </c>
      <c r="E760" s="126">
        <f t="shared" si="760"/>
        <v>2</v>
      </c>
      <c r="F760" s="213">
        <f t="shared" ref="F760" si="804">$F759</f>
        <v>0.7</v>
      </c>
      <c r="G760" s="213">
        <f t="shared" si="774"/>
        <v>0.7</v>
      </c>
      <c r="H760" s="246">
        <v>0</v>
      </c>
      <c r="I760" s="138">
        <f>IF(H760=0,'Eingabe Daten'!$B$10,IF('Eingabe Daten'!$C$8&gt;0,'Eingabe Daten'!$B$10+H760,H760))</f>
        <v>1</v>
      </c>
      <c r="J760" s="100">
        <f>'DAT IR'!U750</f>
        <v>1282.0463795708922</v>
      </c>
    </row>
    <row r="761" spans="1:10" ht="17.5" x14ac:dyDescent="0.35">
      <c r="A761" s="53"/>
      <c r="B761" s="55">
        <f t="shared" si="762"/>
        <v>0.85069444444444264</v>
      </c>
      <c r="C761" s="55">
        <f t="shared" si="763"/>
        <v>0.85138888888888709</v>
      </c>
      <c r="D761" s="126">
        <f t="shared" si="764"/>
        <v>2</v>
      </c>
      <c r="E761" s="126">
        <f t="shared" si="760"/>
        <v>2</v>
      </c>
      <c r="F761" s="213">
        <f t="shared" ref="F761" si="805">$F760</f>
        <v>0.7</v>
      </c>
      <c r="G761" s="213">
        <f t="shared" si="774"/>
        <v>0.7</v>
      </c>
      <c r="H761" s="246">
        <v>0</v>
      </c>
      <c r="I761" s="138">
        <f>IF(H761=0,'Eingabe Daten'!$B$10,IF('Eingabe Daten'!$C$8&gt;0,'Eingabe Daten'!$B$10+H761,H761))</f>
        <v>1</v>
      </c>
      <c r="J761" s="100">
        <f>'DAT IR'!U751</f>
        <v>1282.0464382543237</v>
      </c>
    </row>
    <row r="762" spans="1:10" ht="17.5" x14ac:dyDescent="0.35">
      <c r="A762" s="53"/>
      <c r="B762" s="55">
        <f t="shared" si="762"/>
        <v>0.85138888888888709</v>
      </c>
      <c r="C762" s="55">
        <f t="shared" si="763"/>
        <v>0.85208333333333153</v>
      </c>
      <c r="D762" s="126">
        <f t="shared" si="764"/>
        <v>2</v>
      </c>
      <c r="E762" s="126">
        <f t="shared" si="760"/>
        <v>2</v>
      </c>
      <c r="F762" s="213">
        <f t="shared" ref="F762" si="806">$F761</f>
        <v>0.7</v>
      </c>
      <c r="G762" s="213">
        <f t="shared" si="774"/>
        <v>0.7</v>
      </c>
      <c r="H762" s="246">
        <v>0</v>
      </c>
      <c r="I762" s="138">
        <f>IF(H762=0,'Eingabe Daten'!$B$10,IF('Eingabe Daten'!$C$8&gt;0,'Eingabe Daten'!$B$10+H762,H762))</f>
        <v>1</v>
      </c>
      <c r="J762" s="100">
        <f>'DAT IR'!U752</f>
        <v>1282.0464959678034</v>
      </c>
    </row>
    <row r="763" spans="1:10" ht="17.5" x14ac:dyDescent="0.35">
      <c r="A763" s="53"/>
      <c r="B763" s="55">
        <f t="shared" si="762"/>
        <v>0.85208333333333153</v>
      </c>
      <c r="C763" s="55">
        <f t="shared" si="763"/>
        <v>0.85277777777777597</v>
      </c>
      <c r="D763" s="126">
        <f t="shared" si="764"/>
        <v>2</v>
      </c>
      <c r="E763" s="126">
        <f t="shared" si="760"/>
        <v>2</v>
      </c>
      <c r="F763" s="213">
        <f t="shared" ref="F763" si="807">$F762</f>
        <v>0.7</v>
      </c>
      <c r="G763" s="213">
        <f t="shared" si="774"/>
        <v>0.7</v>
      </c>
      <c r="H763" s="246">
        <v>0</v>
      </c>
      <c r="I763" s="138">
        <f>IF(H763=0,'Eingabe Daten'!$B$10,IF('Eingabe Daten'!$C$8&gt;0,'Eingabe Daten'!$B$10+H763,H763))</f>
        <v>1</v>
      </c>
      <c r="J763" s="100">
        <f>'DAT IR'!U753</f>
        <v>1282.0465527273632</v>
      </c>
    </row>
    <row r="764" spans="1:10" ht="17.5" x14ac:dyDescent="0.35">
      <c r="A764" s="53"/>
      <c r="B764" s="55">
        <f t="shared" si="762"/>
        <v>0.85277777777777597</v>
      </c>
      <c r="C764" s="55">
        <f t="shared" si="763"/>
        <v>0.85347222222222041</v>
      </c>
      <c r="D764" s="126">
        <f t="shared" si="764"/>
        <v>2</v>
      </c>
      <c r="E764" s="126">
        <f t="shared" si="760"/>
        <v>2</v>
      </c>
      <c r="F764" s="213">
        <f t="shared" ref="F764" si="808">$F763</f>
        <v>0.7</v>
      </c>
      <c r="G764" s="213">
        <f t="shared" si="774"/>
        <v>0.7</v>
      </c>
      <c r="H764" s="246">
        <v>0</v>
      </c>
      <c r="I764" s="138">
        <f>IF(H764=0,'Eingabe Daten'!$B$10,IF('Eingabe Daten'!$C$8&gt;0,'Eingabe Daten'!$B$10+H764,H764))</f>
        <v>1</v>
      </c>
      <c r="J764" s="100">
        <f>'DAT IR'!U754</f>
        <v>1282.0466085487699</v>
      </c>
    </row>
    <row r="765" spans="1:10" ht="17.5" x14ac:dyDescent="0.35">
      <c r="A765" s="53"/>
      <c r="B765" s="55">
        <f t="shared" si="762"/>
        <v>0.85347222222222041</v>
      </c>
      <c r="C765" s="55">
        <f t="shared" si="763"/>
        <v>0.85416666666666485</v>
      </c>
      <c r="D765" s="126">
        <f t="shared" si="764"/>
        <v>2</v>
      </c>
      <c r="E765" s="126">
        <f t="shared" si="760"/>
        <v>2</v>
      </c>
      <c r="F765" s="213">
        <f t="shared" ref="F765" si="809">$F764</f>
        <v>0.7</v>
      </c>
      <c r="G765" s="213">
        <f t="shared" si="774"/>
        <v>0.7</v>
      </c>
      <c r="H765" s="246">
        <v>0</v>
      </c>
      <c r="I765" s="138">
        <f>IF(H765=0,'Eingabe Daten'!$B$10,IF('Eingabe Daten'!$C$8&gt;0,'Eingabe Daten'!$B$10+H765,H765))</f>
        <v>1</v>
      </c>
      <c r="J765" s="100">
        <f>'DAT IR'!U755</f>
        <v>1282.0466634475299</v>
      </c>
    </row>
    <row r="766" spans="1:10" ht="17.5" x14ac:dyDescent="0.35">
      <c r="A766" s="53"/>
      <c r="B766" s="55">
        <f t="shared" si="762"/>
        <v>0.85416666666666485</v>
      </c>
      <c r="C766" s="55">
        <f t="shared" si="763"/>
        <v>0.8548611111111093</v>
      </c>
      <c r="D766" s="126">
        <f t="shared" si="764"/>
        <v>2</v>
      </c>
      <c r="E766" s="126">
        <f t="shared" si="760"/>
        <v>2</v>
      </c>
      <c r="F766" s="213">
        <f t="shared" ref="F766" si="810">$F765</f>
        <v>0.7</v>
      </c>
      <c r="G766" s="213">
        <f t="shared" si="774"/>
        <v>0.7</v>
      </c>
      <c r="H766" s="246">
        <v>0</v>
      </c>
      <c r="I766" s="138">
        <f>IF(H766=0,'Eingabe Daten'!$B$10,IF('Eingabe Daten'!$C$8&gt;0,'Eingabe Daten'!$B$10+H766,H766))</f>
        <v>1</v>
      </c>
      <c r="J766" s="100">
        <f>'DAT IR'!U756</f>
        <v>1282.0467174388932</v>
      </c>
    </row>
    <row r="767" spans="1:10" ht="17.5" x14ac:dyDescent="0.35">
      <c r="A767" s="53"/>
      <c r="B767" s="55">
        <f t="shared" si="762"/>
        <v>0.8548611111111093</v>
      </c>
      <c r="C767" s="55">
        <f t="shared" si="763"/>
        <v>0.85555555555555374</v>
      </c>
      <c r="D767" s="126">
        <f t="shared" si="764"/>
        <v>2</v>
      </c>
      <c r="E767" s="126">
        <f t="shared" si="760"/>
        <v>2</v>
      </c>
      <c r="F767" s="213">
        <f t="shared" ref="F767" si="811">$F766</f>
        <v>0.7</v>
      </c>
      <c r="G767" s="213">
        <f t="shared" si="774"/>
        <v>0.7</v>
      </c>
      <c r="H767" s="246">
        <v>0</v>
      </c>
      <c r="I767" s="138">
        <f>IF(H767=0,'Eingabe Daten'!$B$10,IF('Eingabe Daten'!$C$8&gt;0,'Eingabe Daten'!$B$10+H767,H767))</f>
        <v>1</v>
      </c>
      <c r="J767" s="100">
        <f>'DAT IR'!U757</f>
        <v>1282.0467705378578</v>
      </c>
    </row>
    <row r="768" spans="1:10" ht="17.5" x14ac:dyDescent="0.35">
      <c r="A768" s="53"/>
      <c r="B768" s="55">
        <f t="shared" si="762"/>
        <v>0.85555555555555374</v>
      </c>
      <c r="C768" s="55">
        <f t="shared" si="763"/>
        <v>0.85624999999999818</v>
      </c>
      <c r="D768" s="126">
        <f t="shared" si="764"/>
        <v>2</v>
      </c>
      <c r="E768" s="126">
        <f t="shared" si="760"/>
        <v>2</v>
      </c>
      <c r="F768" s="213">
        <f t="shared" ref="F768" si="812">$F767</f>
        <v>0.7</v>
      </c>
      <c r="G768" s="213">
        <f t="shared" si="774"/>
        <v>0.7</v>
      </c>
      <c r="H768" s="246">
        <v>0</v>
      </c>
      <c r="I768" s="138">
        <f>IF(H768=0,'Eingabe Daten'!$B$10,IF('Eingabe Daten'!$C$8&gt;0,'Eingabe Daten'!$B$10+H768,H768))</f>
        <v>1</v>
      </c>
      <c r="J768" s="100">
        <f>'DAT IR'!U758</f>
        <v>1282.0468227591737</v>
      </c>
    </row>
    <row r="769" spans="1:10" ht="17.5" x14ac:dyDescent="0.35">
      <c r="A769" s="53"/>
      <c r="B769" s="55">
        <f t="shared" si="762"/>
        <v>0.85624999999999818</v>
      </c>
      <c r="C769" s="55">
        <f t="shared" si="763"/>
        <v>0.85694444444444262</v>
      </c>
      <c r="D769" s="126">
        <f t="shared" si="764"/>
        <v>2</v>
      </c>
      <c r="E769" s="126">
        <f t="shared" si="760"/>
        <v>2</v>
      </c>
      <c r="F769" s="213">
        <f t="shared" ref="F769" si="813">$F768</f>
        <v>0.7</v>
      </c>
      <c r="G769" s="213">
        <f t="shared" si="774"/>
        <v>0.7</v>
      </c>
      <c r="H769" s="246">
        <v>0</v>
      </c>
      <c r="I769" s="138">
        <f>IF(H769=0,'Eingabe Daten'!$B$10,IF('Eingabe Daten'!$C$8&gt;0,'Eingabe Daten'!$B$10+H769,H769))</f>
        <v>1</v>
      </c>
      <c r="J769" s="100">
        <f>'DAT IR'!U759</f>
        <v>1282.0468741173472</v>
      </c>
    </row>
    <row r="770" spans="1:10" ht="17.5" x14ac:dyDescent="0.35">
      <c r="A770" s="53"/>
      <c r="B770" s="55">
        <f t="shared" si="762"/>
        <v>0.85694444444444262</v>
      </c>
      <c r="C770" s="55">
        <f t="shared" si="763"/>
        <v>0.85763888888888706</v>
      </c>
      <c r="D770" s="126">
        <f t="shared" si="764"/>
        <v>2</v>
      </c>
      <c r="E770" s="126">
        <f t="shared" si="760"/>
        <v>2</v>
      </c>
      <c r="F770" s="213">
        <f t="shared" ref="F770" si="814">$F769</f>
        <v>0.7</v>
      </c>
      <c r="G770" s="213">
        <f t="shared" si="774"/>
        <v>0.7</v>
      </c>
      <c r="H770" s="246">
        <v>0</v>
      </c>
      <c r="I770" s="138">
        <f>IF(H770=0,'Eingabe Daten'!$B$10,IF('Eingabe Daten'!$C$8&gt;0,'Eingabe Daten'!$B$10+H770,H770))</f>
        <v>1</v>
      </c>
      <c r="J770" s="100">
        <f>'DAT IR'!U760</f>
        <v>1282.0469246266448</v>
      </c>
    </row>
    <row r="771" spans="1:10" ht="17.5" x14ac:dyDescent="0.35">
      <c r="A771" s="53"/>
      <c r="B771" s="55">
        <f t="shared" si="762"/>
        <v>0.85763888888888706</v>
      </c>
      <c r="C771" s="55">
        <f t="shared" si="763"/>
        <v>0.85833333333333151</v>
      </c>
      <c r="D771" s="126">
        <f t="shared" si="764"/>
        <v>2</v>
      </c>
      <c r="E771" s="126">
        <f t="shared" si="760"/>
        <v>2</v>
      </c>
      <c r="F771" s="213">
        <f t="shared" ref="F771" si="815">$F770</f>
        <v>0.7</v>
      </c>
      <c r="G771" s="213">
        <f t="shared" si="774"/>
        <v>0.7</v>
      </c>
      <c r="H771" s="246">
        <v>0</v>
      </c>
      <c r="I771" s="138">
        <f>IF(H771=0,'Eingabe Daten'!$B$10,IF('Eingabe Daten'!$C$8&gt;0,'Eingabe Daten'!$B$10+H771,H771))</f>
        <v>1</v>
      </c>
      <c r="J771" s="100">
        <f>'DAT IR'!U761</f>
        <v>1282.0469743010972</v>
      </c>
    </row>
    <row r="772" spans="1:10" ht="17.5" x14ac:dyDescent="0.35">
      <c r="A772" s="53"/>
      <c r="B772" s="55">
        <f t="shared" si="762"/>
        <v>0.85833333333333151</v>
      </c>
      <c r="C772" s="55">
        <f t="shared" si="763"/>
        <v>0.85902777777777595</v>
      </c>
      <c r="D772" s="126">
        <f t="shared" si="764"/>
        <v>2</v>
      </c>
      <c r="E772" s="126">
        <f t="shared" si="760"/>
        <v>2</v>
      </c>
      <c r="F772" s="213">
        <f t="shared" ref="F772" si="816">$F771</f>
        <v>0.7</v>
      </c>
      <c r="G772" s="213">
        <f t="shared" si="774"/>
        <v>0.7</v>
      </c>
      <c r="H772" s="246">
        <v>0</v>
      </c>
      <c r="I772" s="138">
        <f>IF(H772=0,'Eingabe Daten'!$B$10,IF('Eingabe Daten'!$C$8&gt;0,'Eingabe Daten'!$B$10+H772,H772))</f>
        <v>1</v>
      </c>
      <c r="J772" s="100">
        <f>'DAT IR'!U762</f>
        <v>1282.047023154503</v>
      </c>
    </row>
    <row r="773" spans="1:10" ht="17.5" x14ac:dyDescent="0.35">
      <c r="A773" s="53"/>
      <c r="B773" s="55">
        <f t="shared" si="762"/>
        <v>0.85902777777777595</v>
      </c>
      <c r="C773" s="55">
        <f t="shared" si="763"/>
        <v>0.85972222222222039</v>
      </c>
      <c r="D773" s="126">
        <f t="shared" si="764"/>
        <v>2</v>
      </c>
      <c r="E773" s="126">
        <f t="shared" si="760"/>
        <v>2</v>
      </c>
      <c r="F773" s="213">
        <f t="shared" ref="F773" si="817">$F772</f>
        <v>0.7</v>
      </c>
      <c r="G773" s="213">
        <f t="shared" si="774"/>
        <v>0.7</v>
      </c>
      <c r="H773" s="246">
        <v>0</v>
      </c>
      <c r="I773" s="138">
        <f>IF(H773=0,'Eingabe Daten'!$B$10,IF('Eingabe Daten'!$C$8&gt;0,'Eingabe Daten'!$B$10+H773,H773))</f>
        <v>1</v>
      </c>
      <c r="J773" s="100">
        <f>'DAT IR'!U763</f>
        <v>1282.047071200433</v>
      </c>
    </row>
    <row r="774" spans="1:10" ht="17.5" x14ac:dyDescent="0.35">
      <c r="A774" s="53"/>
      <c r="B774" s="55">
        <f t="shared" si="762"/>
        <v>0.85972222222222039</v>
      </c>
      <c r="C774" s="55">
        <f t="shared" si="763"/>
        <v>0.86041666666666483</v>
      </c>
      <c r="D774" s="126">
        <f t="shared" si="764"/>
        <v>2</v>
      </c>
      <c r="E774" s="126">
        <f t="shared" si="760"/>
        <v>2</v>
      </c>
      <c r="F774" s="213">
        <f t="shared" ref="F774" si="818">$F773</f>
        <v>0.7</v>
      </c>
      <c r="G774" s="213">
        <f t="shared" si="774"/>
        <v>0.7</v>
      </c>
      <c r="H774" s="246">
        <v>0</v>
      </c>
      <c r="I774" s="138">
        <f>IF(H774=0,'Eingabe Daten'!$B$10,IF('Eingabe Daten'!$C$8&gt;0,'Eingabe Daten'!$B$10+H774,H774))</f>
        <v>1</v>
      </c>
      <c r="J774" s="100">
        <f>'DAT IR'!U764</f>
        <v>1282.0471184522337</v>
      </c>
    </row>
    <row r="775" spans="1:10" ht="17.5" x14ac:dyDescent="0.35">
      <c r="A775" s="53"/>
      <c r="B775" s="55">
        <f t="shared" si="762"/>
        <v>0.86041666666666483</v>
      </c>
      <c r="C775" s="55">
        <f t="shared" si="763"/>
        <v>0.86111111111110927</v>
      </c>
      <c r="D775" s="126">
        <f t="shared" si="764"/>
        <v>2</v>
      </c>
      <c r="E775" s="126">
        <f t="shared" si="760"/>
        <v>2</v>
      </c>
      <c r="F775" s="213">
        <f t="shared" ref="F775" si="819">$F774</f>
        <v>0.7</v>
      </c>
      <c r="G775" s="213">
        <f t="shared" si="774"/>
        <v>0.7</v>
      </c>
      <c r="H775" s="246">
        <v>0</v>
      </c>
      <c r="I775" s="138">
        <f>IF(H775=0,'Eingabe Daten'!$B$10,IF('Eingabe Daten'!$C$8&gt;0,'Eingabe Daten'!$B$10+H775,H775))</f>
        <v>1</v>
      </c>
      <c r="J775" s="100">
        <f>'DAT IR'!U765</f>
        <v>1282.0471649230308</v>
      </c>
    </row>
    <row r="776" spans="1:10" ht="17.5" x14ac:dyDescent="0.35">
      <c r="A776" s="53"/>
      <c r="B776" s="55">
        <f t="shared" si="762"/>
        <v>0.86111111111110927</v>
      </c>
      <c r="C776" s="55">
        <f t="shared" si="763"/>
        <v>0.86180555555555372</v>
      </c>
      <c r="D776" s="126">
        <f t="shared" si="764"/>
        <v>2</v>
      </c>
      <c r="E776" s="126">
        <f t="shared" si="760"/>
        <v>2</v>
      </c>
      <c r="F776" s="213">
        <f t="shared" ref="F776" si="820">$F775</f>
        <v>0.7</v>
      </c>
      <c r="G776" s="213">
        <f t="shared" si="774"/>
        <v>0.7</v>
      </c>
      <c r="H776" s="246">
        <v>0</v>
      </c>
      <c r="I776" s="138">
        <f>IF(H776=0,'Eingabe Daten'!$B$10,IF('Eingabe Daten'!$C$8&gt;0,'Eingabe Daten'!$B$10+H776,H776))</f>
        <v>1</v>
      </c>
      <c r="J776" s="100">
        <f>'DAT IR'!U766</f>
        <v>1282.0472106257332</v>
      </c>
    </row>
    <row r="777" spans="1:10" ht="17.5" x14ac:dyDescent="0.35">
      <c r="A777" s="53"/>
      <c r="B777" s="55">
        <f t="shared" si="762"/>
        <v>0.86180555555555372</v>
      </c>
      <c r="C777" s="55">
        <f t="shared" si="763"/>
        <v>0.86249999999999816</v>
      </c>
      <c r="D777" s="126">
        <f t="shared" si="764"/>
        <v>2</v>
      </c>
      <c r="E777" s="126">
        <f t="shared" si="760"/>
        <v>2</v>
      </c>
      <c r="F777" s="213">
        <f t="shared" ref="F777" si="821">$F776</f>
        <v>0.7</v>
      </c>
      <c r="G777" s="213">
        <f t="shared" si="774"/>
        <v>0.7</v>
      </c>
      <c r="H777" s="246">
        <v>0</v>
      </c>
      <c r="I777" s="138">
        <f>IF(H777=0,'Eingabe Daten'!$B$10,IF('Eingabe Daten'!$C$8&gt;0,'Eingabe Daten'!$B$10+H777,H777))</f>
        <v>1</v>
      </c>
      <c r="J777" s="100">
        <f>'DAT IR'!U767</f>
        <v>1282.0472555730364</v>
      </c>
    </row>
    <row r="778" spans="1:10" ht="17.5" x14ac:dyDescent="0.35">
      <c r="A778" s="53"/>
      <c r="B778" s="55">
        <f t="shared" si="762"/>
        <v>0.86249999999999816</v>
      </c>
      <c r="C778" s="55">
        <f t="shared" si="763"/>
        <v>0.8631944444444426</v>
      </c>
      <c r="D778" s="126">
        <f t="shared" si="764"/>
        <v>2</v>
      </c>
      <c r="E778" s="126">
        <f t="shared" si="760"/>
        <v>2</v>
      </c>
      <c r="F778" s="213">
        <f t="shared" ref="F778" si="822">$F777</f>
        <v>0.7</v>
      </c>
      <c r="G778" s="213">
        <f t="shared" si="774"/>
        <v>0.7</v>
      </c>
      <c r="H778" s="246">
        <v>0</v>
      </c>
      <c r="I778" s="138">
        <f>IF(H778=0,'Eingabe Daten'!$B$10,IF('Eingabe Daten'!$C$8&gt;0,'Eingabe Daten'!$B$10+H778,H778))</f>
        <v>1</v>
      </c>
      <c r="J778" s="100">
        <f>'DAT IR'!U768</f>
        <v>1282.0472997774259</v>
      </c>
    </row>
    <row r="779" spans="1:10" ht="17.5" x14ac:dyDescent="0.35">
      <c r="A779" s="53"/>
      <c r="B779" s="55">
        <f t="shared" si="762"/>
        <v>0.8631944444444426</v>
      </c>
      <c r="C779" s="55">
        <f t="shared" si="763"/>
        <v>0.86388888888888704</v>
      </c>
      <c r="D779" s="126">
        <f t="shared" si="764"/>
        <v>2</v>
      </c>
      <c r="E779" s="126">
        <f t="shared" si="760"/>
        <v>2</v>
      </c>
      <c r="F779" s="213">
        <f t="shared" ref="F779" si="823">$F778</f>
        <v>0.7</v>
      </c>
      <c r="G779" s="213">
        <f t="shared" si="774"/>
        <v>0.7</v>
      </c>
      <c r="H779" s="246">
        <v>0</v>
      </c>
      <c r="I779" s="138">
        <f>IF(H779=0,'Eingabe Daten'!$B$10,IF('Eingabe Daten'!$C$8&gt;0,'Eingabe Daten'!$B$10+H779,H779))</f>
        <v>1</v>
      </c>
      <c r="J779" s="100">
        <f>'DAT IR'!U769</f>
        <v>1282.0473432511812</v>
      </c>
    </row>
    <row r="780" spans="1:10" ht="17.5" x14ac:dyDescent="0.35">
      <c r="A780" s="53"/>
      <c r="B780" s="55">
        <f t="shared" si="762"/>
        <v>0.86388888888888704</v>
      </c>
      <c r="C780" s="55">
        <f t="shared" si="763"/>
        <v>0.86458333333333148</v>
      </c>
      <c r="D780" s="126">
        <f t="shared" si="764"/>
        <v>2</v>
      </c>
      <c r="E780" s="126">
        <f t="shared" si="760"/>
        <v>2</v>
      </c>
      <c r="F780" s="213">
        <f t="shared" ref="F780" si="824">$F779</f>
        <v>0.7</v>
      </c>
      <c r="G780" s="213">
        <f t="shared" si="774"/>
        <v>0.7</v>
      </c>
      <c r="H780" s="246">
        <v>0</v>
      </c>
      <c r="I780" s="138">
        <f>IF(H780=0,'Eingabe Daten'!$B$10,IF('Eingabe Daten'!$C$8&gt;0,'Eingabe Daten'!$B$10+H780,H780))</f>
        <v>1</v>
      </c>
      <c r="J780" s="100">
        <f>'DAT IR'!U770</f>
        <v>1282.0473860063785</v>
      </c>
    </row>
    <row r="781" spans="1:10" ht="17.5" x14ac:dyDescent="0.35">
      <c r="A781" s="53"/>
      <c r="B781" s="55">
        <f t="shared" si="762"/>
        <v>0.86458333333333148</v>
      </c>
      <c r="C781" s="55">
        <f t="shared" si="763"/>
        <v>0.86527777777777592</v>
      </c>
      <c r="D781" s="126">
        <f t="shared" si="764"/>
        <v>2</v>
      </c>
      <c r="E781" s="126">
        <f t="shared" si="760"/>
        <v>2</v>
      </c>
      <c r="F781" s="213">
        <f t="shared" ref="F781" si="825">$F780</f>
        <v>0.7</v>
      </c>
      <c r="G781" s="213">
        <f t="shared" si="774"/>
        <v>0.7</v>
      </c>
      <c r="H781" s="246">
        <v>0</v>
      </c>
      <c r="I781" s="138">
        <f>IF(H781=0,'Eingabe Daten'!$B$10,IF('Eingabe Daten'!$C$8&gt;0,'Eingabe Daten'!$B$10+H781,H781))</f>
        <v>1</v>
      </c>
      <c r="J781" s="100">
        <f>'DAT IR'!U771</f>
        <v>1282.0474280548945</v>
      </c>
    </row>
    <row r="782" spans="1:10" ht="17.5" x14ac:dyDescent="0.35">
      <c r="A782" s="53"/>
      <c r="B782" s="55">
        <f t="shared" si="762"/>
        <v>0.86527777777777592</v>
      </c>
      <c r="C782" s="55">
        <f t="shared" si="763"/>
        <v>0.86597222222222037</v>
      </c>
      <c r="D782" s="126">
        <f t="shared" si="764"/>
        <v>2</v>
      </c>
      <c r="E782" s="126">
        <f t="shared" si="760"/>
        <v>2</v>
      </c>
      <c r="F782" s="213">
        <f t="shared" ref="F782" si="826">$F781</f>
        <v>0.7</v>
      </c>
      <c r="G782" s="213">
        <f t="shared" si="774"/>
        <v>0.7</v>
      </c>
      <c r="H782" s="246">
        <v>0</v>
      </c>
      <c r="I782" s="138">
        <f>IF(H782=0,'Eingabe Daten'!$B$10,IF('Eingabe Daten'!$C$8&gt;0,'Eingabe Daten'!$B$10+H782,H782))</f>
        <v>1</v>
      </c>
      <c r="J782" s="100">
        <f>'DAT IR'!U772</f>
        <v>1282.0474694084096</v>
      </c>
    </row>
    <row r="783" spans="1:10" ht="17.5" x14ac:dyDescent="0.35">
      <c r="A783" s="53"/>
      <c r="B783" s="55">
        <f t="shared" si="762"/>
        <v>0.86597222222222037</v>
      </c>
      <c r="C783" s="55">
        <f t="shared" si="763"/>
        <v>0.86666666666666481</v>
      </c>
      <c r="D783" s="126">
        <f t="shared" si="764"/>
        <v>2</v>
      </c>
      <c r="E783" s="126">
        <f t="shared" si="760"/>
        <v>2</v>
      </c>
      <c r="F783" s="213">
        <f t="shared" ref="F783" si="827">$F782</f>
        <v>0.7</v>
      </c>
      <c r="G783" s="213">
        <f t="shared" si="774"/>
        <v>0.7</v>
      </c>
      <c r="H783" s="246">
        <v>0</v>
      </c>
      <c r="I783" s="138">
        <f>IF(H783=0,'Eingabe Daten'!$B$10,IF('Eingabe Daten'!$C$8&gt;0,'Eingabe Daten'!$B$10+H783,H783))</f>
        <v>1</v>
      </c>
      <c r="J783" s="100">
        <f>'DAT IR'!U773</f>
        <v>1282.0475100784113</v>
      </c>
    </row>
    <row r="784" spans="1:10" ht="17.5" x14ac:dyDescent="0.35">
      <c r="A784" s="53"/>
      <c r="B784" s="55">
        <f t="shared" si="762"/>
        <v>0.86666666666666481</v>
      </c>
      <c r="C784" s="55">
        <f t="shared" si="763"/>
        <v>0.86736111111110925</v>
      </c>
      <c r="D784" s="126">
        <f t="shared" si="764"/>
        <v>2</v>
      </c>
      <c r="E784" s="126">
        <f t="shared" si="760"/>
        <v>2</v>
      </c>
      <c r="F784" s="213">
        <f t="shared" ref="F784" si="828">$F783</f>
        <v>0.7</v>
      </c>
      <c r="G784" s="213">
        <f t="shared" si="774"/>
        <v>0.7</v>
      </c>
      <c r="H784" s="246">
        <v>0</v>
      </c>
      <c r="I784" s="138">
        <f>IF(H784=0,'Eingabe Daten'!$B$10,IF('Eingabe Daten'!$C$8&gt;0,'Eingabe Daten'!$B$10+H784,H784))</f>
        <v>1</v>
      </c>
      <c r="J784" s="100">
        <f>'DAT IR'!U774</f>
        <v>1282.047550076197</v>
      </c>
    </row>
    <row r="785" spans="1:10" ht="17.5" x14ac:dyDescent="0.35">
      <c r="A785" s="53"/>
      <c r="B785" s="55">
        <f t="shared" si="762"/>
        <v>0.86736111111110925</v>
      </c>
      <c r="C785" s="55">
        <f t="shared" si="763"/>
        <v>0.86805555555555369</v>
      </c>
      <c r="D785" s="126">
        <f t="shared" si="764"/>
        <v>2</v>
      </c>
      <c r="E785" s="126">
        <f t="shared" ref="E785:E848" si="829">$E784</f>
        <v>2</v>
      </c>
      <c r="F785" s="213">
        <f t="shared" ref="F785" si="830">$F784</f>
        <v>0.7</v>
      </c>
      <c r="G785" s="213">
        <f t="shared" si="774"/>
        <v>0.7</v>
      </c>
      <c r="H785" s="246">
        <v>0</v>
      </c>
      <c r="I785" s="138">
        <f>IF(H785=0,'Eingabe Daten'!$B$10,IF('Eingabe Daten'!$C$8&gt;0,'Eingabe Daten'!$B$10+H785,H785))</f>
        <v>1</v>
      </c>
      <c r="J785" s="100">
        <f>'DAT IR'!U775</f>
        <v>1282.0475894128774</v>
      </c>
    </row>
    <row r="786" spans="1:10" ht="17.5" x14ac:dyDescent="0.35">
      <c r="A786" s="53"/>
      <c r="B786" s="55">
        <f t="shared" ref="B786:B849" si="831">C785</f>
        <v>0.86805555555555369</v>
      </c>
      <c r="C786" s="55">
        <f t="shared" ref="C786:C849" si="832">B786+(1/(60*24))</f>
        <v>0.86874999999999813</v>
      </c>
      <c r="D786" s="126">
        <f t="shared" ref="D786:D849" si="833">$D785</f>
        <v>2</v>
      </c>
      <c r="E786" s="126">
        <f t="shared" si="829"/>
        <v>2</v>
      </c>
      <c r="F786" s="213">
        <f t="shared" ref="F786" si="834">$F785</f>
        <v>0.7</v>
      </c>
      <c r="G786" s="213">
        <f t="shared" si="774"/>
        <v>0.7</v>
      </c>
      <c r="H786" s="246">
        <v>0</v>
      </c>
      <c r="I786" s="138">
        <f>IF(H786=0,'Eingabe Daten'!$B$10,IF('Eingabe Daten'!$C$8&gt;0,'Eingabe Daten'!$B$10+H786,H786))</f>
        <v>1</v>
      </c>
      <c r="J786" s="100">
        <f>'DAT IR'!U776</f>
        <v>1282.0476280993798</v>
      </c>
    </row>
    <row r="787" spans="1:10" ht="17.5" x14ac:dyDescent="0.35">
      <c r="A787" s="53"/>
      <c r="B787" s="55">
        <f t="shared" si="831"/>
        <v>0.86874999999999813</v>
      </c>
      <c r="C787" s="55">
        <f t="shared" si="832"/>
        <v>0.86944444444444258</v>
      </c>
      <c r="D787" s="126">
        <f t="shared" si="833"/>
        <v>2</v>
      </c>
      <c r="E787" s="126">
        <f t="shared" si="829"/>
        <v>2</v>
      </c>
      <c r="F787" s="213">
        <f t="shared" ref="F787" si="835">$F786</f>
        <v>0.7</v>
      </c>
      <c r="G787" s="213">
        <f t="shared" si="774"/>
        <v>0.7</v>
      </c>
      <c r="H787" s="246">
        <v>0</v>
      </c>
      <c r="I787" s="138">
        <f>IF(H787=0,'Eingabe Daten'!$B$10,IF('Eingabe Daten'!$C$8&gt;0,'Eingabe Daten'!$B$10+H787,H787))</f>
        <v>1</v>
      </c>
      <c r="J787" s="100">
        <f>'DAT IR'!U777</f>
        <v>1282.0476661464506</v>
      </c>
    </row>
    <row r="788" spans="1:10" ht="17.5" x14ac:dyDescent="0.35">
      <c r="A788" s="53"/>
      <c r="B788" s="55">
        <f t="shared" si="831"/>
        <v>0.86944444444444258</v>
      </c>
      <c r="C788" s="55">
        <f t="shared" si="832"/>
        <v>0.87013888888888702</v>
      </c>
      <c r="D788" s="126">
        <f t="shared" si="833"/>
        <v>2</v>
      </c>
      <c r="E788" s="126">
        <f t="shared" si="829"/>
        <v>2</v>
      </c>
      <c r="F788" s="213">
        <f t="shared" ref="F788" si="836">$F787</f>
        <v>0.7</v>
      </c>
      <c r="G788" s="213">
        <f t="shared" si="774"/>
        <v>0.7</v>
      </c>
      <c r="H788" s="246">
        <v>0</v>
      </c>
      <c r="I788" s="138">
        <f>IF(H788=0,'Eingabe Daten'!$B$10,IF('Eingabe Daten'!$C$8&gt;0,'Eingabe Daten'!$B$10+H788,H788))</f>
        <v>1</v>
      </c>
      <c r="J788" s="100">
        <f>'DAT IR'!U778</f>
        <v>1282.0477035646586</v>
      </c>
    </row>
    <row r="789" spans="1:10" ht="17.5" x14ac:dyDescent="0.35">
      <c r="A789" s="53"/>
      <c r="B789" s="55">
        <f t="shared" si="831"/>
        <v>0.87013888888888702</v>
      </c>
      <c r="C789" s="55">
        <f t="shared" si="832"/>
        <v>0.87083333333333146</v>
      </c>
      <c r="D789" s="126">
        <f t="shared" si="833"/>
        <v>2</v>
      </c>
      <c r="E789" s="126">
        <f t="shared" si="829"/>
        <v>2</v>
      </c>
      <c r="F789" s="213">
        <f t="shared" ref="F789" si="837">$F788</f>
        <v>0.7</v>
      </c>
      <c r="G789" s="213">
        <f t="shared" si="774"/>
        <v>0.7</v>
      </c>
      <c r="H789" s="246">
        <v>0</v>
      </c>
      <c r="I789" s="138">
        <f>IF(H789=0,'Eingabe Daten'!$B$10,IF('Eingabe Daten'!$C$8&gt;0,'Eingabe Daten'!$B$10+H789,H789))</f>
        <v>1</v>
      </c>
      <c r="J789" s="100">
        <f>'DAT IR'!U779</f>
        <v>1282.0477403643979</v>
      </c>
    </row>
    <row r="790" spans="1:10" ht="17.5" x14ac:dyDescent="0.35">
      <c r="A790" s="53"/>
      <c r="B790" s="55">
        <f t="shared" si="831"/>
        <v>0.87083333333333146</v>
      </c>
      <c r="C790" s="55">
        <f t="shared" si="832"/>
        <v>0.8715277777777759</v>
      </c>
      <c r="D790" s="126">
        <f t="shared" si="833"/>
        <v>2</v>
      </c>
      <c r="E790" s="126">
        <f t="shared" si="829"/>
        <v>2</v>
      </c>
      <c r="F790" s="213">
        <f t="shared" ref="F790" si="838">$F789</f>
        <v>0.7</v>
      </c>
      <c r="G790" s="213">
        <f t="shared" si="774"/>
        <v>0.7</v>
      </c>
      <c r="H790" s="246">
        <v>0</v>
      </c>
      <c r="I790" s="138">
        <f>IF(H790=0,'Eingabe Daten'!$B$10,IF('Eingabe Daten'!$C$8&gt;0,'Eingabe Daten'!$B$10+H790,H790))</f>
        <v>1</v>
      </c>
      <c r="J790" s="100">
        <f>'DAT IR'!U780</f>
        <v>1282.047776555891</v>
      </c>
    </row>
    <row r="791" spans="1:10" ht="17.5" x14ac:dyDescent="0.35">
      <c r="A791" s="53"/>
      <c r="B791" s="55">
        <f t="shared" si="831"/>
        <v>0.8715277777777759</v>
      </c>
      <c r="C791" s="55">
        <f t="shared" si="832"/>
        <v>0.87222222222222034</v>
      </c>
      <c r="D791" s="126">
        <f t="shared" si="833"/>
        <v>2</v>
      </c>
      <c r="E791" s="126">
        <f t="shared" si="829"/>
        <v>2</v>
      </c>
      <c r="F791" s="213">
        <f t="shared" ref="F791" si="839">$F790</f>
        <v>0.7</v>
      </c>
      <c r="G791" s="213">
        <f t="shared" si="774"/>
        <v>0.7</v>
      </c>
      <c r="H791" s="246">
        <v>0</v>
      </c>
      <c r="I791" s="138">
        <f>IF(H791=0,'Eingabe Daten'!$B$10,IF('Eingabe Daten'!$C$8&gt;0,'Eingabe Daten'!$B$10+H791,H791))</f>
        <v>1</v>
      </c>
      <c r="J791" s="100">
        <f>'DAT IR'!U781</f>
        <v>1282.0478121491915</v>
      </c>
    </row>
    <row r="792" spans="1:10" ht="17.5" x14ac:dyDescent="0.35">
      <c r="A792" s="53"/>
      <c r="B792" s="55">
        <f t="shared" si="831"/>
        <v>0.87222222222222034</v>
      </c>
      <c r="C792" s="55">
        <f t="shared" si="832"/>
        <v>0.87291666666666479</v>
      </c>
      <c r="D792" s="126">
        <f t="shared" si="833"/>
        <v>2</v>
      </c>
      <c r="E792" s="126">
        <f t="shared" si="829"/>
        <v>2</v>
      </c>
      <c r="F792" s="213">
        <f t="shared" ref="F792" si="840">$F791</f>
        <v>0.7</v>
      </c>
      <c r="G792" s="213">
        <f t="shared" si="774"/>
        <v>0.7</v>
      </c>
      <c r="H792" s="246">
        <v>0</v>
      </c>
      <c r="I792" s="138">
        <f>IF(H792=0,'Eingabe Daten'!$B$10,IF('Eingabe Daten'!$C$8&gt;0,'Eingabe Daten'!$B$10+H792,H792))</f>
        <v>1</v>
      </c>
      <c r="J792" s="100">
        <f>'DAT IR'!U782</f>
        <v>1282.0478471541865</v>
      </c>
    </row>
    <row r="793" spans="1:10" ht="17.5" x14ac:dyDescent="0.35">
      <c r="A793" s="53"/>
      <c r="B793" s="55">
        <f t="shared" si="831"/>
        <v>0.87291666666666479</v>
      </c>
      <c r="C793" s="55">
        <f t="shared" si="832"/>
        <v>0.87361111111110923</v>
      </c>
      <c r="D793" s="126">
        <f t="shared" si="833"/>
        <v>2</v>
      </c>
      <c r="E793" s="126">
        <f t="shared" si="829"/>
        <v>2</v>
      </c>
      <c r="F793" s="213">
        <f t="shared" ref="F793" si="841">$F792</f>
        <v>0.7</v>
      </c>
      <c r="G793" s="213">
        <f t="shared" si="774"/>
        <v>0.7</v>
      </c>
      <c r="H793" s="246">
        <v>0</v>
      </c>
      <c r="I793" s="138">
        <f>IF(H793=0,'Eingabe Daten'!$B$10,IF('Eingabe Daten'!$C$8&gt;0,'Eingabe Daten'!$B$10+H793,H793))</f>
        <v>1</v>
      </c>
      <c r="J793" s="100">
        <f>'DAT IR'!U783</f>
        <v>1282.0478815805998</v>
      </c>
    </row>
    <row r="794" spans="1:10" ht="17.5" x14ac:dyDescent="0.35">
      <c r="A794" s="53"/>
      <c r="B794" s="55">
        <f t="shared" si="831"/>
        <v>0.87361111111110923</v>
      </c>
      <c r="C794" s="55">
        <f t="shared" si="832"/>
        <v>0.87430555555555367</v>
      </c>
      <c r="D794" s="126">
        <f t="shared" si="833"/>
        <v>2</v>
      </c>
      <c r="E794" s="126">
        <f t="shared" si="829"/>
        <v>2</v>
      </c>
      <c r="F794" s="213">
        <f t="shared" ref="F794" si="842">$F793</f>
        <v>0.7</v>
      </c>
      <c r="G794" s="213">
        <f t="shared" ref="G794:G857" si="843">$G793</f>
        <v>0.7</v>
      </c>
      <c r="H794" s="246">
        <v>0</v>
      </c>
      <c r="I794" s="138">
        <f>IF(H794=0,'Eingabe Daten'!$B$10,IF('Eingabe Daten'!$C$8&gt;0,'Eingabe Daten'!$B$10+H794,H794))</f>
        <v>1</v>
      </c>
      <c r="J794" s="100">
        <f>'DAT IR'!U784</f>
        <v>1282.0479154379943</v>
      </c>
    </row>
    <row r="795" spans="1:10" ht="17.5" x14ac:dyDescent="0.35">
      <c r="A795" s="53"/>
      <c r="B795" s="55">
        <f t="shared" si="831"/>
        <v>0.87430555555555367</v>
      </c>
      <c r="C795" s="55">
        <f t="shared" si="832"/>
        <v>0.87499999999999811</v>
      </c>
      <c r="D795" s="126">
        <f t="shared" si="833"/>
        <v>2</v>
      </c>
      <c r="E795" s="126">
        <f t="shared" si="829"/>
        <v>2</v>
      </c>
      <c r="F795" s="213">
        <f t="shared" ref="F795" si="844">$F794</f>
        <v>0.7</v>
      </c>
      <c r="G795" s="213">
        <f t="shared" si="843"/>
        <v>0.7</v>
      </c>
      <c r="H795" s="246">
        <v>0</v>
      </c>
      <c r="I795" s="138">
        <f>IF(H795=0,'Eingabe Daten'!$B$10,IF('Eingabe Daten'!$C$8&gt;0,'Eingabe Daten'!$B$10+H795,H795))</f>
        <v>1</v>
      </c>
      <c r="J795" s="100">
        <f>'DAT IR'!U785</f>
        <v>1282.0479487357754</v>
      </c>
    </row>
    <row r="796" spans="1:10" ht="17.5" x14ac:dyDescent="0.35">
      <c r="A796" s="53"/>
      <c r="B796" s="55">
        <f t="shared" si="831"/>
        <v>0.87499999999999811</v>
      </c>
      <c r="C796" s="55">
        <f t="shared" si="832"/>
        <v>0.87569444444444255</v>
      </c>
      <c r="D796" s="126">
        <f t="shared" si="833"/>
        <v>2</v>
      </c>
      <c r="E796" s="126">
        <f t="shared" si="829"/>
        <v>2</v>
      </c>
      <c r="F796" s="213">
        <f t="shared" ref="F796" si="845">$F795</f>
        <v>0.7</v>
      </c>
      <c r="G796" s="213">
        <f t="shared" si="843"/>
        <v>0.7</v>
      </c>
      <c r="H796" s="246">
        <v>0</v>
      </c>
      <c r="I796" s="138">
        <f>IF(H796=0,'Eingabe Daten'!$B$10,IF('Eingabe Daten'!$C$8&gt;0,'Eingabe Daten'!$B$10+H796,H796))</f>
        <v>1</v>
      </c>
      <c r="J796" s="100">
        <f>'DAT IR'!U786</f>
        <v>1282.0479814831926</v>
      </c>
    </row>
    <row r="797" spans="1:10" ht="17.5" x14ac:dyDescent="0.35">
      <c r="A797" s="53"/>
      <c r="B797" s="55">
        <f t="shared" si="831"/>
        <v>0.87569444444444255</v>
      </c>
      <c r="C797" s="55">
        <f t="shared" si="832"/>
        <v>0.876388888888887</v>
      </c>
      <c r="D797" s="126">
        <f t="shared" si="833"/>
        <v>2</v>
      </c>
      <c r="E797" s="126">
        <f t="shared" si="829"/>
        <v>2</v>
      </c>
      <c r="F797" s="213">
        <f t="shared" ref="F797" si="846">$F796</f>
        <v>0.7</v>
      </c>
      <c r="G797" s="213">
        <f t="shared" si="843"/>
        <v>0.7</v>
      </c>
      <c r="H797" s="246">
        <v>0</v>
      </c>
      <c r="I797" s="138">
        <f>IF(H797=0,'Eingabe Daten'!$B$10,IF('Eingabe Daten'!$C$8&gt;0,'Eingabe Daten'!$B$10+H797,H797))</f>
        <v>1</v>
      </c>
      <c r="J797" s="100">
        <f>'DAT IR'!U787</f>
        <v>1282.0480136893427</v>
      </c>
    </row>
    <row r="798" spans="1:10" ht="17.5" x14ac:dyDescent="0.35">
      <c r="A798" s="53"/>
      <c r="B798" s="55">
        <f t="shared" si="831"/>
        <v>0.876388888888887</v>
      </c>
      <c r="C798" s="55">
        <f t="shared" si="832"/>
        <v>0.87708333333333144</v>
      </c>
      <c r="D798" s="126">
        <f t="shared" si="833"/>
        <v>2</v>
      </c>
      <c r="E798" s="126">
        <f t="shared" si="829"/>
        <v>2</v>
      </c>
      <c r="F798" s="213">
        <f t="shared" ref="F798" si="847">$F797</f>
        <v>0.7</v>
      </c>
      <c r="G798" s="213">
        <f t="shared" si="843"/>
        <v>0.7</v>
      </c>
      <c r="H798" s="246">
        <v>0</v>
      </c>
      <c r="I798" s="138">
        <f>IF(H798=0,'Eingabe Daten'!$B$10,IF('Eingabe Daten'!$C$8&gt;0,'Eingabe Daten'!$B$10+H798,H798))</f>
        <v>1</v>
      </c>
      <c r="J798" s="100">
        <f>'DAT IR'!U788</f>
        <v>1282.0480453631719</v>
      </c>
    </row>
    <row r="799" spans="1:10" ht="17.5" x14ac:dyDescent="0.35">
      <c r="A799" s="53"/>
      <c r="B799" s="55">
        <f t="shared" si="831"/>
        <v>0.87708333333333144</v>
      </c>
      <c r="C799" s="55">
        <f t="shared" si="832"/>
        <v>0.87777777777777588</v>
      </c>
      <c r="D799" s="126">
        <f t="shared" si="833"/>
        <v>2</v>
      </c>
      <c r="E799" s="126">
        <f t="shared" si="829"/>
        <v>2</v>
      </c>
      <c r="F799" s="213">
        <f t="shared" ref="F799" si="848">$F798</f>
        <v>0.7</v>
      </c>
      <c r="G799" s="213">
        <f t="shared" si="843"/>
        <v>0.7</v>
      </c>
      <c r="H799" s="246">
        <v>0</v>
      </c>
      <c r="I799" s="138">
        <f>IF(H799=0,'Eingabe Daten'!$B$10,IF('Eingabe Daten'!$C$8&gt;0,'Eingabe Daten'!$B$10+H799,H799))</f>
        <v>1</v>
      </c>
      <c r="J799" s="100">
        <f>'DAT IR'!U789</f>
        <v>1282.0480765134787</v>
      </c>
    </row>
    <row r="800" spans="1:10" ht="17.5" x14ac:dyDescent="0.35">
      <c r="A800" s="53"/>
      <c r="B800" s="55">
        <f t="shared" si="831"/>
        <v>0.87777777777777588</v>
      </c>
      <c r="C800" s="55">
        <f t="shared" si="832"/>
        <v>0.87847222222222032</v>
      </c>
      <c r="D800" s="126">
        <f t="shared" si="833"/>
        <v>2</v>
      </c>
      <c r="E800" s="126">
        <f t="shared" si="829"/>
        <v>2</v>
      </c>
      <c r="F800" s="213">
        <f t="shared" ref="F800" si="849">$F799</f>
        <v>0.7</v>
      </c>
      <c r="G800" s="213">
        <f t="shared" si="843"/>
        <v>0.7</v>
      </c>
      <c r="H800" s="246">
        <v>0</v>
      </c>
      <c r="I800" s="138">
        <f>IF(H800=0,'Eingabe Daten'!$B$10,IF('Eingabe Daten'!$C$8&gt;0,'Eingabe Daten'!$B$10+H800,H800))</f>
        <v>1</v>
      </c>
      <c r="J800" s="100">
        <f>'DAT IR'!U790</f>
        <v>1282.0481071489162</v>
      </c>
    </row>
    <row r="801" spans="1:10" ht="17.5" x14ac:dyDescent="0.35">
      <c r="A801" s="53"/>
      <c r="B801" s="55">
        <f t="shared" si="831"/>
        <v>0.87847222222222032</v>
      </c>
      <c r="C801" s="55">
        <f t="shared" si="832"/>
        <v>0.87916666666666476</v>
      </c>
      <c r="D801" s="126">
        <f t="shared" si="833"/>
        <v>2</v>
      </c>
      <c r="E801" s="126">
        <f t="shared" si="829"/>
        <v>2</v>
      </c>
      <c r="F801" s="213">
        <f t="shared" ref="F801" si="850">$F800</f>
        <v>0.7</v>
      </c>
      <c r="G801" s="213">
        <f t="shared" si="843"/>
        <v>0.7</v>
      </c>
      <c r="H801" s="246">
        <v>0</v>
      </c>
      <c r="I801" s="138">
        <f>IF(H801=0,'Eingabe Daten'!$B$10,IF('Eingabe Daten'!$C$8&gt;0,'Eingabe Daten'!$B$10+H801,H801))</f>
        <v>1</v>
      </c>
      <c r="J801" s="100">
        <f>'DAT IR'!U791</f>
        <v>1282.0481372779946</v>
      </c>
    </row>
    <row r="802" spans="1:10" ht="17.5" x14ac:dyDescent="0.35">
      <c r="A802" s="53"/>
      <c r="B802" s="55">
        <f t="shared" si="831"/>
        <v>0.87916666666666476</v>
      </c>
      <c r="C802" s="55">
        <f t="shared" si="832"/>
        <v>0.87986111111110921</v>
      </c>
      <c r="D802" s="126">
        <f t="shared" si="833"/>
        <v>2</v>
      </c>
      <c r="E802" s="126">
        <f t="shared" si="829"/>
        <v>2</v>
      </c>
      <c r="F802" s="213">
        <f t="shared" ref="F802" si="851">$F801</f>
        <v>0.7</v>
      </c>
      <c r="G802" s="213">
        <f t="shared" si="843"/>
        <v>0.7</v>
      </c>
      <c r="H802" s="246">
        <v>0</v>
      </c>
      <c r="I802" s="138">
        <f>IF(H802=0,'Eingabe Daten'!$B$10,IF('Eingabe Daten'!$C$8&gt;0,'Eingabe Daten'!$B$10+H802,H802))</f>
        <v>1</v>
      </c>
      <c r="J802" s="100">
        <f>'DAT IR'!U792</f>
        <v>1282.048166909083</v>
      </c>
    </row>
    <row r="803" spans="1:10" ht="17.5" x14ac:dyDescent="0.35">
      <c r="A803" s="53"/>
      <c r="B803" s="55">
        <f t="shared" si="831"/>
        <v>0.87986111111110921</v>
      </c>
      <c r="C803" s="55">
        <f t="shared" si="832"/>
        <v>0.88055555555555365</v>
      </c>
      <c r="D803" s="126">
        <f t="shared" si="833"/>
        <v>2</v>
      </c>
      <c r="E803" s="126">
        <f t="shared" si="829"/>
        <v>2</v>
      </c>
      <c r="F803" s="213">
        <f t="shared" ref="F803" si="852">$F802</f>
        <v>0.7</v>
      </c>
      <c r="G803" s="213">
        <f t="shared" si="843"/>
        <v>0.7</v>
      </c>
      <c r="H803" s="246">
        <v>0</v>
      </c>
      <c r="I803" s="138">
        <f>IF(H803=0,'Eingabe Daten'!$B$10,IF('Eingabe Daten'!$C$8&gt;0,'Eingabe Daten'!$B$10+H803,H803))</f>
        <v>1</v>
      </c>
      <c r="J803" s="100">
        <f>'DAT IR'!U793</f>
        <v>1282.0481960504126</v>
      </c>
    </row>
    <row r="804" spans="1:10" ht="17.5" x14ac:dyDescent="0.35">
      <c r="A804" s="53"/>
      <c r="B804" s="55">
        <f t="shared" si="831"/>
        <v>0.88055555555555365</v>
      </c>
      <c r="C804" s="55">
        <f t="shared" si="832"/>
        <v>0.88124999999999809</v>
      </c>
      <c r="D804" s="126">
        <f t="shared" si="833"/>
        <v>2</v>
      </c>
      <c r="E804" s="126">
        <f t="shared" si="829"/>
        <v>2</v>
      </c>
      <c r="F804" s="213">
        <f t="shared" ref="F804" si="853">$F803</f>
        <v>0.7</v>
      </c>
      <c r="G804" s="213">
        <f t="shared" si="843"/>
        <v>0.7</v>
      </c>
      <c r="H804" s="246">
        <v>0</v>
      </c>
      <c r="I804" s="138">
        <f>IF(H804=0,'Eingabe Daten'!$B$10,IF('Eingabe Daten'!$C$8&gt;0,'Eingabe Daten'!$B$10+H804,H804))</f>
        <v>1</v>
      </c>
      <c r="J804" s="100">
        <f>'DAT IR'!U794</f>
        <v>1282.0482247100783</v>
      </c>
    </row>
    <row r="805" spans="1:10" ht="17.5" x14ac:dyDescent="0.35">
      <c r="A805" s="53"/>
      <c r="B805" s="55">
        <f t="shared" si="831"/>
        <v>0.88124999999999809</v>
      </c>
      <c r="C805" s="55">
        <f t="shared" si="832"/>
        <v>0.88194444444444253</v>
      </c>
      <c r="D805" s="126">
        <f t="shared" si="833"/>
        <v>2</v>
      </c>
      <c r="E805" s="126">
        <f t="shared" si="829"/>
        <v>2</v>
      </c>
      <c r="F805" s="213">
        <f t="shared" ref="F805" si="854">$F804</f>
        <v>0.7</v>
      </c>
      <c r="G805" s="213">
        <f t="shared" si="843"/>
        <v>0.7</v>
      </c>
      <c r="H805" s="246">
        <v>0</v>
      </c>
      <c r="I805" s="138">
        <f>IF(H805=0,'Eingabe Daten'!$B$10,IF('Eingabe Daten'!$C$8&gt;0,'Eingabe Daten'!$B$10+H805,H805))</f>
        <v>1</v>
      </c>
      <c r="J805" s="100">
        <f>'DAT IR'!U795</f>
        <v>1282.0482528960415</v>
      </c>
    </row>
    <row r="806" spans="1:10" ht="17.5" x14ac:dyDescent="0.35">
      <c r="A806" s="53"/>
      <c r="B806" s="55">
        <f t="shared" si="831"/>
        <v>0.88194444444444253</v>
      </c>
      <c r="C806" s="55">
        <f t="shared" si="832"/>
        <v>0.88263888888888697</v>
      </c>
      <c r="D806" s="126">
        <f t="shared" si="833"/>
        <v>2</v>
      </c>
      <c r="E806" s="126">
        <f t="shared" si="829"/>
        <v>2</v>
      </c>
      <c r="F806" s="213">
        <f t="shared" ref="F806" si="855">$F805</f>
        <v>0.7</v>
      </c>
      <c r="G806" s="213">
        <f t="shared" si="843"/>
        <v>0.7</v>
      </c>
      <c r="H806" s="246">
        <v>0</v>
      </c>
      <c r="I806" s="138">
        <f>IF(H806=0,'Eingabe Daten'!$B$10,IF('Eingabe Daten'!$C$8&gt;0,'Eingabe Daten'!$B$10+H806,H806))</f>
        <v>1</v>
      </c>
      <c r="J806" s="100">
        <f>'DAT IR'!U796</f>
        <v>1282.0482806161317</v>
      </c>
    </row>
    <row r="807" spans="1:10" ht="17.5" x14ac:dyDescent="0.35">
      <c r="A807" s="53"/>
      <c r="B807" s="55">
        <f t="shared" si="831"/>
        <v>0.88263888888888697</v>
      </c>
      <c r="C807" s="55">
        <f t="shared" si="832"/>
        <v>0.88333333333333142</v>
      </c>
      <c r="D807" s="126">
        <f t="shared" si="833"/>
        <v>2</v>
      </c>
      <c r="E807" s="126">
        <f t="shared" si="829"/>
        <v>2</v>
      </c>
      <c r="F807" s="213">
        <f t="shared" ref="F807" si="856">$F806</f>
        <v>0.7</v>
      </c>
      <c r="G807" s="213">
        <f t="shared" si="843"/>
        <v>0.7</v>
      </c>
      <c r="H807" s="246">
        <v>0</v>
      </c>
      <c r="I807" s="138">
        <f>IF(H807=0,'Eingabe Daten'!$B$10,IF('Eingabe Daten'!$C$8&gt;0,'Eingabe Daten'!$B$10+H807,H807))</f>
        <v>1</v>
      </c>
      <c r="J807" s="100">
        <f>'DAT IR'!U797</f>
        <v>1282.0483078780492</v>
      </c>
    </row>
    <row r="808" spans="1:10" ht="17.5" x14ac:dyDescent="0.35">
      <c r="A808" s="53"/>
      <c r="B808" s="55">
        <f t="shared" si="831"/>
        <v>0.88333333333333142</v>
      </c>
      <c r="C808" s="55">
        <f t="shared" si="832"/>
        <v>0.88402777777777586</v>
      </c>
      <c r="D808" s="126">
        <f t="shared" si="833"/>
        <v>2</v>
      </c>
      <c r="E808" s="126">
        <f t="shared" si="829"/>
        <v>2</v>
      </c>
      <c r="F808" s="213">
        <f t="shared" ref="F808" si="857">$F807</f>
        <v>0.7</v>
      </c>
      <c r="G808" s="213">
        <f t="shared" si="843"/>
        <v>0.7</v>
      </c>
      <c r="H808" s="246">
        <v>0</v>
      </c>
      <c r="I808" s="138">
        <f>IF(H808=0,'Eingabe Daten'!$B$10,IF('Eingabe Daten'!$C$8&gt;0,'Eingabe Daten'!$B$10+H808,H808))</f>
        <v>1</v>
      </c>
      <c r="J808" s="100">
        <f>'DAT IR'!U798</f>
        <v>1282.0483346893668</v>
      </c>
    </row>
    <row r="809" spans="1:10" ht="17.5" x14ac:dyDescent="0.35">
      <c r="A809" s="53"/>
      <c r="B809" s="55">
        <f t="shared" si="831"/>
        <v>0.88402777777777586</v>
      </c>
      <c r="C809" s="55">
        <f t="shared" si="832"/>
        <v>0.8847222222222203</v>
      </c>
      <c r="D809" s="126">
        <f t="shared" si="833"/>
        <v>2</v>
      </c>
      <c r="E809" s="126">
        <f t="shared" si="829"/>
        <v>2</v>
      </c>
      <c r="F809" s="213">
        <f t="shared" ref="F809" si="858">$F808</f>
        <v>0.7</v>
      </c>
      <c r="G809" s="213">
        <f t="shared" si="843"/>
        <v>0.7</v>
      </c>
      <c r="H809" s="246">
        <v>0</v>
      </c>
      <c r="I809" s="138">
        <f>IF(H809=0,'Eingabe Daten'!$B$10,IF('Eingabe Daten'!$C$8&gt;0,'Eingabe Daten'!$B$10+H809,H809))</f>
        <v>1</v>
      </c>
      <c r="J809" s="100">
        <f>'DAT IR'!U799</f>
        <v>1282.0483610575322</v>
      </c>
    </row>
    <row r="810" spans="1:10" ht="17.5" x14ac:dyDescent="0.35">
      <c r="A810" s="53"/>
      <c r="B810" s="55">
        <f t="shared" si="831"/>
        <v>0.8847222222222203</v>
      </c>
      <c r="C810" s="55">
        <f t="shared" si="832"/>
        <v>0.88541666666666474</v>
      </c>
      <c r="D810" s="126">
        <f t="shared" si="833"/>
        <v>2</v>
      </c>
      <c r="E810" s="126">
        <f t="shared" si="829"/>
        <v>2</v>
      </c>
      <c r="F810" s="213">
        <f t="shared" ref="F810" si="859">$F809</f>
        <v>0.7</v>
      </c>
      <c r="G810" s="213">
        <f t="shared" si="843"/>
        <v>0.7</v>
      </c>
      <c r="H810" s="246">
        <v>0</v>
      </c>
      <c r="I810" s="138">
        <f>IF(H810=0,'Eingabe Daten'!$B$10,IF('Eingabe Daten'!$C$8&gt;0,'Eingabe Daten'!$B$10+H810,H810))</f>
        <v>1</v>
      </c>
      <c r="J810" s="100">
        <f>'DAT IR'!U800</f>
        <v>1282.0483869898703</v>
      </c>
    </row>
    <row r="811" spans="1:10" ht="17.5" x14ac:dyDescent="0.35">
      <c r="A811" s="53"/>
      <c r="B811" s="55">
        <f t="shared" si="831"/>
        <v>0.88541666666666474</v>
      </c>
      <c r="C811" s="55">
        <f t="shared" si="832"/>
        <v>0.88611111111110918</v>
      </c>
      <c r="D811" s="126">
        <f t="shared" si="833"/>
        <v>2</v>
      </c>
      <c r="E811" s="126">
        <f t="shared" si="829"/>
        <v>2</v>
      </c>
      <c r="F811" s="213">
        <f t="shared" ref="F811" si="860">$F810</f>
        <v>0.7</v>
      </c>
      <c r="G811" s="213">
        <f t="shared" si="843"/>
        <v>0.7</v>
      </c>
      <c r="H811" s="246">
        <v>0</v>
      </c>
      <c r="I811" s="138">
        <f>IF(H811=0,'Eingabe Daten'!$B$10,IF('Eingabe Daten'!$C$8&gt;0,'Eingabe Daten'!$B$10+H811,H811))</f>
        <v>1</v>
      </c>
      <c r="J811" s="100">
        <f>'DAT IR'!U801</f>
        <v>1282.0484124935845</v>
      </c>
    </row>
    <row r="812" spans="1:10" ht="17.5" x14ac:dyDescent="0.35">
      <c r="A812" s="53"/>
      <c r="B812" s="55">
        <f t="shared" si="831"/>
        <v>0.88611111111110918</v>
      </c>
      <c r="C812" s="55">
        <f t="shared" si="832"/>
        <v>0.88680555555555363</v>
      </c>
      <c r="D812" s="126">
        <f t="shared" si="833"/>
        <v>2</v>
      </c>
      <c r="E812" s="126">
        <f t="shared" si="829"/>
        <v>2</v>
      </c>
      <c r="F812" s="213">
        <f t="shared" ref="F812" si="861">$F811</f>
        <v>0.7</v>
      </c>
      <c r="G812" s="213">
        <f t="shared" si="843"/>
        <v>0.7</v>
      </c>
      <c r="H812" s="246">
        <v>0</v>
      </c>
      <c r="I812" s="138">
        <f>IF(H812=0,'Eingabe Daten'!$B$10,IF('Eingabe Daten'!$C$8&gt;0,'Eingabe Daten'!$B$10+H812,H812))</f>
        <v>1</v>
      </c>
      <c r="J812" s="100">
        <f>'DAT IR'!U802</f>
        <v>1282.0484375757594</v>
      </c>
    </row>
    <row r="813" spans="1:10" ht="17.5" x14ac:dyDescent="0.35">
      <c r="A813" s="53"/>
      <c r="B813" s="55">
        <f t="shared" si="831"/>
        <v>0.88680555555555363</v>
      </c>
      <c r="C813" s="55">
        <f t="shared" si="832"/>
        <v>0.88749999999999807</v>
      </c>
      <c r="D813" s="126">
        <f t="shared" si="833"/>
        <v>2</v>
      </c>
      <c r="E813" s="126">
        <f t="shared" si="829"/>
        <v>2</v>
      </c>
      <c r="F813" s="213">
        <f t="shared" ref="F813" si="862">$F812</f>
        <v>0.7</v>
      </c>
      <c r="G813" s="213">
        <f t="shared" si="843"/>
        <v>0.7</v>
      </c>
      <c r="H813" s="246">
        <v>0</v>
      </c>
      <c r="I813" s="138">
        <f>IF(H813=0,'Eingabe Daten'!$B$10,IF('Eingabe Daten'!$C$8&gt;0,'Eingabe Daten'!$B$10+H813,H813))</f>
        <v>1</v>
      </c>
      <c r="J813" s="100">
        <f>'DAT IR'!U803</f>
        <v>1282.0484622433623</v>
      </c>
    </row>
    <row r="814" spans="1:10" ht="17.5" x14ac:dyDescent="0.35">
      <c r="A814" s="53"/>
      <c r="B814" s="55">
        <f t="shared" si="831"/>
        <v>0.88749999999999807</v>
      </c>
      <c r="C814" s="55">
        <f t="shared" si="832"/>
        <v>0.88819444444444251</v>
      </c>
      <c r="D814" s="126">
        <f t="shared" si="833"/>
        <v>2</v>
      </c>
      <c r="E814" s="126">
        <f t="shared" si="829"/>
        <v>2</v>
      </c>
      <c r="F814" s="213">
        <f t="shared" ref="F814" si="863">$F813</f>
        <v>0.7</v>
      </c>
      <c r="G814" s="213">
        <f t="shared" si="843"/>
        <v>0.7</v>
      </c>
      <c r="H814" s="246">
        <v>0</v>
      </c>
      <c r="I814" s="138">
        <f>IF(H814=0,'Eingabe Daten'!$B$10,IF('Eingabe Daten'!$C$8&gt;0,'Eingabe Daten'!$B$10+H814,H814))</f>
        <v>1</v>
      </c>
      <c r="J814" s="100">
        <f>'DAT IR'!U804</f>
        <v>1282.0484865032456</v>
      </c>
    </row>
    <row r="815" spans="1:10" ht="17.5" x14ac:dyDescent="0.35">
      <c r="A815" s="53"/>
      <c r="B815" s="55">
        <f t="shared" si="831"/>
        <v>0.88819444444444251</v>
      </c>
      <c r="C815" s="55">
        <f t="shared" si="832"/>
        <v>0.88888888888888695</v>
      </c>
      <c r="D815" s="126">
        <f t="shared" si="833"/>
        <v>2</v>
      </c>
      <c r="E815" s="126">
        <f t="shared" si="829"/>
        <v>2</v>
      </c>
      <c r="F815" s="213">
        <f t="shared" ref="F815" si="864">$F814</f>
        <v>0.7</v>
      </c>
      <c r="G815" s="213">
        <f t="shared" si="843"/>
        <v>0.7</v>
      </c>
      <c r="H815" s="246">
        <v>0</v>
      </c>
      <c r="I815" s="138">
        <f>IF(H815=0,'Eingabe Daten'!$B$10,IF('Eingabe Daten'!$C$8&gt;0,'Eingabe Daten'!$B$10+H815,H815))</f>
        <v>1</v>
      </c>
      <c r="J815" s="100">
        <f>'DAT IR'!U805</f>
        <v>1282.0485103621484</v>
      </c>
    </row>
    <row r="816" spans="1:10" ht="17.5" x14ac:dyDescent="0.35">
      <c r="A816" s="53"/>
      <c r="B816" s="55">
        <f t="shared" si="831"/>
        <v>0.88888888888888695</v>
      </c>
      <c r="C816" s="55">
        <f t="shared" si="832"/>
        <v>0.88958333333333139</v>
      </c>
      <c r="D816" s="126">
        <f t="shared" si="833"/>
        <v>2</v>
      </c>
      <c r="E816" s="126">
        <f t="shared" si="829"/>
        <v>2</v>
      </c>
      <c r="F816" s="213">
        <f t="shared" ref="F816" si="865">$F815</f>
        <v>0.7</v>
      </c>
      <c r="G816" s="213">
        <f t="shared" si="843"/>
        <v>0.7</v>
      </c>
      <c r="H816" s="246">
        <v>0</v>
      </c>
      <c r="I816" s="138">
        <f>IF(H816=0,'Eingabe Daten'!$B$10,IF('Eingabe Daten'!$C$8&gt;0,'Eingabe Daten'!$B$10+H816,H816))</f>
        <v>1</v>
      </c>
      <c r="J816" s="100">
        <f>'DAT IR'!U806</f>
        <v>1282.0485338266981</v>
      </c>
    </row>
    <row r="817" spans="1:10" ht="17.5" x14ac:dyDescent="0.35">
      <c r="A817" s="53"/>
      <c r="B817" s="55">
        <f t="shared" si="831"/>
        <v>0.88958333333333139</v>
      </c>
      <c r="C817" s="55">
        <f t="shared" si="832"/>
        <v>0.89027777777777584</v>
      </c>
      <c r="D817" s="126">
        <f t="shared" si="833"/>
        <v>2</v>
      </c>
      <c r="E817" s="126">
        <f t="shared" si="829"/>
        <v>2</v>
      </c>
      <c r="F817" s="213">
        <f t="shared" ref="F817" si="866">$F816</f>
        <v>0.7</v>
      </c>
      <c r="G817" s="213">
        <f t="shared" si="843"/>
        <v>0.7</v>
      </c>
      <c r="H817" s="246">
        <v>0</v>
      </c>
      <c r="I817" s="138">
        <f>IF(H817=0,'Eingabe Daten'!$B$10,IF('Eingabe Daten'!$C$8&gt;0,'Eingabe Daten'!$B$10+H817,H817))</f>
        <v>1</v>
      </c>
      <c r="J817" s="100">
        <f>'DAT IR'!U807</f>
        <v>1282.0485569034129</v>
      </c>
    </row>
    <row r="818" spans="1:10" ht="17.5" x14ac:dyDescent="0.35">
      <c r="A818" s="53"/>
      <c r="B818" s="55">
        <f t="shared" si="831"/>
        <v>0.89027777777777584</v>
      </c>
      <c r="C818" s="55">
        <f t="shared" si="832"/>
        <v>0.89097222222222028</v>
      </c>
      <c r="D818" s="126">
        <f t="shared" si="833"/>
        <v>2</v>
      </c>
      <c r="E818" s="126">
        <f t="shared" si="829"/>
        <v>2</v>
      </c>
      <c r="F818" s="213">
        <f t="shared" ref="F818" si="867">$F817</f>
        <v>0.7</v>
      </c>
      <c r="G818" s="213">
        <f t="shared" si="843"/>
        <v>0.7</v>
      </c>
      <c r="H818" s="246">
        <v>0</v>
      </c>
      <c r="I818" s="138">
        <f>IF(H818=0,'Eingabe Daten'!$B$10,IF('Eingabe Daten'!$C$8&gt;0,'Eingabe Daten'!$B$10+H818,H818))</f>
        <v>1</v>
      </c>
      <c r="J818" s="100">
        <f>'DAT IR'!U808</f>
        <v>1282.0485795987033</v>
      </c>
    </row>
    <row r="819" spans="1:10" ht="17.5" x14ac:dyDescent="0.35">
      <c r="A819" s="53"/>
      <c r="B819" s="55">
        <f t="shared" si="831"/>
        <v>0.89097222222222028</v>
      </c>
      <c r="C819" s="55">
        <f t="shared" si="832"/>
        <v>0.89166666666666472</v>
      </c>
      <c r="D819" s="126">
        <f t="shared" si="833"/>
        <v>2</v>
      </c>
      <c r="E819" s="126">
        <f t="shared" si="829"/>
        <v>2</v>
      </c>
      <c r="F819" s="213">
        <f t="shared" ref="F819" si="868">$F818</f>
        <v>0.7</v>
      </c>
      <c r="G819" s="213">
        <f t="shared" si="843"/>
        <v>0.7</v>
      </c>
      <c r="H819" s="246">
        <v>0</v>
      </c>
      <c r="I819" s="138">
        <f>IF(H819=0,'Eingabe Daten'!$B$10,IF('Eingabe Daten'!$C$8&gt;0,'Eingabe Daten'!$B$10+H819,H819))</f>
        <v>1</v>
      </c>
      <c r="J819" s="100">
        <f>'DAT IR'!U809</f>
        <v>1282.0486019188736</v>
      </c>
    </row>
    <row r="820" spans="1:10" ht="17.5" x14ac:dyDescent="0.35">
      <c r="A820" s="53"/>
      <c r="B820" s="55">
        <f t="shared" si="831"/>
        <v>0.89166666666666472</v>
      </c>
      <c r="C820" s="55">
        <f t="shared" si="832"/>
        <v>0.89236111111110916</v>
      </c>
      <c r="D820" s="126">
        <f t="shared" si="833"/>
        <v>2</v>
      </c>
      <c r="E820" s="126">
        <f t="shared" si="829"/>
        <v>2</v>
      </c>
      <c r="F820" s="213">
        <f t="shared" ref="F820" si="869">$F819</f>
        <v>0.7</v>
      </c>
      <c r="G820" s="213">
        <f t="shared" si="843"/>
        <v>0.7</v>
      </c>
      <c r="H820" s="246">
        <v>0</v>
      </c>
      <c r="I820" s="138">
        <f>IF(H820=0,'Eingabe Daten'!$B$10,IF('Eingabe Daten'!$C$8&gt;0,'Eingabe Daten'!$B$10+H820,H820))</f>
        <v>1</v>
      </c>
      <c r="J820" s="100">
        <f>'DAT IR'!U810</f>
        <v>1282.0486238701237</v>
      </c>
    </row>
    <row r="821" spans="1:10" ht="17.5" x14ac:dyDescent="0.35">
      <c r="A821" s="53"/>
      <c r="B821" s="55">
        <f t="shared" si="831"/>
        <v>0.89236111111110916</v>
      </c>
      <c r="C821" s="55">
        <f t="shared" si="832"/>
        <v>0.8930555555555536</v>
      </c>
      <c r="D821" s="126">
        <f t="shared" si="833"/>
        <v>2</v>
      </c>
      <c r="E821" s="126">
        <f t="shared" si="829"/>
        <v>2</v>
      </c>
      <c r="F821" s="213">
        <f t="shared" ref="F821" si="870">$F820</f>
        <v>0.7</v>
      </c>
      <c r="G821" s="213">
        <f t="shared" si="843"/>
        <v>0.7</v>
      </c>
      <c r="H821" s="246">
        <v>0</v>
      </c>
      <c r="I821" s="138">
        <f>IF(H821=0,'Eingabe Daten'!$B$10,IF('Eingabe Daten'!$C$8&gt;0,'Eingabe Daten'!$B$10+H821,H821))</f>
        <v>1</v>
      </c>
      <c r="J821" s="100">
        <f>'DAT IR'!U811</f>
        <v>1282.0486454585516</v>
      </c>
    </row>
    <row r="822" spans="1:10" ht="17.5" x14ac:dyDescent="0.35">
      <c r="A822" s="53"/>
      <c r="B822" s="55">
        <f t="shared" si="831"/>
        <v>0.8930555555555536</v>
      </c>
      <c r="C822" s="55">
        <f t="shared" si="832"/>
        <v>0.89374999999999805</v>
      </c>
      <c r="D822" s="126">
        <f t="shared" si="833"/>
        <v>2</v>
      </c>
      <c r="E822" s="126">
        <f t="shared" si="829"/>
        <v>2</v>
      </c>
      <c r="F822" s="213">
        <f t="shared" ref="F822" si="871">$F821</f>
        <v>0.7</v>
      </c>
      <c r="G822" s="213">
        <f t="shared" si="843"/>
        <v>0.7</v>
      </c>
      <c r="H822" s="246">
        <v>0</v>
      </c>
      <c r="I822" s="138">
        <f>IF(H822=0,'Eingabe Daten'!$B$10,IF('Eingabe Daten'!$C$8&gt;0,'Eingabe Daten'!$B$10+H822,H822))</f>
        <v>1</v>
      </c>
      <c r="J822" s="100">
        <f>'DAT IR'!U812</f>
        <v>1282.0486666901543</v>
      </c>
    </row>
    <row r="823" spans="1:10" ht="17.5" x14ac:dyDescent="0.35">
      <c r="A823" s="53"/>
      <c r="B823" s="55">
        <f t="shared" si="831"/>
        <v>0.89374999999999805</v>
      </c>
      <c r="C823" s="55">
        <f t="shared" si="832"/>
        <v>0.89444444444444249</v>
      </c>
      <c r="D823" s="126">
        <f t="shared" si="833"/>
        <v>2</v>
      </c>
      <c r="E823" s="126">
        <f t="shared" si="829"/>
        <v>2</v>
      </c>
      <c r="F823" s="213">
        <f t="shared" ref="F823" si="872">$F822</f>
        <v>0.7</v>
      </c>
      <c r="G823" s="213">
        <f t="shared" si="843"/>
        <v>0.7</v>
      </c>
      <c r="H823" s="246">
        <v>0</v>
      </c>
      <c r="I823" s="138">
        <f>IF(H823=0,'Eingabe Daten'!$B$10,IF('Eingabe Daten'!$C$8&gt;0,'Eingabe Daten'!$B$10+H823,H823))</f>
        <v>1</v>
      </c>
      <c r="J823" s="100">
        <f>'DAT IR'!U813</f>
        <v>1282.0486875708293</v>
      </c>
    </row>
    <row r="824" spans="1:10" ht="17.5" x14ac:dyDescent="0.35">
      <c r="A824" s="53"/>
      <c r="B824" s="55">
        <f t="shared" si="831"/>
        <v>0.89444444444444249</v>
      </c>
      <c r="C824" s="55">
        <f t="shared" si="832"/>
        <v>0.89513888888888693</v>
      </c>
      <c r="D824" s="126">
        <f t="shared" si="833"/>
        <v>2</v>
      </c>
      <c r="E824" s="126">
        <f t="shared" si="829"/>
        <v>2</v>
      </c>
      <c r="F824" s="213">
        <f t="shared" ref="F824" si="873">$F823</f>
        <v>0.7</v>
      </c>
      <c r="G824" s="213">
        <f t="shared" si="843"/>
        <v>0.7</v>
      </c>
      <c r="H824" s="246">
        <v>0</v>
      </c>
      <c r="I824" s="138">
        <f>IF(H824=0,'Eingabe Daten'!$B$10,IF('Eingabe Daten'!$C$8&gt;0,'Eingabe Daten'!$B$10+H824,H824))</f>
        <v>1</v>
      </c>
      <c r="J824" s="100">
        <f>'DAT IR'!U814</f>
        <v>1282.0487081063773</v>
      </c>
    </row>
    <row r="825" spans="1:10" ht="17.5" x14ac:dyDescent="0.35">
      <c r="A825" s="53"/>
      <c r="B825" s="55">
        <f t="shared" si="831"/>
        <v>0.89513888888888693</v>
      </c>
      <c r="C825" s="55">
        <f t="shared" si="832"/>
        <v>0.89583333333333137</v>
      </c>
      <c r="D825" s="126">
        <f t="shared" si="833"/>
        <v>2</v>
      </c>
      <c r="E825" s="126">
        <f t="shared" si="829"/>
        <v>2</v>
      </c>
      <c r="F825" s="213">
        <f t="shared" ref="F825" si="874">$F824</f>
        <v>0.7</v>
      </c>
      <c r="G825" s="213">
        <f t="shared" si="843"/>
        <v>0.7</v>
      </c>
      <c r="H825" s="246">
        <v>0</v>
      </c>
      <c r="I825" s="138">
        <f>IF(H825=0,'Eingabe Daten'!$B$10,IF('Eingabe Daten'!$C$8&gt;0,'Eingabe Daten'!$B$10+H825,H825))</f>
        <v>1</v>
      </c>
      <c r="J825" s="100">
        <f>'DAT IR'!U815</f>
        <v>1282.0487283025025</v>
      </c>
    </row>
    <row r="826" spans="1:10" ht="17.5" x14ac:dyDescent="0.35">
      <c r="A826" s="53"/>
      <c r="B826" s="55">
        <f t="shared" si="831"/>
        <v>0.89583333333333137</v>
      </c>
      <c r="C826" s="55">
        <f t="shared" si="832"/>
        <v>0.89652777777777581</v>
      </c>
      <c r="D826" s="126">
        <f t="shared" si="833"/>
        <v>2</v>
      </c>
      <c r="E826" s="126">
        <f t="shared" si="829"/>
        <v>2</v>
      </c>
      <c r="F826" s="213">
        <f t="shared" ref="F826" si="875">$F825</f>
        <v>0.7</v>
      </c>
      <c r="G826" s="213">
        <f t="shared" si="843"/>
        <v>0.7</v>
      </c>
      <c r="H826" s="246">
        <v>0</v>
      </c>
      <c r="I826" s="138">
        <f>IF(H826=0,'Eingabe Daten'!$B$10,IF('Eingabe Daten'!$C$8&gt;0,'Eingabe Daten'!$B$10+H826,H826))</f>
        <v>1</v>
      </c>
      <c r="J826" s="100">
        <f>'DAT IR'!U816</f>
        <v>1282.0487481648152</v>
      </c>
    </row>
    <row r="827" spans="1:10" ht="17.5" x14ac:dyDescent="0.35">
      <c r="A827" s="53"/>
      <c r="B827" s="55">
        <f t="shared" si="831"/>
        <v>0.89652777777777581</v>
      </c>
      <c r="C827" s="55">
        <f t="shared" si="832"/>
        <v>0.89722222222222026</v>
      </c>
      <c r="D827" s="126">
        <f t="shared" si="833"/>
        <v>2</v>
      </c>
      <c r="E827" s="126">
        <f t="shared" si="829"/>
        <v>2</v>
      </c>
      <c r="F827" s="213">
        <f t="shared" ref="F827" si="876">$F826</f>
        <v>0.7</v>
      </c>
      <c r="G827" s="213">
        <f t="shared" si="843"/>
        <v>0.7</v>
      </c>
      <c r="H827" s="246">
        <v>0</v>
      </c>
      <c r="I827" s="138">
        <f>IF(H827=0,'Eingabe Daten'!$B$10,IF('Eingabe Daten'!$C$8&gt;0,'Eingabe Daten'!$B$10+H827,H827))</f>
        <v>1</v>
      </c>
      <c r="J827" s="100">
        <f>'DAT IR'!U817</f>
        <v>1282.0487676988325</v>
      </c>
    </row>
    <row r="828" spans="1:10" ht="17.5" x14ac:dyDescent="0.35">
      <c r="A828" s="53"/>
      <c r="B828" s="55">
        <f t="shared" si="831"/>
        <v>0.89722222222222026</v>
      </c>
      <c r="C828" s="55">
        <f t="shared" si="832"/>
        <v>0.8979166666666647</v>
      </c>
      <c r="D828" s="126">
        <f t="shared" si="833"/>
        <v>2</v>
      </c>
      <c r="E828" s="126">
        <f t="shared" si="829"/>
        <v>2</v>
      </c>
      <c r="F828" s="213">
        <f t="shared" ref="F828" si="877">$F827</f>
        <v>0.7</v>
      </c>
      <c r="G828" s="213">
        <f t="shared" si="843"/>
        <v>0.7</v>
      </c>
      <c r="H828" s="246">
        <v>0</v>
      </c>
      <c r="I828" s="138">
        <f>IF(H828=0,'Eingabe Daten'!$B$10,IF('Eingabe Daten'!$C$8&gt;0,'Eingabe Daten'!$B$10+H828,H828))</f>
        <v>1</v>
      </c>
      <c r="J828" s="100">
        <f>'DAT IR'!U818</f>
        <v>1282.0487869099811</v>
      </c>
    </row>
    <row r="829" spans="1:10" ht="17.5" x14ac:dyDescent="0.35">
      <c r="A829" s="53"/>
      <c r="B829" s="55">
        <f t="shared" si="831"/>
        <v>0.8979166666666647</v>
      </c>
      <c r="C829" s="55">
        <f t="shared" si="832"/>
        <v>0.89861111111110914</v>
      </c>
      <c r="D829" s="126">
        <f t="shared" si="833"/>
        <v>2</v>
      </c>
      <c r="E829" s="126">
        <f t="shared" si="829"/>
        <v>2</v>
      </c>
      <c r="F829" s="213">
        <f t="shared" ref="F829" si="878">$F828</f>
        <v>0.7</v>
      </c>
      <c r="G829" s="213">
        <f t="shared" si="843"/>
        <v>0.7</v>
      </c>
      <c r="H829" s="246">
        <v>0</v>
      </c>
      <c r="I829" s="138">
        <f>IF(H829=0,'Eingabe Daten'!$B$10,IF('Eingabe Daten'!$C$8&gt;0,'Eingabe Daten'!$B$10+H829,H829))</f>
        <v>1</v>
      </c>
      <c r="J829" s="100">
        <f>'DAT IR'!U819</f>
        <v>1282.0488058035974</v>
      </c>
    </row>
    <row r="830" spans="1:10" ht="17.5" x14ac:dyDescent="0.35">
      <c r="A830" s="53"/>
      <c r="B830" s="55">
        <f t="shared" si="831"/>
        <v>0.89861111111110914</v>
      </c>
      <c r="C830" s="55">
        <f t="shared" si="832"/>
        <v>0.89930555555555358</v>
      </c>
      <c r="D830" s="126">
        <f t="shared" si="833"/>
        <v>2</v>
      </c>
      <c r="E830" s="126">
        <f t="shared" si="829"/>
        <v>2</v>
      </c>
      <c r="F830" s="213">
        <f t="shared" ref="F830" si="879">$F829</f>
        <v>0.7</v>
      </c>
      <c r="G830" s="213">
        <f t="shared" si="843"/>
        <v>0.7</v>
      </c>
      <c r="H830" s="246">
        <v>0</v>
      </c>
      <c r="I830" s="138">
        <f>IF(H830=0,'Eingabe Daten'!$B$10,IF('Eingabe Daten'!$C$8&gt;0,'Eingabe Daten'!$B$10+H830,H830))</f>
        <v>1</v>
      </c>
      <c r="J830" s="100">
        <f>'DAT IR'!U820</f>
        <v>1282.0488243849295</v>
      </c>
    </row>
    <row r="831" spans="1:10" ht="17.5" x14ac:dyDescent="0.35">
      <c r="A831" s="53"/>
      <c r="B831" s="55">
        <f t="shared" si="831"/>
        <v>0.89930555555555358</v>
      </c>
      <c r="C831" s="55">
        <f t="shared" si="832"/>
        <v>0.89999999999999802</v>
      </c>
      <c r="D831" s="126">
        <f t="shared" si="833"/>
        <v>2</v>
      </c>
      <c r="E831" s="126">
        <f t="shared" si="829"/>
        <v>2</v>
      </c>
      <c r="F831" s="213">
        <f t="shared" ref="F831" si="880">$F830</f>
        <v>0.7</v>
      </c>
      <c r="G831" s="213">
        <f t="shared" si="843"/>
        <v>0.7</v>
      </c>
      <c r="H831" s="246">
        <v>0</v>
      </c>
      <c r="I831" s="138">
        <f>IF(H831=0,'Eingabe Daten'!$B$10,IF('Eingabe Daten'!$C$8&gt;0,'Eingabe Daten'!$B$10+H831,H831))</f>
        <v>1</v>
      </c>
      <c r="J831" s="100">
        <f>'DAT IR'!U821</f>
        <v>1282.0488426591392</v>
      </c>
    </row>
    <row r="832" spans="1:10" ht="17.5" x14ac:dyDescent="0.35">
      <c r="A832" s="53"/>
      <c r="B832" s="55">
        <f t="shared" si="831"/>
        <v>0.89999999999999802</v>
      </c>
      <c r="C832" s="55">
        <f t="shared" si="832"/>
        <v>0.90069444444444247</v>
      </c>
      <c r="D832" s="126">
        <f t="shared" si="833"/>
        <v>2</v>
      </c>
      <c r="E832" s="126">
        <f t="shared" si="829"/>
        <v>2</v>
      </c>
      <c r="F832" s="213">
        <f t="shared" ref="F832" si="881">$F831</f>
        <v>0.7</v>
      </c>
      <c r="G832" s="213">
        <f t="shared" si="843"/>
        <v>0.7</v>
      </c>
      <c r="H832" s="246">
        <v>0</v>
      </c>
      <c r="I832" s="138">
        <f>IF(H832=0,'Eingabe Daten'!$B$10,IF('Eingabe Daten'!$C$8&gt;0,'Eingabe Daten'!$B$10+H832,H832))</f>
        <v>1</v>
      </c>
      <c r="J832" s="100">
        <f>'DAT IR'!U822</f>
        <v>1282.0488606313029</v>
      </c>
    </row>
    <row r="833" spans="1:10" ht="17.5" x14ac:dyDescent="0.35">
      <c r="A833" s="53"/>
      <c r="B833" s="55">
        <f t="shared" si="831"/>
        <v>0.90069444444444247</v>
      </c>
      <c r="C833" s="55">
        <f t="shared" si="832"/>
        <v>0.90138888888888691</v>
      </c>
      <c r="D833" s="126">
        <f t="shared" si="833"/>
        <v>2</v>
      </c>
      <c r="E833" s="126">
        <f t="shared" si="829"/>
        <v>2</v>
      </c>
      <c r="F833" s="213">
        <f t="shared" ref="F833" si="882">$F832</f>
        <v>0.7</v>
      </c>
      <c r="G833" s="213">
        <f t="shared" si="843"/>
        <v>0.7</v>
      </c>
      <c r="H833" s="246">
        <v>0</v>
      </c>
      <c r="I833" s="138">
        <f>IF(H833=0,'Eingabe Daten'!$B$10,IF('Eingabe Daten'!$C$8&gt;0,'Eingabe Daten'!$B$10+H833,H833))</f>
        <v>1</v>
      </c>
      <c r="J833" s="100">
        <f>'DAT IR'!U823</f>
        <v>1282.0488783064127</v>
      </c>
    </row>
    <row r="834" spans="1:10" ht="17.5" x14ac:dyDescent="0.35">
      <c r="A834" s="53"/>
      <c r="B834" s="55">
        <f t="shared" si="831"/>
        <v>0.90138888888888691</v>
      </c>
      <c r="C834" s="55">
        <f t="shared" si="832"/>
        <v>0.90208333333333135</v>
      </c>
      <c r="D834" s="126">
        <f t="shared" si="833"/>
        <v>2</v>
      </c>
      <c r="E834" s="126">
        <f t="shared" si="829"/>
        <v>2</v>
      </c>
      <c r="F834" s="213">
        <f t="shared" ref="F834" si="883">$F833</f>
        <v>0.7</v>
      </c>
      <c r="G834" s="213">
        <f t="shared" si="843"/>
        <v>0.7</v>
      </c>
      <c r="H834" s="246">
        <v>0</v>
      </c>
      <c r="I834" s="138">
        <f>IF(H834=0,'Eingabe Daten'!$B$10,IF('Eingabe Daten'!$C$8&gt;0,'Eingabe Daten'!$B$10+H834,H834))</f>
        <v>1</v>
      </c>
      <c r="J834" s="100">
        <f>'DAT IR'!U824</f>
        <v>1282.0488956893787</v>
      </c>
    </row>
    <row r="835" spans="1:10" ht="17.5" x14ac:dyDescent="0.35">
      <c r="A835" s="53"/>
      <c r="B835" s="55">
        <f t="shared" si="831"/>
        <v>0.90208333333333135</v>
      </c>
      <c r="C835" s="55">
        <f t="shared" si="832"/>
        <v>0.90277777777777579</v>
      </c>
      <c r="D835" s="126">
        <f t="shared" si="833"/>
        <v>2</v>
      </c>
      <c r="E835" s="126">
        <f t="shared" si="829"/>
        <v>2</v>
      </c>
      <c r="F835" s="213">
        <f t="shared" ref="F835" si="884">$F834</f>
        <v>0.7</v>
      </c>
      <c r="G835" s="213">
        <f t="shared" si="843"/>
        <v>0.7</v>
      </c>
      <c r="H835" s="246">
        <v>0</v>
      </c>
      <c r="I835" s="138">
        <f>IF(H835=0,'Eingabe Daten'!$B$10,IF('Eingabe Daten'!$C$8&gt;0,'Eingabe Daten'!$B$10+H835,H835))</f>
        <v>1</v>
      </c>
      <c r="J835" s="100">
        <f>'DAT IR'!U825</f>
        <v>1282.0489127850296</v>
      </c>
    </row>
    <row r="836" spans="1:10" ht="17.5" x14ac:dyDescent="0.35">
      <c r="A836" s="53"/>
      <c r="B836" s="55">
        <f t="shared" si="831"/>
        <v>0.90277777777777579</v>
      </c>
      <c r="C836" s="55">
        <f t="shared" si="832"/>
        <v>0.90347222222222023</v>
      </c>
      <c r="D836" s="126">
        <f t="shared" si="833"/>
        <v>2</v>
      </c>
      <c r="E836" s="126">
        <f t="shared" si="829"/>
        <v>2</v>
      </c>
      <c r="F836" s="213">
        <f t="shared" ref="F836" si="885">$F835</f>
        <v>0.7</v>
      </c>
      <c r="G836" s="213">
        <f t="shared" si="843"/>
        <v>0.7</v>
      </c>
      <c r="H836" s="246">
        <v>0</v>
      </c>
      <c r="I836" s="138">
        <f>IF(H836=0,'Eingabe Daten'!$B$10,IF('Eingabe Daten'!$C$8&gt;0,'Eingabe Daten'!$B$10+H836,H836))</f>
        <v>1</v>
      </c>
      <c r="J836" s="100">
        <f>'DAT IR'!U826</f>
        <v>1282.0489295981142</v>
      </c>
    </row>
    <row r="837" spans="1:10" ht="17.5" x14ac:dyDescent="0.35">
      <c r="A837" s="53"/>
      <c r="B837" s="55">
        <f t="shared" si="831"/>
        <v>0.90347222222222023</v>
      </c>
      <c r="C837" s="55">
        <f t="shared" si="832"/>
        <v>0.90416666666666468</v>
      </c>
      <c r="D837" s="126">
        <f t="shared" si="833"/>
        <v>2</v>
      </c>
      <c r="E837" s="126">
        <f t="shared" si="829"/>
        <v>2</v>
      </c>
      <c r="F837" s="213">
        <f t="shared" ref="F837" si="886">$F836</f>
        <v>0.7</v>
      </c>
      <c r="G837" s="213">
        <f t="shared" si="843"/>
        <v>0.7</v>
      </c>
      <c r="H837" s="246">
        <v>0</v>
      </c>
      <c r="I837" s="138">
        <f>IF(H837=0,'Eingabe Daten'!$B$10,IF('Eingabe Daten'!$C$8&gt;0,'Eingabe Daten'!$B$10+H837,H837))</f>
        <v>1</v>
      </c>
      <c r="J837" s="100">
        <f>'DAT IR'!U827</f>
        <v>1282.0489461333029</v>
      </c>
    </row>
    <row r="838" spans="1:10" ht="17.5" x14ac:dyDescent="0.35">
      <c r="A838" s="53"/>
      <c r="B838" s="55">
        <f t="shared" si="831"/>
        <v>0.90416666666666468</v>
      </c>
      <c r="C838" s="55">
        <f t="shared" si="832"/>
        <v>0.90486111111110912</v>
      </c>
      <c r="D838" s="126">
        <f t="shared" si="833"/>
        <v>2</v>
      </c>
      <c r="E838" s="126">
        <f t="shared" si="829"/>
        <v>2</v>
      </c>
      <c r="F838" s="213">
        <f t="shared" ref="F838" si="887">$F837</f>
        <v>0.7</v>
      </c>
      <c r="G838" s="213">
        <f t="shared" si="843"/>
        <v>0.7</v>
      </c>
      <c r="H838" s="246">
        <v>0</v>
      </c>
      <c r="I838" s="138">
        <f>IF(H838=0,'Eingabe Daten'!$B$10,IF('Eingabe Daten'!$C$8&gt;0,'Eingabe Daten'!$B$10+H838,H838))</f>
        <v>1</v>
      </c>
      <c r="J838" s="100">
        <f>'DAT IR'!U828</f>
        <v>1282.0489623951892</v>
      </c>
    </row>
    <row r="839" spans="1:10" ht="17.5" x14ac:dyDescent="0.35">
      <c r="A839" s="53"/>
      <c r="B839" s="55">
        <f t="shared" si="831"/>
        <v>0.90486111111110912</v>
      </c>
      <c r="C839" s="55">
        <f t="shared" si="832"/>
        <v>0.90555555555555356</v>
      </c>
      <c r="D839" s="126">
        <f t="shared" si="833"/>
        <v>2</v>
      </c>
      <c r="E839" s="126">
        <f t="shared" si="829"/>
        <v>2</v>
      </c>
      <c r="F839" s="213">
        <f t="shared" ref="F839" si="888">$F838</f>
        <v>0.7</v>
      </c>
      <c r="G839" s="213">
        <f t="shared" si="843"/>
        <v>0.7</v>
      </c>
      <c r="H839" s="246">
        <v>0</v>
      </c>
      <c r="I839" s="138">
        <f>IF(H839=0,'Eingabe Daten'!$B$10,IF('Eingabe Daten'!$C$8&gt;0,'Eingabe Daten'!$B$10+H839,H839))</f>
        <v>1</v>
      </c>
      <c r="J839" s="100">
        <f>'DAT IR'!U829</f>
        <v>1282.0489783882899</v>
      </c>
    </row>
    <row r="840" spans="1:10" ht="17.5" x14ac:dyDescent="0.35">
      <c r="A840" s="53"/>
      <c r="B840" s="55">
        <f t="shared" si="831"/>
        <v>0.90555555555555356</v>
      </c>
      <c r="C840" s="55">
        <f t="shared" si="832"/>
        <v>0.906249999999998</v>
      </c>
      <c r="D840" s="126">
        <f t="shared" si="833"/>
        <v>2</v>
      </c>
      <c r="E840" s="126">
        <f t="shared" si="829"/>
        <v>2</v>
      </c>
      <c r="F840" s="213">
        <f t="shared" ref="F840" si="889">$F839</f>
        <v>0.7</v>
      </c>
      <c r="G840" s="213">
        <f t="shared" si="843"/>
        <v>0.7</v>
      </c>
      <c r="H840" s="246">
        <v>0</v>
      </c>
      <c r="I840" s="138">
        <f>IF(H840=0,'Eingabe Daten'!$B$10,IF('Eingabe Daten'!$C$8&gt;0,'Eingabe Daten'!$B$10+H840,H840))</f>
        <v>1</v>
      </c>
      <c r="J840" s="100">
        <f>'DAT IR'!U830</f>
        <v>1282.0489941170481</v>
      </c>
    </row>
    <row r="841" spans="1:10" ht="17.5" x14ac:dyDescent="0.35">
      <c r="A841" s="53"/>
      <c r="B841" s="55">
        <f t="shared" si="831"/>
        <v>0.906249999999998</v>
      </c>
      <c r="C841" s="55">
        <f t="shared" si="832"/>
        <v>0.90694444444444244</v>
      </c>
      <c r="D841" s="126">
        <f t="shared" si="833"/>
        <v>2</v>
      </c>
      <c r="E841" s="126">
        <f t="shared" si="829"/>
        <v>2</v>
      </c>
      <c r="F841" s="213">
        <f t="shared" ref="F841" si="890">$F840</f>
        <v>0.7</v>
      </c>
      <c r="G841" s="213">
        <f t="shared" si="843"/>
        <v>0.7</v>
      </c>
      <c r="H841" s="246">
        <v>0</v>
      </c>
      <c r="I841" s="138">
        <f>IF(H841=0,'Eingabe Daten'!$B$10,IF('Eingabe Daten'!$C$8&gt;0,'Eingabe Daten'!$B$10+H841,H841))</f>
        <v>1</v>
      </c>
      <c r="J841" s="100">
        <f>'DAT IR'!U831</f>
        <v>1282.0490095858327</v>
      </c>
    </row>
    <row r="842" spans="1:10" ht="17.5" x14ac:dyDescent="0.35">
      <c r="A842" s="53"/>
      <c r="B842" s="55">
        <f t="shared" si="831"/>
        <v>0.90694444444444244</v>
      </c>
      <c r="C842" s="55">
        <f t="shared" si="832"/>
        <v>0.90763888888888689</v>
      </c>
      <c r="D842" s="126">
        <f t="shared" si="833"/>
        <v>2</v>
      </c>
      <c r="E842" s="126">
        <f t="shared" si="829"/>
        <v>2</v>
      </c>
      <c r="F842" s="213">
        <f t="shared" ref="F842" si="891">$F841</f>
        <v>0.7</v>
      </c>
      <c r="G842" s="213">
        <f t="shared" si="843"/>
        <v>0.7</v>
      </c>
      <c r="H842" s="246">
        <v>0</v>
      </c>
      <c r="I842" s="138">
        <f>IF(H842=0,'Eingabe Daten'!$B$10,IF('Eingabe Daten'!$C$8&gt;0,'Eingabe Daten'!$B$10+H842,H842))</f>
        <v>1</v>
      </c>
      <c r="J842" s="100">
        <f>'DAT IR'!U832</f>
        <v>1282.0490247989408</v>
      </c>
    </row>
    <row r="843" spans="1:10" ht="17.5" x14ac:dyDescent="0.35">
      <c r="A843" s="53"/>
      <c r="B843" s="55">
        <f t="shared" si="831"/>
        <v>0.90763888888888689</v>
      </c>
      <c r="C843" s="55">
        <f t="shared" si="832"/>
        <v>0.90833333333333133</v>
      </c>
      <c r="D843" s="126">
        <f t="shared" si="833"/>
        <v>2</v>
      </c>
      <c r="E843" s="126">
        <f t="shared" si="829"/>
        <v>2</v>
      </c>
      <c r="F843" s="213">
        <f t="shared" ref="F843" si="892">$F842</f>
        <v>0.7</v>
      </c>
      <c r="G843" s="213">
        <f t="shared" si="843"/>
        <v>0.7</v>
      </c>
      <c r="H843" s="246">
        <v>0</v>
      </c>
      <c r="I843" s="138">
        <f>IF(H843=0,'Eingabe Daten'!$B$10,IF('Eingabe Daten'!$C$8&gt;0,'Eingabe Daten'!$B$10+H843,H843))</f>
        <v>1</v>
      </c>
      <c r="J843" s="100">
        <f>'DAT IR'!U833</f>
        <v>1282.0490397605984</v>
      </c>
    </row>
    <row r="844" spans="1:10" ht="17.5" x14ac:dyDescent="0.35">
      <c r="A844" s="53"/>
      <c r="B844" s="55">
        <f t="shared" si="831"/>
        <v>0.90833333333333133</v>
      </c>
      <c r="C844" s="55">
        <f t="shared" si="832"/>
        <v>0.90902777777777577</v>
      </c>
      <c r="D844" s="126">
        <f t="shared" si="833"/>
        <v>2</v>
      </c>
      <c r="E844" s="126">
        <f t="shared" si="829"/>
        <v>2</v>
      </c>
      <c r="F844" s="213">
        <f t="shared" ref="F844" si="893">$F843</f>
        <v>0.7</v>
      </c>
      <c r="G844" s="213">
        <f t="shared" si="843"/>
        <v>0.7</v>
      </c>
      <c r="H844" s="246">
        <v>0</v>
      </c>
      <c r="I844" s="138">
        <f>IF(H844=0,'Eingabe Daten'!$B$10,IF('Eingabe Daten'!$C$8&gt;0,'Eingabe Daten'!$B$10+H844,H844))</f>
        <v>1</v>
      </c>
      <c r="J844" s="100">
        <f>'DAT IR'!U834</f>
        <v>1282.0490544749614</v>
      </c>
    </row>
    <row r="845" spans="1:10" ht="17.5" x14ac:dyDescent="0.35">
      <c r="A845" s="53"/>
      <c r="B845" s="55">
        <f t="shared" si="831"/>
        <v>0.90902777777777577</v>
      </c>
      <c r="C845" s="55">
        <f t="shared" si="832"/>
        <v>0.90972222222222021</v>
      </c>
      <c r="D845" s="126">
        <f t="shared" si="833"/>
        <v>2</v>
      </c>
      <c r="E845" s="126">
        <f t="shared" si="829"/>
        <v>2</v>
      </c>
      <c r="F845" s="213">
        <f t="shared" ref="F845" si="894">$F844</f>
        <v>0.7</v>
      </c>
      <c r="G845" s="213">
        <f t="shared" si="843"/>
        <v>0.7</v>
      </c>
      <c r="H845" s="246">
        <v>0</v>
      </c>
      <c r="I845" s="138">
        <f>IF(H845=0,'Eingabe Daten'!$B$10,IF('Eingabe Daten'!$C$8&gt;0,'Eingabe Daten'!$B$10+H845,H845))</f>
        <v>1</v>
      </c>
      <c r="J845" s="100">
        <f>'DAT IR'!U835</f>
        <v>1282.0490689461174</v>
      </c>
    </row>
    <row r="846" spans="1:10" ht="17.5" x14ac:dyDescent="0.35">
      <c r="A846" s="53"/>
      <c r="B846" s="55">
        <f t="shared" si="831"/>
        <v>0.90972222222222021</v>
      </c>
      <c r="C846" s="55">
        <f t="shared" si="832"/>
        <v>0.91041666666666465</v>
      </c>
      <c r="D846" s="126">
        <f t="shared" si="833"/>
        <v>2</v>
      </c>
      <c r="E846" s="126">
        <f t="shared" si="829"/>
        <v>2</v>
      </c>
      <c r="F846" s="213">
        <f t="shared" ref="F846" si="895">$F845</f>
        <v>0.7</v>
      </c>
      <c r="G846" s="213">
        <f t="shared" si="843"/>
        <v>0.7</v>
      </c>
      <c r="H846" s="246">
        <v>0</v>
      </c>
      <c r="I846" s="138">
        <f>IF(H846=0,'Eingabe Daten'!$B$10,IF('Eingabe Daten'!$C$8&gt;0,'Eingabe Daten'!$B$10+H846,H846))</f>
        <v>1</v>
      </c>
      <c r="J846" s="100">
        <f>'DAT IR'!U836</f>
        <v>1282.0490831780862</v>
      </c>
    </row>
    <row r="847" spans="1:10" ht="17.5" x14ac:dyDescent="0.35">
      <c r="A847" s="53"/>
      <c r="B847" s="55">
        <f t="shared" si="831"/>
        <v>0.91041666666666465</v>
      </c>
      <c r="C847" s="55">
        <f t="shared" si="832"/>
        <v>0.9111111111111091</v>
      </c>
      <c r="D847" s="126">
        <f t="shared" si="833"/>
        <v>2</v>
      </c>
      <c r="E847" s="126">
        <f t="shared" si="829"/>
        <v>2</v>
      </c>
      <c r="F847" s="213">
        <f t="shared" ref="F847" si="896">$F846</f>
        <v>0.7</v>
      </c>
      <c r="G847" s="213">
        <f t="shared" si="843"/>
        <v>0.7</v>
      </c>
      <c r="H847" s="246">
        <v>0</v>
      </c>
      <c r="I847" s="138">
        <f>IF(H847=0,'Eingabe Daten'!$B$10,IF('Eingabe Daten'!$C$8&gt;0,'Eingabe Daten'!$B$10+H847,H847))</f>
        <v>1</v>
      </c>
      <c r="J847" s="100">
        <f>'DAT IR'!U837</f>
        <v>1282.0490971748213</v>
      </c>
    </row>
    <row r="848" spans="1:10" ht="17.5" x14ac:dyDescent="0.35">
      <c r="A848" s="53"/>
      <c r="B848" s="55">
        <f t="shared" si="831"/>
        <v>0.9111111111111091</v>
      </c>
      <c r="C848" s="55">
        <f t="shared" si="832"/>
        <v>0.91180555555555354</v>
      </c>
      <c r="D848" s="126">
        <f t="shared" si="833"/>
        <v>2</v>
      </c>
      <c r="E848" s="126">
        <f t="shared" si="829"/>
        <v>2</v>
      </c>
      <c r="F848" s="213">
        <f t="shared" ref="F848" si="897">$F847</f>
        <v>0.7</v>
      </c>
      <c r="G848" s="213">
        <f t="shared" si="843"/>
        <v>0.7</v>
      </c>
      <c r="H848" s="246">
        <v>0</v>
      </c>
      <c r="I848" s="138">
        <f>IF(H848=0,'Eingabe Daten'!$B$10,IF('Eingabe Daten'!$C$8&gt;0,'Eingabe Daten'!$B$10+H848,H848))</f>
        <v>1</v>
      </c>
      <c r="J848" s="100">
        <f>'DAT IR'!U838</f>
        <v>1282.0491109402108</v>
      </c>
    </row>
    <row r="849" spans="1:10" ht="17.5" x14ac:dyDescent="0.35">
      <c r="A849" s="53"/>
      <c r="B849" s="55">
        <f t="shared" si="831"/>
        <v>0.91180555555555354</v>
      </c>
      <c r="C849" s="55">
        <f t="shared" si="832"/>
        <v>0.91249999999999798</v>
      </c>
      <c r="D849" s="126">
        <f t="shared" si="833"/>
        <v>2</v>
      </c>
      <c r="E849" s="126">
        <f t="shared" ref="E849:E912" si="898">$E848</f>
        <v>2</v>
      </c>
      <c r="F849" s="213">
        <f t="shared" ref="F849" si="899">$F848</f>
        <v>0.7</v>
      </c>
      <c r="G849" s="213">
        <f t="shared" si="843"/>
        <v>0.7</v>
      </c>
      <c r="H849" s="246">
        <v>0</v>
      </c>
      <c r="I849" s="138">
        <f>IF(H849=0,'Eingabe Daten'!$B$10,IF('Eingabe Daten'!$C$8&gt;0,'Eingabe Daten'!$B$10+H849,H849))</f>
        <v>1</v>
      </c>
      <c r="J849" s="100">
        <f>'DAT IR'!U839</f>
        <v>1282.0491244780783</v>
      </c>
    </row>
    <row r="850" spans="1:10" ht="17.5" x14ac:dyDescent="0.35">
      <c r="A850" s="53"/>
      <c r="B850" s="55">
        <f t="shared" ref="B850:B913" si="900">C849</f>
        <v>0.91249999999999798</v>
      </c>
      <c r="C850" s="55">
        <f t="shared" ref="C850:C913" si="901">B850+(1/(60*24))</f>
        <v>0.91319444444444242</v>
      </c>
      <c r="D850" s="126">
        <f t="shared" ref="D850:D913" si="902">$D849</f>
        <v>2</v>
      </c>
      <c r="E850" s="126">
        <f t="shared" si="898"/>
        <v>2</v>
      </c>
      <c r="F850" s="213">
        <f t="shared" ref="F850" si="903">$F849</f>
        <v>0.7</v>
      </c>
      <c r="G850" s="213">
        <f t="shared" si="843"/>
        <v>0.7</v>
      </c>
      <c r="H850" s="246">
        <v>0</v>
      </c>
      <c r="I850" s="138">
        <f>IF(H850=0,'Eingabe Daten'!$B$10,IF('Eingabe Daten'!$C$8&gt;0,'Eingabe Daten'!$B$10+H850,H850))</f>
        <v>1</v>
      </c>
      <c r="J850" s="100">
        <f>'DAT IR'!U840</f>
        <v>1282.0491377921846</v>
      </c>
    </row>
    <row r="851" spans="1:10" ht="17.5" x14ac:dyDescent="0.35">
      <c r="A851" s="53"/>
      <c r="B851" s="55">
        <f t="shared" si="900"/>
        <v>0.91319444444444242</v>
      </c>
      <c r="C851" s="55">
        <f t="shared" si="901"/>
        <v>0.91388888888888686</v>
      </c>
      <c r="D851" s="126">
        <f t="shared" si="902"/>
        <v>2</v>
      </c>
      <c r="E851" s="126">
        <f t="shared" si="898"/>
        <v>2</v>
      </c>
      <c r="F851" s="213">
        <f t="shared" ref="F851" si="904">$F850</f>
        <v>0.7</v>
      </c>
      <c r="G851" s="213">
        <f t="shared" si="843"/>
        <v>0.7</v>
      </c>
      <c r="H851" s="246">
        <v>0</v>
      </c>
      <c r="I851" s="138">
        <f>IF(H851=0,'Eingabe Daten'!$B$10,IF('Eingabe Daten'!$C$8&gt;0,'Eingabe Daten'!$B$10+H851,H851))</f>
        <v>1</v>
      </c>
      <c r="J851" s="100">
        <f>'DAT IR'!U841</f>
        <v>1282.0491508862281</v>
      </c>
    </row>
    <row r="852" spans="1:10" ht="17.5" x14ac:dyDescent="0.35">
      <c r="A852" s="53"/>
      <c r="B852" s="55">
        <f t="shared" si="900"/>
        <v>0.91388888888888686</v>
      </c>
      <c r="C852" s="55">
        <f t="shared" si="901"/>
        <v>0.91458333333333131</v>
      </c>
      <c r="D852" s="126">
        <f t="shared" si="902"/>
        <v>2</v>
      </c>
      <c r="E852" s="126">
        <f t="shared" si="898"/>
        <v>2</v>
      </c>
      <c r="F852" s="213">
        <f t="shared" ref="F852" si="905">$F851</f>
        <v>0.7</v>
      </c>
      <c r="G852" s="213">
        <f t="shared" si="843"/>
        <v>0.7</v>
      </c>
      <c r="H852" s="246">
        <v>0</v>
      </c>
      <c r="I852" s="138">
        <f>IF(H852=0,'Eingabe Daten'!$B$10,IF('Eingabe Daten'!$C$8&gt;0,'Eingabe Daten'!$B$10+H852,H852))</f>
        <v>1</v>
      </c>
      <c r="J852" s="100">
        <f>'DAT IR'!U842</f>
        <v>1282.0491637638461</v>
      </c>
    </row>
    <row r="853" spans="1:10" ht="17.5" x14ac:dyDescent="0.35">
      <c r="A853" s="53"/>
      <c r="B853" s="55">
        <f t="shared" si="900"/>
        <v>0.91458333333333131</v>
      </c>
      <c r="C853" s="55">
        <f t="shared" si="901"/>
        <v>0.91527777777777575</v>
      </c>
      <c r="D853" s="126">
        <f t="shared" si="902"/>
        <v>2</v>
      </c>
      <c r="E853" s="126">
        <f t="shared" si="898"/>
        <v>2</v>
      </c>
      <c r="F853" s="213">
        <f t="shared" ref="F853" si="906">$F852</f>
        <v>0.7</v>
      </c>
      <c r="G853" s="213">
        <f t="shared" si="843"/>
        <v>0.7</v>
      </c>
      <c r="H853" s="246">
        <v>0</v>
      </c>
      <c r="I853" s="138">
        <f>IF(H853=0,'Eingabe Daten'!$B$10,IF('Eingabe Daten'!$C$8&gt;0,'Eingabe Daten'!$B$10+H853,H853))</f>
        <v>1</v>
      </c>
      <c r="J853" s="100">
        <f>'DAT IR'!U843</f>
        <v>1282.0491764286157</v>
      </c>
    </row>
    <row r="854" spans="1:10" ht="17.5" x14ac:dyDescent="0.35">
      <c r="A854" s="53"/>
      <c r="B854" s="55">
        <f t="shared" si="900"/>
        <v>0.91527777777777575</v>
      </c>
      <c r="C854" s="55">
        <f t="shared" si="901"/>
        <v>0.91597222222222019</v>
      </c>
      <c r="D854" s="126">
        <f t="shared" si="902"/>
        <v>2</v>
      </c>
      <c r="E854" s="126">
        <f t="shared" si="898"/>
        <v>2</v>
      </c>
      <c r="F854" s="213">
        <f t="shared" ref="F854" si="907">$F853</f>
        <v>0.7</v>
      </c>
      <c r="G854" s="213">
        <f t="shared" si="843"/>
        <v>0.7</v>
      </c>
      <c r="H854" s="246">
        <v>0</v>
      </c>
      <c r="I854" s="138">
        <f>IF(H854=0,'Eingabe Daten'!$B$10,IF('Eingabe Daten'!$C$8&gt;0,'Eingabe Daten'!$B$10+H854,H854))</f>
        <v>1</v>
      </c>
      <c r="J854" s="100">
        <f>'DAT IR'!U844</f>
        <v>1282.0491888840552</v>
      </c>
    </row>
    <row r="855" spans="1:10" ht="17.5" x14ac:dyDescent="0.35">
      <c r="A855" s="53"/>
      <c r="B855" s="55">
        <f t="shared" si="900"/>
        <v>0.91597222222222019</v>
      </c>
      <c r="C855" s="55">
        <f t="shared" si="901"/>
        <v>0.91666666666666463</v>
      </c>
      <c r="D855" s="126">
        <f t="shared" si="902"/>
        <v>2</v>
      </c>
      <c r="E855" s="126">
        <f t="shared" si="898"/>
        <v>2</v>
      </c>
      <c r="F855" s="213">
        <f t="shared" ref="F855" si="908">$F854</f>
        <v>0.7</v>
      </c>
      <c r="G855" s="213">
        <f t="shared" si="843"/>
        <v>0.7</v>
      </c>
      <c r="H855" s="246">
        <v>0</v>
      </c>
      <c r="I855" s="138">
        <f>IF(H855=0,'Eingabe Daten'!$B$10,IF('Eingabe Daten'!$C$8&gt;0,'Eingabe Daten'!$B$10+H855,H855))</f>
        <v>1</v>
      </c>
      <c r="J855" s="100">
        <f>'DAT IR'!U845</f>
        <v>1282.0492011336244</v>
      </c>
    </row>
    <row r="856" spans="1:10" ht="17.5" x14ac:dyDescent="0.35">
      <c r="A856" s="53"/>
      <c r="B856" s="55">
        <f t="shared" si="900"/>
        <v>0.91666666666666463</v>
      </c>
      <c r="C856" s="55">
        <f t="shared" si="901"/>
        <v>0.91736111111110907</v>
      </c>
      <c r="D856" s="126">
        <f t="shared" si="902"/>
        <v>2</v>
      </c>
      <c r="E856" s="126">
        <f t="shared" si="898"/>
        <v>2</v>
      </c>
      <c r="F856" s="213">
        <f t="shared" ref="F856" si="909">$F855</f>
        <v>0.7</v>
      </c>
      <c r="G856" s="213">
        <f t="shared" si="843"/>
        <v>0.7</v>
      </c>
      <c r="H856" s="246">
        <v>0</v>
      </c>
      <c r="I856" s="138">
        <f>IF(H856=0,'Eingabe Daten'!$B$10,IF('Eingabe Daten'!$C$8&gt;0,'Eingabe Daten'!$B$10+H856,H856))</f>
        <v>1</v>
      </c>
      <c r="J856" s="100">
        <f>'DAT IR'!U846</f>
        <v>1282.0492131807259</v>
      </c>
    </row>
    <row r="857" spans="1:10" ht="17.5" x14ac:dyDescent="0.35">
      <c r="A857" s="53"/>
      <c r="B857" s="55">
        <f t="shared" si="900"/>
        <v>0.91736111111110907</v>
      </c>
      <c r="C857" s="55">
        <f t="shared" si="901"/>
        <v>0.91805555555555352</v>
      </c>
      <c r="D857" s="126">
        <f t="shared" si="902"/>
        <v>2</v>
      </c>
      <c r="E857" s="126">
        <f t="shared" si="898"/>
        <v>2</v>
      </c>
      <c r="F857" s="213">
        <f t="shared" ref="F857" si="910">$F856</f>
        <v>0.7</v>
      </c>
      <c r="G857" s="213">
        <f t="shared" si="843"/>
        <v>0.7</v>
      </c>
      <c r="H857" s="246">
        <v>0</v>
      </c>
      <c r="I857" s="138">
        <f>IF(H857=0,'Eingabe Daten'!$B$10,IF('Eingabe Daten'!$C$8&gt;0,'Eingabe Daten'!$B$10+H857,H857))</f>
        <v>1</v>
      </c>
      <c r="J857" s="100">
        <f>'DAT IR'!U847</f>
        <v>1282.0492250287064</v>
      </c>
    </row>
    <row r="858" spans="1:10" ht="17.5" x14ac:dyDescent="0.35">
      <c r="A858" s="53"/>
      <c r="B858" s="55">
        <f t="shared" si="900"/>
        <v>0.91805555555555352</v>
      </c>
      <c r="C858" s="55">
        <f t="shared" si="901"/>
        <v>0.91874999999999796</v>
      </c>
      <c r="D858" s="126">
        <f t="shared" si="902"/>
        <v>2</v>
      </c>
      <c r="E858" s="126">
        <f t="shared" si="898"/>
        <v>2</v>
      </c>
      <c r="F858" s="213">
        <f t="shared" ref="F858" si="911">$F857</f>
        <v>0.7</v>
      </c>
      <c r="G858" s="213">
        <f t="shared" ref="G858:G884" si="912">$G857</f>
        <v>0.7</v>
      </c>
      <c r="H858" s="246">
        <v>0</v>
      </c>
      <c r="I858" s="138">
        <f>IF(H858=0,'Eingabe Daten'!$B$10,IF('Eingabe Daten'!$C$8&gt;0,'Eingabe Daten'!$B$10+H858,H858))</f>
        <v>1</v>
      </c>
      <c r="J858" s="100">
        <f>'DAT IR'!U848</f>
        <v>1282.0492366808569</v>
      </c>
    </row>
    <row r="859" spans="1:10" ht="17.5" x14ac:dyDescent="0.35">
      <c r="A859" s="53"/>
      <c r="B859" s="55">
        <f t="shared" si="900"/>
        <v>0.91874999999999796</v>
      </c>
      <c r="C859" s="55">
        <f t="shared" si="901"/>
        <v>0.9194444444444424</v>
      </c>
      <c r="D859" s="126">
        <f t="shared" si="902"/>
        <v>2</v>
      </c>
      <c r="E859" s="126">
        <f t="shared" si="898"/>
        <v>2</v>
      </c>
      <c r="F859" s="213">
        <f t="shared" ref="F859" si="913">$F858</f>
        <v>0.7</v>
      </c>
      <c r="G859" s="213">
        <f t="shared" si="912"/>
        <v>0.7</v>
      </c>
      <c r="H859" s="246">
        <v>0</v>
      </c>
      <c r="I859" s="138">
        <f>IF(H859=0,'Eingabe Daten'!$B$10,IF('Eingabe Daten'!$C$8&gt;0,'Eingabe Daten'!$B$10+H859,H859))</f>
        <v>1</v>
      </c>
      <c r="J859" s="100">
        <f>'DAT IR'!U849</f>
        <v>1282.0492481404144</v>
      </c>
    </row>
    <row r="860" spans="1:10" ht="17.5" x14ac:dyDescent="0.35">
      <c r="A860" s="53"/>
      <c r="B860" s="55">
        <f t="shared" si="900"/>
        <v>0.9194444444444424</v>
      </c>
      <c r="C860" s="55">
        <f t="shared" si="901"/>
        <v>0.92013888888888684</v>
      </c>
      <c r="D860" s="126">
        <f t="shared" si="902"/>
        <v>2</v>
      </c>
      <c r="E860" s="126">
        <f t="shared" si="898"/>
        <v>2</v>
      </c>
      <c r="F860" s="213">
        <f t="shared" ref="F860" si="914">$F859</f>
        <v>0.7</v>
      </c>
      <c r="G860" s="213">
        <f t="shared" si="912"/>
        <v>0.7</v>
      </c>
      <c r="H860" s="246">
        <v>0</v>
      </c>
      <c r="I860" s="138">
        <f>IF(H860=0,'Eingabe Daten'!$B$10,IF('Eingabe Daten'!$C$8&gt;0,'Eingabe Daten'!$B$10+H860,H860))</f>
        <v>1</v>
      </c>
      <c r="J860" s="100">
        <f>'DAT IR'!U850</f>
        <v>1282.0492594105622</v>
      </c>
    </row>
    <row r="861" spans="1:10" ht="17.5" x14ac:dyDescent="0.35">
      <c r="A861" s="53"/>
      <c r="B861" s="55">
        <f t="shared" si="900"/>
        <v>0.92013888888888684</v>
      </c>
      <c r="C861" s="55">
        <f t="shared" si="901"/>
        <v>0.92083333333333128</v>
      </c>
      <c r="D861" s="126">
        <f t="shared" si="902"/>
        <v>2</v>
      </c>
      <c r="E861" s="126">
        <f t="shared" si="898"/>
        <v>2</v>
      </c>
      <c r="F861" s="213">
        <f t="shared" ref="F861" si="915">$F860</f>
        <v>0.7</v>
      </c>
      <c r="G861" s="213">
        <f t="shared" si="912"/>
        <v>0.7</v>
      </c>
      <c r="H861" s="246">
        <v>0</v>
      </c>
      <c r="I861" s="138">
        <f>IF(H861=0,'Eingabe Daten'!$B$10,IF('Eingabe Daten'!$C$8&gt;0,'Eingabe Daten'!$B$10+H861,H861))</f>
        <v>1</v>
      </c>
      <c r="J861" s="100">
        <f>'DAT IR'!U851</f>
        <v>1282.0492704944306</v>
      </c>
    </row>
    <row r="862" spans="1:10" ht="17.5" x14ac:dyDescent="0.35">
      <c r="A862" s="53"/>
      <c r="B862" s="55">
        <f t="shared" si="900"/>
        <v>0.92083333333333128</v>
      </c>
      <c r="C862" s="55">
        <f t="shared" si="901"/>
        <v>0.92152777777777573</v>
      </c>
      <c r="D862" s="126">
        <f t="shared" si="902"/>
        <v>2</v>
      </c>
      <c r="E862" s="126">
        <f t="shared" si="898"/>
        <v>2</v>
      </c>
      <c r="F862" s="213">
        <f t="shared" ref="F862" si="916">$F861</f>
        <v>0.7</v>
      </c>
      <c r="G862" s="213">
        <f t="shared" si="912"/>
        <v>0.7</v>
      </c>
      <c r="H862" s="246">
        <v>0</v>
      </c>
      <c r="I862" s="138">
        <f>IF(H862=0,'Eingabe Daten'!$B$10,IF('Eingabe Daten'!$C$8&gt;0,'Eingabe Daten'!$B$10+H862,H862))</f>
        <v>1</v>
      </c>
      <c r="J862" s="100">
        <f>'DAT IR'!U852</f>
        <v>1282.0492813950989</v>
      </c>
    </row>
    <row r="863" spans="1:10" ht="17.5" x14ac:dyDescent="0.35">
      <c r="A863" s="53"/>
      <c r="B863" s="55">
        <f t="shared" si="900"/>
        <v>0.92152777777777573</v>
      </c>
      <c r="C863" s="55">
        <f t="shared" si="901"/>
        <v>0.92222222222222017</v>
      </c>
      <c r="D863" s="126">
        <f t="shared" si="902"/>
        <v>2</v>
      </c>
      <c r="E863" s="126">
        <f t="shared" si="898"/>
        <v>2</v>
      </c>
      <c r="F863" s="213">
        <f t="shared" ref="F863" si="917">$F862</f>
        <v>0.7</v>
      </c>
      <c r="G863" s="213">
        <f t="shared" si="912"/>
        <v>0.7</v>
      </c>
      <c r="H863" s="246">
        <v>0</v>
      </c>
      <c r="I863" s="138">
        <f>IF(H863=0,'Eingabe Daten'!$B$10,IF('Eingabe Daten'!$C$8&gt;0,'Eingabe Daten'!$B$10+H863,H863))</f>
        <v>1</v>
      </c>
      <c r="J863" s="100">
        <f>'DAT IR'!U853</f>
        <v>1282.0492921155949</v>
      </c>
    </row>
    <row r="864" spans="1:10" ht="17.5" x14ac:dyDescent="0.35">
      <c r="A864" s="53"/>
      <c r="B864" s="55">
        <f t="shared" si="900"/>
        <v>0.92222222222222017</v>
      </c>
      <c r="C864" s="55">
        <f t="shared" si="901"/>
        <v>0.92291666666666461</v>
      </c>
      <c r="D864" s="126">
        <f t="shared" si="902"/>
        <v>2</v>
      </c>
      <c r="E864" s="126">
        <f t="shared" si="898"/>
        <v>2</v>
      </c>
      <c r="F864" s="213">
        <f t="shared" ref="F864" si="918">$F863</f>
        <v>0.7</v>
      </c>
      <c r="G864" s="213">
        <f t="shared" si="912"/>
        <v>0.7</v>
      </c>
      <c r="H864" s="246">
        <v>0</v>
      </c>
      <c r="I864" s="138">
        <f>IF(H864=0,'Eingabe Daten'!$B$10,IF('Eingabe Daten'!$C$8&gt;0,'Eingabe Daten'!$B$10+H864,H864))</f>
        <v>1</v>
      </c>
      <c r="J864" s="100">
        <f>'DAT IR'!U854</f>
        <v>1282.0493026588967</v>
      </c>
    </row>
    <row r="865" spans="1:10" ht="17.5" x14ac:dyDescent="0.35">
      <c r="A865" s="53"/>
      <c r="B865" s="55">
        <f t="shared" si="900"/>
        <v>0.92291666666666461</v>
      </c>
      <c r="C865" s="55">
        <f t="shared" si="901"/>
        <v>0.92361111111110905</v>
      </c>
      <c r="D865" s="126">
        <f t="shared" si="902"/>
        <v>2</v>
      </c>
      <c r="E865" s="126">
        <f t="shared" si="898"/>
        <v>2</v>
      </c>
      <c r="F865" s="213">
        <f t="shared" ref="F865" si="919">$F864</f>
        <v>0.7</v>
      </c>
      <c r="G865" s="213">
        <f t="shared" si="912"/>
        <v>0.7</v>
      </c>
      <c r="H865" s="246">
        <v>0</v>
      </c>
      <c r="I865" s="138">
        <f>IF(H865=0,'Eingabe Daten'!$B$10,IF('Eingabe Daten'!$C$8&gt;0,'Eingabe Daten'!$B$10+H865,H865))</f>
        <v>1</v>
      </c>
      <c r="J865" s="100">
        <f>'DAT IR'!U855</f>
        <v>1282.0493130279331</v>
      </c>
    </row>
    <row r="866" spans="1:10" ht="17.5" x14ac:dyDescent="0.35">
      <c r="A866" s="53"/>
      <c r="B866" s="55">
        <f t="shared" si="900"/>
        <v>0.92361111111110905</v>
      </c>
      <c r="C866" s="55">
        <f t="shared" si="901"/>
        <v>0.92430555555555349</v>
      </c>
      <c r="D866" s="126">
        <f t="shared" si="902"/>
        <v>2</v>
      </c>
      <c r="E866" s="126">
        <f t="shared" si="898"/>
        <v>2</v>
      </c>
      <c r="F866" s="213">
        <f t="shared" ref="F866" si="920">$F865</f>
        <v>0.7</v>
      </c>
      <c r="G866" s="213">
        <f t="shared" si="912"/>
        <v>0.7</v>
      </c>
      <c r="H866" s="246">
        <v>0</v>
      </c>
      <c r="I866" s="138">
        <f>IF(H866=0,'Eingabe Daten'!$B$10,IF('Eingabe Daten'!$C$8&gt;0,'Eingabe Daten'!$B$10+H866,H866))</f>
        <v>1</v>
      </c>
      <c r="J866" s="100">
        <f>'DAT IR'!U856</f>
        <v>1282.0493232255844</v>
      </c>
    </row>
    <row r="867" spans="1:10" ht="17.5" x14ac:dyDescent="0.35">
      <c r="A867" s="53"/>
      <c r="B867" s="55">
        <f t="shared" si="900"/>
        <v>0.92430555555555349</v>
      </c>
      <c r="C867" s="55">
        <f t="shared" si="901"/>
        <v>0.92499999999999793</v>
      </c>
      <c r="D867" s="126">
        <f t="shared" si="902"/>
        <v>2</v>
      </c>
      <c r="E867" s="126">
        <f t="shared" si="898"/>
        <v>2</v>
      </c>
      <c r="F867" s="213">
        <f t="shared" ref="F867" si="921">$F866</f>
        <v>0.7</v>
      </c>
      <c r="G867" s="213">
        <f t="shared" si="912"/>
        <v>0.7</v>
      </c>
      <c r="H867" s="246">
        <v>0</v>
      </c>
      <c r="I867" s="138">
        <f>IF(H867=0,'Eingabe Daten'!$B$10,IF('Eingabe Daten'!$C$8&gt;0,'Eingabe Daten'!$B$10+H867,H867))</f>
        <v>1</v>
      </c>
      <c r="J867" s="100">
        <f>'DAT IR'!U857</f>
        <v>1282.0493332546835</v>
      </c>
    </row>
    <row r="868" spans="1:10" ht="17.5" x14ac:dyDescent="0.35">
      <c r="A868" s="53"/>
      <c r="B868" s="55">
        <f t="shared" si="900"/>
        <v>0.92499999999999793</v>
      </c>
      <c r="C868" s="55">
        <f t="shared" si="901"/>
        <v>0.92569444444444238</v>
      </c>
      <c r="D868" s="126">
        <f t="shared" si="902"/>
        <v>2</v>
      </c>
      <c r="E868" s="126">
        <f t="shared" si="898"/>
        <v>2</v>
      </c>
      <c r="F868" s="213">
        <f t="shared" ref="F868" si="922">$F867</f>
        <v>0.7</v>
      </c>
      <c r="G868" s="213">
        <f t="shared" si="912"/>
        <v>0.7</v>
      </c>
      <c r="H868" s="246">
        <v>0</v>
      </c>
      <c r="I868" s="138">
        <f>IF(H868=0,'Eingabe Daten'!$B$10,IF('Eingabe Daten'!$C$8&gt;0,'Eingabe Daten'!$B$10+H868,H868))</f>
        <v>1</v>
      </c>
      <c r="J868" s="100">
        <f>'DAT IR'!U858</f>
        <v>1282.0493431180159</v>
      </c>
    </row>
    <row r="869" spans="1:10" ht="17.5" x14ac:dyDescent="0.35">
      <c r="A869" s="53"/>
      <c r="B869" s="55">
        <f t="shared" si="900"/>
        <v>0.92569444444444238</v>
      </c>
      <c r="C869" s="55">
        <f t="shared" si="901"/>
        <v>0.92638888888888682</v>
      </c>
      <c r="D869" s="126">
        <f t="shared" si="902"/>
        <v>2</v>
      </c>
      <c r="E869" s="126">
        <f t="shared" si="898"/>
        <v>2</v>
      </c>
      <c r="F869" s="213">
        <f t="shared" ref="F869" si="923">$F868</f>
        <v>0.7</v>
      </c>
      <c r="G869" s="213">
        <f t="shared" si="912"/>
        <v>0.7</v>
      </c>
      <c r="H869" s="246">
        <v>0</v>
      </c>
      <c r="I869" s="138">
        <f>IF(H869=0,'Eingabe Daten'!$B$10,IF('Eingabe Daten'!$C$8&gt;0,'Eingabe Daten'!$B$10+H869,H869))</f>
        <v>1</v>
      </c>
      <c r="J869" s="100">
        <f>'DAT IR'!U859</f>
        <v>1282.0493528183219</v>
      </c>
    </row>
    <row r="870" spans="1:10" ht="17.5" x14ac:dyDescent="0.35">
      <c r="A870" s="53"/>
      <c r="B870" s="55">
        <f t="shared" si="900"/>
        <v>0.92638888888888682</v>
      </c>
      <c r="C870" s="55">
        <f t="shared" si="901"/>
        <v>0.92708333333333126</v>
      </c>
      <c r="D870" s="126">
        <f t="shared" si="902"/>
        <v>2</v>
      </c>
      <c r="E870" s="126">
        <f t="shared" si="898"/>
        <v>2</v>
      </c>
      <c r="F870" s="213">
        <f t="shared" ref="F870" si="924">$F869</f>
        <v>0.7</v>
      </c>
      <c r="G870" s="213">
        <f t="shared" si="912"/>
        <v>0.7</v>
      </c>
      <c r="H870" s="246">
        <v>0</v>
      </c>
      <c r="I870" s="138">
        <f>IF(H870=0,'Eingabe Daten'!$B$10,IF('Eingabe Daten'!$C$8&gt;0,'Eingabe Daten'!$B$10+H870,H870))</f>
        <v>1</v>
      </c>
      <c r="J870" s="100">
        <f>'DAT IR'!U860</f>
        <v>1282.0493623582959</v>
      </c>
    </row>
    <row r="871" spans="1:10" ht="17.5" x14ac:dyDescent="0.35">
      <c r="A871" s="53"/>
      <c r="B871" s="55">
        <f t="shared" si="900"/>
        <v>0.92708333333333126</v>
      </c>
      <c r="C871" s="55">
        <f t="shared" si="901"/>
        <v>0.9277777777777757</v>
      </c>
      <c r="D871" s="126">
        <f t="shared" si="902"/>
        <v>2</v>
      </c>
      <c r="E871" s="126">
        <f t="shared" si="898"/>
        <v>2</v>
      </c>
      <c r="F871" s="213">
        <f t="shared" ref="F871" si="925">$F870</f>
        <v>0.7</v>
      </c>
      <c r="G871" s="213">
        <f t="shared" si="912"/>
        <v>0.7</v>
      </c>
      <c r="H871" s="246">
        <v>0</v>
      </c>
      <c r="I871" s="138">
        <f>IF(H871=0,'Eingabe Daten'!$B$10,IF('Eingabe Daten'!$C$8&gt;0,'Eingabe Daten'!$B$10+H871,H871))</f>
        <v>1</v>
      </c>
      <c r="J871" s="100">
        <f>'DAT IR'!U861</f>
        <v>1282.049371740588</v>
      </c>
    </row>
    <row r="872" spans="1:10" ht="17.5" x14ac:dyDescent="0.35">
      <c r="A872" s="53"/>
      <c r="B872" s="55">
        <f t="shared" si="900"/>
        <v>0.9277777777777757</v>
      </c>
      <c r="C872" s="55">
        <f t="shared" si="901"/>
        <v>0.92847222222222014</v>
      </c>
      <c r="D872" s="126">
        <f t="shared" si="902"/>
        <v>2</v>
      </c>
      <c r="E872" s="126">
        <f t="shared" si="898"/>
        <v>2</v>
      </c>
      <c r="F872" s="213">
        <f t="shared" ref="F872" si="926">$F871</f>
        <v>0.7</v>
      </c>
      <c r="G872" s="213">
        <f t="shared" si="912"/>
        <v>0.7</v>
      </c>
      <c r="H872" s="246">
        <v>0</v>
      </c>
      <c r="I872" s="138">
        <f>IF(H872=0,'Eingabe Daten'!$B$10,IF('Eingabe Daten'!$C$8&gt;0,'Eingabe Daten'!$B$10+H872,H872))</f>
        <v>1</v>
      </c>
      <c r="J872" s="100">
        <f>'DAT IR'!U862</f>
        <v>1282.0493809678044</v>
      </c>
    </row>
    <row r="873" spans="1:10" ht="17.5" x14ac:dyDescent="0.35">
      <c r="A873" s="53"/>
      <c r="B873" s="55">
        <f t="shared" si="900"/>
        <v>0.92847222222222014</v>
      </c>
      <c r="C873" s="55">
        <f t="shared" si="901"/>
        <v>0.92916666666666459</v>
      </c>
      <c r="D873" s="126">
        <f t="shared" si="902"/>
        <v>2</v>
      </c>
      <c r="E873" s="126">
        <f t="shared" si="898"/>
        <v>2</v>
      </c>
      <c r="F873" s="213">
        <f t="shared" ref="F873" si="927">$F872</f>
        <v>0.7</v>
      </c>
      <c r="G873" s="213">
        <f t="shared" si="912"/>
        <v>0.7</v>
      </c>
      <c r="H873" s="246">
        <v>0</v>
      </c>
      <c r="I873" s="138">
        <f>IF(H873=0,'Eingabe Daten'!$B$10,IF('Eingabe Daten'!$C$8&gt;0,'Eingabe Daten'!$B$10+H873,H873))</f>
        <v>1</v>
      </c>
      <c r="J873" s="100">
        <f>'DAT IR'!U863</f>
        <v>1282.0493900425083</v>
      </c>
    </row>
    <row r="874" spans="1:10" ht="17.5" x14ac:dyDescent="0.35">
      <c r="A874" s="53"/>
      <c r="B874" s="55">
        <f t="shared" si="900"/>
        <v>0.92916666666666459</v>
      </c>
      <c r="C874" s="55">
        <f t="shared" si="901"/>
        <v>0.92986111111110903</v>
      </c>
      <c r="D874" s="126">
        <f t="shared" si="902"/>
        <v>2</v>
      </c>
      <c r="E874" s="126">
        <f t="shared" si="898"/>
        <v>2</v>
      </c>
      <c r="F874" s="213">
        <f t="shared" ref="F874" si="928">$F873</f>
        <v>0.7</v>
      </c>
      <c r="G874" s="213">
        <f t="shared" si="912"/>
        <v>0.7</v>
      </c>
      <c r="H874" s="246">
        <v>0</v>
      </c>
      <c r="I874" s="138">
        <f>IF(H874=0,'Eingabe Daten'!$B$10,IF('Eingabe Daten'!$C$8&gt;0,'Eingabe Daten'!$B$10+H874,H874))</f>
        <v>1</v>
      </c>
      <c r="J874" s="100">
        <f>'DAT IR'!U864</f>
        <v>1282.0493989672207</v>
      </c>
    </row>
    <row r="875" spans="1:10" ht="17.5" x14ac:dyDescent="0.35">
      <c r="A875" s="53"/>
      <c r="B875" s="55">
        <f t="shared" si="900"/>
        <v>0.92986111111110903</v>
      </c>
      <c r="C875" s="55">
        <f t="shared" si="901"/>
        <v>0.93055555555555347</v>
      </c>
      <c r="D875" s="126">
        <f t="shared" si="902"/>
        <v>2</v>
      </c>
      <c r="E875" s="126">
        <f t="shared" si="898"/>
        <v>2</v>
      </c>
      <c r="F875" s="213">
        <f t="shared" ref="F875" si="929">$F874</f>
        <v>0.7</v>
      </c>
      <c r="G875" s="213">
        <f t="shared" si="912"/>
        <v>0.7</v>
      </c>
      <c r="H875" s="246">
        <v>0</v>
      </c>
      <c r="I875" s="138">
        <f>IF(H875=0,'Eingabe Daten'!$B$10,IF('Eingabe Daten'!$C$8&gt;0,'Eingabe Daten'!$B$10+H875,H875))</f>
        <v>1</v>
      </c>
      <c r="J875" s="100">
        <f>'DAT IR'!U865</f>
        <v>1282.0494077444205</v>
      </c>
    </row>
    <row r="876" spans="1:10" ht="17.5" x14ac:dyDescent="0.35">
      <c r="A876" s="53"/>
      <c r="B876" s="55">
        <f t="shared" si="900"/>
        <v>0.93055555555555347</v>
      </c>
      <c r="C876" s="55">
        <f t="shared" si="901"/>
        <v>0.93124999999999791</v>
      </c>
      <c r="D876" s="126">
        <f t="shared" si="902"/>
        <v>2</v>
      </c>
      <c r="E876" s="126">
        <f t="shared" si="898"/>
        <v>2</v>
      </c>
      <c r="F876" s="213">
        <f t="shared" ref="F876" si="930">$F875</f>
        <v>0.7</v>
      </c>
      <c r="G876" s="213">
        <f t="shared" si="912"/>
        <v>0.7</v>
      </c>
      <c r="H876" s="246">
        <v>0</v>
      </c>
      <c r="I876" s="138">
        <f>IF(H876=0,'Eingabe Daten'!$B$10,IF('Eingabe Daten'!$C$8&gt;0,'Eingabe Daten'!$B$10+H876,H876))</f>
        <v>1</v>
      </c>
      <c r="J876" s="100">
        <f>'DAT IR'!U866</f>
        <v>1282.0494163765459</v>
      </c>
    </row>
    <row r="877" spans="1:10" ht="17.5" x14ac:dyDescent="0.35">
      <c r="A877" s="53"/>
      <c r="B877" s="55">
        <f t="shared" si="900"/>
        <v>0.93124999999999791</v>
      </c>
      <c r="C877" s="55">
        <f t="shared" si="901"/>
        <v>0.93194444444444235</v>
      </c>
      <c r="D877" s="126">
        <f t="shared" si="902"/>
        <v>2</v>
      </c>
      <c r="E877" s="126">
        <f t="shared" si="898"/>
        <v>2</v>
      </c>
      <c r="F877" s="213">
        <f t="shared" ref="F877" si="931">$F876</f>
        <v>0.7</v>
      </c>
      <c r="G877" s="213">
        <f t="shared" si="912"/>
        <v>0.7</v>
      </c>
      <c r="H877" s="246">
        <v>0</v>
      </c>
      <c r="I877" s="138">
        <f>IF(H877=0,'Eingabe Daten'!$B$10,IF('Eingabe Daten'!$C$8&gt;0,'Eingabe Daten'!$B$10+H877,H877))</f>
        <v>1</v>
      </c>
      <c r="J877" s="100">
        <f>'DAT IR'!U867</f>
        <v>1282.0494248659948</v>
      </c>
    </row>
    <row r="878" spans="1:10" ht="17.5" x14ac:dyDescent="0.35">
      <c r="A878" s="53"/>
      <c r="B878" s="55">
        <f t="shared" si="900"/>
        <v>0.93194444444444235</v>
      </c>
      <c r="C878" s="55">
        <f t="shared" si="901"/>
        <v>0.9326388888888868</v>
      </c>
      <c r="D878" s="126">
        <f t="shared" si="902"/>
        <v>2</v>
      </c>
      <c r="E878" s="126">
        <f t="shared" si="898"/>
        <v>2</v>
      </c>
      <c r="F878" s="213">
        <f t="shared" ref="F878" si="932">$F877</f>
        <v>0.7</v>
      </c>
      <c r="G878" s="213">
        <f t="shared" si="912"/>
        <v>0.7</v>
      </c>
      <c r="H878" s="246">
        <v>0</v>
      </c>
      <c r="I878" s="138">
        <f>IF(H878=0,'Eingabe Daten'!$B$10,IF('Eingabe Daten'!$C$8&gt;0,'Eingabe Daten'!$B$10+H878,H878))</f>
        <v>1</v>
      </c>
      <c r="J878" s="100">
        <f>'DAT IR'!U868</f>
        <v>1282.0494332151254</v>
      </c>
    </row>
    <row r="879" spans="1:10" ht="17.5" x14ac:dyDescent="0.35">
      <c r="A879" s="53"/>
      <c r="B879" s="55">
        <f t="shared" si="900"/>
        <v>0.9326388888888868</v>
      </c>
      <c r="C879" s="55">
        <f t="shared" si="901"/>
        <v>0.93333333333333124</v>
      </c>
      <c r="D879" s="126">
        <f t="shared" si="902"/>
        <v>2</v>
      </c>
      <c r="E879" s="126">
        <f t="shared" si="898"/>
        <v>2</v>
      </c>
      <c r="F879" s="213">
        <f t="shared" ref="F879" si="933">$F878</f>
        <v>0.7</v>
      </c>
      <c r="G879" s="213">
        <f t="shared" si="912"/>
        <v>0.7</v>
      </c>
      <c r="H879" s="246">
        <v>0</v>
      </c>
      <c r="I879" s="138">
        <f>IF(H879=0,'Eingabe Daten'!$B$10,IF('Eingabe Daten'!$C$8&gt;0,'Eingabe Daten'!$B$10+H879,H879))</f>
        <v>1</v>
      </c>
      <c r="J879" s="100">
        <f>'DAT IR'!U869</f>
        <v>1282.0494414262571</v>
      </c>
    </row>
    <row r="880" spans="1:10" ht="17.5" x14ac:dyDescent="0.35">
      <c r="A880" s="53"/>
      <c r="B880" s="55">
        <f t="shared" si="900"/>
        <v>0.93333333333333124</v>
      </c>
      <c r="C880" s="55">
        <f t="shared" si="901"/>
        <v>0.93402777777777568</v>
      </c>
      <c r="D880" s="126">
        <f t="shared" si="902"/>
        <v>2</v>
      </c>
      <c r="E880" s="126">
        <f t="shared" si="898"/>
        <v>2</v>
      </c>
      <c r="F880" s="213">
        <f t="shared" ref="F880" si="934">$F879</f>
        <v>0.7</v>
      </c>
      <c r="G880" s="213">
        <f t="shared" si="912"/>
        <v>0.7</v>
      </c>
      <c r="H880" s="246">
        <v>0</v>
      </c>
      <c r="I880" s="138">
        <f>IF(H880=0,'Eingabe Daten'!$B$10,IF('Eingabe Daten'!$C$8&gt;0,'Eingabe Daten'!$B$10+H880,H880))</f>
        <v>1</v>
      </c>
      <c r="J880" s="100">
        <f>'DAT IR'!U870</f>
        <v>1282.0494495016708</v>
      </c>
    </row>
    <row r="881" spans="1:10" ht="17.5" x14ac:dyDescent="0.35">
      <c r="A881" s="53"/>
      <c r="B881" s="55">
        <f t="shared" si="900"/>
        <v>0.93402777777777568</v>
      </c>
      <c r="C881" s="55">
        <f t="shared" si="901"/>
        <v>0.93472222222222012</v>
      </c>
      <c r="D881" s="126">
        <f t="shared" si="902"/>
        <v>2</v>
      </c>
      <c r="E881" s="126">
        <f t="shared" si="898"/>
        <v>2</v>
      </c>
      <c r="F881" s="213">
        <f t="shared" ref="F881" si="935">$F880</f>
        <v>0.7</v>
      </c>
      <c r="G881" s="213">
        <f t="shared" si="912"/>
        <v>0.7</v>
      </c>
      <c r="H881" s="246">
        <v>0</v>
      </c>
      <c r="I881" s="138">
        <f>IF(H881=0,'Eingabe Daten'!$B$10,IF('Eingabe Daten'!$C$8&gt;0,'Eingabe Daten'!$B$10+H881,H881))</f>
        <v>1</v>
      </c>
      <c r="J881" s="100">
        <f>'DAT IR'!U871</f>
        <v>1282.0494574436095</v>
      </c>
    </row>
    <row r="882" spans="1:10" ht="17.5" x14ac:dyDescent="0.35">
      <c r="A882" s="53"/>
      <c r="B882" s="55">
        <f t="shared" si="900"/>
        <v>0.93472222222222012</v>
      </c>
      <c r="C882" s="55">
        <f t="shared" si="901"/>
        <v>0.93541666666666456</v>
      </c>
      <c r="D882" s="126">
        <f t="shared" si="902"/>
        <v>2</v>
      </c>
      <c r="E882" s="126">
        <f t="shared" si="898"/>
        <v>2</v>
      </c>
      <c r="F882" s="213">
        <f t="shared" ref="F882" si="936">$F881</f>
        <v>0.7</v>
      </c>
      <c r="G882" s="213">
        <f t="shared" si="912"/>
        <v>0.7</v>
      </c>
      <c r="H882" s="246">
        <v>0</v>
      </c>
      <c r="I882" s="138">
        <f>IF(H882=0,'Eingabe Daten'!$B$10,IF('Eingabe Daten'!$C$8&gt;0,'Eingabe Daten'!$B$10+H882,H882))</f>
        <v>1</v>
      </c>
      <c r="J882" s="100">
        <f>'DAT IR'!U872</f>
        <v>1282.0494652542795</v>
      </c>
    </row>
    <row r="883" spans="1:10" ht="17.5" x14ac:dyDescent="0.35">
      <c r="A883" s="53"/>
      <c r="B883" s="55">
        <f t="shared" si="900"/>
        <v>0.93541666666666456</v>
      </c>
      <c r="C883" s="55">
        <f t="shared" si="901"/>
        <v>0.93611111111110901</v>
      </c>
      <c r="D883" s="126">
        <f t="shared" si="902"/>
        <v>2</v>
      </c>
      <c r="E883" s="126">
        <f t="shared" si="898"/>
        <v>2</v>
      </c>
      <c r="F883" s="213">
        <f t="shared" ref="F883" si="937">$F882</f>
        <v>0.7</v>
      </c>
      <c r="G883" s="213">
        <f t="shared" si="912"/>
        <v>0.7</v>
      </c>
      <c r="H883" s="246">
        <v>0</v>
      </c>
      <c r="I883" s="138">
        <f>IF(H883=0,'Eingabe Daten'!$B$10,IF('Eingabe Daten'!$C$8&gt;0,'Eingabe Daten'!$B$10+H883,H883))</f>
        <v>1</v>
      </c>
      <c r="J883" s="100">
        <f>'DAT IR'!U873</f>
        <v>1282.0494729358506</v>
      </c>
    </row>
    <row r="884" spans="1:10" ht="17.5" x14ac:dyDescent="0.35">
      <c r="A884" s="53"/>
      <c r="B884" s="55">
        <f t="shared" si="900"/>
        <v>0.93611111111110901</v>
      </c>
      <c r="C884" s="55">
        <f t="shared" si="901"/>
        <v>0.93680555555555345</v>
      </c>
      <c r="D884" s="126">
        <f t="shared" si="902"/>
        <v>2</v>
      </c>
      <c r="E884" s="126">
        <f t="shared" si="898"/>
        <v>2</v>
      </c>
      <c r="F884" s="213">
        <f t="shared" ref="F884" si="938">$F883</f>
        <v>0.7</v>
      </c>
      <c r="G884" s="213">
        <f t="shared" si="912"/>
        <v>0.7</v>
      </c>
      <c r="H884" s="246">
        <v>0</v>
      </c>
      <c r="I884" s="138">
        <f>IF(H884=0,'Eingabe Daten'!$B$10,IF('Eingabe Daten'!$C$8&gt;0,'Eingabe Daten'!$B$10+H884,H884))</f>
        <v>1</v>
      </c>
      <c r="J884" s="100">
        <f>'DAT IR'!U874</f>
        <v>1282.0494804904565</v>
      </c>
    </row>
    <row r="885" spans="1:10" ht="17.5" x14ac:dyDescent="0.35">
      <c r="A885" s="53"/>
      <c r="B885" s="55">
        <f t="shared" si="900"/>
        <v>0.93680555555555345</v>
      </c>
      <c r="C885" s="55">
        <f t="shared" si="901"/>
        <v>0.93749999999999789</v>
      </c>
      <c r="D885" s="126">
        <f t="shared" si="902"/>
        <v>2</v>
      </c>
      <c r="E885" s="126">
        <f t="shared" si="898"/>
        <v>2</v>
      </c>
      <c r="F885" s="213">
        <f t="shared" ref="F885" si="939">$F884</f>
        <v>0.7</v>
      </c>
      <c r="G885" s="213">
        <f t="shared" ref="G885:G948" si="940">$G884</f>
        <v>0.7</v>
      </c>
      <c r="H885" s="246">
        <v>0</v>
      </c>
      <c r="I885" s="138">
        <f>IF(H885=0,'Eingabe Daten'!$B$10,IF('Eingabe Daten'!$C$8&gt;0,'Eingabe Daten'!$B$10+H885,H885))</f>
        <v>1</v>
      </c>
      <c r="J885" s="100">
        <f>'DAT IR'!U875</f>
        <v>1282.0494879201958</v>
      </c>
    </row>
    <row r="886" spans="1:10" ht="17.5" x14ac:dyDescent="0.35">
      <c r="A886" s="53"/>
      <c r="B886" s="55">
        <f t="shared" si="900"/>
        <v>0.93749999999999789</v>
      </c>
      <c r="C886" s="55">
        <f t="shared" si="901"/>
        <v>0.93819444444444233</v>
      </c>
      <c r="D886" s="126">
        <f t="shared" si="902"/>
        <v>2</v>
      </c>
      <c r="E886" s="126">
        <f t="shared" si="898"/>
        <v>2</v>
      </c>
      <c r="F886" s="213">
        <f t="shared" ref="F886" si="941">$F885</f>
        <v>0.7</v>
      </c>
      <c r="G886" s="213">
        <f t="shared" si="940"/>
        <v>0.7</v>
      </c>
      <c r="H886" s="246">
        <v>0</v>
      </c>
      <c r="I886" s="138">
        <f>IF(H886=0,'Eingabe Daten'!$B$10,IF('Eingabe Daten'!$C$8&gt;0,'Eingabe Daten'!$B$10+H886,H886))</f>
        <v>1</v>
      </c>
      <c r="J886" s="100">
        <f>'DAT IR'!U876</f>
        <v>1282.0494952271322</v>
      </c>
    </row>
    <row r="887" spans="1:10" ht="17.5" x14ac:dyDescent="0.35">
      <c r="A887" s="53"/>
      <c r="B887" s="55">
        <f t="shared" si="900"/>
        <v>0.93819444444444233</v>
      </c>
      <c r="C887" s="55">
        <f t="shared" si="901"/>
        <v>0.93888888888888677</v>
      </c>
      <c r="D887" s="126">
        <f t="shared" si="902"/>
        <v>2</v>
      </c>
      <c r="E887" s="126">
        <f t="shared" si="898"/>
        <v>2</v>
      </c>
      <c r="F887" s="213">
        <f t="shared" ref="F887" si="942">$F886</f>
        <v>0.7</v>
      </c>
      <c r="G887" s="213">
        <f t="shared" si="940"/>
        <v>0.7</v>
      </c>
      <c r="H887" s="246">
        <v>0</v>
      </c>
      <c r="I887" s="138">
        <f>IF(H887=0,'Eingabe Daten'!$B$10,IF('Eingabe Daten'!$C$8&gt;0,'Eingabe Daten'!$B$10+H887,H887))</f>
        <v>1</v>
      </c>
      <c r="J887" s="100">
        <f>'DAT IR'!U877</f>
        <v>1282.0495024132956</v>
      </c>
    </row>
    <row r="888" spans="1:10" ht="17.5" x14ac:dyDescent="0.35">
      <c r="A888" s="53"/>
      <c r="B888" s="55">
        <f t="shared" si="900"/>
        <v>0.93888888888888677</v>
      </c>
      <c r="C888" s="55">
        <f t="shared" si="901"/>
        <v>0.93958333333333122</v>
      </c>
      <c r="D888" s="126">
        <f t="shared" si="902"/>
        <v>2</v>
      </c>
      <c r="E888" s="126">
        <f t="shared" si="898"/>
        <v>2</v>
      </c>
      <c r="F888" s="213">
        <f t="shared" ref="F888" si="943">$F887</f>
        <v>0.7</v>
      </c>
      <c r="G888" s="213">
        <f t="shared" si="940"/>
        <v>0.7</v>
      </c>
      <c r="H888" s="246">
        <v>0</v>
      </c>
      <c r="I888" s="138">
        <f>IF(H888=0,'Eingabe Daten'!$B$10,IF('Eingabe Daten'!$C$8&gt;0,'Eingabe Daten'!$B$10+H888,H888))</f>
        <v>1</v>
      </c>
      <c r="J888" s="100">
        <f>'DAT IR'!U878</f>
        <v>1282.0495094806822</v>
      </c>
    </row>
    <row r="889" spans="1:10" ht="17.5" x14ac:dyDescent="0.35">
      <c r="A889" s="53"/>
      <c r="B889" s="55">
        <f t="shared" si="900"/>
        <v>0.93958333333333122</v>
      </c>
      <c r="C889" s="55">
        <f t="shared" si="901"/>
        <v>0.94027777777777566</v>
      </c>
      <c r="D889" s="126">
        <f t="shared" si="902"/>
        <v>2</v>
      </c>
      <c r="E889" s="126">
        <f t="shared" si="898"/>
        <v>2</v>
      </c>
      <c r="F889" s="213">
        <f t="shared" ref="F889" si="944">$F888</f>
        <v>0.7</v>
      </c>
      <c r="G889" s="213">
        <f t="shared" si="940"/>
        <v>0.7</v>
      </c>
      <c r="H889" s="246">
        <v>0</v>
      </c>
      <c r="I889" s="138">
        <f>IF(H889=0,'Eingabe Daten'!$B$10,IF('Eingabe Daten'!$C$8&gt;0,'Eingabe Daten'!$B$10+H889,H889))</f>
        <v>1</v>
      </c>
      <c r="J889" s="100">
        <f>'DAT IR'!U879</f>
        <v>1282.0495164312551</v>
      </c>
    </row>
    <row r="890" spans="1:10" ht="17.5" x14ac:dyDescent="0.35">
      <c r="A890" s="53"/>
      <c r="B890" s="55">
        <f t="shared" si="900"/>
        <v>0.94027777777777566</v>
      </c>
      <c r="C890" s="55">
        <f t="shared" si="901"/>
        <v>0.9409722222222201</v>
      </c>
      <c r="D890" s="126">
        <f t="shared" si="902"/>
        <v>2</v>
      </c>
      <c r="E890" s="126">
        <f t="shared" si="898"/>
        <v>2</v>
      </c>
      <c r="F890" s="213">
        <f t="shared" ref="F890" si="945">$F889</f>
        <v>0.7</v>
      </c>
      <c r="G890" s="213">
        <f t="shared" si="940"/>
        <v>0.7</v>
      </c>
      <c r="H890" s="246">
        <v>0</v>
      </c>
      <c r="I890" s="138">
        <f>IF(H890=0,'Eingabe Daten'!$B$10,IF('Eingabe Daten'!$C$8&gt;0,'Eingabe Daten'!$B$10+H890,H890))</f>
        <v>1</v>
      </c>
      <c r="J890" s="100">
        <f>'DAT IR'!U880</f>
        <v>1282.0495232669452</v>
      </c>
    </row>
    <row r="891" spans="1:10" ht="17.5" x14ac:dyDescent="0.35">
      <c r="A891" s="53"/>
      <c r="B891" s="55">
        <f t="shared" si="900"/>
        <v>0.9409722222222201</v>
      </c>
      <c r="C891" s="55">
        <f t="shared" si="901"/>
        <v>0.94166666666666454</v>
      </c>
      <c r="D891" s="126">
        <f t="shared" si="902"/>
        <v>2</v>
      </c>
      <c r="E891" s="126">
        <f t="shared" si="898"/>
        <v>2</v>
      </c>
      <c r="F891" s="213">
        <f t="shared" ref="F891" si="946">$F890</f>
        <v>0.7</v>
      </c>
      <c r="G891" s="213">
        <f t="shared" si="940"/>
        <v>0.7</v>
      </c>
      <c r="H891" s="246">
        <v>0</v>
      </c>
      <c r="I891" s="138">
        <f>IF(H891=0,'Eingabe Daten'!$B$10,IF('Eingabe Daten'!$C$8&gt;0,'Eingabe Daten'!$B$10+H891,H891))</f>
        <v>1</v>
      </c>
      <c r="J891" s="100">
        <f>'DAT IR'!U881</f>
        <v>1282.0495299896513</v>
      </c>
    </row>
    <row r="892" spans="1:10" ht="17.5" x14ac:dyDescent="0.35">
      <c r="A892" s="53"/>
      <c r="B892" s="55">
        <f t="shared" si="900"/>
        <v>0.94166666666666454</v>
      </c>
      <c r="C892" s="55">
        <f t="shared" si="901"/>
        <v>0.94236111111110898</v>
      </c>
      <c r="D892" s="126">
        <f t="shared" si="902"/>
        <v>2</v>
      </c>
      <c r="E892" s="126">
        <f t="shared" si="898"/>
        <v>2</v>
      </c>
      <c r="F892" s="213">
        <f t="shared" ref="F892" si="947">$F891</f>
        <v>0.7</v>
      </c>
      <c r="G892" s="213">
        <f t="shared" si="940"/>
        <v>0.7</v>
      </c>
      <c r="H892" s="246">
        <v>0</v>
      </c>
      <c r="I892" s="138">
        <f>IF(H892=0,'Eingabe Daten'!$B$10,IF('Eingabe Daten'!$C$8&gt;0,'Eingabe Daten'!$B$10+H892,H892))</f>
        <v>1</v>
      </c>
      <c r="J892" s="100">
        <f>'DAT IR'!U882</f>
        <v>1282.0495366012408</v>
      </c>
    </row>
    <row r="893" spans="1:10" ht="17.5" x14ac:dyDescent="0.35">
      <c r="A893" s="53"/>
      <c r="B893" s="55">
        <f t="shared" si="900"/>
        <v>0.94236111111110898</v>
      </c>
      <c r="C893" s="55">
        <f t="shared" si="901"/>
        <v>0.94305555555555343</v>
      </c>
      <c r="D893" s="126">
        <f t="shared" si="902"/>
        <v>2</v>
      </c>
      <c r="E893" s="126">
        <f t="shared" si="898"/>
        <v>2</v>
      </c>
      <c r="F893" s="213">
        <f t="shared" ref="F893" si="948">$F892</f>
        <v>0.7</v>
      </c>
      <c r="G893" s="213">
        <f t="shared" si="940"/>
        <v>0.7</v>
      </c>
      <c r="H893" s="246">
        <v>0</v>
      </c>
      <c r="I893" s="138">
        <f>IF(H893=0,'Eingabe Daten'!$B$10,IF('Eingabe Daten'!$C$8&gt;0,'Eingabe Daten'!$B$10+H893,H893))</f>
        <v>1</v>
      </c>
      <c r="J893" s="100">
        <f>'DAT IR'!U883</f>
        <v>1282.0495431035504</v>
      </c>
    </row>
    <row r="894" spans="1:10" ht="17.5" x14ac:dyDescent="0.35">
      <c r="A894" s="53"/>
      <c r="B894" s="55">
        <f t="shared" si="900"/>
        <v>0.94305555555555343</v>
      </c>
      <c r="C894" s="55">
        <f t="shared" si="901"/>
        <v>0.94374999999999787</v>
      </c>
      <c r="D894" s="126">
        <f t="shared" si="902"/>
        <v>2</v>
      </c>
      <c r="E894" s="126">
        <f t="shared" si="898"/>
        <v>2</v>
      </c>
      <c r="F894" s="213">
        <f t="shared" ref="F894" si="949">$F893</f>
        <v>0.7</v>
      </c>
      <c r="G894" s="213">
        <f t="shared" si="940"/>
        <v>0.7</v>
      </c>
      <c r="H894" s="246">
        <v>0</v>
      </c>
      <c r="I894" s="138">
        <f>IF(H894=0,'Eingabe Daten'!$B$10,IF('Eingabe Daten'!$C$8&gt;0,'Eingabe Daten'!$B$10+H894,H894))</f>
        <v>1</v>
      </c>
      <c r="J894" s="100">
        <f>'DAT IR'!U884</f>
        <v>1282.0495494983861</v>
      </c>
    </row>
    <row r="895" spans="1:10" ht="17.5" x14ac:dyDescent="0.35">
      <c r="A895" s="53"/>
      <c r="B895" s="55">
        <f t="shared" si="900"/>
        <v>0.94374999999999787</v>
      </c>
      <c r="C895" s="55">
        <f t="shared" si="901"/>
        <v>0.94444444444444231</v>
      </c>
      <c r="D895" s="126">
        <f t="shared" si="902"/>
        <v>2</v>
      </c>
      <c r="E895" s="126">
        <f t="shared" si="898"/>
        <v>2</v>
      </c>
      <c r="F895" s="213">
        <f t="shared" ref="F895" si="950">$F894</f>
        <v>0.7</v>
      </c>
      <c r="G895" s="213">
        <f t="shared" si="940"/>
        <v>0.7</v>
      </c>
      <c r="H895" s="246">
        <v>0</v>
      </c>
      <c r="I895" s="138">
        <f>IF(H895=0,'Eingabe Daten'!$B$10,IF('Eingabe Daten'!$C$8&gt;0,'Eingabe Daten'!$B$10+H895,H895))</f>
        <v>1</v>
      </c>
      <c r="J895" s="100">
        <f>'DAT IR'!U885</f>
        <v>1282.0495557875247</v>
      </c>
    </row>
    <row r="896" spans="1:10" ht="17.5" x14ac:dyDescent="0.35">
      <c r="A896" s="53"/>
      <c r="B896" s="55">
        <f t="shared" si="900"/>
        <v>0.94444444444444231</v>
      </c>
      <c r="C896" s="55">
        <f t="shared" si="901"/>
        <v>0.94513888888888675</v>
      </c>
      <c r="D896" s="126">
        <f t="shared" si="902"/>
        <v>2</v>
      </c>
      <c r="E896" s="126">
        <f t="shared" si="898"/>
        <v>2</v>
      </c>
      <c r="F896" s="213">
        <f t="shared" ref="F896" si="951">$F895</f>
        <v>0.7</v>
      </c>
      <c r="G896" s="213">
        <f t="shared" si="940"/>
        <v>0.7</v>
      </c>
      <c r="H896" s="246">
        <v>0</v>
      </c>
      <c r="I896" s="138">
        <f>IF(H896=0,'Eingabe Daten'!$B$10,IF('Eingabe Daten'!$C$8&gt;0,'Eingabe Daten'!$B$10+H896,H896))</f>
        <v>1</v>
      </c>
      <c r="J896" s="100">
        <f>'DAT IR'!U886</f>
        <v>1282.0495619727128</v>
      </c>
    </row>
    <row r="897" spans="1:10" ht="17.5" x14ac:dyDescent="0.35">
      <c r="A897" s="53"/>
      <c r="B897" s="55">
        <f t="shared" si="900"/>
        <v>0.94513888888888675</v>
      </c>
      <c r="C897" s="55">
        <f t="shared" si="901"/>
        <v>0.94583333333333119</v>
      </c>
      <c r="D897" s="126">
        <f t="shared" si="902"/>
        <v>2</v>
      </c>
      <c r="E897" s="126">
        <f t="shared" si="898"/>
        <v>2</v>
      </c>
      <c r="F897" s="213">
        <f t="shared" ref="F897" si="952">$F896</f>
        <v>0.7</v>
      </c>
      <c r="G897" s="213">
        <f t="shared" si="940"/>
        <v>0.7</v>
      </c>
      <c r="H897" s="246">
        <v>0</v>
      </c>
      <c r="I897" s="138">
        <f>IF(H897=0,'Eingabe Daten'!$B$10,IF('Eingabe Daten'!$C$8&gt;0,'Eingabe Daten'!$B$10+H897,H897))</f>
        <v>1</v>
      </c>
      <c r="J897" s="100">
        <f>'DAT IR'!U887</f>
        <v>1282.0495680556687</v>
      </c>
    </row>
    <row r="898" spans="1:10" ht="17.5" x14ac:dyDescent="0.35">
      <c r="A898" s="53"/>
      <c r="B898" s="55">
        <f t="shared" si="900"/>
        <v>0.94583333333333119</v>
      </c>
      <c r="C898" s="55">
        <f t="shared" si="901"/>
        <v>0.94652777777777564</v>
      </c>
      <c r="D898" s="126">
        <f t="shared" si="902"/>
        <v>2</v>
      </c>
      <c r="E898" s="126">
        <f t="shared" si="898"/>
        <v>2</v>
      </c>
      <c r="F898" s="213">
        <f t="shared" ref="F898" si="953">$F897</f>
        <v>0.7</v>
      </c>
      <c r="G898" s="213">
        <f t="shared" si="940"/>
        <v>0.7</v>
      </c>
      <c r="H898" s="246">
        <v>0</v>
      </c>
      <c r="I898" s="138">
        <f>IF(H898=0,'Eingabe Daten'!$B$10,IF('Eingabe Daten'!$C$8&gt;0,'Eingabe Daten'!$B$10+H898,H898))</f>
        <v>1</v>
      </c>
      <c r="J898" s="100">
        <f>'DAT IR'!U888</f>
        <v>1282.0495740380823</v>
      </c>
    </row>
    <row r="899" spans="1:10" ht="17.5" x14ac:dyDescent="0.35">
      <c r="A899" s="53"/>
      <c r="B899" s="55">
        <f t="shared" si="900"/>
        <v>0.94652777777777564</v>
      </c>
      <c r="C899" s="55">
        <f t="shared" si="901"/>
        <v>0.94722222222222008</v>
      </c>
      <c r="D899" s="126">
        <f t="shared" si="902"/>
        <v>2</v>
      </c>
      <c r="E899" s="126">
        <f t="shared" si="898"/>
        <v>2</v>
      </c>
      <c r="F899" s="213">
        <f t="shared" ref="F899" si="954">$F898</f>
        <v>0.7</v>
      </c>
      <c r="G899" s="213">
        <f t="shared" si="940"/>
        <v>0.7</v>
      </c>
      <c r="H899" s="246">
        <v>0</v>
      </c>
      <c r="I899" s="138">
        <f>IF(H899=0,'Eingabe Daten'!$B$10,IF('Eingabe Daten'!$C$8&gt;0,'Eingabe Daten'!$B$10+H899,H899))</f>
        <v>1</v>
      </c>
      <c r="J899" s="100">
        <f>'DAT IR'!U889</f>
        <v>1282.0495799216153</v>
      </c>
    </row>
    <row r="900" spans="1:10" ht="17.5" x14ac:dyDescent="0.35">
      <c r="A900" s="53"/>
      <c r="B900" s="55">
        <f t="shared" si="900"/>
        <v>0.94722222222222008</v>
      </c>
      <c r="C900" s="55">
        <f t="shared" si="901"/>
        <v>0.94791666666666452</v>
      </c>
      <c r="D900" s="126">
        <f t="shared" si="902"/>
        <v>2</v>
      </c>
      <c r="E900" s="126">
        <f t="shared" si="898"/>
        <v>2</v>
      </c>
      <c r="F900" s="213">
        <f t="shared" ref="F900" si="955">$F899</f>
        <v>0.7</v>
      </c>
      <c r="G900" s="213">
        <f t="shared" si="940"/>
        <v>0.7</v>
      </c>
      <c r="H900" s="246">
        <v>0</v>
      </c>
      <c r="I900" s="138">
        <f>IF(H900=0,'Eingabe Daten'!$B$10,IF('Eingabe Daten'!$C$8&gt;0,'Eingabe Daten'!$B$10+H900,H900))</f>
        <v>1</v>
      </c>
      <c r="J900" s="100">
        <f>'DAT IR'!U890</f>
        <v>1282.049585707902</v>
      </c>
    </row>
    <row r="901" spans="1:10" ht="17.5" x14ac:dyDescent="0.35">
      <c r="A901" s="53"/>
      <c r="B901" s="55">
        <f t="shared" si="900"/>
        <v>0.94791666666666452</v>
      </c>
      <c r="C901" s="55">
        <f t="shared" si="901"/>
        <v>0.94861111111110896</v>
      </c>
      <c r="D901" s="126">
        <f t="shared" si="902"/>
        <v>2</v>
      </c>
      <c r="E901" s="126">
        <f t="shared" si="898"/>
        <v>2</v>
      </c>
      <c r="F901" s="213">
        <f t="shared" ref="F901" si="956">$F900</f>
        <v>0.7</v>
      </c>
      <c r="G901" s="213">
        <f t="shared" si="940"/>
        <v>0.7</v>
      </c>
      <c r="H901" s="246">
        <v>0</v>
      </c>
      <c r="I901" s="138">
        <f>IF(H901=0,'Eingabe Daten'!$B$10,IF('Eingabe Daten'!$C$8&gt;0,'Eingabe Daten'!$B$10+H901,H901))</f>
        <v>1</v>
      </c>
      <c r="J901" s="100">
        <f>'DAT IR'!U891</f>
        <v>1282.0495913985499</v>
      </c>
    </row>
    <row r="902" spans="1:10" ht="17.5" x14ac:dyDescent="0.35">
      <c r="A902" s="53"/>
      <c r="B902" s="55">
        <f t="shared" si="900"/>
        <v>0.94861111111110896</v>
      </c>
      <c r="C902" s="55">
        <f t="shared" si="901"/>
        <v>0.9493055555555534</v>
      </c>
      <c r="D902" s="126">
        <f t="shared" si="902"/>
        <v>2</v>
      </c>
      <c r="E902" s="126">
        <f t="shared" si="898"/>
        <v>2</v>
      </c>
      <c r="F902" s="213">
        <f t="shared" ref="F902" si="957">$F901</f>
        <v>0.7</v>
      </c>
      <c r="G902" s="213">
        <f t="shared" si="940"/>
        <v>0.7</v>
      </c>
      <c r="H902" s="246">
        <v>0</v>
      </c>
      <c r="I902" s="138">
        <f>IF(H902=0,'Eingabe Daten'!$B$10,IF('Eingabe Daten'!$C$8&gt;0,'Eingabe Daten'!$B$10+H902,H902))</f>
        <v>1</v>
      </c>
      <c r="J902" s="100">
        <f>'DAT IR'!U892</f>
        <v>1282.0495969951396</v>
      </c>
    </row>
    <row r="903" spans="1:10" ht="17.5" x14ac:dyDescent="0.35">
      <c r="A903" s="53"/>
      <c r="B903" s="55">
        <f t="shared" si="900"/>
        <v>0.9493055555555534</v>
      </c>
      <c r="C903" s="55">
        <f t="shared" si="901"/>
        <v>0.94999999999999785</v>
      </c>
      <c r="D903" s="126">
        <f t="shared" si="902"/>
        <v>2</v>
      </c>
      <c r="E903" s="126">
        <f t="shared" si="898"/>
        <v>2</v>
      </c>
      <c r="F903" s="213">
        <f t="shared" ref="F903" si="958">$F902</f>
        <v>0.7</v>
      </c>
      <c r="G903" s="213">
        <f t="shared" si="940"/>
        <v>0.7</v>
      </c>
      <c r="H903" s="246">
        <v>0</v>
      </c>
      <c r="I903" s="138">
        <f>IF(H903=0,'Eingabe Daten'!$B$10,IF('Eingabe Daten'!$C$8&gt;0,'Eingabe Daten'!$B$10+H903,H903))</f>
        <v>1</v>
      </c>
      <c r="J903" s="100">
        <f>'DAT IR'!U893</f>
        <v>1282.0496024992258</v>
      </c>
    </row>
    <row r="904" spans="1:10" ht="17.5" x14ac:dyDescent="0.35">
      <c r="A904" s="53"/>
      <c r="B904" s="55">
        <f t="shared" si="900"/>
        <v>0.94999999999999785</v>
      </c>
      <c r="C904" s="55">
        <f t="shared" si="901"/>
        <v>0.95069444444444229</v>
      </c>
      <c r="D904" s="126">
        <f t="shared" si="902"/>
        <v>2</v>
      </c>
      <c r="E904" s="126">
        <f t="shared" si="898"/>
        <v>2</v>
      </c>
      <c r="F904" s="213">
        <f t="shared" ref="F904" si="959">$F903</f>
        <v>0.7</v>
      </c>
      <c r="G904" s="213">
        <f t="shared" si="940"/>
        <v>0.7</v>
      </c>
      <c r="H904" s="246">
        <v>0</v>
      </c>
      <c r="I904" s="138">
        <f>IF(H904=0,'Eingabe Daten'!$B$10,IF('Eingabe Daten'!$C$8&gt;0,'Eingabe Daten'!$B$10+H904,H904))</f>
        <v>1</v>
      </c>
      <c r="J904" s="100">
        <f>'DAT IR'!U894</f>
        <v>1282.0496079123375</v>
      </c>
    </row>
    <row r="905" spans="1:10" ht="17.5" x14ac:dyDescent="0.35">
      <c r="A905" s="53"/>
      <c r="B905" s="55">
        <f t="shared" si="900"/>
        <v>0.95069444444444229</v>
      </c>
      <c r="C905" s="55">
        <f t="shared" si="901"/>
        <v>0.95138888888888673</v>
      </c>
      <c r="D905" s="126">
        <f t="shared" si="902"/>
        <v>2</v>
      </c>
      <c r="E905" s="126">
        <f t="shared" si="898"/>
        <v>2</v>
      </c>
      <c r="F905" s="213">
        <f t="shared" ref="F905" si="960">$F904</f>
        <v>0.7</v>
      </c>
      <c r="G905" s="213">
        <f t="shared" si="940"/>
        <v>0.7</v>
      </c>
      <c r="H905" s="246">
        <v>0</v>
      </c>
      <c r="I905" s="138">
        <f>IF(H905=0,'Eingabe Daten'!$B$10,IF('Eingabe Daten'!$C$8&gt;0,'Eingabe Daten'!$B$10+H905,H905))</f>
        <v>1</v>
      </c>
      <c r="J905" s="100">
        <f>'DAT IR'!U895</f>
        <v>1282.0496132359783</v>
      </c>
    </row>
    <row r="906" spans="1:10" ht="17.5" x14ac:dyDescent="0.35">
      <c r="A906" s="53"/>
      <c r="B906" s="55">
        <f t="shared" si="900"/>
        <v>0.95138888888888673</v>
      </c>
      <c r="C906" s="55">
        <f t="shared" si="901"/>
        <v>0.95208333333333117</v>
      </c>
      <c r="D906" s="126">
        <f t="shared" si="902"/>
        <v>2</v>
      </c>
      <c r="E906" s="126">
        <f t="shared" si="898"/>
        <v>2</v>
      </c>
      <c r="F906" s="213">
        <f t="shared" ref="F906" si="961">$F905</f>
        <v>0.7</v>
      </c>
      <c r="G906" s="213">
        <f t="shared" si="940"/>
        <v>0.7</v>
      </c>
      <c r="H906" s="246">
        <v>0</v>
      </c>
      <c r="I906" s="138">
        <f>IF(H906=0,'Eingabe Daten'!$B$10,IF('Eingabe Daten'!$C$8&gt;0,'Eingabe Daten'!$B$10+H906,H906))</f>
        <v>1</v>
      </c>
      <c r="J906" s="100">
        <f>'DAT IR'!U896</f>
        <v>1282.0496184716271</v>
      </c>
    </row>
    <row r="907" spans="1:10" ht="17.5" x14ac:dyDescent="0.35">
      <c r="A907" s="53"/>
      <c r="B907" s="55">
        <f t="shared" si="900"/>
        <v>0.95208333333333117</v>
      </c>
      <c r="C907" s="55">
        <f t="shared" si="901"/>
        <v>0.95277777777777561</v>
      </c>
      <c r="D907" s="126">
        <f t="shared" si="902"/>
        <v>2</v>
      </c>
      <c r="E907" s="126">
        <f t="shared" si="898"/>
        <v>2</v>
      </c>
      <c r="F907" s="213">
        <f t="shared" ref="F907" si="962">$F906</f>
        <v>0.7</v>
      </c>
      <c r="G907" s="213">
        <f t="shared" si="940"/>
        <v>0.7</v>
      </c>
      <c r="H907" s="246">
        <v>0</v>
      </c>
      <c r="I907" s="138">
        <f>IF(H907=0,'Eingabe Daten'!$B$10,IF('Eingabe Daten'!$C$8&gt;0,'Eingabe Daten'!$B$10+H907,H907))</f>
        <v>1</v>
      </c>
      <c r="J907" s="100">
        <f>'DAT IR'!U897</f>
        <v>1282.0496236207382</v>
      </c>
    </row>
    <row r="908" spans="1:10" ht="17.5" x14ac:dyDescent="0.35">
      <c r="A908" s="53"/>
      <c r="B908" s="55">
        <f t="shared" si="900"/>
        <v>0.95277777777777561</v>
      </c>
      <c r="C908" s="55">
        <f t="shared" si="901"/>
        <v>0.95347222222222006</v>
      </c>
      <c r="D908" s="126">
        <f t="shared" si="902"/>
        <v>2</v>
      </c>
      <c r="E908" s="126">
        <f t="shared" si="898"/>
        <v>2</v>
      </c>
      <c r="F908" s="213">
        <f t="shared" ref="F908" si="963">$F907</f>
        <v>0.7</v>
      </c>
      <c r="G908" s="213">
        <f t="shared" si="940"/>
        <v>0.7</v>
      </c>
      <c r="H908" s="246">
        <v>0</v>
      </c>
      <c r="I908" s="138">
        <f>IF(H908=0,'Eingabe Daten'!$B$10,IF('Eingabe Daten'!$C$8&gt;0,'Eingabe Daten'!$B$10+H908,H908))</f>
        <v>1</v>
      </c>
      <c r="J908" s="100">
        <f>'DAT IR'!U898</f>
        <v>1282.0496286847419</v>
      </c>
    </row>
    <row r="909" spans="1:10" ht="17.5" x14ac:dyDescent="0.35">
      <c r="A909" s="53"/>
      <c r="B909" s="55">
        <f t="shared" si="900"/>
        <v>0.95347222222222006</v>
      </c>
      <c r="C909" s="55">
        <f t="shared" si="901"/>
        <v>0.9541666666666645</v>
      </c>
      <c r="D909" s="126">
        <f t="shared" si="902"/>
        <v>2</v>
      </c>
      <c r="E909" s="126">
        <f t="shared" si="898"/>
        <v>2</v>
      </c>
      <c r="F909" s="213">
        <f t="shared" ref="F909" si="964">$F908</f>
        <v>0.7</v>
      </c>
      <c r="G909" s="213">
        <f t="shared" si="940"/>
        <v>0.7</v>
      </c>
      <c r="H909" s="246">
        <v>0</v>
      </c>
      <c r="I909" s="138">
        <f>IF(H909=0,'Eingabe Daten'!$B$10,IF('Eingabe Daten'!$C$8&gt;0,'Eingabe Daten'!$B$10+H909,H909))</f>
        <v>1</v>
      </c>
      <c r="J909" s="100">
        <f>'DAT IR'!U899</f>
        <v>1282.0496336650451</v>
      </c>
    </row>
    <row r="910" spans="1:10" ht="17.5" x14ac:dyDescent="0.35">
      <c r="A910" s="53"/>
      <c r="B910" s="55">
        <f t="shared" si="900"/>
        <v>0.9541666666666645</v>
      </c>
      <c r="C910" s="55">
        <f t="shared" si="901"/>
        <v>0.95486111111110894</v>
      </c>
      <c r="D910" s="126">
        <f t="shared" si="902"/>
        <v>2</v>
      </c>
      <c r="E910" s="126">
        <f t="shared" si="898"/>
        <v>2</v>
      </c>
      <c r="F910" s="213">
        <f t="shared" ref="F910" si="965">$F909</f>
        <v>0.7</v>
      </c>
      <c r="G910" s="213">
        <f t="shared" si="940"/>
        <v>0.7</v>
      </c>
      <c r="H910" s="246">
        <v>0</v>
      </c>
      <c r="I910" s="138">
        <f>IF(H910=0,'Eingabe Daten'!$B$10,IF('Eingabe Daten'!$C$8&gt;0,'Eingabe Daten'!$B$10+H910,H910))</f>
        <v>1</v>
      </c>
      <c r="J910" s="100">
        <f>'DAT IR'!U900</f>
        <v>1282.0496385630311</v>
      </c>
    </row>
    <row r="911" spans="1:10" ht="17.5" x14ac:dyDescent="0.35">
      <c r="A911" s="53"/>
      <c r="B911" s="55">
        <f t="shared" si="900"/>
        <v>0.95486111111110894</v>
      </c>
      <c r="C911" s="55">
        <f t="shared" si="901"/>
        <v>0.95555555555555338</v>
      </c>
      <c r="D911" s="126">
        <f t="shared" si="902"/>
        <v>2</v>
      </c>
      <c r="E911" s="126">
        <f t="shared" si="898"/>
        <v>2</v>
      </c>
      <c r="F911" s="213">
        <f t="shared" ref="F911" si="966">$F910</f>
        <v>0.7</v>
      </c>
      <c r="G911" s="213">
        <f t="shared" si="940"/>
        <v>0.7</v>
      </c>
      <c r="H911" s="246">
        <v>0</v>
      </c>
      <c r="I911" s="138">
        <f>IF(H911=0,'Eingabe Daten'!$B$10,IF('Eingabe Daten'!$C$8&gt;0,'Eingabe Daten'!$B$10+H911,H911))</f>
        <v>1</v>
      </c>
      <c r="J911" s="100">
        <f>'DAT IR'!U901</f>
        <v>1282.0496433800604</v>
      </c>
    </row>
    <row r="912" spans="1:10" ht="17.5" x14ac:dyDescent="0.35">
      <c r="A912" s="53"/>
      <c r="B912" s="55">
        <f t="shared" si="900"/>
        <v>0.95555555555555338</v>
      </c>
      <c r="C912" s="55">
        <f t="shared" si="901"/>
        <v>0.95624999999999782</v>
      </c>
      <c r="D912" s="126">
        <f t="shared" si="902"/>
        <v>2</v>
      </c>
      <c r="E912" s="126">
        <f t="shared" si="898"/>
        <v>2</v>
      </c>
      <c r="F912" s="213">
        <f t="shared" ref="F912" si="967">$F911</f>
        <v>0.7</v>
      </c>
      <c r="G912" s="213">
        <f t="shared" si="940"/>
        <v>0.7</v>
      </c>
      <c r="H912" s="246">
        <v>0</v>
      </c>
      <c r="I912" s="138">
        <f>IF(H912=0,'Eingabe Daten'!$B$10,IF('Eingabe Daten'!$C$8&gt;0,'Eingabe Daten'!$B$10+H912,H912))</f>
        <v>1</v>
      </c>
      <c r="J912" s="100">
        <f>'DAT IR'!U902</f>
        <v>1282.0496481174714</v>
      </c>
    </row>
    <row r="913" spans="1:10" ht="17.5" x14ac:dyDescent="0.35">
      <c r="A913" s="53"/>
      <c r="B913" s="55">
        <f t="shared" si="900"/>
        <v>0.95624999999999782</v>
      </c>
      <c r="C913" s="55">
        <f t="shared" si="901"/>
        <v>0.95694444444444227</v>
      </c>
      <c r="D913" s="126">
        <f t="shared" si="902"/>
        <v>2</v>
      </c>
      <c r="E913" s="126">
        <f t="shared" ref="E913:E976" si="968">$E912</f>
        <v>2</v>
      </c>
      <c r="F913" s="213">
        <f t="shared" ref="F913" si="969">$F912</f>
        <v>0.7</v>
      </c>
      <c r="G913" s="213">
        <f t="shared" si="940"/>
        <v>0.7</v>
      </c>
      <c r="H913" s="246">
        <v>0</v>
      </c>
      <c r="I913" s="138">
        <f>IF(H913=0,'Eingabe Daten'!$B$10,IF('Eingabe Daten'!$C$8&gt;0,'Eingabe Daten'!$B$10+H913,H913))</f>
        <v>1</v>
      </c>
      <c r="J913" s="100">
        <f>'DAT IR'!U903</f>
        <v>1282.0496527765797</v>
      </c>
    </row>
    <row r="914" spans="1:10" ht="17.5" x14ac:dyDescent="0.35">
      <c r="A914" s="53"/>
      <c r="B914" s="55">
        <f t="shared" ref="B914:B977" si="970">C913</f>
        <v>0.95694444444444227</v>
      </c>
      <c r="C914" s="55">
        <f t="shared" ref="C914:C977" si="971">B914+(1/(60*24))</f>
        <v>0.95763888888888671</v>
      </c>
      <c r="D914" s="126">
        <f t="shared" ref="D914:D977" si="972">$D913</f>
        <v>2</v>
      </c>
      <c r="E914" s="126">
        <f t="shared" si="968"/>
        <v>2</v>
      </c>
      <c r="F914" s="213">
        <f t="shared" ref="F914" si="973">$F913</f>
        <v>0.7</v>
      </c>
      <c r="G914" s="213">
        <f t="shared" si="940"/>
        <v>0.7</v>
      </c>
      <c r="H914" s="246">
        <v>0</v>
      </c>
      <c r="I914" s="138">
        <f>IF(H914=0,'Eingabe Daten'!$B$10,IF('Eingabe Daten'!$C$8&gt;0,'Eingabe Daten'!$B$10+H914,H914))</f>
        <v>1</v>
      </c>
      <c r="J914" s="100">
        <f>'DAT IR'!U904</f>
        <v>1282.0496573586797</v>
      </c>
    </row>
    <row r="915" spans="1:10" ht="17.5" x14ac:dyDescent="0.35">
      <c r="A915" s="53"/>
      <c r="B915" s="55">
        <f t="shared" si="970"/>
        <v>0.95763888888888671</v>
      </c>
      <c r="C915" s="55">
        <f t="shared" si="971"/>
        <v>0.95833333333333115</v>
      </c>
      <c r="D915" s="126">
        <f t="shared" si="972"/>
        <v>2</v>
      </c>
      <c r="E915" s="126">
        <f t="shared" si="968"/>
        <v>2</v>
      </c>
      <c r="F915" s="213">
        <f t="shared" ref="F915" si="974">$F914</f>
        <v>0.7</v>
      </c>
      <c r="G915" s="213">
        <f t="shared" si="940"/>
        <v>0.7</v>
      </c>
      <c r="H915" s="246">
        <v>0</v>
      </c>
      <c r="I915" s="138">
        <f>IF(H915=0,'Eingabe Daten'!$B$10,IF('Eingabe Daten'!$C$8&gt;0,'Eingabe Daten'!$B$10+H915,H915))</f>
        <v>1</v>
      </c>
      <c r="J915" s="100">
        <f>'DAT IR'!U905</f>
        <v>1282.0496618650443</v>
      </c>
    </row>
    <row r="916" spans="1:10" ht="17.5" x14ac:dyDescent="0.35">
      <c r="A916" s="53"/>
      <c r="B916" s="55">
        <f t="shared" si="970"/>
        <v>0.95833333333333115</v>
      </c>
      <c r="C916" s="55">
        <f t="shared" si="971"/>
        <v>0.95902777777777559</v>
      </c>
      <c r="D916" s="126">
        <f t="shared" si="972"/>
        <v>2</v>
      </c>
      <c r="E916" s="126">
        <f t="shared" si="968"/>
        <v>2</v>
      </c>
      <c r="F916" s="213">
        <f t="shared" ref="F916" si="975">$F915</f>
        <v>0.7</v>
      </c>
      <c r="G916" s="213">
        <f t="shared" si="940"/>
        <v>0.7</v>
      </c>
      <c r="H916" s="246">
        <v>0</v>
      </c>
      <c r="I916" s="138">
        <f>IF(H916=0,'Eingabe Daten'!$B$10,IF('Eingabe Daten'!$C$8&gt;0,'Eingabe Daten'!$B$10+H916,H916))</f>
        <v>1</v>
      </c>
      <c r="J916" s="100">
        <f>'DAT IR'!U906</f>
        <v>1282.0496662969254</v>
      </c>
    </row>
    <row r="917" spans="1:10" ht="17.5" x14ac:dyDescent="0.35">
      <c r="A917" s="53"/>
      <c r="B917" s="55">
        <f t="shared" si="970"/>
        <v>0.95902777777777559</v>
      </c>
      <c r="C917" s="55">
        <f t="shared" si="971"/>
        <v>0.95972222222222003</v>
      </c>
      <c r="D917" s="126">
        <f t="shared" si="972"/>
        <v>2</v>
      </c>
      <c r="E917" s="126">
        <f t="shared" si="968"/>
        <v>2</v>
      </c>
      <c r="F917" s="213">
        <f t="shared" ref="F917" si="976">$F916</f>
        <v>0.7</v>
      </c>
      <c r="G917" s="213">
        <f t="shared" si="940"/>
        <v>0.7</v>
      </c>
      <c r="H917" s="246">
        <v>0</v>
      </c>
      <c r="I917" s="138">
        <f>IF(H917=0,'Eingabe Daten'!$B$10,IF('Eingabe Daten'!$C$8&gt;0,'Eingabe Daten'!$B$10+H917,H917))</f>
        <v>1</v>
      </c>
      <c r="J917" s="100">
        <f>'DAT IR'!U907</f>
        <v>1282.0496706555539</v>
      </c>
    </row>
    <row r="918" spans="1:10" ht="17.5" x14ac:dyDescent="0.35">
      <c r="A918" s="53"/>
      <c r="B918" s="55">
        <f t="shared" si="970"/>
        <v>0.95972222222222003</v>
      </c>
      <c r="C918" s="55">
        <f t="shared" si="971"/>
        <v>0.96041666666666448</v>
      </c>
      <c r="D918" s="126">
        <f t="shared" si="972"/>
        <v>2</v>
      </c>
      <c r="E918" s="126">
        <f t="shared" si="968"/>
        <v>2</v>
      </c>
      <c r="F918" s="213">
        <f t="shared" ref="F918" si="977">$F917</f>
        <v>0.7</v>
      </c>
      <c r="G918" s="213">
        <f t="shared" si="940"/>
        <v>0.7</v>
      </c>
      <c r="H918" s="246">
        <v>0</v>
      </c>
      <c r="I918" s="138">
        <f>IF(H918=0,'Eingabe Daten'!$B$10,IF('Eingabe Daten'!$C$8&gt;0,'Eingabe Daten'!$B$10+H918,H918))</f>
        <v>1</v>
      </c>
      <c r="J918" s="100">
        <f>'DAT IR'!U908</f>
        <v>1282.0496749421404</v>
      </c>
    </row>
    <row r="919" spans="1:10" ht="17.5" x14ac:dyDescent="0.35">
      <c r="A919" s="53"/>
      <c r="B919" s="55">
        <f t="shared" si="970"/>
        <v>0.96041666666666448</v>
      </c>
      <c r="C919" s="55">
        <f t="shared" si="971"/>
        <v>0.96111111111110892</v>
      </c>
      <c r="D919" s="126">
        <f t="shared" si="972"/>
        <v>2</v>
      </c>
      <c r="E919" s="126">
        <f t="shared" si="968"/>
        <v>2</v>
      </c>
      <c r="F919" s="213">
        <f t="shared" ref="F919" si="978">$F918</f>
        <v>0.7</v>
      </c>
      <c r="G919" s="213">
        <f t="shared" si="940"/>
        <v>0.7</v>
      </c>
      <c r="H919" s="246">
        <v>0</v>
      </c>
      <c r="I919" s="138">
        <f>IF(H919=0,'Eingabe Daten'!$B$10,IF('Eingabe Daten'!$C$8&gt;0,'Eingabe Daten'!$B$10+H919,H919))</f>
        <v>1</v>
      </c>
      <c r="J919" s="100">
        <f>'DAT IR'!U909</f>
        <v>1282.049679157876</v>
      </c>
    </row>
    <row r="920" spans="1:10" ht="17.5" x14ac:dyDescent="0.35">
      <c r="A920" s="53"/>
      <c r="B920" s="55">
        <f t="shared" si="970"/>
        <v>0.96111111111110892</v>
      </c>
      <c r="C920" s="55">
        <f t="shared" si="971"/>
        <v>0.96180555555555336</v>
      </c>
      <c r="D920" s="126">
        <f t="shared" si="972"/>
        <v>2</v>
      </c>
      <c r="E920" s="126">
        <f t="shared" si="968"/>
        <v>2</v>
      </c>
      <c r="F920" s="213">
        <f t="shared" ref="F920" si="979">$F919</f>
        <v>0.7</v>
      </c>
      <c r="G920" s="213">
        <f t="shared" si="940"/>
        <v>0.7</v>
      </c>
      <c r="H920" s="246">
        <v>0</v>
      </c>
      <c r="I920" s="138">
        <f>IF(H920=0,'Eingabe Daten'!$B$10,IF('Eingabe Daten'!$C$8&gt;0,'Eingabe Daten'!$B$10+H920,H920))</f>
        <v>1</v>
      </c>
      <c r="J920" s="100">
        <f>'DAT IR'!U910</f>
        <v>1282.0496833039315</v>
      </c>
    </row>
    <row r="921" spans="1:10" ht="17.5" x14ac:dyDescent="0.35">
      <c r="A921" s="53"/>
      <c r="B921" s="55">
        <f t="shared" si="970"/>
        <v>0.96180555555555336</v>
      </c>
      <c r="C921" s="55">
        <f t="shared" si="971"/>
        <v>0.9624999999999978</v>
      </c>
      <c r="D921" s="126">
        <f t="shared" si="972"/>
        <v>2</v>
      </c>
      <c r="E921" s="126">
        <f t="shared" si="968"/>
        <v>2</v>
      </c>
      <c r="F921" s="213">
        <f t="shared" ref="F921" si="980">$F920</f>
        <v>0.7</v>
      </c>
      <c r="G921" s="213">
        <f t="shared" si="940"/>
        <v>0.7</v>
      </c>
      <c r="H921" s="246">
        <v>0</v>
      </c>
      <c r="I921" s="138">
        <f>IF(H921=0,'Eingabe Daten'!$B$10,IF('Eingabe Daten'!$C$8&gt;0,'Eingabe Daten'!$B$10+H921,H921))</f>
        <v>1</v>
      </c>
      <c r="J921" s="100">
        <f>'DAT IR'!U911</f>
        <v>1282.0496873814589</v>
      </c>
    </row>
    <row r="922" spans="1:10" ht="17.5" x14ac:dyDescent="0.35">
      <c r="A922" s="53"/>
      <c r="B922" s="55">
        <f t="shared" si="970"/>
        <v>0.9624999999999978</v>
      </c>
      <c r="C922" s="55">
        <f t="shared" si="971"/>
        <v>0.96319444444444224</v>
      </c>
      <c r="D922" s="126">
        <f t="shared" si="972"/>
        <v>2</v>
      </c>
      <c r="E922" s="126">
        <f t="shared" si="968"/>
        <v>2</v>
      </c>
      <c r="F922" s="213">
        <f t="shared" ref="F922" si="981">$F921</f>
        <v>0.7</v>
      </c>
      <c r="G922" s="213">
        <f t="shared" si="940"/>
        <v>0.7</v>
      </c>
      <c r="H922" s="246">
        <v>0</v>
      </c>
      <c r="I922" s="138">
        <f>IF(H922=0,'Eingabe Daten'!$B$10,IF('Eingabe Daten'!$C$8&gt;0,'Eingabe Daten'!$B$10+H922,H922))</f>
        <v>1</v>
      </c>
      <c r="J922" s="100">
        <f>'DAT IR'!U912</f>
        <v>1282.0496913915906</v>
      </c>
    </row>
    <row r="923" spans="1:10" ht="17.5" x14ac:dyDescent="0.35">
      <c r="A923" s="53"/>
      <c r="B923" s="55">
        <f t="shared" si="970"/>
        <v>0.96319444444444224</v>
      </c>
      <c r="C923" s="55">
        <f t="shared" si="971"/>
        <v>0.96388888888888669</v>
      </c>
      <c r="D923" s="126">
        <f t="shared" si="972"/>
        <v>2</v>
      </c>
      <c r="E923" s="126">
        <f t="shared" si="968"/>
        <v>2</v>
      </c>
      <c r="F923" s="213">
        <f t="shared" ref="F923" si="982">$F922</f>
        <v>0.7</v>
      </c>
      <c r="G923" s="213">
        <f t="shared" si="940"/>
        <v>0.7</v>
      </c>
      <c r="H923" s="246">
        <v>0</v>
      </c>
      <c r="I923" s="138">
        <f>IF(H923=0,'Eingabe Daten'!$B$10,IF('Eingabe Daten'!$C$8&gt;0,'Eingabe Daten'!$B$10+H923,H923))</f>
        <v>1</v>
      </c>
      <c r="J923" s="100">
        <f>'DAT IR'!U913</f>
        <v>1282.0496953354407</v>
      </c>
    </row>
    <row r="924" spans="1:10" ht="17.5" x14ac:dyDescent="0.35">
      <c r="A924" s="53"/>
      <c r="B924" s="55">
        <f t="shared" si="970"/>
        <v>0.96388888888888669</v>
      </c>
      <c r="C924" s="55">
        <f t="shared" si="971"/>
        <v>0.96458333333333113</v>
      </c>
      <c r="D924" s="126">
        <f t="shared" si="972"/>
        <v>2</v>
      </c>
      <c r="E924" s="126">
        <f t="shared" si="968"/>
        <v>2</v>
      </c>
      <c r="F924" s="213">
        <f t="shared" ref="F924" si="983">$F923</f>
        <v>0.7</v>
      </c>
      <c r="G924" s="213">
        <f t="shared" si="940"/>
        <v>0.7</v>
      </c>
      <c r="H924" s="246">
        <v>0</v>
      </c>
      <c r="I924" s="138">
        <f>IF(H924=0,'Eingabe Daten'!$B$10,IF('Eingabe Daten'!$C$8&gt;0,'Eingabe Daten'!$B$10+H924,H924))</f>
        <v>1</v>
      </c>
      <c r="J924" s="100">
        <f>'DAT IR'!U914</f>
        <v>1282.0496992141047</v>
      </c>
    </row>
    <row r="925" spans="1:10" ht="17.5" x14ac:dyDescent="0.35">
      <c r="A925" s="53"/>
      <c r="B925" s="55">
        <f t="shared" si="970"/>
        <v>0.96458333333333113</v>
      </c>
      <c r="C925" s="55">
        <f t="shared" si="971"/>
        <v>0.96527777777777557</v>
      </c>
      <c r="D925" s="126">
        <f t="shared" si="972"/>
        <v>2</v>
      </c>
      <c r="E925" s="126">
        <f t="shared" si="968"/>
        <v>2</v>
      </c>
      <c r="F925" s="213">
        <f t="shared" ref="F925" si="984">$F924</f>
        <v>0.7</v>
      </c>
      <c r="G925" s="213">
        <f t="shared" si="940"/>
        <v>0.7</v>
      </c>
      <c r="H925" s="246">
        <v>0</v>
      </c>
      <c r="I925" s="138">
        <f>IF(H925=0,'Eingabe Daten'!$B$10,IF('Eingabe Daten'!$C$8&gt;0,'Eingabe Daten'!$B$10+H925,H925))</f>
        <v>1</v>
      </c>
      <c r="J925" s="100">
        <f>'DAT IR'!U915</f>
        <v>1282.0497030286601</v>
      </c>
    </row>
    <row r="926" spans="1:10" ht="17.5" x14ac:dyDescent="0.35">
      <c r="A926" s="53"/>
      <c r="B926" s="55">
        <f t="shared" si="970"/>
        <v>0.96527777777777557</v>
      </c>
      <c r="C926" s="55">
        <f t="shared" si="971"/>
        <v>0.96597222222222001</v>
      </c>
      <c r="D926" s="126">
        <f t="shared" si="972"/>
        <v>2</v>
      </c>
      <c r="E926" s="126">
        <f t="shared" si="968"/>
        <v>2</v>
      </c>
      <c r="F926" s="213">
        <f t="shared" ref="F926" si="985">$F925</f>
        <v>0.7</v>
      </c>
      <c r="G926" s="213">
        <f t="shared" si="940"/>
        <v>0.7</v>
      </c>
      <c r="H926" s="246">
        <v>0</v>
      </c>
      <c r="I926" s="138">
        <f>IF(H926=0,'Eingabe Daten'!$B$10,IF('Eingabe Daten'!$C$8&gt;0,'Eingabe Daten'!$B$10+H926,H926))</f>
        <v>1</v>
      </c>
      <c r="J926" s="100">
        <f>'DAT IR'!U916</f>
        <v>1282.0497067801664</v>
      </c>
    </row>
    <row r="927" spans="1:10" ht="17.5" x14ac:dyDescent="0.35">
      <c r="A927" s="53"/>
      <c r="B927" s="55">
        <f t="shared" si="970"/>
        <v>0.96597222222222001</v>
      </c>
      <c r="C927" s="55">
        <f t="shared" si="971"/>
        <v>0.96666666666666445</v>
      </c>
      <c r="D927" s="126">
        <f t="shared" si="972"/>
        <v>2</v>
      </c>
      <c r="E927" s="126">
        <f t="shared" si="968"/>
        <v>2</v>
      </c>
      <c r="F927" s="213">
        <f t="shared" ref="F927" si="986">$F926</f>
        <v>0.7</v>
      </c>
      <c r="G927" s="213">
        <f t="shared" si="940"/>
        <v>0.7</v>
      </c>
      <c r="H927" s="246">
        <v>0</v>
      </c>
      <c r="I927" s="138">
        <f>IF(H927=0,'Eingabe Daten'!$B$10,IF('Eingabe Daten'!$C$8&gt;0,'Eingabe Daten'!$B$10+H927,H927))</f>
        <v>1</v>
      </c>
      <c r="J927" s="100">
        <f>'DAT IR'!U917</f>
        <v>1282.0497104696658</v>
      </c>
    </row>
    <row r="928" spans="1:10" ht="17.5" x14ac:dyDescent="0.35">
      <c r="A928" s="53"/>
      <c r="B928" s="55">
        <f t="shared" si="970"/>
        <v>0.96666666666666445</v>
      </c>
      <c r="C928" s="55">
        <f t="shared" si="971"/>
        <v>0.9673611111111089</v>
      </c>
      <c r="D928" s="126">
        <f t="shared" si="972"/>
        <v>2</v>
      </c>
      <c r="E928" s="126">
        <f t="shared" si="968"/>
        <v>2</v>
      </c>
      <c r="F928" s="213">
        <f t="shared" ref="F928" si="987">$F927</f>
        <v>0.7</v>
      </c>
      <c r="G928" s="213">
        <f t="shared" si="940"/>
        <v>0.7</v>
      </c>
      <c r="H928" s="246">
        <v>0</v>
      </c>
      <c r="I928" s="138">
        <f>IF(H928=0,'Eingabe Daten'!$B$10,IF('Eingabe Daten'!$C$8&gt;0,'Eingabe Daten'!$B$10+H928,H928))</f>
        <v>1</v>
      </c>
      <c r="J928" s="100">
        <f>'DAT IR'!U918</f>
        <v>1282.0497140981831</v>
      </c>
    </row>
    <row r="929" spans="1:10" ht="17.5" x14ac:dyDescent="0.35">
      <c r="A929" s="53"/>
      <c r="B929" s="55">
        <f t="shared" si="970"/>
        <v>0.9673611111111089</v>
      </c>
      <c r="C929" s="55">
        <f t="shared" si="971"/>
        <v>0.96805555555555334</v>
      </c>
      <c r="D929" s="126">
        <f t="shared" si="972"/>
        <v>2</v>
      </c>
      <c r="E929" s="126">
        <f t="shared" si="968"/>
        <v>2</v>
      </c>
      <c r="F929" s="213">
        <f t="shared" ref="F929" si="988">$F928</f>
        <v>0.7</v>
      </c>
      <c r="G929" s="213">
        <f t="shared" si="940"/>
        <v>0.7</v>
      </c>
      <c r="H929" s="246">
        <v>0</v>
      </c>
      <c r="I929" s="138">
        <f>IF(H929=0,'Eingabe Daten'!$B$10,IF('Eingabe Daten'!$C$8&gt;0,'Eingabe Daten'!$B$10+H929,H929))</f>
        <v>1</v>
      </c>
      <c r="J929" s="100">
        <f>'DAT IR'!U919</f>
        <v>1282.0497176667263</v>
      </c>
    </row>
    <row r="930" spans="1:10" ht="17.5" x14ac:dyDescent="0.35">
      <c r="A930" s="53"/>
      <c r="B930" s="55">
        <f t="shared" si="970"/>
        <v>0.96805555555555334</v>
      </c>
      <c r="C930" s="55">
        <f t="shared" si="971"/>
        <v>0.96874999999999778</v>
      </c>
      <c r="D930" s="126">
        <f t="shared" si="972"/>
        <v>2</v>
      </c>
      <c r="E930" s="126">
        <f t="shared" si="968"/>
        <v>2</v>
      </c>
      <c r="F930" s="213">
        <f t="shared" ref="F930" si="989">$F929</f>
        <v>0.7</v>
      </c>
      <c r="G930" s="213">
        <f t="shared" si="940"/>
        <v>0.7</v>
      </c>
      <c r="H930" s="246">
        <v>0</v>
      </c>
      <c r="I930" s="138">
        <f>IF(H930=0,'Eingabe Daten'!$B$10,IF('Eingabe Daten'!$C$8&gt;0,'Eingabe Daten'!$B$10+H930,H930))</f>
        <v>1</v>
      </c>
      <c r="J930" s="100">
        <f>'DAT IR'!U920</f>
        <v>1282.0497211762868</v>
      </c>
    </row>
    <row r="931" spans="1:10" ht="17.5" x14ac:dyDescent="0.35">
      <c r="A931" s="53"/>
      <c r="B931" s="55">
        <f t="shared" si="970"/>
        <v>0.96874999999999778</v>
      </c>
      <c r="C931" s="55">
        <f t="shared" si="971"/>
        <v>0.96944444444444222</v>
      </c>
      <c r="D931" s="126">
        <f t="shared" si="972"/>
        <v>2</v>
      </c>
      <c r="E931" s="126">
        <f t="shared" si="968"/>
        <v>2</v>
      </c>
      <c r="F931" s="213">
        <f t="shared" ref="F931" si="990">$F930</f>
        <v>0.7</v>
      </c>
      <c r="G931" s="213">
        <f t="shared" si="940"/>
        <v>0.7</v>
      </c>
      <c r="H931" s="246">
        <v>0</v>
      </c>
      <c r="I931" s="138">
        <f>IF(H931=0,'Eingabe Daten'!$B$10,IF('Eingabe Daten'!$C$8&gt;0,'Eingabe Daten'!$B$10+H931,H931))</f>
        <v>1</v>
      </c>
      <c r="J931" s="100">
        <f>'DAT IR'!U921</f>
        <v>1282.0497246278392</v>
      </c>
    </row>
    <row r="932" spans="1:10" ht="17.5" x14ac:dyDescent="0.35">
      <c r="A932" s="53"/>
      <c r="B932" s="55">
        <f t="shared" si="970"/>
        <v>0.96944444444444222</v>
      </c>
      <c r="C932" s="55">
        <f t="shared" si="971"/>
        <v>0.97013888888888666</v>
      </c>
      <c r="D932" s="126">
        <f t="shared" si="972"/>
        <v>2</v>
      </c>
      <c r="E932" s="126">
        <f t="shared" si="968"/>
        <v>2</v>
      </c>
      <c r="F932" s="213">
        <f t="shared" ref="F932" si="991">$F931</f>
        <v>0.7</v>
      </c>
      <c r="G932" s="213">
        <f t="shared" si="940"/>
        <v>0.7</v>
      </c>
      <c r="H932" s="246">
        <v>0</v>
      </c>
      <c r="I932" s="138">
        <f>IF(H932=0,'Eingabe Daten'!$B$10,IF('Eingabe Daten'!$C$8&gt;0,'Eingabe Daten'!$B$10+H932,H932))</f>
        <v>1</v>
      </c>
      <c r="J932" s="100">
        <f>'DAT IR'!U922</f>
        <v>1282.0497280223424</v>
      </c>
    </row>
    <row r="933" spans="1:10" ht="17.5" x14ac:dyDescent="0.35">
      <c r="A933" s="53"/>
      <c r="B933" s="55">
        <f t="shared" si="970"/>
        <v>0.97013888888888666</v>
      </c>
      <c r="C933" s="55">
        <f t="shared" si="971"/>
        <v>0.97083333333333111</v>
      </c>
      <c r="D933" s="126">
        <f t="shared" si="972"/>
        <v>2</v>
      </c>
      <c r="E933" s="126">
        <f t="shared" si="968"/>
        <v>2</v>
      </c>
      <c r="F933" s="213">
        <f t="shared" ref="F933" si="992">$F932</f>
        <v>0.7</v>
      </c>
      <c r="G933" s="213">
        <f t="shared" si="940"/>
        <v>0.7</v>
      </c>
      <c r="H933" s="246">
        <v>0</v>
      </c>
      <c r="I933" s="138">
        <f>IF(H933=0,'Eingabe Daten'!$B$10,IF('Eingabe Daten'!$C$8&gt;0,'Eingabe Daten'!$B$10+H933,H933))</f>
        <v>1</v>
      </c>
      <c r="J933" s="100">
        <f>'DAT IR'!U923</f>
        <v>1282.0497313607393</v>
      </c>
    </row>
    <row r="934" spans="1:10" ht="17.5" x14ac:dyDescent="0.35">
      <c r="A934" s="53"/>
      <c r="B934" s="55">
        <f t="shared" si="970"/>
        <v>0.97083333333333111</v>
      </c>
      <c r="C934" s="55">
        <f t="shared" si="971"/>
        <v>0.97152777777777555</v>
      </c>
      <c r="D934" s="126">
        <f t="shared" si="972"/>
        <v>2</v>
      </c>
      <c r="E934" s="126">
        <f t="shared" si="968"/>
        <v>2</v>
      </c>
      <c r="F934" s="213">
        <f t="shared" ref="F934" si="993">$F933</f>
        <v>0.7</v>
      </c>
      <c r="G934" s="213">
        <f t="shared" si="940"/>
        <v>0.7</v>
      </c>
      <c r="H934" s="246">
        <v>0</v>
      </c>
      <c r="I934" s="138">
        <f>IF(H934=0,'Eingabe Daten'!$B$10,IF('Eingabe Daten'!$C$8&gt;0,'Eingabe Daten'!$B$10+H934,H934))</f>
        <v>1</v>
      </c>
      <c r="J934" s="100">
        <f>'DAT IR'!U924</f>
        <v>1282.0497346439574</v>
      </c>
    </row>
    <row r="935" spans="1:10" ht="17.5" x14ac:dyDescent="0.35">
      <c r="A935" s="53"/>
      <c r="B935" s="55">
        <f t="shared" si="970"/>
        <v>0.97152777777777555</v>
      </c>
      <c r="C935" s="55">
        <f t="shared" si="971"/>
        <v>0.97222222222221999</v>
      </c>
      <c r="D935" s="126">
        <f t="shared" si="972"/>
        <v>2</v>
      </c>
      <c r="E935" s="126">
        <f t="shared" si="968"/>
        <v>2</v>
      </c>
      <c r="F935" s="213">
        <f t="shared" ref="F935" si="994">$F934</f>
        <v>0.7</v>
      </c>
      <c r="G935" s="213">
        <f t="shared" si="940"/>
        <v>0.7</v>
      </c>
      <c r="H935" s="246">
        <v>0</v>
      </c>
      <c r="I935" s="138">
        <f>IF(H935=0,'Eingabe Daten'!$B$10,IF('Eingabe Daten'!$C$8&gt;0,'Eingabe Daten'!$B$10+H935,H935))</f>
        <v>1</v>
      </c>
      <c r="J935" s="100">
        <f>'DAT IR'!U925</f>
        <v>1282.0497378729087</v>
      </c>
    </row>
    <row r="936" spans="1:10" ht="17.5" x14ac:dyDescent="0.35">
      <c r="A936" s="53"/>
      <c r="B936" s="55">
        <f t="shared" si="970"/>
        <v>0.97222222222221999</v>
      </c>
      <c r="C936" s="55">
        <f t="shared" si="971"/>
        <v>0.97291666666666443</v>
      </c>
      <c r="D936" s="126">
        <f t="shared" si="972"/>
        <v>2</v>
      </c>
      <c r="E936" s="126">
        <f t="shared" si="968"/>
        <v>2</v>
      </c>
      <c r="F936" s="213">
        <f t="shared" ref="F936" si="995">$F935</f>
        <v>0.7</v>
      </c>
      <c r="G936" s="213">
        <f t="shared" si="940"/>
        <v>0.7</v>
      </c>
      <c r="H936" s="246">
        <v>0</v>
      </c>
      <c r="I936" s="138">
        <f>IF(H936=0,'Eingabe Daten'!$B$10,IF('Eingabe Daten'!$C$8&gt;0,'Eingabe Daten'!$B$10+H936,H936))</f>
        <v>1</v>
      </c>
      <c r="J936" s="100">
        <f>'DAT IR'!U926</f>
        <v>1282.0497410484902</v>
      </c>
    </row>
    <row r="937" spans="1:10" ht="17.5" x14ac:dyDescent="0.35">
      <c r="A937" s="53"/>
      <c r="B937" s="55">
        <f t="shared" si="970"/>
        <v>0.97291666666666443</v>
      </c>
      <c r="C937" s="55">
        <f t="shared" si="971"/>
        <v>0.97361111111110887</v>
      </c>
      <c r="D937" s="126">
        <f t="shared" si="972"/>
        <v>2</v>
      </c>
      <c r="E937" s="126">
        <f t="shared" si="968"/>
        <v>2</v>
      </c>
      <c r="F937" s="213">
        <f t="shared" ref="F937" si="996">$F936</f>
        <v>0.7</v>
      </c>
      <c r="G937" s="213">
        <f t="shared" si="940"/>
        <v>0.7</v>
      </c>
      <c r="H937" s="246">
        <v>0</v>
      </c>
      <c r="I937" s="138">
        <f>IF(H937=0,'Eingabe Daten'!$B$10,IF('Eingabe Daten'!$C$8&gt;0,'Eingabe Daten'!$B$10+H937,H937))</f>
        <v>1</v>
      </c>
      <c r="J937" s="100">
        <f>'DAT IR'!U927</f>
        <v>1282.0497441715841</v>
      </c>
    </row>
    <row r="938" spans="1:10" ht="17.5" x14ac:dyDescent="0.35">
      <c r="A938" s="53"/>
      <c r="B938" s="55">
        <f t="shared" si="970"/>
        <v>0.97361111111110887</v>
      </c>
      <c r="C938" s="55">
        <f t="shared" si="971"/>
        <v>0.97430555555555332</v>
      </c>
      <c r="D938" s="126">
        <f t="shared" si="972"/>
        <v>2</v>
      </c>
      <c r="E938" s="126">
        <f t="shared" si="968"/>
        <v>2</v>
      </c>
      <c r="F938" s="213">
        <f t="shared" ref="F938" si="997">$F937</f>
        <v>0.7</v>
      </c>
      <c r="G938" s="213">
        <f t="shared" si="940"/>
        <v>0.7</v>
      </c>
      <c r="H938" s="246">
        <v>0</v>
      </c>
      <c r="I938" s="138">
        <f>IF(H938=0,'Eingabe Daten'!$B$10,IF('Eingabe Daten'!$C$8&gt;0,'Eingabe Daten'!$B$10+H938,H938))</f>
        <v>1</v>
      </c>
      <c r="J938" s="100">
        <f>'DAT IR'!U928</f>
        <v>1282.0497472430577</v>
      </c>
    </row>
    <row r="939" spans="1:10" ht="17.5" x14ac:dyDescent="0.35">
      <c r="A939" s="53"/>
      <c r="B939" s="55">
        <f t="shared" si="970"/>
        <v>0.97430555555555332</v>
      </c>
      <c r="C939" s="55">
        <f t="shared" si="971"/>
        <v>0.97499999999999776</v>
      </c>
      <c r="D939" s="126">
        <f t="shared" si="972"/>
        <v>2</v>
      </c>
      <c r="E939" s="126">
        <f t="shared" si="968"/>
        <v>2</v>
      </c>
      <c r="F939" s="213">
        <f t="shared" ref="F939" si="998">$F938</f>
        <v>0.7</v>
      </c>
      <c r="G939" s="213">
        <f t="shared" si="940"/>
        <v>0.7</v>
      </c>
      <c r="H939" s="246">
        <v>0</v>
      </c>
      <c r="I939" s="138">
        <f>IF(H939=0,'Eingabe Daten'!$B$10,IF('Eingabe Daten'!$C$8&gt;0,'Eingabe Daten'!$B$10+H939,H939))</f>
        <v>1</v>
      </c>
      <c r="J939" s="100">
        <f>'DAT IR'!U929</f>
        <v>1282.0497502637643</v>
      </c>
    </row>
    <row r="940" spans="1:10" ht="17.5" x14ac:dyDescent="0.35">
      <c r="A940" s="53"/>
      <c r="B940" s="55">
        <f t="shared" si="970"/>
        <v>0.97499999999999776</v>
      </c>
      <c r="C940" s="55">
        <f t="shared" si="971"/>
        <v>0.9756944444444422</v>
      </c>
      <c r="D940" s="126">
        <f t="shared" si="972"/>
        <v>2</v>
      </c>
      <c r="E940" s="126">
        <f t="shared" si="968"/>
        <v>2</v>
      </c>
      <c r="F940" s="213">
        <f t="shared" ref="F940" si="999">$F939</f>
        <v>0.7</v>
      </c>
      <c r="G940" s="213">
        <f t="shared" si="940"/>
        <v>0.7</v>
      </c>
      <c r="H940" s="246">
        <v>0</v>
      </c>
      <c r="I940" s="138">
        <f>IF(H940=0,'Eingabe Daten'!$B$10,IF('Eingabe Daten'!$C$8&gt;0,'Eingabe Daten'!$B$10+H940,H940))</f>
        <v>1</v>
      </c>
      <c r="J940" s="100">
        <f>'DAT IR'!U930</f>
        <v>1282.049753234543</v>
      </c>
    </row>
    <row r="941" spans="1:10" ht="17.5" x14ac:dyDescent="0.35">
      <c r="A941" s="53"/>
      <c r="B941" s="55">
        <f t="shared" si="970"/>
        <v>0.9756944444444422</v>
      </c>
      <c r="C941" s="55">
        <f t="shared" si="971"/>
        <v>0.97638888888888664</v>
      </c>
      <c r="D941" s="126">
        <f t="shared" si="972"/>
        <v>2</v>
      </c>
      <c r="E941" s="126">
        <f t="shared" si="968"/>
        <v>2</v>
      </c>
      <c r="F941" s="213">
        <f t="shared" ref="F941" si="1000">$F940</f>
        <v>0.7</v>
      </c>
      <c r="G941" s="213">
        <f t="shared" si="940"/>
        <v>0.7</v>
      </c>
      <c r="H941" s="246">
        <v>0</v>
      </c>
      <c r="I941" s="138">
        <f>IF(H941=0,'Eingabe Daten'!$B$10,IF('Eingabe Daten'!$C$8&gt;0,'Eingabe Daten'!$B$10+H941,H941))</f>
        <v>1</v>
      </c>
      <c r="J941" s="100">
        <f>'DAT IR'!U931</f>
        <v>1282.049756156219</v>
      </c>
    </row>
    <row r="942" spans="1:10" ht="17.5" x14ac:dyDescent="0.35">
      <c r="A942" s="53"/>
      <c r="B942" s="55">
        <f t="shared" si="970"/>
        <v>0.97638888888888664</v>
      </c>
      <c r="C942" s="55">
        <f t="shared" si="971"/>
        <v>0.97708333333333108</v>
      </c>
      <c r="D942" s="126">
        <f t="shared" si="972"/>
        <v>2</v>
      </c>
      <c r="E942" s="126">
        <f t="shared" si="968"/>
        <v>2</v>
      </c>
      <c r="F942" s="213">
        <f t="shared" ref="F942" si="1001">$F941</f>
        <v>0.7</v>
      </c>
      <c r="G942" s="213">
        <f t="shared" si="940"/>
        <v>0.7</v>
      </c>
      <c r="H942" s="246">
        <v>0</v>
      </c>
      <c r="I942" s="138">
        <f>IF(H942=0,'Eingabe Daten'!$B$10,IF('Eingabe Daten'!$C$8&gt;0,'Eingabe Daten'!$B$10+H942,H942))</f>
        <v>1</v>
      </c>
      <c r="J942" s="100">
        <f>'DAT IR'!U932</f>
        <v>1282.049759029604</v>
      </c>
    </row>
    <row r="943" spans="1:10" ht="17.5" x14ac:dyDescent="0.35">
      <c r="A943" s="53"/>
      <c r="B943" s="55">
        <f t="shared" si="970"/>
        <v>0.97708333333333108</v>
      </c>
      <c r="C943" s="55">
        <f t="shared" si="971"/>
        <v>0.97777777777777553</v>
      </c>
      <c r="D943" s="126">
        <f t="shared" si="972"/>
        <v>2</v>
      </c>
      <c r="E943" s="126">
        <f t="shared" si="968"/>
        <v>2</v>
      </c>
      <c r="F943" s="213">
        <f t="shared" ref="F943" si="1002">$F942</f>
        <v>0.7</v>
      </c>
      <c r="G943" s="213">
        <f t="shared" si="940"/>
        <v>0.7</v>
      </c>
      <c r="H943" s="246">
        <v>0</v>
      </c>
      <c r="I943" s="138">
        <f>IF(H943=0,'Eingabe Daten'!$B$10,IF('Eingabe Daten'!$C$8&gt;0,'Eingabe Daten'!$B$10+H943,H943))</f>
        <v>1</v>
      </c>
      <c r="J943" s="100">
        <f>'DAT IR'!U933</f>
        <v>1282.0497618554962</v>
      </c>
    </row>
    <row r="944" spans="1:10" ht="17.5" x14ac:dyDescent="0.35">
      <c r="A944" s="53"/>
      <c r="B944" s="55">
        <f t="shared" si="970"/>
        <v>0.97777777777777553</v>
      </c>
      <c r="C944" s="55">
        <f t="shared" si="971"/>
        <v>0.97847222222221997</v>
      </c>
      <c r="D944" s="126">
        <f t="shared" si="972"/>
        <v>2</v>
      </c>
      <c r="E944" s="126">
        <f t="shared" si="968"/>
        <v>2</v>
      </c>
      <c r="F944" s="213">
        <f t="shared" ref="F944" si="1003">$F943</f>
        <v>0.7</v>
      </c>
      <c r="G944" s="213">
        <f t="shared" si="940"/>
        <v>0.7</v>
      </c>
      <c r="H944" s="246">
        <v>0</v>
      </c>
      <c r="I944" s="138">
        <f>IF(H944=0,'Eingabe Daten'!$B$10,IF('Eingabe Daten'!$C$8&gt;0,'Eingabe Daten'!$B$10+H944,H944))</f>
        <v>1</v>
      </c>
      <c r="J944" s="100">
        <f>'DAT IR'!U934</f>
        <v>1282.0497646346803</v>
      </c>
    </row>
    <row r="945" spans="1:10" ht="17.5" x14ac:dyDescent="0.35">
      <c r="A945" s="53"/>
      <c r="B945" s="55">
        <f t="shared" si="970"/>
        <v>0.97847222222221997</v>
      </c>
      <c r="C945" s="55">
        <f t="shared" si="971"/>
        <v>0.97916666666666441</v>
      </c>
      <c r="D945" s="126">
        <f t="shared" si="972"/>
        <v>2</v>
      </c>
      <c r="E945" s="126">
        <f t="shared" si="968"/>
        <v>2</v>
      </c>
      <c r="F945" s="213">
        <f t="shared" ref="F945" si="1004">$F944</f>
        <v>0.7</v>
      </c>
      <c r="G945" s="213">
        <f t="shared" si="940"/>
        <v>0.7</v>
      </c>
      <c r="H945" s="246">
        <v>0</v>
      </c>
      <c r="I945" s="138">
        <f>IF(H945=0,'Eingabe Daten'!$B$10,IF('Eingabe Daten'!$C$8&gt;0,'Eingabe Daten'!$B$10+H945,H945))</f>
        <v>1</v>
      </c>
      <c r="J945" s="100">
        <f>'DAT IR'!U935</f>
        <v>1282.0497673679286</v>
      </c>
    </row>
    <row r="946" spans="1:10" ht="17.5" x14ac:dyDescent="0.35">
      <c r="A946" s="53"/>
      <c r="B946" s="55">
        <f t="shared" si="970"/>
        <v>0.97916666666666441</v>
      </c>
      <c r="C946" s="55">
        <f t="shared" si="971"/>
        <v>0.97986111111110885</v>
      </c>
      <c r="D946" s="126">
        <f t="shared" si="972"/>
        <v>2</v>
      </c>
      <c r="E946" s="126">
        <f t="shared" si="968"/>
        <v>2</v>
      </c>
      <c r="F946" s="213">
        <f t="shared" ref="F946" si="1005">$F945</f>
        <v>0.7</v>
      </c>
      <c r="G946" s="213">
        <f t="shared" si="940"/>
        <v>0.7</v>
      </c>
      <c r="H946" s="246">
        <v>0</v>
      </c>
      <c r="I946" s="138">
        <f>IF(H946=0,'Eingabe Daten'!$B$10,IF('Eingabe Daten'!$C$8&gt;0,'Eingabe Daten'!$B$10+H946,H946))</f>
        <v>1</v>
      </c>
      <c r="J946" s="100">
        <f>'DAT IR'!U936</f>
        <v>1282.0497700560002</v>
      </c>
    </row>
    <row r="947" spans="1:10" ht="17.5" x14ac:dyDescent="0.35">
      <c r="A947" s="53"/>
      <c r="B947" s="55">
        <f t="shared" si="970"/>
        <v>0.97986111111110885</v>
      </c>
      <c r="C947" s="55">
        <f t="shared" si="971"/>
        <v>0.98055555555555329</v>
      </c>
      <c r="D947" s="126">
        <f t="shared" si="972"/>
        <v>2</v>
      </c>
      <c r="E947" s="126">
        <f t="shared" si="968"/>
        <v>2</v>
      </c>
      <c r="F947" s="213">
        <f t="shared" ref="F947" si="1006">$F946</f>
        <v>0.7</v>
      </c>
      <c r="G947" s="213">
        <f t="shared" si="940"/>
        <v>0.7</v>
      </c>
      <c r="H947" s="246">
        <v>0</v>
      </c>
      <c r="I947" s="138">
        <f>IF(H947=0,'Eingabe Daten'!$B$10,IF('Eingabe Daten'!$C$8&gt;0,'Eingabe Daten'!$B$10+H947,H947))</f>
        <v>1</v>
      </c>
      <c r="J947" s="100">
        <f>'DAT IR'!U937</f>
        <v>1282.0497726996421</v>
      </c>
    </row>
    <row r="948" spans="1:10" ht="17.5" x14ac:dyDescent="0.35">
      <c r="A948" s="53"/>
      <c r="B948" s="55">
        <f t="shared" si="970"/>
        <v>0.98055555555555329</v>
      </c>
      <c r="C948" s="55">
        <f t="shared" si="971"/>
        <v>0.98124999999999774</v>
      </c>
      <c r="D948" s="126">
        <f t="shared" si="972"/>
        <v>2</v>
      </c>
      <c r="E948" s="126">
        <f t="shared" si="968"/>
        <v>2</v>
      </c>
      <c r="F948" s="213">
        <f t="shared" ref="F948" si="1007">$F947</f>
        <v>0.7</v>
      </c>
      <c r="G948" s="213">
        <f t="shared" si="940"/>
        <v>0.7</v>
      </c>
      <c r="H948" s="246">
        <v>0</v>
      </c>
      <c r="I948" s="138">
        <f>IF(H948=0,'Eingabe Daten'!$B$10,IF('Eingabe Daten'!$C$8&gt;0,'Eingabe Daten'!$B$10+H948,H948))</f>
        <v>1</v>
      </c>
      <c r="J948" s="100">
        <f>'DAT IR'!U938</f>
        <v>1282.0497752995882</v>
      </c>
    </row>
    <row r="949" spans="1:10" ht="17.5" x14ac:dyDescent="0.35">
      <c r="A949" s="53"/>
      <c r="B949" s="55">
        <f t="shared" si="970"/>
        <v>0.98124999999999774</v>
      </c>
      <c r="C949" s="55">
        <f t="shared" si="971"/>
        <v>0.98194444444444218</v>
      </c>
      <c r="D949" s="126">
        <f t="shared" si="972"/>
        <v>2</v>
      </c>
      <c r="E949" s="126">
        <f t="shared" si="968"/>
        <v>2</v>
      </c>
      <c r="F949" s="213">
        <f t="shared" ref="F949" si="1008">$F948</f>
        <v>0.7</v>
      </c>
      <c r="G949" s="213">
        <f t="shared" ref="G949:G1012" si="1009">$G948</f>
        <v>0.7</v>
      </c>
      <c r="H949" s="246">
        <v>0</v>
      </c>
      <c r="I949" s="138">
        <f>IF(H949=0,'Eingabe Daten'!$B$10,IF('Eingabe Daten'!$C$8&gt;0,'Eingabe Daten'!$B$10+H949,H949))</f>
        <v>1</v>
      </c>
      <c r="J949" s="100">
        <f>'DAT IR'!U939</f>
        <v>1282.0497778565611</v>
      </c>
    </row>
    <row r="950" spans="1:10" ht="17.5" x14ac:dyDescent="0.35">
      <c r="A950" s="53"/>
      <c r="B950" s="55">
        <f t="shared" si="970"/>
        <v>0.98194444444444218</v>
      </c>
      <c r="C950" s="55">
        <f t="shared" si="971"/>
        <v>0.98263888888888662</v>
      </c>
      <c r="D950" s="126">
        <f t="shared" si="972"/>
        <v>2</v>
      </c>
      <c r="E950" s="126">
        <f t="shared" si="968"/>
        <v>2</v>
      </c>
      <c r="F950" s="213">
        <f t="shared" ref="F950" si="1010">$F949</f>
        <v>0.7</v>
      </c>
      <c r="G950" s="213">
        <f t="shared" si="1009"/>
        <v>0.7</v>
      </c>
      <c r="H950" s="246">
        <v>0</v>
      </c>
      <c r="I950" s="138">
        <f>IF(H950=0,'Eingabe Daten'!$B$10,IF('Eingabe Daten'!$C$8&gt;0,'Eingabe Daten'!$B$10+H950,H950))</f>
        <v>1</v>
      </c>
      <c r="J950" s="100">
        <f>'DAT IR'!U940</f>
        <v>1282.049780371271</v>
      </c>
    </row>
    <row r="951" spans="1:10" ht="17.5" x14ac:dyDescent="0.35">
      <c r="A951" s="53"/>
      <c r="B951" s="55">
        <f t="shared" si="970"/>
        <v>0.98263888888888662</v>
      </c>
      <c r="C951" s="55">
        <f t="shared" si="971"/>
        <v>0.98333333333333106</v>
      </c>
      <c r="D951" s="126">
        <f t="shared" si="972"/>
        <v>2</v>
      </c>
      <c r="E951" s="126">
        <f t="shared" si="968"/>
        <v>2</v>
      </c>
      <c r="F951" s="213">
        <f t="shared" ref="F951" si="1011">$F950</f>
        <v>0.7</v>
      </c>
      <c r="G951" s="213">
        <f t="shared" si="1009"/>
        <v>0.7</v>
      </c>
      <c r="H951" s="246">
        <v>0</v>
      </c>
      <c r="I951" s="138">
        <f>IF(H951=0,'Eingabe Daten'!$B$10,IF('Eingabe Daten'!$C$8&gt;0,'Eingabe Daten'!$B$10+H951,H951))</f>
        <v>1</v>
      </c>
      <c r="J951" s="100">
        <f>'DAT IR'!U941</f>
        <v>1282.0497828444163</v>
      </c>
    </row>
    <row r="952" spans="1:10" ht="17.5" x14ac:dyDescent="0.35">
      <c r="A952" s="53"/>
      <c r="B952" s="55">
        <f t="shared" si="970"/>
        <v>0.98333333333333106</v>
      </c>
      <c r="C952" s="55">
        <f t="shared" si="971"/>
        <v>0.9840277777777755</v>
      </c>
      <c r="D952" s="126">
        <f t="shared" si="972"/>
        <v>2</v>
      </c>
      <c r="E952" s="126">
        <f t="shared" si="968"/>
        <v>2</v>
      </c>
      <c r="F952" s="213">
        <f t="shared" ref="F952" si="1012">$F951</f>
        <v>0.7</v>
      </c>
      <c r="G952" s="213">
        <f t="shared" si="1009"/>
        <v>0.7</v>
      </c>
      <c r="H952" s="246">
        <v>0</v>
      </c>
      <c r="I952" s="138">
        <f>IF(H952=0,'Eingabe Daten'!$B$10,IF('Eingabe Daten'!$C$8&gt;0,'Eingabe Daten'!$B$10+H952,H952))</f>
        <v>1</v>
      </c>
      <c r="J952" s="100">
        <f>'DAT IR'!U942</f>
        <v>1282.0497852766841</v>
      </c>
    </row>
    <row r="953" spans="1:10" ht="17.5" x14ac:dyDescent="0.35">
      <c r="A953" s="53"/>
      <c r="B953" s="55">
        <f t="shared" si="970"/>
        <v>0.9840277777777755</v>
      </c>
      <c r="C953" s="55">
        <f t="shared" si="971"/>
        <v>0.98472222222221995</v>
      </c>
      <c r="D953" s="126">
        <f t="shared" si="972"/>
        <v>2</v>
      </c>
      <c r="E953" s="126">
        <f t="shared" si="968"/>
        <v>2</v>
      </c>
      <c r="F953" s="213">
        <f t="shared" ref="F953" si="1013">$F952</f>
        <v>0.7</v>
      </c>
      <c r="G953" s="213">
        <f t="shared" si="1009"/>
        <v>0.7</v>
      </c>
      <c r="H953" s="246">
        <v>0</v>
      </c>
      <c r="I953" s="138">
        <f>IF(H953=0,'Eingabe Daten'!$B$10,IF('Eingabe Daten'!$C$8&gt;0,'Eingabe Daten'!$B$10+H953,H953))</f>
        <v>1</v>
      </c>
      <c r="J953" s="100">
        <f>'DAT IR'!U943</f>
        <v>1282.0497876687502</v>
      </c>
    </row>
    <row r="954" spans="1:10" ht="17.5" x14ac:dyDescent="0.35">
      <c r="A954" s="53"/>
      <c r="B954" s="55">
        <f t="shared" si="970"/>
        <v>0.98472222222221995</v>
      </c>
      <c r="C954" s="55">
        <f t="shared" si="971"/>
        <v>0.98541666666666439</v>
      </c>
      <c r="D954" s="126">
        <f t="shared" si="972"/>
        <v>2</v>
      </c>
      <c r="E954" s="126">
        <f t="shared" si="968"/>
        <v>2</v>
      </c>
      <c r="F954" s="213">
        <f t="shared" ref="F954" si="1014">$F953</f>
        <v>0.7</v>
      </c>
      <c r="G954" s="213">
        <f t="shared" si="1009"/>
        <v>0.7</v>
      </c>
      <c r="H954" s="246">
        <v>0</v>
      </c>
      <c r="I954" s="138">
        <f>IF(H954=0,'Eingabe Daten'!$B$10,IF('Eingabe Daten'!$C$8&gt;0,'Eingabe Daten'!$B$10+H954,H954))</f>
        <v>1</v>
      </c>
      <c r="J954" s="100">
        <f>'DAT IR'!U944</f>
        <v>1282.0497900212788</v>
      </c>
    </row>
    <row r="955" spans="1:10" ht="17.5" x14ac:dyDescent="0.35">
      <c r="A955" s="53"/>
      <c r="B955" s="55">
        <f t="shared" si="970"/>
        <v>0.98541666666666439</v>
      </c>
      <c r="C955" s="55">
        <f t="shared" si="971"/>
        <v>0.98611111111110883</v>
      </c>
      <c r="D955" s="126">
        <f t="shared" si="972"/>
        <v>2</v>
      </c>
      <c r="E955" s="126">
        <f t="shared" si="968"/>
        <v>2</v>
      </c>
      <c r="F955" s="213">
        <f t="shared" ref="F955" si="1015">$F954</f>
        <v>0.7</v>
      </c>
      <c r="G955" s="213">
        <f t="shared" si="1009"/>
        <v>0.7</v>
      </c>
      <c r="H955" s="246">
        <v>0</v>
      </c>
      <c r="I955" s="138">
        <f>IF(H955=0,'Eingabe Daten'!$B$10,IF('Eingabe Daten'!$C$8&gt;0,'Eingabe Daten'!$B$10+H955,H955))</f>
        <v>1</v>
      </c>
      <c r="J955" s="100">
        <f>'DAT IR'!U945</f>
        <v>1282.0497923349235</v>
      </c>
    </row>
    <row r="956" spans="1:10" ht="17.5" x14ac:dyDescent="0.35">
      <c r="A956" s="53"/>
      <c r="B956" s="55">
        <f t="shared" si="970"/>
        <v>0.98611111111110883</v>
      </c>
      <c r="C956" s="55">
        <f t="shared" si="971"/>
        <v>0.98680555555555327</v>
      </c>
      <c r="D956" s="126">
        <f t="shared" si="972"/>
        <v>2</v>
      </c>
      <c r="E956" s="126">
        <f t="shared" si="968"/>
        <v>2</v>
      </c>
      <c r="F956" s="213">
        <f t="shared" ref="F956" si="1016">$F955</f>
        <v>0.7</v>
      </c>
      <c r="G956" s="213">
        <f t="shared" si="1009"/>
        <v>0.7</v>
      </c>
      <c r="H956" s="246">
        <v>0</v>
      </c>
      <c r="I956" s="138">
        <f>IF(H956=0,'Eingabe Daten'!$B$10,IF('Eingabe Daten'!$C$8&gt;0,'Eingabe Daten'!$B$10+H956,H956))</f>
        <v>1</v>
      </c>
      <c r="J956" s="100">
        <f>'DAT IR'!U946</f>
        <v>1282.0497946103271</v>
      </c>
    </row>
    <row r="957" spans="1:10" ht="17.5" x14ac:dyDescent="0.35">
      <c r="A957" s="53"/>
      <c r="B957" s="55">
        <f t="shared" si="970"/>
        <v>0.98680555555555327</v>
      </c>
      <c r="C957" s="55">
        <f t="shared" si="971"/>
        <v>0.98749999999999771</v>
      </c>
      <c r="D957" s="126">
        <f t="shared" si="972"/>
        <v>2</v>
      </c>
      <c r="E957" s="126">
        <f t="shared" si="968"/>
        <v>2</v>
      </c>
      <c r="F957" s="213">
        <f t="shared" ref="F957" si="1017">$F956</f>
        <v>0.7</v>
      </c>
      <c r="G957" s="213">
        <f t="shared" si="1009"/>
        <v>0.7</v>
      </c>
      <c r="H957" s="246">
        <v>0</v>
      </c>
      <c r="I957" s="138">
        <f>IF(H957=0,'Eingabe Daten'!$B$10,IF('Eingabe Daten'!$C$8&gt;0,'Eingabe Daten'!$B$10+H957,H957))</f>
        <v>1</v>
      </c>
      <c r="J957" s="100">
        <f>'DAT IR'!U947</f>
        <v>1282.0497968481216</v>
      </c>
    </row>
    <row r="958" spans="1:10" ht="17.5" x14ac:dyDescent="0.35">
      <c r="A958" s="53"/>
      <c r="B958" s="55">
        <f t="shared" si="970"/>
        <v>0.98749999999999771</v>
      </c>
      <c r="C958" s="55">
        <f t="shared" si="971"/>
        <v>0.98819444444444215</v>
      </c>
      <c r="D958" s="126">
        <f t="shared" si="972"/>
        <v>2</v>
      </c>
      <c r="E958" s="126">
        <f t="shared" si="968"/>
        <v>2</v>
      </c>
      <c r="F958" s="213">
        <f t="shared" ref="F958" si="1018">$F957</f>
        <v>0.7</v>
      </c>
      <c r="G958" s="213">
        <f t="shared" si="1009"/>
        <v>0.7</v>
      </c>
      <c r="H958" s="246">
        <v>0</v>
      </c>
      <c r="I958" s="138">
        <f>IF(H958=0,'Eingabe Daten'!$B$10,IF('Eingabe Daten'!$C$8&gt;0,'Eingabe Daten'!$B$10+H958,H958))</f>
        <v>1</v>
      </c>
      <c r="J958" s="100">
        <f>'DAT IR'!U948</f>
        <v>1282.0497990489284</v>
      </c>
    </row>
    <row r="959" spans="1:10" ht="17.5" x14ac:dyDescent="0.35">
      <c r="A959" s="53"/>
      <c r="B959" s="55">
        <f t="shared" si="970"/>
        <v>0.98819444444444215</v>
      </c>
      <c r="C959" s="55">
        <f t="shared" si="971"/>
        <v>0.9888888888888866</v>
      </c>
      <c r="D959" s="126">
        <f t="shared" si="972"/>
        <v>2</v>
      </c>
      <c r="E959" s="126">
        <f t="shared" si="968"/>
        <v>2</v>
      </c>
      <c r="F959" s="213">
        <f t="shared" ref="F959" si="1019">$F958</f>
        <v>0.7</v>
      </c>
      <c r="G959" s="213">
        <f t="shared" si="1009"/>
        <v>0.7</v>
      </c>
      <c r="H959" s="246">
        <v>0</v>
      </c>
      <c r="I959" s="138">
        <f>IF(H959=0,'Eingabe Daten'!$B$10,IF('Eingabe Daten'!$C$8&gt;0,'Eingabe Daten'!$B$10+H959,H959))</f>
        <v>1</v>
      </c>
      <c r="J959" s="100">
        <f>'DAT IR'!U949</f>
        <v>1282.0498012133592</v>
      </c>
    </row>
    <row r="960" spans="1:10" ht="17.5" x14ac:dyDescent="0.35">
      <c r="A960" s="53"/>
      <c r="B960" s="55">
        <f t="shared" si="970"/>
        <v>0.9888888888888866</v>
      </c>
      <c r="C960" s="55">
        <f t="shared" si="971"/>
        <v>0.98958333333333104</v>
      </c>
      <c r="D960" s="126">
        <f t="shared" si="972"/>
        <v>2</v>
      </c>
      <c r="E960" s="126">
        <f t="shared" si="968"/>
        <v>2</v>
      </c>
      <c r="F960" s="213">
        <f t="shared" ref="F960" si="1020">$F959</f>
        <v>0.7</v>
      </c>
      <c r="G960" s="213">
        <f t="shared" si="1009"/>
        <v>0.7</v>
      </c>
      <c r="H960" s="246">
        <v>0</v>
      </c>
      <c r="I960" s="138">
        <f>IF(H960=0,'Eingabe Daten'!$B$10,IF('Eingabe Daten'!$C$8&gt;0,'Eingabe Daten'!$B$10+H960,H960))</f>
        <v>1</v>
      </c>
      <c r="J960" s="100">
        <f>'DAT IR'!U950</f>
        <v>1282.0498033420151</v>
      </c>
    </row>
    <row r="961" spans="1:11" ht="17.5" x14ac:dyDescent="0.35">
      <c r="A961" s="53"/>
      <c r="B961" s="55">
        <f t="shared" si="970"/>
        <v>0.98958333333333104</v>
      </c>
      <c r="C961" s="55">
        <f t="shared" si="971"/>
        <v>0.99027777777777548</v>
      </c>
      <c r="D961" s="126">
        <f t="shared" si="972"/>
        <v>2</v>
      </c>
      <c r="E961" s="126">
        <f t="shared" si="968"/>
        <v>2</v>
      </c>
      <c r="F961" s="213">
        <f t="shared" ref="F961" si="1021">$F960</f>
        <v>0.7</v>
      </c>
      <c r="G961" s="213">
        <f t="shared" si="1009"/>
        <v>0.7</v>
      </c>
      <c r="H961" s="246">
        <v>0</v>
      </c>
      <c r="I961" s="138">
        <f>IF(H961=0,'Eingabe Daten'!$B$10,IF('Eingabe Daten'!$C$8&gt;0,'Eingabe Daten'!$B$10+H961,H961))</f>
        <v>1</v>
      </c>
      <c r="J961" s="100">
        <f>'DAT IR'!U951</f>
        <v>1282.0498054354875</v>
      </c>
    </row>
    <row r="962" spans="1:11" ht="17.5" x14ac:dyDescent="0.35">
      <c r="A962" s="53"/>
      <c r="B962" s="55">
        <f t="shared" si="970"/>
        <v>0.99027777777777548</v>
      </c>
      <c r="C962" s="55">
        <f t="shared" si="971"/>
        <v>0.99097222222221992</v>
      </c>
      <c r="D962" s="126">
        <f t="shared" si="972"/>
        <v>2</v>
      </c>
      <c r="E962" s="126">
        <f t="shared" si="968"/>
        <v>2</v>
      </c>
      <c r="F962" s="213">
        <f t="shared" ref="F962" si="1022">$F961</f>
        <v>0.7</v>
      </c>
      <c r="G962" s="213">
        <f t="shared" si="1009"/>
        <v>0.7</v>
      </c>
      <c r="H962" s="246">
        <v>0</v>
      </c>
      <c r="I962" s="138">
        <f>IF(H962=0,'Eingabe Daten'!$B$10,IF('Eingabe Daten'!$C$8&gt;0,'Eingabe Daten'!$B$10+H962,H962))</f>
        <v>1</v>
      </c>
      <c r="J962" s="100">
        <f>'DAT IR'!U952</f>
        <v>1282.0498074943578</v>
      </c>
    </row>
    <row r="963" spans="1:11" ht="17.5" x14ac:dyDescent="0.35">
      <c r="A963" s="53"/>
      <c r="B963" s="55">
        <f t="shared" si="970"/>
        <v>0.99097222222221992</v>
      </c>
      <c r="C963" s="55">
        <f t="shared" si="971"/>
        <v>0.99166666666666436</v>
      </c>
      <c r="D963" s="126">
        <f t="shared" si="972"/>
        <v>2</v>
      </c>
      <c r="E963" s="126">
        <f t="shared" si="968"/>
        <v>2</v>
      </c>
      <c r="F963" s="213">
        <f t="shared" ref="F963" si="1023">$F962</f>
        <v>0.7</v>
      </c>
      <c r="G963" s="213">
        <f t="shared" si="1009"/>
        <v>0.7</v>
      </c>
      <c r="H963" s="246">
        <v>0</v>
      </c>
      <c r="I963" s="138">
        <f>IF(H963=0,'Eingabe Daten'!$B$10,IF('Eingabe Daten'!$C$8&gt;0,'Eingabe Daten'!$B$10+H963,H963))</f>
        <v>1</v>
      </c>
      <c r="J963" s="100">
        <f>'DAT IR'!U953</f>
        <v>1282.0498095191979</v>
      </c>
    </row>
    <row r="964" spans="1:11" ht="17.5" x14ac:dyDescent="0.35">
      <c r="A964" s="53"/>
      <c r="B964" s="55">
        <f t="shared" si="970"/>
        <v>0.99166666666666436</v>
      </c>
      <c r="C964" s="55">
        <f t="shared" si="971"/>
        <v>0.99236111111110881</v>
      </c>
      <c r="D964" s="126">
        <f t="shared" si="972"/>
        <v>2</v>
      </c>
      <c r="E964" s="126">
        <f t="shared" si="968"/>
        <v>2</v>
      </c>
      <c r="F964" s="213">
        <f t="shared" ref="F964" si="1024">$F963</f>
        <v>0.7</v>
      </c>
      <c r="G964" s="213">
        <f t="shared" si="1009"/>
        <v>0.7</v>
      </c>
      <c r="H964" s="246">
        <v>0</v>
      </c>
      <c r="I964" s="138">
        <f>IF(H964=0,'Eingabe Daten'!$B$10,IF('Eingabe Daten'!$C$8&gt;0,'Eingabe Daten'!$B$10+H964,H964))</f>
        <v>1</v>
      </c>
      <c r="J964" s="100">
        <f>'DAT IR'!U954</f>
        <v>1282.0498115105704</v>
      </c>
    </row>
    <row r="965" spans="1:11" ht="17.5" x14ac:dyDescent="0.35">
      <c r="A965" s="53"/>
      <c r="B965" s="55">
        <f t="shared" si="970"/>
        <v>0.99236111111110881</v>
      </c>
      <c r="C965" s="55">
        <f t="shared" si="971"/>
        <v>0.99305555555555325</v>
      </c>
      <c r="D965" s="126">
        <f t="shared" si="972"/>
        <v>2</v>
      </c>
      <c r="E965" s="126">
        <f t="shared" si="968"/>
        <v>2</v>
      </c>
      <c r="F965" s="213">
        <f t="shared" ref="F965" si="1025">$F964</f>
        <v>0.7</v>
      </c>
      <c r="G965" s="213">
        <f t="shared" si="1009"/>
        <v>0.7</v>
      </c>
      <c r="H965" s="246">
        <v>0</v>
      </c>
      <c r="I965" s="138">
        <f>IF(H965=0,'Eingabe Daten'!$B$10,IF('Eingabe Daten'!$C$8&gt;0,'Eingabe Daten'!$B$10+H965,H965))</f>
        <v>1</v>
      </c>
      <c r="J965" s="100">
        <f>'DAT IR'!U955</f>
        <v>1282.0498134690283</v>
      </c>
    </row>
    <row r="966" spans="1:11" ht="17.5" x14ac:dyDescent="0.35">
      <c r="A966" s="53"/>
      <c r="B966" s="55">
        <f t="shared" si="970"/>
        <v>0.99305555555555325</v>
      </c>
      <c r="C966" s="55">
        <f t="shared" si="971"/>
        <v>0.99374999999999769</v>
      </c>
      <c r="D966" s="126">
        <f t="shared" si="972"/>
        <v>2</v>
      </c>
      <c r="E966" s="126">
        <f t="shared" si="968"/>
        <v>2</v>
      </c>
      <c r="F966" s="213">
        <f t="shared" ref="F966" si="1026">$F965</f>
        <v>0.7</v>
      </c>
      <c r="G966" s="213">
        <f t="shared" si="1009"/>
        <v>0.7</v>
      </c>
      <c r="H966" s="246">
        <v>0</v>
      </c>
      <c r="I966" s="138">
        <f>IF(H966=0,'Eingabe Daten'!$B$10,IF('Eingabe Daten'!$C$8&gt;0,'Eingabe Daten'!$B$10+H966,H966))</f>
        <v>1</v>
      </c>
      <c r="J966" s="100">
        <f>'DAT IR'!U956</f>
        <v>1282.049815395116</v>
      </c>
    </row>
    <row r="967" spans="1:11" ht="17.5" x14ac:dyDescent="0.35">
      <c r="A967" s="53"/>
      <c r="B967" s="55">
        <f t="shared" si="970"/>
        <v>0.99374999999999769</v>
      </c>
      <c r="C967" s="55">
        <f t="shared" si="971"/>
        <v>0.99444444444444213</v>
      </c>
      <c r="D967" s="126">
        <f t="shared" si="972"/>
        <v>2</v>
      </c>
      <c r="E967" s="126">
        <f t="shared" si="968"/>
        <v>2</v>
      </c>
      <c r="F967" s="213">
        <f t="shared" ref="F967" si="1027">$F966</f>
        <v>0.7</v>
      </c>
      <c r="G967" s="213">
        <f t="shared" si="1009"/>
        <v>0.7</v>
      </c>
      <c r="H967" s="246">
        <v>0</v>
      </c>
      <c r="I967" s="138">
        <f>IF(H967=0,'Eingabe Daten'!$B$10,IF('Eingabe Daten'!$C$8&gt;0,'Eingabe Daten'!$B$10+H967,H967))</f>
        <v>1</v>
      </c>
      <c r="J967" s="100">
        <f>'DAT IR'!U957</f>
        <v>1282.0498172893681</v>
      </c>
    </row>
    <row r="968" spans="1:11" ht="17.5" x14ac:dyDescent="0.35">
      <c r="A968" s="53"/>
      <c r="B968" s="55">
        <f t="shared" si="970"/>
        <v>0.99444444444444213</v>
      </c>
      <c r="C968" s="55">
        <f t="shared" si="971"/>
        <v>0.99513888888888657</v>
      </c>
      <c r="D968" s="126">
        <f t="shared" si="972"/>
        <v>2</v>
      </c>
      <c r="E968" s="126">
        <f t="shared" si="968"/>
        <v>2</v>
      </c>
      <c r="F968" s="213">
        <f t="shared" ref="F968" si="1028">$F967</f>
        <v>0.7</v>
      </c>
      <c r="G968" s="213">
        <f t="shared" si="1009"/>
        <v>0.7</v>
      </c>
      <c r="H968" s="246">
        <v>0</v>
      </c>
      <c r="I968" s="138">
        <f>IF(H968=0,'Eingabe Daten'!$B$10,IF('Eingabe Daten'!$C$8&gt;0,'Eingabe Daten'!$B$10+H968,H968))</f>
        <v>1</v>
      </c>
      <c r="J968" s="100">
        <f>'DAT IR'!U958</f>
        <v>1282.0498191523109</v>
      </c>
    </row>
    <row r="969" spans="1:11" ht="17.5" x14ac:dyDescent="0.35">
      <c r="A969" s="53"/>
      <c r="B969" s="55">
        <f t="shared" si="970"/>
        <v>0.99513888888888657</v>
      </c>
      <c r="C969" s="55">
        <f t="shared" si="971"/>
        <v>0.99583333333333102</v>
      </c>
      <c r="D969" s="126">
        <f t="shared" si="972"/>
        <v>2</v>
      </c>
      <c r="E969" s="126">
        <f t="shared" si="968"/>
        <v>2</v>
      </c>
      <c r="F969" s="213">
        <f t="shared" ref="F969" si="1029">$F968</f>
        <v>0.7</v>
      </c>
      <c r="G969" s="213">
        <f t="shared" si="1009"/>
        <v>0.7</v>
      </c>
      <c r="H969" s="246">
        <v>0</v>
      </c>
      <c r="I969" s="138">
        <f>IF(H969=0,'Eingabe Daten'!$B$10,IF('Eingabe Daten'!$C$8&gt;0,'Eingabe Daten'!$B$10+H969,H969))</f>
        <v>1</v>
      </c>
      <c r="J969" s="100">
        <f>'DAT IR'!U959</f>
        <v>1282.049820984462</v>
      </c>
    </row>
    <row r="970" spans="1:11" ht="17.5" x14ac:dyDescent="0.35">
      <c r="A970" s="53"/>
      <c r="B970" s="55">
        <f t="shared" si="970"/>
        <v>0.99583333333333102</v>
      </c>
      <c r="C970" s="55">
        <f t="shared" si="971"/>
        <v>0.99652777777777546</v>
      </c>
      <c r="D970" s="126">
        <f t="shared" si="972"/>
        <v>2</v>
      </c>
      <c r="E970" s="126">
        <f t="shared" si="968"/>
        <v>2</v>
      </c>
      <c r="F970" s="213">
        <f t="shared" ref="F970" si="1030">$F969</f>
        <v>0.7</v>
      </c>
      <c r="G970" s="213">
        <f t="shared" si="1009"/>
        <v>0.7</v>
      </c>
      <c r="H970" s="246">
        <v>0</v>
      </c>
      <c r="I970" s="138">
        <f>IF(H970=0,'Eingabe Daten'!$B$10,IF('Eingabe Daten'!$C$8&gt;0,'Eingabe Daten'!$B$10+H970,H970))</f>
        <v>1</v>
      </c>
      <c r="J970" s="100">
        <f>'DAT IR'!U960</f>
        <v>1282.0498227863304</v>
      </c>
    </row>
    <row r="971" spans="1:11" ht="17.5" x14ac:dyDescent="0.35">
      <c r="A971" s="53"/>
      <c r="B971" s="55">
        <f t="shared" si="970"/>
        <v>0.99652777777777546</v>
      </c>
      <c r="C971" s="55">
        <f t="shared" si="971"/>
        <v>0.9972222222222199</v>
      </c>
      <c r="D971" s="126">
        <f t="shared" si="972"/>
        <v>2</v>
      </c>
      <c r="E971" s="126">
        <f t="shared" si="968"/>
        <v>2</v>
      </c>
      <c r="F971" s="213">
        <f t="shared" ref="F971" si="1031">$F970</f>
        <v>0.7</v>
      </c>
      <c r="G971" s="213">
        <f t="shared" si="1009"/>
        <v>0.7</v>
      </c>
      <c r="H971" s="246">
        <v>0</v>
      </c>
      <c r="I971" s="138">
        <f>IF(H971=0,'Eingabe Daten'!$B$10,IF('Eingabe Daten'!$C$8&gt;0,'Eingabe Daten'!$B$10+H971,H971))</f>
        <v>1</v>
      </c>
      <c r="J971" s="100">
        <f>'DAT IR'!U961</f>
        <v>1282.0498245584165</v>
      </c>
    </row>
    <row r="972" spans="1:11" ht="17.5" x14ac:dyDescent="0.35">
      <c r="A972" s="53"/>
      <c r="B972" s="55">
        <f t="shared" si="970"/>
        <v>0.9972222222222199</v>
      </c>
      <c r="C972" s="55">
        <f t="shared" si="971"/>
        <v>0.99791666666666434</v>
      </c>
      <c r="D972" s="126">
        <f t="shared" si="972"/>
        <v>2</v>
      </c>
      <c r="E972" s="126">
        <f t="shared" si="968"/>
        <v>2</v>
      </c>
      <c r="F972" s="213">
        <f t="shared" ref="F972" si="1032">$F971</f>
        <v>0.7</v>
      </c>
      <c r="G972" s="213">
        <f t="shared" si="1009"/>
        <v>0.7</v>
      </c>
      <c r="H972" s="246">
        <v>0</v>
      </c>
      <c r="I972" s="138">
        <f>IF(H972=0,'Eingabe Daten'!$B$10,IF('Eingabe Daten'!$C$8&gt;0,'Eingabe Daten'!$B$10+H972,H972))</f>
        <v>1</v>
      </c>
      <c r="J972" s="100">
        <f>'DAT IR'!U962</f>
        <v>1282.0498263012125</v>
      </c>
    </row>
    <row r="973" spans="1:11" ht="17.5" x14ac:dyDescent="0.35">
      <c r="A973" s="53"/>
      <c r="B973" s="55">
        <f t="shared" si="970"/>
        <v>0.99791666666666434</v>
      </c>
      <c r="C973" s="55">
        <f t="shared" si="971"/>
        <v>0.99861111111110878</v>
      </c>
      <c r="D973" s="126">
        <f t="shared" si="972"/>
        <v>2</v>
      </c>
      <c r="E973" s="126">
        <f t="shared" si="968"/>
        <v>2</v>
      </c>
      <c r="F973" s="213">
        <f t="shared" ref="F973" si="1033">$F972</f>
        <v>0.7</v>
      </c>
      <c r="G973" s="213">
        <f t="shared" si="1009"/>
        <v>0.7</v>
      </c>
      <c r="H973" s="246">
        <v>0</v>
      </c>
      <c r="I973" s="138">
        <f>IF(H973=0,'Eingabe Daten'!$B$10,IF('Eingabe Daten'!$C$8&gt;0,'Eingabe Daten'!$B$10+H973,H973))</f>
        <v>1</v>
      </c>
      <c r="J973" s="100">
        <f>'DAT IR'!U963</f>
        <v>1282.0498280152028</v>
      </c>
    </row>
    <row r="974" spans="1:11" ht="17.5" x14ac:dyDescent="0.35">
      <c r="A974" s="53"/>
      <c r="B974" s="55">
        <f t="shared" si="970"/>
        <v>0.99861111111110878</v>
      </c>
      <c r="C974" s="55">
        <f t="shared" si="971"/>
        <v>0.99930555555555323</v>
      </c>
      <c r="D974" s="126">
        <f t="shared" si="972"/>
        <v>2</v>
      </c>
      <c r="E974" s="126">
        <f t="shared" si="968"/>
        <v>2</v>
      </c>
      <c r="F974" s="213">
        <f t="shared" ref="F974" si="1034">$F973</f>
        <v>0.7</v>
      </c>
      <c r="G974" s="213">
        <f t="shared" si="1009"/>
        <v>0.7</v>
      </c>
      <c r="H974" s="246">
        <v>0</v>
      </c>
      <c r="I974" s="138">
        <f>IF(H974=0,'Eingabe Daten'!$B$10,IF('Eingabe Daten'!$C$8&gt;0,'Eingabe Daten'!$B$10+H974,H974))</f>
        <v>1</v>
      </c>
      <c r="J974" s="100">
        <f>'DAT IR'!U964</f>
        <v>1282.0498297008633</v>
      </c>
    </row>
    <row r="975" spans="1:11" ht="17.5" x14ac:dyDescent="0.35">
      <c r="A975" s="53"/>
      <c r="B975" s="55">
        <f t="shared" si="970"/>
        <v>0.99930555555555323</v>
      </c>
      <c r="C975" s="55">
        <f t="shared" si="971"/>
        <v>0.99999999999999767</v>
      </c>
      <c r="D975" s="126">
        <f t="shared" si="972"/>
        <v>2</v>
      </c>
      <c r="E975" s="126">
        <f t="shared" si="968"/>
        <v>2</v>
      </c>
      <c r="F975" s="213">
        <f t="shared" ref="F975" si="1035">$F974</f>
        <v>0.7</v>
      </c>
      <c r="G975" s="213">
        <f t="shared" si="1009"/>
        <v>0.7</v>
      </c>
      <c r="H975" s="246">
        <v>0</v>
      </c>
      <c r="I975" s="138">
        <f>IF(H975=0,'Eingabe Daten'!$B$10,IF('Eingabe Daten'!$C$8&gt;0,'Eingabe Daten'!$B$10+H975,H975))</f>
        <v>1</v>
      </c>
      <c r="J975" s="100">
        <f>'DAT IR'!U965</f>
        <v>1282.0498313586622</v>
      </c>
      <c r="K975" s="102">
        <f>8*24+977</f>
        <v>1169</v>
      </c>
    </row>
    <row r="976" spans="1:11" ht="17.5" x14ac:dyDescent="0.35">
      <c r="A976" s="53"/>
      <c r="B976" s="55">
        <f t="shared" si="970"/>
        <v>0.99999999999999767</v>
      </c>
      <c r="C976" s="55">
        <f t="shared" si="971"/>
        <v>1.0006944444444421</v>
      </c>
      <c r="D976" s="126">
        <f t="shared" si="972"/>
        <v>2</v>
      </c>
      <c r="E976" s="126">
        <f t="shared" si="968"/>
        <v>2</v>
      </c>
      <c r="F976" s="213">
        <f t="shared" ref="F976" si="1036">$F975</f>
        <v>0.7</v>
      </c>
      <c r="G976" s="213">
        <f t="shared" si="1009"/>
        <v>0.7</v>
      </c>
      <c r="H976" s="246">
        <v>0</v>
      </c>
      <c r="I976" s="138">
        <f>IF(H976=0,'Eingabe Daten'!$B$10,IF('Eingabe Daten'!$C$8&gt;0,'Eingabe Daten'!$B$10+H976,H976))</f>
        <v>1</v>
      </c>
      <c r="J976" s="100">
        <f>'DAT IR'!U966</f>
        <v>1282.0498329890602</v>
      </c>
    </row>
    <row r="977" spans="1:10" ht="17.5" x14ac:dyDescent="0.35">
      <c r="A977" s="53"/>
      <c r="B977" s="55">
        <f t="shared" si="970"/>
        <v>1.0006944444444421</v>
      </c>
      <c r="C977" s="55">
        <f t="shared" si="971"/>
        <v>1.0013888888888867</v>
      </c>
      <c r="D977" s="126">
        <f t="shared" si="972"/>
        <v>2</v>
      </c>
      <c r="E977" s="126">
        <f t="shared" ref="E977:E1040" si="1037">$E976</f>
        <v>2</v>
      </c>
      <c r="F977" s="213">
        <f t="shared" ref="F977" si="1038">$F976</f>
        <v>0.7</v>
      </c>
      <c r="G977" s="213">
        <f t="shared" si="1009"/>
        <v>0.7</v>
      </c>
      <c r="H977" s="246">
        <v>0</v>
      </c>
      <c r="I977" s="138">
        <f>IF(H977=0,'Eingabe Daten'!$B$10,IF('Eingabe Daten'!$C$8&gt;0,'Eingabe Daten'!$B$10+H977,H977))</f>
        <v>1</v>
      </c>
      <c r="J977" s="100">
        <f>'DAT IR'!U967</f>
        <v>1282.04983459251</v>
      </c>
    </row>
    <row r="978" spans="1:10" ht="17.5" x14ac:dyDescent="0.35">
      <c r="A978" s="53"/>
      <c r="B978" s="55">
        <f t="shared" ref="B978:B1041" si="1039">C977</f>
        <v>1.0013888888888867</v>
      </c>
      <c r="C978" s="55">
        <f t="shared" ref="C978:C1041" si="1040">B978+(1/(60*24))</f>
        <v>1.0020833333333312</v>
      </c>
      <c r="D978" s="126">
        <f t="shared" ref="D978:D1041" si="1041">$D977</f>
        <v>2</v>
      </c>
      <c r="E978" s="126">
        <f t="shared" si="1037"/>
        <v>2</v>
      </c>
      <c r="F978" s="213">
        <f t="shared" ref="F978" si="1042">$F977</f>
        <v>0.7</v>
      </c>
      <c r="G978" s="213">
        <f t="shared" si="1009"/>
        <v>0.7</v>
      </c>
      <c r="H978" s="246">
        <v>0</v>
      </c>
      <c r="I978" s="138">
        <f>IF(H978=0,'Eingabe Daten'!$B$10,IF('Eingabe Daten'!$C$8&gt;0,'Eingabe Daten'!$B$10+H978,H978))</f>
        <v>1</v>
      </c>
      <c r="J978" s="100">
        <f>'DAT IR'!U968</f>
        <v>1282.0498361694572</v>
      </c>
    </row>
    <row r="979" spans="1:10" ht="17.5" x14ac:dyDescent="0.35">
      <c r="A979" s="53"/>
      <c r="B979" s="55">
        <f t="shared" si="1039"/>
        <v>1.0020833333333312</v>
      </c>
      <c r="C979" s="55">
        <f t="shared" si="1040"/>
        <v>1.0027777777777758</v>
      </c>
      <c r="D979" s="126">
        <f t="shared" si="1041"/>
        <v>2</v>
      </c>
      <c r="E979" s="126">
        <f t="shared" si="1037"/>
        <v>2</v>
      </c>
      <c r="F979" s="213">
        <f t="shared" ref="F979" si="1043">$F978</f>
        <v>0.7</v>
      </c>
      <c r="G979" s="213">
        <f t="shared" si="1009"/>
        <v>0.7</v>
      </c>
      <c r="H979" s="246">
        <v>0</v>
      </c>
      <c r="I979" s="138">
        <f>IF(H979=0,'Eingabe Daten'!$B$10,IF('Eingabe Daten'!$C$8&gt;0,'Eingabe Daten'!$B$10+H979,H979))</f>
        <v>1</v>
      </c>
      <c r="J979" s="100">
        <f>'DAT IR'!U969</f>
        <v>1282.0498377203396</v>
      </c>
    </row>
    <row r="980" spans="1:10" ht="17.5" x14ac:dyDescent="0.35">
      <c r="A980" s="53"/>
      <c r="B980" s="55">
        <f t="shared" si="1039"/>
        <v>1.0027777777777758</v>
      </c>
      <c r="C980" s="55">
        <f t="shared" si="1040"/>
        <v>1.0034722222222203</v>
      </c>
      <c r="D980" s="126">
        <f t="shared" si="1041"/>
        <v>2</v>
      </c>
      <c r="E980" s="126">
        <f t="shared" si="1037"/>
        <v>2</v>
      </c>
      <c r="F980" s="213">
        <f t="shared" ref="F980" si="1044">$F979</f>
        <v>0.7</v>
      </c>
      <c r="G980" s="213">
        <f t="shared" si="1009"/>
        <v>0.7</v>
      </c>
      <c r="H980" s="246">
        <v>0</v>
      </c>
      <c r="I980" s="138">
        <f>IF(H980=0,'Eingabe Daten'!$B$10,IF('Eingabe Daten'!$C$8&gt;0,'Eingabe Daten'!$B$10+H980,H980))</f>
        <v>1</v>
      </c>
      <c r="J980" s="100">
        <f>'DAT IR'!U970</f>
        <v>1282.0498392455881</v>
      </c>
    </row>
    <row r="981" spans="1:10" ht="17.5" x14ac:dyDescent="0.35">
      <c r="A981" s="53"/>
      <c r="B981" s="55">
        <f t="shared" si="1039"/>
        <v>1.0034722222222203</v>
      </c>
      <c r="C981" s="55">
        <f t="shared" si="1040"/>
        <v>1.0041666666666649</v>
      </c>
      <c r="D981" s="126">
        <f t="shared" si="1041"/>
        <v>2</v>
      </c>
      <c r="E981" s="126">
        <f t="shared" si="1037"/>
        <v>2</v>
      </c>
      <c r="F981" s="213">
        <f t="shared" ref="F981" si="1045">$F980</f>
        <v>0.7</v>
      </c>
      <c r="G981" s="213">
        <f t="shared" si="1009"/>
        <v>0.7</v>
      </c>
      <c r="H981" s="246">
        <v>0</v>
      </c>
      <c r="I981" s="138">
        <f>IF(H981=0,'Eingabe Daten'!$B$10,IF('Eingabe Daten'!$C$8&gt;0,'Eingabe Daten'!$B$10+H981,H981))</f>
        <v>1</v>
      </c>
      <c r="J981" s="100">
        <f>'DAT IR'!U971</f>
        <v>1282.0498407456266</v>
      </c>
    </row>
    <row r="982" spans="1:10" ht="17.5" x14ac:dyDescent="0.35">
      <c r="A982" s="53"/>
      <c r="B982" s="55">
        <f t="shared" si="1039"/>
        <v>1.0041666666666649</v>
      </c>
      <c r="C982" s="55">
        <f t="shared" si="1040"/>
        <v>1.0048611111111094</v>
      </c>
      <c r="D982" s="126">
        <f t="shared" si="1041"/>
        <v>2</v>
      </c>
      <c r="E982" s="126">
        <f t="shared" si="1037"/>
        <v>2</v>
      </c>
      <c r="F982" s="213">
        <f t="shared" ref="F982" si="1046">$F981</f>
        <v>0.7</v>
      </c>
      <c r="G982" s="213">
        <f t="shared" si="1009"/>
        <v>0.7</v>
      </c>
      <c r="H982" s="246">
        <v>0</v>
      </c>
      <c r="I982" s="138">
        <f>IF(H982=0,'Eingabe Daten'!$B$10,IF('Eingabe Daten'!$C$8&gt;0,'Eingabe Daten'!$B$10+H982,H982))</f>
        <v>1</v>
      </c>
      <c r="J982" s="100">
        <f>'DAT IR'!U972</f>
        <v>1282.0498422208716</v>
      </c>
    </row>
    <row r="983" spans="1:10" ht="17.5" x14ac:dyDescent="0.35">
      <c r="A983" s="53"/>
      <c r="B983" s="55">
        <f t="shared" si="1039"/>
        <v>1.0048611111111094</v>
      </c>
      <c r="C983" s="55">
        <f t="shared" si="1040"/>
        <v>1.005555555555554</v>
      </c>
      <c r="D983" s="126">
        <f t="shared" si="1041"/>
        <v>2</v>
      </c>
      <c r="E983" s="126">
        <f t="shared" si="1037"/>
        <v>2</v>
      </c>
      <c r="F983" s="213">
        <f t="shared" ref="F983" si="1047">$F982</f>
        <v>0.7</v>
      </c>
      <c r="G983" s="213">
        <f t="shared" si="1009"/>
        <v>0.7</v>
      </c>
      <c r="H983" s="246">
        <v>0</v>
      </c>
      <c r="I983" s="138">
        <f>IF(H983=0,'Eingabe Daten'!$B$10,IF('Eingabe Daten'!$C$8&gt;0,'Eingabe Daten'!$B$10+H983,H983))</f>
        <v>1</v>
      </c>
      <c r="J983" s="100">
        <f>'DAT IR'!U973</f>
        <v>1282.049843671733</v>
      </c>
    </row>
    <row r="984" spans="1:10" ht="17.5" x14ac:dyDescent="0.35">
      <c r="A984" s="53"/>
      <c r="B984" s="55">
        <f t="shared" si="1039"/>
        <v>1.005555555555554</v>
      </c>
      <c r="C984" s="55">
        <f t="shared" si="1040"/>
        <v>1.0062499999999985</v>
      </c>
      <c r="D984" s="126">
        <f t="shared" si="1041"/>
        <v>2</v>
      </c>
      <c r="E984" s="126">
        <f t="shared" si="1037"/>
        <v>2</v>
      </c>
      <c r="F984" s="213">
        <f t="shared" ref="F984" si="1048">$F983</f>
        <v>0.7</v>
      </c>
      <c r="G984" s="213">
        <f t="shared" si="1009"/>
        <v>0.7</v>
      </c>
      <c r="H984" s="246">
        <v>0</v>
      </c>
      <c r="I984" s="138">
        <f>IF(H984=0,'Eingabe Daten'!$B$10,IF('Eingabe Daten'!$C$8&gt;0,'Eingabe Daten'!$B$10+H984,H984))</f>
        <v>1</v>
      </c>
      <c r="J984" s="100">
        <f>'DAT IR'!U974</f>
        <v>1282.0498450986138</v>
      </c>
    </row>
    <row r="985" spans="1:10" ht="17.5" x14ac:dyDescent="0.35">
      <c r="A985" s="53"/>
      <c r="B985" s="55">
        <f t="shared" si="1039"/>
        <v>1.0062499999999985</v>
      </c>
      <c r="C985" s="55">
        <f t="shared" si="1040"/>
        <v>1.0069444444444431</v>
      </c>
      <c r="D985" s="126">
        <f t="shared" si="1041"/>
        <v>2</v>
      </c>
      <c r="E985" s="126">
        <f t="shared" si="1037"/>
        <v>2</v>
      </c>
      <c r="F985" s="213">
        <f t="shared" ref="F985" si="1049">$F984</f>
        <v>0.7</v>
      </c>
      <c r="G985" s="213">
        <f t="shared" si="1009"/>
        <v>0.7</v>
      </c>
      <c r="H985" s="246">
        <v>0</v>
      </c>
      <c r="I985" s="138">
        <f>IF(H985=0,'Eingabe Daten'!$B$10,IF('Eingabe Daten'!$C$8&gt;0,'Eingabe Daten'!$B$10+H985,H985))</f>
        <v>1</v>
      </c>
      <c r="J985" s="100">
        <f>'DAT IR'!U975</f>
        <v>1282.0498465019102</v>
      </c>
    </row>
    <row r="986" spans="1:10" ht="17.5" x14ac:dyDescent="0.35">
      <c r="A986" s="53"/>
      <c r="B986" s="55">
        <f t="shared" si="1039"/>
        <v>1.0069444444444431</v>
      </c>
      <c r="C986" s="55">
        <f t="shared" si="1040"/>
        <v>1.0076388888888876</v>
      </c>
      <c r="D986" s="126">
        <f t="shared" si="1041"/>
        <v>2</v>
      </c>
      <c r="E986" s="126">
        <f t="shared" si="1037"/>
        <v>2</v>
      </c>
      <c r="F986" s="213">
        <f t="shared" ref="F986" si="1050">$F985</f>
        <v>0.7</v>
      </c>
      <c r="G986" s="213">
        <f t="shared" si="1009"/>
        <v>0.7</v>
      </c>
      <c r="H986" s="246">
        <v>0</v>
      </c>
      <c r="I986" s="138">
        <f>IF(H986=0,'Eingabe Daten'!$B$10,IF('Eingabe Daten'!$C$8&gt;0,'Eingabe Daten'!$B$10+H986,H986))</f>
        <v>1</v>
      </c>
      <c r="J986" s="100">
        <f>'DAT IR'!U976</f>
        <v>1282.0498478820123</v>
      </c>
    </row>
    <row r="987" spans="1:10" ht="17.5" x14ac:dyDescent="0.35">
      <c r="A987" s="53"/>
      <c r="B987" s="55">
        <f t="shared" si="1039"/>
        <v>1.0076388888888876</v>
      </c>
      <c r="C987" s="55">
        <f t="shared" si="1040"/>
        <v>1.0083333333333322</v>
      </c>
      <c r="D987" s="126">
        <f t="shared" si="1041"/>
        <v>2</v>
      </c>
      <c r="E987" s="126">
        <f t="shared" si="1037"/>
        <v>2</v>
      </c>
      <c r="F987" s="213">
        <f t="shared" ref="F987" si="1051">$F986</f>
        <v>0.7</v>
      </c>
      <c r="G987" s="213">
        <f t="shared" si="1009"/>
        <v>0.7</v>
      </c>
      <c r="H987" s="246">
        <v>0</v>
      </c>
      <c r="I987" s="138">
        <f>IF(H987=0,'Eingabe Daten'!$B$10,IF('Eingabe Daten'!$C$8&gt;0,'Eingabe Daten'!$B$10+H987,H987))</f>
        <v>1</v>
      </c>
      <c r="J987" s="100">
        <f>'DAT IR'!U977</f>
        <v>1282.0498492393033</v>
      </c>
    </row>
    <row r="988" spans="1:10" ht="17.5" x14ac:dyDescent="0.35">
      <c r="A988" s="53"/>
      <c r="B988" s="55">
        <f t="shared" si="1039"/>
        <v>1.0083333333333322</v>
      </c>
      <c r="C988" s="55">
        <f t="shared" si="1040"/>
        <v>1.0090277777777767</v>
      </c>
      <c r="D988" s="126">
        <f t="shared" si="1041"/>
        <v>2</v>
      </c>
      <c r="E988" s="126">
        <f t="shared" si="1037"/>
        <v>2</v>
      </c>
      <c r="F988" s="213">
        <f t="shared" ref="F988" si="1052">$F987</f>
        <v>0.7</v>
      </c>
      <c r="G988" s="213">
        <f t="shared" si="1009"/>
        <v>0.7</v>
      </c>
      <c r="H988" s="246">
        <v>0</v>
      </c>
      <c r="I988" s="138">
        <f>IF(H988=0,'Eingabe Daten'!$B$10,IF('Eingabe Daten'!$C$8&gt;0,'Eingabe Daten'!$B$10+H988,H988))</f>
        <v>1</v>
      </c>
      <c r="J988" s="100">
        <f>'DAT IR'!U978</f>
        <v>1282.0498505741602</v>
      </c>
    </row>
    <row r="989" spans="1:10" ht="17.5" x14ac:dyDescent="0.35">
      <c r="A989" s="53"/>
      <c r="B989" s="55">
        <f t="shared" si="1039"/>
        <v>1.0090277777777767</v>
      </c>
      <c r="C989" s="55">
        <f t="shared" si="1040"/>
        <v>1.0097222222222213</v>
      </c>
      <c r="D989" s="126">
        <f t="shared" si="1041"/>
        <v>2</v>
      </c>
      <c r="E989" s="126">
        <f t="shared" si="1037"/>
        <v>2</v>
      </c>
      <c r="F989" s="213">
        <f t="shared" ref="F989" si="1053">$F988</f>
        <v>0.7</v>
      </c>
      <c r="G989" s="213">
        <f t="shared" si="1009"/>
        <v>0.7</v>
      </c>
      <c r="H989" s="246">
        <v>0</v>
      </c>
      <c r="I989" s="138">
        <f>IF(H989=0,'Eingabe Daten'!$B$10,IF('Eingabe Daten'!$C$8&gt;0,'Eingabe Daten'!$B$10+H989,H989))</f>
        <v>1</v>
      </c>
      <c r="J989" s="100">
        <f>'DAT IR'!U979</f>
        <v>1282.0498518869538</v>
      </c>
    </row>
    <row r="990" spans="1:10" ht="17.5" x14ac:dyDescent="0.35">
      <c r="A990" s="53"/>
      <c r="B990" s="55">
        <f t="shared" si="1039"/>
        <v>1.0097222222222213</v>
      </c>
      <c r="C990" s="55">
        <f t="shared" si="1040"/>
        <v>1.0104166666666659</v>
      </c>
      <c r="D990" s="126">
        <f t="shared" si="1041"/>
        <v>2</v>
      </c>
      <c r="E990" s="126">
        <f t="shared" si="1037"/>
        <v>2</v>
      </c>
      <c r="F990" s="213">
        <f t="shared" ref="F990" si="1054">$F989</f>
        <v>0.7</v>
      </c>
      <c r="G990" s="213">
        <f t="shared" si="1009"/>
        <v>0.7</v>
      </c>
      <c r="H990" s="246">
        <v>0</v>
      </c>
      <c r="I990" s="138">
        <f>IF(H990=0,'Eingabe Daten'!$B$10,IF('Eingabe Daten'!$C$8&gt;0,'Eingabe Daten'!$B$10+H990,H990))</f>
        <v>1</v>
      </c>
      <c r="J990" s="100">
        <f>'DAT IR'!U980</f>
        <v>1282.0498531780488</v>
      </c>
    </row>
    <row r="991" spans="1:10" ht="17.5" x14ac:dyDescent="0.35">
      <c r="A991" s="53"/>
      <c r="B991" s="55">
        <f t="shared" si="1039"/>
        <v>1.0104166666666659</v>
      </c>
      <c r="C991" s="55">
        <f t="shared" si="1040"/>
        <v>1.0111111111111104</v>
      </c>
      <c r="D991" s="126">
        <f t="shared" si="1041"/>
        <v>2</v>
      </c>
      <c r="E991" s="126">
        <f t="shared" si="1037"/>
        <v>2</v>
      </c>
      <c r="F991" s="213">
        <f t="shared" ref="F991" si="1055">$F990</f>
        <v>0.7</v>
      </c>
      <c r="G991" s="213">
        <f t="shared" si="1009"/>
        <v>0.7</v>
      </c>
      <c r="H991" s="246">
        <v>0</v>
      </c>
      <c r="I991" s="138">
        <f>IF(H991=0,'Eingabe Daten'!$B$10,IF('Eingabe Daten'!$C$8&gt;0,'Eingabe Daten'!$B$10+H991,H991))</f>
        <v>1</v>
      </c>
      <c r="J991" s="100">
        <f>'DAT IR'!U981</f>
        <v>1282.0498544478039</v>
      </c>
    </row>
    <row r="992" spans="1:10" ht="17.5" x14ac:dyDescent="0.35">
      <c r="A992" s="53"/>
      <c r="B992" s="55">
        <f t="shared" si="1039"/>
        <v>1.0111111111111104</v>
      </c>
      <c r="C992" s="55">
        <f t="shared" si="1040"/>
        <v>1.011805555555555</v>
      </c>
      <c r="D992" s="126">
        <f t="shared" si="1041"/>
        <v>2</v>
      </c>
      <c r="E992" s="126">
        <f t="shared" si="1037"/>
        <v>2</v>
      </c>
      <c r="F992" s="213">
        <f t="shared" ref="F992" si="1056">$F991</f>
        <v>0.7</v>
      </c>
      <c r="G992" s="213">
        <f t="shared" si="1009"/>
        <v>0.7</v>
      </c>
      <c r="H992" s="246">
        <v>0</v>
      </c>
      <c r="I992" s="138">
        <f>IF(H992=0,'Eingabe Daten'!$B$10,IF('Eingabe Daten'!$C$8&gt;0,'Eingabe Daten'!$B$10+H992,H992))</f>
        <v>1</v>
      </c>
      <c r="J992" s="100">
        <f>'DAT IR'!U982</f>
        <v>1282.0498556965717</v>
      </c>
    </row>
    <row r="993" spans="1:10" ht="17.5" x14ac:dyDescent="0.35">
      <c r="A993" s="53"/>
      <c r="B993" s="55">
        <f t="shared" si="1039"/>
        <v>1.011805555555555</v>
      </c>
      <c r="C993" s="55">
        <f t="shared" si="1040"/>
        <v>1.0124999999999995</v>
      </c>
      <c r="D993" s="126">
        <f t="shared" si="1041"/>
        <v>2</v>
      </c>
      <c r="E993" s="126">
        <f t="shared" si="1037"/>
        <v>2</v>
      </c>
      <c r="F993" s="213">
        <f t="shared" ref="F993" si="1057">$F992</f>
        <v>0.7</v>
      </c>
      <c r="G993" s="213">
        <f t="shared" si="1009"/>
        <v>0.7</v>
      </c>
      <c r="H993" s="246">
        <v>0</v>
      </c>
      <c r="I993" s="138">
        <f>IF(H993=0,'Eingabe Daten'!$B$10,IF('Eingabe Daten'!$C$8&gt;0,'Eingabe Daten'!$B$10+H993,H993))</f>
        <v>1</v>
      </c>
      <c r="J993" s="100">
        <f>'DAT IR'!U983</f>
        <v>1282.0498569246993</v>
      </c>
    </row>
    <row r="994" spans="1:10" ht="17.5" x14ac:dyDescent="0.35">
      <c r="A994" s="53"/>
      <c r="B994" s="55">
        <f t="shared" si="1039"/>
        <v>1.0124999999999995</v>
      </c>
      <c r="C994" s="55">
        <f t="shared" si="1040"/>
        <v>1.0131944444444441</v>
      </c>
      <c r="D994" s="126">
        <f t="shared" si="1041"/>
        <v>2</v>
      </c>
      <c r="E994" s="126">
        <f t="shared" si="1037"/>
        <v>2</v>
      </c>
      <c r="F994" s="213">
        <f t="shared" ref="F994" si="1058">$F993</f>
        <v>0.7</v>
      </c>
      <c r="G994" s="213">
        <f t="shared" si="1009"/>
        <v>0.7</v>
      </c>
      <c r="H994" s="246">
        <v>0</v>
      </c>
      <c r="I994" s="138">
        <f>IF(H994=0,'Eingabe Daten'!$B$10,IF('Eingabe Daten'!$C$8&gt;0,'Eingabe Daten'!$B$10+H994,H994))</f>
        <v>1</v>
      </c>
      <c r="J994" s="100">
        <f>'DAT IR'!U984</f>
        <v>1282.0498581325278</v>
      </c>
    </row>
    <row r="995" spans="1:10" ht="17.5" x14ac:dyDescent="0.35">
      <c r="A995" s="53"/>
      <c r="B995" s="55">
        <f t="shared" si="1039"/>
        <v>1.0131944444444441</v>
      </c>
      <c r="C995" s="55">
        <f t="shared" si="1040"/>
        <v>1.0138888888888886</v>
      </c>
      <c r="D995" s="126">
        <f t="shared" si="1041"/>
        <v>2</v>
      </c>
      <c r="E995" s="126">
        <f t="shared" si="1037"/>
        <v>2</v>
      </c>
      <c r="F995" s="213">
        <f t="shared" ref="F995" si="1059">$F994</f>
        <v>0.7</v>
      </c>
      <c r="G995" s="213">
        <f t="shared" si="1009"/>
        <v>0.7</v>
      </c>
      <c r="H995" s="246">
        <v>0</v>
      </c>
      <c r="I995" s="138">
        <f>IF(H995=0,'Eingabe Daten'!$B$10,IF('Eingabe Daten'!$C$8&gt;0,'Eingabe Daten'!$B$10+H995,H995))</f>
        <v>1</v>
      </c>
      <c r="J995" s="100">
        <f>'DAT IR'!U985</f>
        <v>1282.0498593203927</v>
      </c>
    </row>
    <row r="996" spans="1:10" ht="17.5" x14ac:dyDescent="0.35">
      <c r="A996" s="53"/>
      <c r="B996" s="55">
        <f t="shared" si="1039"/>
        <v>1.0138888888888886</v>
      </c>
      <c r="C996" s="55">
        <f t="shared" si="1040"/>
        <v>1.0145833333333332</v>
      </c>
      <c r="D996" s="126">
        <f t="shared" si="1041"/>
        <v>2</v>
      </c>
      <c r="E996" s="126">
        <f t="shared" si="1037"/>
        <v>2</v>
      </c>
      <c r="F996" s="213">
        <f t="shared" ref="F996" si="1060">$F995</f>
        <v>0.7</v>
      </c>
      <c r="G996" s="213">
        <f t="shared" si="1009"/>
        <v>0.7</v>
      </c>
      <c r="H996" s="246">
        <v>0</v>
      </c>
      <c r="I996" s="138">
        <f>IF(H996=0,'Eingabe Daten'!$B$10,IF('Eingabe Daten'!$C$8&gt;0,'Eingabe Daten'!$B$10+H996,H996))</f>
        <v>1</v>
      </c>
      <c r="J996" s="100">
        <f>'DAT IR'!U986</f>
        <v>1282.0498604886238</v>
      </c>
    </row>
    <row r="997" spans="1:10" ht="17.5" x14ac:dyDescent="0.35">
      <c r="A997" s="53"/>
      <c r="B997" s="55">
        <f t="shared" si="1039"/>
        <v>1.0145833333333332</v>
      </c>
      <c r="C997" s="55">
        <f t="shared" si="1040"/>
        <v>1.0152777777777777</v>
      </c>
      <c r="D997" s="126">
        <f t="shared" si="1041"/>
        <v>2</v>
      </c>
      <c r="E997" s="126">
        <f t="shared" si="1037"/>
        <v>2</v>
      </c>
      <c r="F997" s="213">
        <f t="shared" ref="F997" si="1061">$F996</f>
        <v>0.7</v>
      </c>
      <c r="G997" s="213">
        <f t="shared" si="1009"/>
        <v>0.7</v>
      </c>
      <c r="H997" s="246">
        <v>0</v>
      </c>
      <c r="I997" s="138">
        <f>IF(H997=0,'Eingabe Daten'!$B$10,IF('Eingabe Daten'!$C$8&gt;0,'Eingabe Daten'!$B$10+H997,H997))</f>
        <v>1</v>
      </c>
      <c r="J997" s="100">
        <f>'DAT IR'!U987</f>
        <v>1282.0498616375457</v>
      </c>
    </row>
    <row r="998" spans="1:10" ht="17.5" x14ac:dyDescent="0.35">
      <c r="A998" s="53"/>
      <c r="B998" s="55">
        <f t="shared" si="1039"/>
        <v>1.0152777777777777</v>
      </c>
      <c r="C998" s="55">
        <f t="shared" si="1040"/>
        <v>1.0159722222222223</v>
      </c>
      <c r="D998" s="126">
        <f t="shared" si="1041"/>
        <v>2</v>
      </c>
      <c r="E998" s="126">
        <f t="shared" si="1037"/>
        <v>2</v>
      </c>
      <c r="F998" s="213">
        <f t="shared" ref="F998" si="1062">$F997</f>
        <v>0.7</v>
      </c>
      <c r="G998" s="213">
        <f t="shared" si="1009"/>
        <v>0.7</v>
      </c>
      <c r="H998" s="246">
        <v>0</v>
      </c>
      <c r="I998" s="138">
        <f>IF(H998=0,'Eingabe Daten'!$B$10,IF('Eingabe Daten'!$C$8&gt;0,'Eingabe Daten'!$B$10+H998,H998))</f>
        <v>1</v>
      </c>
      <c r="J998" s="100">
        <f>'DAT IR'!U988</f>
        <v>1282.0498627674776</v>
      </c>
    </row>
    <row r="999" spans="1:10" ht="17.5" x14ac:dyDescent="0.35">
      <c r="A999" s="53"/>
      <c r="B999" s="55">
        <f t="shared" si="1039"/>
        <v>1.0159722222222223</v>
      </c>
      <c r="C999" s="55">
        <f t="shared" si="1040"/>
        <v>1.0166666666666668</v>
      </c>
      <c r="D999" s="126">
        <f t="shared" si="1041"/>
        <v>2</v>
      </c>
      <c r="E999" s="126">
        <f t="shared" si="1037"/>
        <v>2</v>
      </c>
      <c r="F999" s="213">
        <f t="shared" ref="F999" si="1063">$F998</f>
        <v>0.7</v>
      </c>
      <c r="G999" s="213">
        <f t="shared" si="1009"/>
        <v>0.7</v>
      </c>
      <c r="H999" s="246">
        <v>0</v>
      </c>
      <c r="I999" s="138">
        <f>IF(H999=0,'Eingabe Daten'!$B$10,IF('Eingabe Daten'!$C$8&gt;0,'Eingabe Daten'!$B$10+H999,H999))</f>
        <v>1</v>
      </c>
      <c r="J999" s="100">
        <f>'DAT IR'!U989</f>
        <v>1282.0498638787335</v>
      </c>
    </row>
    <row r="1000" spans="1:10" ht="17.5" x14ac:dyDescent="0.35">
      <c r="A1000" s="53"/>
      <c r="B1000" s="55">
        <f t="shared" si="1039"/>
        <v>1.0166666666666668</v>
      </c>
      <c r="C1000" s="55">
        <f t="shared" si="1040"/>
        <v>1.0173611111111114</v>
      </c>
      <c r="D1000" s="126">
        <f t="shared" si="1041"/>
        <v>2</v>
      </c>
      <c r="E1000" s="126">
        <f t="shared" si="1037"/>
        <v>2</v>
      </c>
      <c r="F1000" s="213">
        <f t="shared" ref="F1000" si="1064">$F999</f>
        <v>0.7</v>
      </c>
      <c r="G1000" s="213">
        <f t="shared" si="1009"/>
        <v>0.7</v>
      </c>
      <c r="H1000" s="246">
        <v>0</v>
      </c>
      <c r="I1000" s="138">
        <f>IF(H1000=0,'Eingabe Daten'!$B$10,IF('Eingabe Daten'!$C$8&gt;0,'Eingabe Daten'!$B$10+H1000,H1000))</f>
        <v>1</v>
      </c>
      <c r="J1000" s="100">
        <f>'DAT IR'!U990</f>
        <v>1282.0498649716219</v>
      </c>
    </row>
    <row r="1001" spans="1:10" ht="17.5" x14ac:dyDescent="0.35">
      <c r="A1001" s="53"/>
      <c r="B1001" s="55">
        <f t="shared" si="1039"/>
        <v>1.0173611111111114</v>
      </c>
      <c r="C1001" s="55">
        <f t="shared" si="1040"/>
        <v>1.0180555555555559</v>
      </c>
      <c r="D1001" s="126">
        <f t="shared" si="1041"/>
        <v>2</v>
      </c>
      <c r="E1001" s="126">
        <f t="shared" si="1037"/>
        <v>2</v>
      </c>
      <c r="F1001" s="213">
        <f t="shared" ref="F1001" si="1065">$F1000</f>
        <v>0.7</v>
      </c>
      <c r="G1001" s="213">
        <f t="shared" si="1009"/>
        <v>0.7</v>
      </c>
      <c r="H1001" s="246">
        <v>0</v>
      </c>
      <c r="I1001" s="138">
        <f>IF(H1001=0,'Eingabe Daten'!$B$10,IF('Eingabe Daten'!$C$8&gt;0,'Eingabe Daten'!$B$10+H1001,H1001))</f>
        <v>1</v>
      </c>
      <c r="J1001" s="100">
        <f>'DAT IR'!U991</f>
        <v>1282.0498660464464</v>
      </c>
    </row>
    <row r="1002" spans="1:10" ht="17.5" x14ac:dyDescent="0.35">
      <c r="A1002" s="53"/>
      <c r="B1002" s="55">
        <f t="shared" si="1039"/>
        <v>1.0180555555555559</v>
      </c>
      <c r="C1002" s="55">
        <f t="shared" si="1040"/>
        <v>1.0187500000000005</v>
      </c>
      <c r="D1002" s="126">
        <f t="shared" si="1041"/>
        <v>2</v>
      </c>
      <c r="E1002" s="126">
        <f t="shared" si="1037"/>
        <v>2</v>
      </c>
      <c r="F1002" s="213">
        <f t="shared" ref="F1002" si="1066">$F1001</f>
        <v>0.7</v>
      </c>
      <c r="G1002" s="213">
        <f t="shared" si="1009"/>
        <v>0.7</v>
      </c>
      <c r="H1002" s="246">
        <v>0</v>
      </c>
      <c r="I1002" s="138">
        <f>IF(H1002=0,'Eingabe Daten'!$B$10,IF('Eingabe Daten'!$C$8&gt;0,'Eingabe Daten'!$B$10+H1002,H1002))</f>
        <v>1</v>
      </c>
      <c r="J1002" s="100">
        <f>'DAT IR'!U992</f>
        <v>1282.0498671035057</v>
      </c>
    </row>
    <row r="1003" spans="1:10" ht="17.5" x14ac:dyDescent="0.35">
      <c r="A1003" s="53"/>
      <c r="B1003" s="55">
        <f t="shared" si="1039"/>
        <v>1.0187500000000005</v>
      </c>
      <c r="C1003" s="55">
        <f t="shared" si="1040"/>
        <v>1.019444444444445</v>
      </c>
      <c r="D1003" s="126">
        <f t="shared" si="1041"/>
        <v>2</v>
      </c>
      <c r="E1003" s="126">
        <f t="shared" si="1037"/>
        <v>2</v>
      </c>
      <c r="F1003" s="213">
        <f t="shared" ref="F1003" si="1067">$F1002</f>
        <v>0.7</v>
      </c>
      <c r="G1003" s="213">
        <f t="shared" si="1009"/>
        <v>0.7</v>
      </c>
      <c r="H1003" s="246">
        <v>0</v>
      </c>
      <c r="I1003" s="138">
        <f>IF(H1003=0,'Eingabe Daten'!$B$10,IF('Eingabe Daten'!$C$8&gt;0,'Eingabe Daten'!$B$10+H1003,H1003))</f>
        <v>1</v>
      </c>
      <c r="J1003" s="100">
        <f>'DAT IR'!U993</f>
        <v>1282.0498681430934</v>
      </c>
    </row>
    <row r="1004" spans="1:10" ht="17.5" x14ac:dyDescent="0.35">
      <c r="A1004" s="53"/>
      <c r="B1004" s="55">
        <f t="shared" si="1039"/>
        <v>1.019444444444445</v>
      </c>
      <c r="C1004" s="55">
        <f t="shared" si="1040"/>
        <v>1.0201388888888896</v>
      </c>
      <c r="D1004" s="126">
        <f t="shared" si="1041"/>
        <v>2</v>
      </c>
      <c r="E1004" s="126">
        <f t="shared" si="1037"/>
        <v>2</v>
      </c>
      <c r="F1004" s="213">
        <f t="shared" ref="F1004" si="1068">$F1003</f>
        <v>0.7</v>
      </c>
      <c r="G1004" s="213">
        <f t="shared" si="1009"/>
        <v>0.7</v>
      </c>
      <c r="H1004" s="246">
        <v>0</v>
      </c>
      <c r="I1004" s="138">
        <f>IF(H1004=0,'Eingabe Daten'!$B$10,IF('Eingabe Daten'!$C$8&gt;0,'Eingabe Daten'!$B$10+H1004,H1004))</f>
        <v>1</v>
      </c>
      <c r="J1004" s="100">
        <f>'DAT IR'!U994</f>
        <v>1282.049869165498</v>
      </c>
    </row>
    <row r="1005" spans="1:10" ht="17.5" x14ac:dyDescent="0.35">
      <c r="A1005" s="53"/>
      <c r="B1005" s="55">
        <f t="shared" si="1039"/>
        <v>1.0201388888888896</v>
      </c>
      <c r="C1005" s="55">
        <f t="shared" si="1040"/>
        <v>1.0208333333333341</v>
      </c>
      <c r="D1005" s="126">
        <f t="shared" si="1041"/>
        <v>2</v>
      </c>
      <c r="E1005" s="126">
        <f t="shared" si="1037"/>
        <v>2</v>
      </c>
      <c r="F1005" s="213">
        <f t="shared" ref="F1005" si="1069">$F1004</f>
        <v>0.7</v>
      </c>
      <c r="G1005" s="213">
        <f t="shared" si="1009"/>
        <v>0.7</v>
      </c>
      <c r="H1005" s="246">
        <v>0</v>
      </c>
      <c r="I1005" s="138">
        <f>IF(H1005=0,'Eingabe Daten'!$B$10,IF('Eingabe Daten'!$C$8&gt;0,'Eingabe Daten'!$B$10+H1005,H1005))</f>
        <v>1</v>
      </c>
      <c r="J1005" s="100">
        <f>'DAT IR'!U995</f>
        <v>1282.0498701710039</v>
      </c>
    </row>
    <row r="1006" spans="1:10" ht="17.5" x14ac:dyDescent="0.35">
      <c r="A1006" s="53"/>
      <c r="B1006" s="55">
        <f t="shared" si="1039"/>
        <v>1.0208333333333341</v>
      </c>
      <c r="C1006" s="55">
        <f t="shared" si="1040"/>
        <v>1.0215277777777787</v>
      </c>
      <c r="D1006" s="126">
        <f t="shared" si="1041"/>
        <v>2</v>
      </c>
      <c r="E1006" s="126">
        <f t="shared" si="1037"/>
        <v>2</v>
      </c>
      <c r="F1006" s="213">
        <f t="shared" ref="F1006" si="1070">$F1005</f>
        <v>0.7</v>
      </c>
      <c r="G1006" s="213">
        <f t="shared" si="1009"/>
        <v>0.7</v>
      </c>
      <c r="H1006" s="246">
        <v>0</v>
      </c>
      <c r="I1006" s="138">
        <f>IF(H1006=0,'Eingabe Daten'!$B$10,IF('Eingabe Daten'!$C$8&gt;0,'Eingabe Daten'!$B$10+H1006,H1006))</f>
        <v>1</v>
      </c>
      <c r="J1006" s="100">
        <f>'DAT IR'!U996</f>
        <v>1282.0498711598902</v>
      </c>
    </row>
    <row r="1007" spans="1:10" ht="17.5" x14ac:dyDescent="0.35">
      <c r="A1007" s="53"/>
      <c r="B1007" s="55">
        <f t="shared" si="1039"/>
        <v>1.0215277777777787</v>
      </c>
      <c r="C1007" s="55">
        <f t="shared" si="1040"/>
        <v>1.0222222222222233</v>
      </c>
      <c r="D1007" s="126">
        <f t="shared" si="1041"/>
        <v>2</v>
      </c>
      <c r="E1007" s="126">
        <f t="shared" si="1037"/>
        <v>2</v>
      </c>
      <c r="F1007" s="213">
        <f t="shared" ref="F1007" si="1071">$F1006</f>
        <v>0.7</v>
      </c>
      <c r="G1007" s="213">
        <f t="shared" si="1009"/>
        <v>0.7</v>
      </c>
      <c r="H1007" s="246">
        <v>0</v>
      </c>
      <c r="I1007" s="138">
        <f>IF(H1007=0,'Eingabe Daten'!$B$10,IF('Eingabe Daten'!$C$8&gt;0,'Eingabe Daten'!$B$10+H1007,H1007))</f>
        <v>1</v>
      </c>
      <c r="J1007" s="100">
        <f>'DAT IR'!U997</f>
        <v>1282.0498721324318</v>
      </c>
    </row>
    <row r="1008" spans="1:10" ht="17.5" x14ac:dyDescent="0.35">
      <c r="A1008" s="53"/>
      <c r="B1008" s="55">
        <f t="shared" si="1039"/>
        <v>1.0222222222222233</v>
      </c>
      <c r="C1008" s="55">
        <f t="shared" si="1040"/>
        <v>1.0229166666666678</v>
      </c>
      <c r="D1008" s="126">
        <f t="shared" si="1041"/>
        <v>2</v>
      </c>
      <c r="E1008" s="126">
        <f t="shared" si="1037"/>
        <v>2</v>
      </c>
      <c r="F1008" s="213">
        <f t="shared" ref="F1008" si="1072">$F1007</f>
        <v>0.7</v>
      </c>
      <c r="G1008" s="213">
        <f t="shared" si="1009"/>
        <v>0.7</v>
      </c>
      <c r="H1008" s="246">
        <v>0</v>
      </c>
      <c r="I1008" s="138">
        <f>IF(H1008=0,'Eingabe Daten'!$B$10,IF('Eingabe Daten'!$C$8&gt;0,'Eingabe Daten'!$B$10+H1008,H1008))</f>
        <v>1</v>
      </c>
      <c r="J1008" s="100">
        <f>'DAT IR'!U998</f>
        <v>1282.0498730888985</v>
      </c>
    </row>
    <row r="1009" spans="1:10" ht="17.5" x14ac:dyDescent="0.35">
      <c r="A1009" s="53"/>
      <c r="B1009" s="55">
        <f t="shared" si="1039"/>
        <v>1.0229166666666678</v>
      </c>
      <c r="C1009" s="55">
        <f t="shared" si="1040"/>
        <v>1.0236111111111124</v>
      </c>
      <c r="D1009" s="126">
        <f t="shared" si="1041"/>
        <v>2</v>
      </c>
      <c r="E1009" s="126">
        <f t="shared" si="1037"/>
        <v>2</v>
      </c>
      <c r="F1009" s="213">
        <f t="shared" ref="F1009" si="1073">$F1008</f>
        <v>0.7</v>
      </c>
      <c r="G1009" s="213">
        <f t="shared" si="1009"/>
        <v>0.7</v>
      </c>
      <c r="H1009" s="246">
        <v>0</v>
      </c>
      <c r="I1009" s="138">
        <f>IF(H1009=0,'Eingabe Daten'!$B$10,IF('Eingabe Daten'!$C$8&gt;0,'Eingabe Daten'!$B$10+H1009,H1009))</f>
        <v>1</v>
      </c>
      <c r="J1009" s="100">
        <f>'DAT IR'!U999</f>
        <v>1282.0498740295563</v>
      </c>
    </row>
    <row r="1010" spans="1:10" ht="17.5" x14ac:dyDescent="0.35">
      <c r="A1010" s="53"/>
      <c r="B1010" s="55">
        <f t="shared" si="1039"/>
        <v>1.0236111111111124</v>
      </c>
      <c r="C1010" s="55">
        <f t="shared" si="1040"/>
        <v>1.0243055555555569</v>
      </c>
      <c r="D1010" s="126">
        <f t="shared" si="1041"/>
        <v>2</v>
      </c>
      <c r="E1010" s="126">
        <f t="shared" si="1037"/>
        <v>2</v>
      </c>
      <c r="F1010" s="213">
        <f t="shared" ref="F1010" si="1074">$F1009</f>
        <v>0.7</v>
      </c>
      <c r="G1010" s="213">
        <f t="shared" si="1009"/>
        <v>0.7</v>
      </c>
      <c r="H1010" s="246">
        <v>0</v>
      </c>
      <c r="I1010" s="138">
        <f>IF(H1010=0,'Eingabe Daten'!$B$10,IF('Eingabe Daten'!$C$8&gt;0,'Eingabe Daten'!$B$10+H1010,H1010))</f>
        <v>1</v>
      </c>
      <c r="J1010" s="100">
        <f>'DAT IR'!U1000</f>
        <v>1282.0498749546664</v>
      </c>
    </row>
    <row r="1011" spans="1:10" ht="17.5" x14ac:dyDescent="0.35">
      <c r="A1011" s="53"/>
      <c r="B1011" s="55">
        <f t="shared" si="1039"/>
        <v>1.0243055555555569</v>
      </c>
      <c r="C1011" s="55">
        <f t="shared" si="1040"/>
        <v>1.0250000000000015</v>
      </c>
      <c r="D1011" s="126">
        <f t="shared" si="1041"/>
        <v>2</v>
      </c>
      <c r="E1011" s="126">
        <f t="shared" si="1037"/>
        <v>2</v>
      </c>
      <c r="F1011" s="213">
        <f t="shared" ref="F1011" si="1075">$F1010</f>
        <v>0.7</v>
      </c>
      <c r="G1011" s="213">
        <f t="shared" si="1009"/>
        <v>0.7</v>
      </c>
      <c r="H1011" s="246">
        <v>0</v>
      </c>
      <c r="I1011" s="138">
        <f>IF(H1011=0,'Eingabe Daten'!$B$10,IF('Eingabe Daten'!$C$8&gt;0,'Eingabe Daten'!$B$10+H1011,H1011))</f>
        <v>1</v>
      </c>
      <c r="J1011" s="100">
        <f>'DAT IR'!U1001</f>
        <v>1282.0498758644858</v>
      </c>
    </row>
    <row r="1012" spans="1:10" ht="17.5" x14ac:dyDescent="0.35">
      <c r="A1012" s="53"/>
      <c r="B1012" s="55">
        <f t="shared" si="1039"/>
        <v>1.0250000000000015</v>
      </c>
      <c r="C1012" s="55">
        <f t="shared" si="1040"/>
        <v>1.025694444444446</v>
      </c>
      <c r="D1012" s="126">
        <f t="shared" si="1041"/>
        <v>2</v>
      </c>
      <c r="E1012" s="126">
        <f t="shared" si="1037"/>
        <v>2</v>
      </c>
      <c r="F1012" s="213">
        <f t="shared" ref="F1012" si="1076">$F1011</f>
        <v>0.7</v>
      </c>
      <c r="G1012" s="213">
        <f t="shared" si="1009"/>
        <v>0.7</v>
      </c>
      <c r="H1012" s="246">
        <v>0</v>
      </c>
      <c r="I1012" s="138">
        <f>IF(H1012=0,'Eingabe Daten'!$B$10,IF('Eingabe Daten'!$C$8&gt;0,'Eingabe Daten'!$B$10+H1012,H1012))</f>
        <v>1</v>
      </c>
      <c r="J1012" s="100">
        <f>'DAT IR'!U1002</f>
        <v>1282.0498767592671</v>
      </c>
    </row>
    <row r="1013" spans="1:10" ht="17.5" x14ac:dyDescent="0.35">
      <c r="A1013" s="53"/>
      <c r="B1013" s="55">
        <f t="shared" si="1039"/>
        <v>1.025694444444446</v>
      </c>
      <c r="C1013" s="55">
        <f t="shared" si="1040"/>
        <v>1.0263888888888906</v>
      </c>
      <c r="D1013" s="126">
        <f t="shared" si="1041"/>
        <v>2</v>
      </c>
      <c r="E1013" s="126">
        <f t="shared" si="1037"/>
        <v>2</v>
      </c>
      <c r="F1013" s="213">
        <f t="shared" ref="F1013" si="1077">$F1012</f>
        <v>0.7</v>
      </c>
      <c r="G1013" s="213">
        <f t="shared" ref="G1013:G1076" si="1078">$G1012</f>
        <v>0.7</v>
      </c>
      <c r="H1013" s="246">
        <v>0</v>
      </c>
      <c r="I1013" s="138">
        <f>IF(H1013=0,'Eingabe Daten'!$B$10,IF('Eingabe Daten'!$C$8&gt;0,'Eingabe Daten'!$B$10+H1013,H1013))</f>
        <v>1</v>
      </c>
      <c r="J1013" s="100">
        <f>'DAT IR'!U1003</f>
        <v>1282.049877639259</v>
      </c>
    </row>
    <row r="1014" spans="1:10" ht="17.5" x14ac:dyDescent="0.35">
      <c r="A1014" s="53"/>
      <c r="B1014" s="55">
        <f t="shared" si="1039"/>
        <v>1.0263888888888906</v>
      </c>
      <c r="C1014" s="55">
        <f t="shared" si="1040"/>
        <v>1.0270833333333351</v>
      </c>
      <c r="D1014" s="126">
        <f t="shared" si="1041"/>
        <v>2</v>
      </c>
      <c r="E1014" s="126">
        <f t="shared" si="1037"/>
        <v>2</v>
      </c>
      <c r="F1014" s="213">
        <f t="shared" ref="F1014" si="1079">$F1013</f>
        <v>0.7</v>
      </c>
      <c r="G1014" s="213">
        <f t="shared" si="1078"/>
        <v>0.7</v>
      </c>
      <c r="H1014" s="246">
        <v>0</v>
      </c>
      <c r="I1014" s="138">
        <f>IF(H1014=0,'Eingabe Daten'!$B$10,IF('Eingabe Daten'!$C$8&gt;0,'Eingabe Daten'!$B$10+H1014,H1014))</f>
        <v>1</v>
      </c>
      <c r="J1014" s="100">
        <f>'DAT IR'!U1004</f>
        <v>1282.0498785047059</v>
      </c>
    </row>
    <row r="1015" spans="1:10" ht="17.5" x14ac:dyDescent="0.35">
      <c r="A1015" s="53"/>
      <c r="B1015" s="55">
        <f t="shared" si="1039"/>
        <v>1.0270833333333351</v>
      </c>
      <c r="C1015" s="55">
        <f t="shared" si="1040"/>
        <v>1.0277777777777797</v>
      </c>
      <c r="D1015" s="126">
        <f t="shared" si="1041"/>
        <v>2</v>
      </c>
      <c r="E1015" s="126">
        <f t="shared" si="1037"/>
        <v>2</v>
      </c>
      <c r="F1015" s="213">
        <f t="shared" ref="F1015" si="1080">$F1014</f>
        <v>0.7</v>
      </c>
      <c r="G1015" s="213">
        <f t="shared" si="1078"/>
        <v>0.7</v>
      </c>
      <c r="H1015" s="246">
        <v>0</v>
      </c>
      <c r="I1015" s="138">
        <f>IF(H1015=0,'Eingabe Daten'!$B$10,IF('Eingabe Daten'!$C$8&gt;0,'Eingabe Daten'!$B$10+H1015,H1015))</f>
        <v>1</v>
      </c>
      <c r="J1015" s="100">
        <f>'DAT IR'!U1005</f>
        <v>1282.0498793558484</v>
      </c>
    </row>
    <row r="1016" spans="1:10" ht="17.5" x14ac:dyDescent="0.35">
      <c r="A1016" s="53"/>
      <c r="B1016" s="55">
        <f t="shared" si="1039"/>
        <v>1.0277777777777797</v>
      </c>
      <c r="C1016" s="55">
        <f t="shared" si="1040"/>
        <v>1.0284722222222242</v>
      </c>
      <c r="D1016" s="126">
        <f t="shared" si="1041"/>
        <v>2</v>
      </c>
      <c r="E1016" s="126">
        <f t="shared" si="1037"/>
        <v>2</v>
      </c>
      <c r="F1016" s="213">
        <f t="shared" ref="F1016" si="1081">$F1015</f>
        <v>0.7</v>
      </c>
      <c r="G1016" s="213">
        <f t="shared" si="1078"/>
        <v>0.7</v>
      </c>
      <c r="H1016" s="246">
        <v>0</v>
      </c>
      <c r="I1016" s="138">
        <f>IF(H1016=0,'Eingabe Daten'!$B$10,IF('Eingabe Daten'!$C$8&gt;0,'Eingabe Daten'!$B$10+H1016,H1016))</f>
        <v>1</v>
      </c>
      <c r="J1016" s="100">
        <f>'DAT IR'!U1006</f>
        <v>1282.0498801929225</v>
      </c>
    </row>
    <row r="1017" spans="1:10" ht="17.5" x14ac:dyDescent="0.35">
      <c r="A1017" s="53"/>
      <c r="B1017" s="55">
        <f t="shared" si="1039"/>
        <v>1.0284722222222242</v>
      </c>
      <c r="C1017" s="55">
        <f t="shared" si="1040"/>
        <v>1.0291666666666688</v>
      </c>
      <c r="D1017" s="126">
        <f t="shared" si="1041"/>
        <v>2</v>
      </c>
      <c r="E1017" s="126">
        <f t="shared" si="1037"/>
        <v>2</v>
      </c>
      <c r="F1017" s="213">
        <f t="shared" ref="F1017" si="1082">$F1016</f>
        <v>0.7</v>
      </c>
      <c r="G1017" s="213">
        <f t="shared" si="1078"/>
        <v>0.7</v>
      </c>
      <c r="H1017" s="246">
        <v>0</v>
      </c>
      <c r="I1017" s="138">
        <f>IF(H1017=0,'Eingabe Daten'!$B$10,IF('Eingabe Daten'!$C$8&gt;0,'Eingabe Daten'!$B$10+H1017,H1017))</f>
        <v>1</v>
      </c>
      <c r="J1017" s="100">
        <f>'DAT IR'!U1007</f>
        <v>1282.049881016161</v>
      </c>
    </row>
    <row r="1018" spans="1:10" ht="17.5" x14ac:dyDescent="0.35">
      <c r="A1018" s="53"/>
      <c r="B1018" s="55">
        <f t="shared" si="1039"/>
        <v>1.0291666666666688</v>
      </c>
      <c r="C1018" s="55">
        <f t="shared" si="1040"/>
        <v>1.0298611111111133</v>
      </c>
      <c r="D1018" s="126">
        <f t="shared" si="1041"/>
        <v>2</v>
      </c>
      <c r="E1018" s="126">
        <f t="shared" si="1037"/>
        <v>2</v>
      </c>
      <c r="F1018" s="213">
        <f t="shared" ref="F1018" si="1083">$F1017</f>
        <v>0.7</v>
      </c>
      <c r="G1018" s="213">
        <f t="shared" si="1078"/>
        <v>0.7</v>
      </c>
      <c r="H1018" s="246">
        <v>0</v>
      </c>
      <c r="I1018" s="138">
        <f>IF(H1018=0,'Eingabe Daten'!$B$10,IF('Eingabe Daten'!$C$8&gt;0,'Eingabe Daten'!$B$10+H1018,H1018))</f>
        <v>1</v>
      </c>
      <c r="J1018" s="100">
        <f>'DAT IR'!U1008</f>
        <v>1282.0498818257927</v>
      </c>
    </row>
    <row r="1019" spans="1:10" ht="17.5" x14ac:dyDescent="0.35">
      <c r="A1019" s="53"/>
      <c r="B1019" s="55">
        <f t="shared" si="1039"/>
        <v>1.0298611111111133</v>
      </c>
      <c r="C1019" s="55">
        <f t="shared" si="1040"/>
        <v>1.0305555555555579</v>
      </c>
      <c r="D1019" s="126">
        <f t="shared" si="1041"/>
        <v>2</v>
      </c>
      <c r="E1019" s="126">
        <f t="shared" si="1037"/>
        <v>2</v>
      </c>
      <c r="F1019" s="213">
        <f t="shared" ref="F1019" si="1084">$F1018</f>
        <v>0.7</v>
      </c>
      <c r="G1019" s="213">
        <f t="shared" si="1078"/>
        <v>0.7</v>
      </c>
      <c r="H1019" s="246">
        <v>0</v>
      </c>
      <c r="I1019" s="138">
        <f>IF(H1019=0,'Eingabe Daten'!$B$10,IF('Eingabe Daten'!$C$8&gt;0,'Eingabe Daten'!$B$10+H1019,H1019))</f>
        <v>1</v>
      </c>
      <c r="J1019" s="100">
        <f>'DAT IR'!U1009</f>
        <v>1282.0498826220423</v>
      </c>
    </row>
    <row r="1020" spans="1:10" ht="17.5" x14ac:dyDescent="0.35">
      <c r="A1020" s="53"/>
      <c r="B1020" s="55">
        <f t="shared" si="1039"/>
        <v>1.0305555555555579</v>
      </c>
      <c r="C1020" s="55">
        <f t="shared" si="1040"/>
        <v>1.0312500000000024</v>
      </c>
      <c r="D1020" s="126">
        <f t="shared" si="1041"/>
        <v>2</v>
      </c>
      <c r="E1020" s="126">
        <f t="shared" si="1037"/>
        <v>2</v>
      </c>
      <c r="F1020" s="213">
        <f t="shared" ref="F1020" si="1085">$F1019</f>
        <v>0.7</v>
      </c>
      <c r="G1020" s="213">
        <f t="shared" si="1078"/>
        <v>0.7</v>
      </c>
      <c r="H1020" s="246">
        <v>0</v>
      </c>
      <c r="I1020" s="138">
        <f>IF(H1020=0,'Eingabe Daten'!$B$10,IF('Eingabe Daten'!$C$8&gt;0,'Eingabe Daten'!$B$10+H1020,H1020))</f>
        <v>1</v>
      </c>
      <c r="J1020" s="100">
        <f>'DAT IR'!U1010</f>
        <v>1282.0498834051311</v>
      </c>
    </row>
    <row r="1021" spans="1:10" ht="17.5" x14ac:dyDescent="0.35">
      <c r="A1021" s="53"/>
      <c r="B1021" s="55">
        <f t="shared" si="1039"/>
        <v>1.0312500000000024</v>
      </c>
      <c r="C1021" s="55">
        <f t="shared" si="1040"/>
        <v>1.031944444444447</v>
      </c>
      <c r="D1021" s="126">
        <f t="shared" si="1041"/>
        <v>2</v>
      </c>
      <c r="E1021" s="126">
        <f t="shared" si="1037"/>
        <v>2</v>
      </c>
      <c r="F1021" s="213">
        <f t="shared" ref="F1021" si="1086">$F1020</f>
        <v>0.7</v>
      </c>
      <c r="G1021" s="213">
        <f t="shared" si="1078"/>
        <v>0.7</v>
      </c>
      <c r="H1021" s="246">
        <v>0</v>
      </c>
      <c r="I1021" s="138">
        <f>IF(H1021=0,'Eingabe Daten'!$B$10,IF('Eingabe Daten'!$C$8&gt;0,'Eingabe Daten'!$B$10+H1021,H1021))</f>
        <v>1</v>
      </c>
      <c r="J1021" s="100">
        <f>'DAT IR'!U1011</f>
        <v>1282.0498841752765</v>
      </c>
    </row>
    <row r="1022" spans="1:10" ht="17.5" x14ac:dyDescent="0.35">
      <c r="A1022" s="53"/>
      <c r="B1022" s="55">
        <f t="shared" si="1039"/>
        <v>1.031944444444447</v>
      </c>
      <c r="C1022" s="55">
        <f t="shared" si="1040"/>
        <v>1.0326388888888915</v>
      </c>
      <c r="D1022" s="126">
        <f t="shared" si="1041"/>
        <v>2</v>
      </c>
      <c r="E1022" s="126">
        <f t="shared" si="1037"/>
        <v>2</v>
      </c>
      <c r="F1022" s="213">
        <f t="shared" ref="F1022" si="1087">$F1021</f>
        <v>0.7</v>
      </c>
      <c r="G1022" s="213">
        <f t="shared" si="1078"/>
        <v>0.7</v>
      </c>
      <c r="H1022" s="246">
        <v>0</v>
      </c>
      <c r="I1022" s="138">
        <f>IF(H1022=0,'Eingabe Daten'!$B$10,IF('Eingabe Daten'!$C$8&gt;0,'Eingabe Daten'!$B$10+H1022,H1022))</f>
        <v>1</v>
      </c>
      <c r="J1022" s="100">
        <f>'DAT IR'!U1012</f>
        <v>1282.0498849326925</v>
      </c>
    </row>
    <row r="1023" spans="1:10" ht="17.5" x14ac:dyDescent="0.35">
      <c r="A1023" s="53"/>
      <c r="B1023" s="55">
        <f t="shared" si="1039"/>
        <v>1.0326388888888915</v>
      </c>
      <c r="C1023" s="55">
        <f t="shared" si="1040"/>
        <v>1.0333333333333361</v>
      </c>
      <c r="D1023" s="126">
        <f t="shared" si="1041"/>
        <v>2</v>
      </c>
      <c r="E1023" s="126">
        <f t="shared" si="1037"/>
        <v>2</v>
      </c>
      <c r="F1023" s="213">
        <f t="shared" ref="F1023" si="1088">$F1022</f>
        <v>0.7</v>
      </c>
      <c r="G1023" s="213">
        <f t="shared" si="1078"/>
        <v>0.7</v>
      </c>
      <c r="H1023" s="246">
        <v>0</v>
      </c>
      <c r="I1023" s="138">
        <f>IF(H1023=0,'Eingabe Daten'!$B$10,IF('Eingabe Daten'!$C$8&gt;0,'Eingabe Daten'!$B$10+H1023,H1023))</f>
        <v>1</v>
      </c>
      <c r="J1023" s="100">
        <f>'DAT IR'!U1013</f>
        <v>1282.0498856775896</v>
      </c>
    </row>
    <row r="1024" spans="1:10" ht="17.5" x14ac:dyDescent="0.35">
      <c r="A1024" s="53"/>
      <c r="B1024" s="55">
        <f t="shared" si="1039"/>
        <v>1.0333333333333361</v>
      </c>
      <c r="C1024" s="55">
        <f t="shared" si="1040"/>
        <v>1.0340277777777807</v>
      </c>
      <c r="D1024" s="126">
        <f t="shared" si="1041"/>
        <v>2</v>
      </c>
      <c r="E1024" s="126">
        <f t="shared" si="1037"/>
        <v>2</v>
      </c>
      <c r="F1024" s="213">
        <f t="shared" ref="F1024" si="1089">$F1023</f>
        <v>0.7</v>
      </c>
      <c r="G1024" s="213">
        <f t="shared" si="1078"/>
        <v>0.7</v>
      </c>
      <c r="H1024" s="246">
        <v>0</v>
      </c>
      <c r="I1024" s="138">
        <f>IF(H1024=0,'Eingabe Daten'!$B$10,IF('Eingabe Daten'!$C$8&gt;0,'Eingabe Daten'!$B$10+H1024,H1024))</f>
        <v>1</v>
      </c>
      <c r="J1024" s="100">
        <f>'DAT IR'!U1014</f>
        <v>1282.0498864101746</v>
      </c>
    </row>
    <row r="1025" spans="1:10" ht="17.5" x14ac:dyDescent="0.35">
      <c r="A1025" s="53"/>
      <c r="B1025" s="55">
        <f t="shared" si="1039"/>
        <v>1.0340277777777807</v>
      </c>
      <c r="C1025" s="55">
        <f t="shared" si="1040"/>
        <v>1.0347222222222252</v>
      </c>
      <c r="D1025" s="126">
        <f t="shared" si="1041"/>
        <v>2</v>
      </c>
      <c r="E1025" s="126">
        <f t="shared" si="1037"/>
        <v>2</v>
      </c>
      <c r="F1025" s="213">
        <f t="shared" ref="F1025" si="1090">$F1024</f>
        <v>0.7</v>
      </c>
      <c r="G1025" s="213">
        <f t="shared" si="1078"/>
        <v>0.7</v>
      </c>
      <c r="H1025" s="246">
        <v>0</v>
      </c>
      <c r="I1025" s="138">
        <f>IF(H1025=0,'Eingabe Daten'!$B$10,IF('Eingabe Daten'!$C$8&gt;0,'Eingabe Daten'!$B$10+H1025,H1025))</f>
        <v>1</v>
      </c>
      <c r="J1025" s="100">
        <f>'DAT IR'!U1015</f>
        <v>1282.0498871306511</v>
      </c>
    </row>
    <row r="1026" spans="1:10" ht="17.5" x14ac:dyDescent="0.35">
      <c r="A1026" s="53"/>
      <c r="B1026" s="55">
        <f t="shared" si="1039"/>
        <v>1.0347222222222252</v>
      </c>
      <c r="C1026" s="55">
        <f t="shared" si="1040"/>
        <v>1.0354166666666698</v>
      </c>
      <c r="D1026" s="126">
        <f t="shared" si="1041"/>
        <v>2</v>
      </c>
      <c r="E1026" s="126">
        <f t="shared" si="1037"/>
        <v>2</v>
      </c>
      <c r="F1026" s="213">
        <f t="shared" ref="F1026" si="1091">$F1025</f>
        <v>0.7</v>
      </c>
      <c r="G1026" s="213">
        <f t="shared" si="1078"/>
        <v>0.7</v>
      </c>
      <c r="H1026" s="246">
        <v>0</v>
      </c>
      <c r="I1026" s="138">
        <f>IF(H1026=0,'Eingabe Daten'!$B$10,IF('Eingabe Daten'!$C$8&gt;0,'Eingabe Daten'!$B$10+H1026,H1026))</f>
        <v>1</v>
      </c>
      <c r="J1026" s="100">
        <f>'DAT IR'!U1016</f>
        <v>1282.0498878392191</v>
      </c>
    </row>
    <row r="1027" spans="1:10" ht="17.5" x14ac:dyDescent="0.35">
      <c r="A1027" s="53"/>
      <c r="B1027" s="55">
        <f t="shared" si="1039"/>
        <v>1.0354166666666698</v>
      </c>
      <c r="C1027" s="55">
        <f t="shared" si="1040"/>
        <v>1.0361111111111143</v>
      </c>
      <c r="D1027" s="126">
        <f t="shared" si="1041"/>
        <v>2</v>
      </c>
      <c r="E1027" s="126">
        <f t="shared" si="1037"/>
        <v>2</v>
      </c>
      <c r="F1027" s="213">
        <f t="shared" ref="F1027" si="1092">$F1026</f>
        <v>0.7</v>
      </c>
      <c r="G1027" s="213">
        <f t="shared" si="1078"/>
        <v>0.7</v>
      </c>
      <c r="H1027" s="246">
        <v>0</v>
      </c>
      <c r="I1027" s="138">
        <f>IF(H1027=0,'Eingabe Daten'!$B$10,IF('Eingabe Daten'!$C$8&gt;0,'Eingabe Daten'!$B$10+H1027,H1027))</f>
        <v>1</v>
      </c>
      <c r="J1027" s="100">
        <f>'DAT IR'!U1017</f>
        <v>1282.0498885360755</v>
      </c>
    </row>
    <row r="1028" spans="1:10" ht="17.5" x14ac:dyDescent="0.35">
      <c r="A1028" s="53"/>
      <c r="B1028" s="55">
        <f t="shared" si="1039"/>
        <v>1.0361111111111143</v>
      </c>
      <c r="C1028" s="55">
        <f t="shared" si="1040"/>
        <v>1.0368055555555589</v>
      </c>
      <c r="D1028" s="126">
        <f t="shared" si="1041"/>
        <v>2</v>
      </c>
      <c r="E1028" s="126">
        <f t="shared" si="1037"/>
        <v>2</v>
      </c>
      <c r="F1028" s="213">
        <f t="shared" ref="F1028" si="1093">$F1027</f>
        <v>0.7</v>
      </c>
      <c r="G1028" s="213">
        <f t="shared" si="1078"/>
        <v>0.7</v>
      </c>
      <c r="H1028" s="246">
        <v>0</v>
      </c>
      <c r="I1028" s="138">
        <f>IF(H1028=0,'Eingabe Daten'!$B$10,IF('Eingabe Daten'!$C$8&gt;0,'Eingabe Daten'!$B$10+H1028,H1028))</f>
        <v>1</v>
      </c>
      <c r="J1028" s="100">
        <f>'DAT IR'!U1018</f>
        <v>1282.0498892214139</v>
      </c>
    </row>
    <row r="1029" spans="1:10" ht="17.5" x14ac:dyDescent="0.35">
      <c r="A1029" s="53"/>
      <c r="B1029" s="55">
        <f t="shared" si="1039"/>
        <v>1.0368055555555589</v>
      </c>
      <c r="C1029" s="55">
        <f t="shared" si="1040"/>
        <v>1.0375000000000034</v>
      </c>
      <c r="D1029" s="126">
        <f t="shared" si="1041"/>
        <v>2</v>
      </c>
      <c r="E1029" s="126">
        <f t="shared" si="1037"/>
        <v>2</v>
      </c>
      <c r="F1029" s="213">
        <f t="shared" ref="F1029" si="1094">$F1028</f>
        <v>0.7</v>
      </c>
      <c r="G1029" s="213">
        <f t="shared" si="1078"/>
        <v>0.7</v>
      </c>
      <c r="H1029" s="246">
        <v>0</v>
      </c>
      <c r="I1029" s="138">
        <f>IF(H1029=0,'Eingabe Daten'!$B$10,IF('Eingabe Daten'!$C$8&gt;0,'Eingabe Daten'!$B$10+H1029,H1029))</f>
        <v>1</v>
      </c>
      <c r="J1029" s="100">
        <f>'DAT IR'!U1019</f>
        <v>1282.0498898954245</v>
      </c>
    </row>
    <row r="1030" spans="1:10" ht="17.5" x14ac:dyDescent="0.35">
      <c r="A1030" s="53"/>
      <c r="B1030" s="55">
        <f t="shared" si="1039"/>
        <v>1.0375000000000034</v>
      </c>
      <c r="C1030" s="55">
        <f t="shared" si="1040"/>
        <v>1.038194444444448</v>
      </c>
      <c r="D1030" s="126">
        <f t="shared" si="1041"/>
        <v>2</v>
      </c>
      <c r="E1030" s="126">
        <f t="shared" si="1037"/>
        <v>2</v>
      </c>
      <c r="F1030" s="213">
        <f t="shared" ref="F1030" si="1095">$F1029</f>
        <v>0.7</v>
      </c>
      <c r="G1030" s="213">
        <f t="shared" si="1078"/>
        <v>0.7</v>
      </c>
      <c r="H1030" s="246">
        <v>0</v>
      </c>
      <c r="I1030" s="138">
        <f>IF(H1030=0,'Eingabe Daten'!$B$10,IF('Eingabe Daten'!$C$8&gt;0,'Eingabe Daten'!$B$10+H1030,H1030))</f>
        <v>1</v>
      </c>
      <c r="J1030" s="100">
        <f>'DAT IR'!U1020</f>
        <v>1282.0498905582947</v>
      </c>
    </row>
    <row r="1031" spans="1:10" ht="17.5" x14ac:dyDescent="0.35">
      <c r="A1031" s="53"/>
      <c r="B1031" s="55">
        <f t="shared" si="1039"/>
        <v>1.038194444444448</v>
      </c>
      <c r="C1031" s="55">
        <f t="shared" si="1040"/>
        <v>1.0388888888888925</v>
      </c>
      <c r="D1031" s="126">
        <f t="shared" si="1041"/>
        <v>2</v>
      </c>
      <c r="E1031" s="126">
        <f t="shared" si="1037"/>
        <v>2</v>
      </c>
      <c r="F1031" s="213">
        <f t="shared" ref="F1031" si="1096">$F1030</f>
        <v>0.7</v>
      </c>
      <c r="G1031" s="213">
        <f t="shared" si="1078"/>
        <v>0.7</v>
      </c>
      <c r="H1031" s="246">
        <v>0</v>
      </c>
      <c r="I1031" s="138">
        <f>IF(H1031=0,'Eingabe Daten'!$B$10,IF('Eingabe Daten'!$C$8&gt;0,'Eingabe Daten'!$B$10+H1031,H1031))</f>
        <v>1</v>
      </c>
      <c r="J1031" s="100">
        <f>'DAT IR'!U1021</f>
        <v>1282.0498912102087</v>
      </c>
    </row>
    <row r="1032" spans="1:10" ht="17.5" x14ac:dyDescent="0.35">
      <c r="A1032" s="53"/>
      <c r="B1032" s="55">
        <f t="shared" si="1039"/>
        <v>1.0388888888888925</v>
      </c>
      <c r="C1032" s="55">
        <f t="shared" si="1040"/>
        <v>1.0395833333333371</v>
      </c>
      <c r="D1032" s="126">
        <f t="shared" si="1041"/>
        <v>2</v>
      </c>
      <c r="E1032" s="126">
        <f t="shared" si="1037"/>
        <v>2</v>
      </c>
      <c r="F1032" s="213">
        <f t="shared" ref="F1032" si="1097">$F1031</f>
        <v>0.7</v>
      </c>
      <c r="G1032" s="213">
        <f t="shared" si="1078"/>
        <v>0.7</v>
      </c>
      <c r="H1032" s="246">
        <v>0</v>
      </c>
      <c r="I1032" s="138">
        <f>IF(H1032=0,'Eingabe Daten'!$B$10,IF('Eingabe Daten'!$C$8&gt;0,'Eingabe Daten'!$B$10+H1032,H1032))</f>
        <v>1</v>
      </c>
      <c r="J1032" s="100">
        <f>'DAT IR'!U1022</f>
        <v>1282.0498918513474</v>
      </c>
    </row>
    <row r="1033" spans="1:10" ht="17.5" x14ac:dyDescent="0.35">
      <c r="A1033" s="53"/>
      <c r="B1033" s="55">
        <f t="shared" si="1039"/>
        <v>1.0395833333333371</v>
      </c>
      <c r="C1033" s="55">
        <f t="shared" si="1040"/>
        <v>1.0402777777777816</v>
      </c>
      <c r="D1033" s="126">
        <f t="shared" si="1041"/>
        <v>2</v>
      </c>
      <c r="E1033" s="126">
        <f t="shared" si="1037"/>
        <v>2</v>
      </c>
      <c r="F1033" s="213">
        <f t="shared" ref="F1033" si="1098">$F1032</f>
        <v>0.7</v>
      </c>
      <c r="G1033" s="213">
        <f t="shared" si="1078"/>
        <v>0.7</v>
      </c>
      <c r="H1033" s="246">
        <v>0</v>
      </c>
      <c r="I1033" s="138">
        <f>IF(H1033=0,'Eingabe Daten'!$B$10,IF('Eingabe Daten'!$C$8&gt;0,'Eingabe Daten'!$B$10+H1033,H1033))</f>
        <v>1</v>
      </c>
      <c r="J1033" s="100">
        <f>'DAT IR'!U1023</f>
        <v>1282.0498924818892</v>
      </c>
    </row>
    <row r="1034" spans="1:10" ht="17.5" x14ac:dyDescent="0.35">
      <c r="A1034" s="53"/>
      <c r="B1034" s="55">
        <f t="shared" si="1039"/>
        <v>1.0402777777777816</v>
      </c>
      <c r="C1034" s="55">
        <f t="shared" si="1040"/>
        <v>1.0409722222222262</v>
      </c>
      <c r="D1034" s="126">
        <f t="shared" si="1041"/>
        <v>2</v>
      </c>
      <c r="E1034" s="126">
        <f t="shared" si="1037"/>
        <v>2</v>
      </c>
      <c r="F1034" s="213">
        <f t="shared" ref="F1034" si="1099">$F1033</f>
        <v>0.7</v>
      </c>
      <c r="G1034" s="213">
        <f t="shared" si="1078"/>
        <v>0.7</v>
      </c>
      <c r="H1034" s="246">
        <v>0</v>
      </c>
      <c r="I1034" s="138">
        <f>IF(H1034=0,'Eingabe Daten'!$B$10,IF('Eingabe Daten'!$C$8&gt;0,'Eingabe Daten'!$B$10+H1034,H1034))</f>
        <v>1</v>
      </c>
      <c r="J1034" s="100">
        <f>'DAT IR'!U1024</f>
        <v>1282.049893102009</v>
      </c>
    </row>
    <row r="1035" spans="1:10" ht="17.5" x14ac:dyDescent="0.35">
      <c r="A1035" s="53"/>
      <c r="B1035" s="55">
        <f t="shared" si="1039"/>
        <v>1.0409722222222262</v>
      </c>
      <c r="C1035" s="55">
        <f t="shared" si="1040"/>
        <v>1.0416666666666707</v>
      </c>
      <c r="D1035" s="126">
        <f t="shared" si="1041"/>
        <v>2</v>
      </c>
      <c r="E1035" s="126">
        <f t="shared" si="1037"/>
        <v>2</v>
      </c>
      <c r="F1035" s="213">
        <f t="shared" ref="F1035" si="1100">$F1034</f>
        <v>0.7</v>
      </c>
      <c r="G1035" s="213">
        <f t="shared" si="1078"/>
        <v>0.7</v>
      </c>
      <c r="H1035" s="246">
        <v>0</v>
      </c>
      <c r="I1035" s="138">
        <f>IF(H1035=0,'Eingabe Daten'!$B$10,IF('Eingabe Daten'!$C$8&gt;0,'Eingabe Daten'!$B$10+H1035,H1035))</f>
        <v>1</v>
      </c>
      <c r="J1035" s="100">
        <f>'DAT IR'!U1025</f>
        <v>1282.0498937118791</v>
      </c>
    </row>
    <row r="1036" spans="1:10" ht="17.5" x14ac:dyDescent="0.35">
      <c r="A1036" s="53"/>
      <c r="B1036" s="55">
        <f t="shared" si="1039"/>
        <v>1.0416666666666707</v>
      </c>
      <c r="C1036" s="55">
        <f t="shared" si="1040"/>
        <v>1.0423611111111153</v>
      </c>
      <c r="D1036" s="126">
        <f t="shared" si="1041"/>
        <v>2</v>
      </c>
      <c r="E1036" s="126">
        <f t="shared" si="1037"/>
        <v>2</v>
      </c>
      <c r="F1036" s="213">
        <f t="shared" ref="F1036" si="1101">$F1035</f>
        <v>0.7</v>
      </c>
      <c r="G1036" s="213">
        <f t="shared" si="1078"/>
        <v>0.7</v>
      </c>
      <c r="H1036" s="246">
        <v>0</v>
      </c>
      <c r="I1036" s="138">
        <f>IF(H1036=0,'Eingabe Daten'!$B$10,IF('Eingabe Daten'!$C$8&gt;0,'Eingabe Daten'!$B$10+H1036,H1036))</f>
        <v>1</v>
      </c>
      <c r="J1036" s="100">
        <f>'DAT IR'!U1026</f>
        <v>1282.049894311669</v>
      </c>
    </row>
    <row r="1037" spans="1:10" ht="17.5" x14ac:dyDescent="0.35">
      <c r="A1037" s="53"/>
      <c r="B1037" s="55">
        <f t="shared" si="1039"/>
        <v>1.0423611111111153</v>
      </c>
      <c r="C1037" s="55">
        <f t="shared" si="1040"/>
        <v>1.0430555555555598</v>
      </c>
      <c r="D1037" s="126">
        <f t="shared" si="1041"/>
        <v>2</v>
      </c>
      <c r="E1037" s="126">
        <f t="shared" si="1037"/>
        <v>2</v>
      </c>
      <c r="F1037" s="213">
        <f t="shared" ref="F1037" si="1102">$F1036</f>
        <v>0.7</v>
      </c>
      <c r="G1037" s="213">
        <f t="shared" si="1078"/>
        <v>0.7</v>
      </c>
      <c r="H1037" s="246">
        <v>0</v>
      </c>
      <c r="I1037" s="138">
        <f>IF(H1037=0,'Eingabe Daten'!$B$10,IF('Eingabe Daten'!$C$8&gt;0,'Eingabe Daten'!$B$10+H1037,H1037))</f>
        <v>1</v>
      </c>
      <c r="J1037" s="100">
        <f>'DAT IR'!U1027</f>
        <v>1282.0498949015453</v>
      </c>
    </row>
    <row r="1038" spans="1:10" ht="17.5" x14ac:dyDescent="0.35">
      <c r="A1038" s="53"/>
      <c r="B1038" s="55">
        <f t="shared" si="1039"/>
        <v>1.0430555555555598</v>
      </c>
      <c r="C1038" s="55">
        <f t="shared" si="1040"/>
        <v>1.0437500000000044</v>
      </c>
      <c r="D1038" s="126">
        <f t="shared" si="1041"/>
        <v>2</v>
      </c>
      <c r="E1038" s="126">
        <f t="shared" si="1037"/>
        <v>2</v>
      </c>
      <c r="F1038" s="213">
        <f t="shared" ref="F1038" si="1103">$F1037</f>
        <v>0.7</v>
      </c>
      <c r="G1038" s="213">
        <f t="shared" si="1078"/>
        <v>0.7</v>
      </c>
      <c r="H1038" s="246">
        <v>0</v>
      </c>
      <c r="I1038" s="138">
        <f>IF(H1038=0,'Eingabe Daten'!$B$10,IF('Eingabe Daten'!$C$8&gt;0,'Eingabe Daten'!$B$10+H1038,H1038))</f>
        <v>1</v>
      </c>
      <c r="J1038" s="100">
        <f>'DAT IR'!U1028</f>
        <v>1282.0498954816717</v>
      </c>
    </row>
    <row r="1039" spans="1:10" ht="17.5" x14ac:dyDescent="0.35">
      <c r="A1039" s="53"/>
      <c r="B1039" s="55">
        <f t="shared" si="1039"/>
        <v>1.0437500000000044</v>
      </c>
      <c r="C1039" s="55">
        <f t="shared" si="1040"/>
        <v>1.0444444444444489</v>
      </c>
      <c r="D1039" s="126">
        <f t="shared" si="1041"/>
        <v>2</v>
      </c>
      <c r="E1039" s="126">
        <f t="shared" si="1037"/>
        <v>2</v>
      </c>
      <c r="F1039" s="213">
        <f t="shared" ref="F1039" si="1104">$F1038</f>
        <v>0.7</v>
      </c>
      <c r="G1039" s="213">
        <f t="shared" si="1078"/>
        <v>0.7</v>
      </c>
      <c r="H1039" s="246">
        <v>0</v>
      </c>
      <c r="I1039" s="138">
        <f>IF(H1039=0,'Eingabe Daten'!$B$10,IF('Eingabe Daten'!$C$8&gt;0,'Eingabe Daten'!$B$10+H1039,H1039))</f>
        <v>1</v>
      </c>
      <c r="J1039" s="100">
        <f>'DAT IR'!U1029</f>
        <v>1282.0498960522095</v>
      </c>
    </row>
    <row r="1040" spans="1:10" ht="17.5" x14ac:dyDescent="0.35">
      <c r="A1040" s="53"/>
      <c r="B1040" s="55">
        <f t="shared" si="1039"/>
        <v>1.0444444444444489</v>
      </c>
      <c r="C1040" s="55">
        <f t="shared" si="1040"/>
        <v>1.0451388888888935</v>
      </c>
      <c r="D1040" s="126">
        <f t="shared" si="1041"/>
        <v>2</v>
      </c>
      <c r="E1040" s="126">
        <f t="shared" si="1037"/>
        <v>2</v>
      </c>
      <c r="F1040" s="213">
        <f t="shared" ref="F1040" si="1105">$F1039</f>
        <v>0.7</v>
      </c>
      <c r="G1040" s="213">
        <f t="shared" si="1078"/>
        <v>0.7</v>
      </c>
      <c r="H1040" s="246">
        <v>0</v>
      </c>
      <c r="I1040" s="138">
        <f>IF(H1040=0,'Eingabe Daten'!$B$10,IF('Eingabe Daten'!$C$8&gt;0,'Eingabe Daten'!$B$10+H1040,H1040))</f>
        <v>1</v>
      </c>
      <c r="J1040" s="100">
        <f>'DAT IR'!U1030</f>
        <v>1282.0498966133171</v>
      </c>
    </row>
    <row r="1041" spans="1:10" ht="17.5" x14ac:dyDescent="0.35">
      <c r="A1041" s="53"/>
      <c r="B1041" s="55">
        <f t="shared" si="1039"/>
        <v>1.0451388888888935</v>
      </c>
      <c r="C1041" s="55">
        <f t="shared" si="1040"/>
        <v>1.0458333333333381</v>
      </c>
      <c r="D1041" s="126">
        <f t="shared" si="1041"/>
        <v>2</v>
      </c>
      <c r="E1041" s="126">
        <f t="shared" ref="E1041:E1104" si="1106">$E1040</f>
        <v>2</v>
      </c>
      <c r="F1041" s="213">
        <f t="shared" ref="F1041" si="1107">$F1040</f>
        <v>0.7</v>
      </c>
      <c r="G1041" s="213">
        <f t="shared" si="1078"/>
        <v>0.7</v>
      </c>
      <c r="H1041" s="246">
        <v>0</v>
      </c>
      <c r="I1041" s="138">
        <f>IF(H1041=0,'Eingabe Daten'!$B$10,IF('Eingabe Daten'!$C$8&gt;0,'Eingabe Daten'!$B$10+H1041,H1041))</f>
        <v>1</v>
      </c>
      <c r="J1041" s="100">
        <f>'DAT IR'!U1031</f>
        <v>1282.0498971651505</v>
      </c>
    </row>
    <row r="1042" spans="1:10" ht="17.5" x14ac:dyDescent="0.35">
      <c r="A1042" s="53"/>
      <c r="B1042" s="55">
        <f t="shared" ref="B1042:B1105" si="1108">C1041</f>
        <v>1.0458333333333381</v>
      </c>
      <c r="C1042" s="55">
        <f t="shared" ref="C1042:C1105" si="1109">B1042+(1/(60*24))</f>
        <v>1.0465277777777826</v>
      </c>
      <c r="D1042" s="126">
        <f t="shared" ref="D1042:D1105" si="1110">$D1041</f>
        <v>2</v>
      </c>
      <c r="E1042" s="126">
        <f t="shared" si="1106"/>
        <v>2</v>
      </c>
      <c r="F1042" s="213">
        <f t="shared" ref="F1042" si="1111">$F1041</f>
        <v>0.7</v>
      </c>
      <c r="G1042" s="213">
        <f t="shared" si="1078"/>
        <v>0.7</v>
      </c>
      <c r="H1042" s="246">
        <v>0</v>
      </c>
      <c r="I1042" s="138">
        <f>IF(H1042=0,'Eingabe Daten'!$B$10,IF('Eingabe Daten'!$C$8&gt;0,'Eingabe Daten'!$B$10+H1042,H1042))</f>
        <v>1</v>
      </c>
      <c r="J1042" s="100">
        <f>'DAT IR'!U1032</f>
        <v>1282.0498977078628</v>
      </c>
    </row>
    <row r="1043" spans="1:10" ht="17.5" x14ac:dyDescent="0.35">
      <c r="A1043" s="53"/>
      <c r="B1043" s="55">
        <f t="shared" si="1108"/>
        <v>1.0465277777777826</v>
      </c>
      <c r="C1043" s="55">
        <f t="shared" si="1109"/>
        <v>1.0472222222222272</v>
      </c>
      <c r="D1043" s="126">
        <f t="shared" si="1110"/>
        <v>2</v>
      </c>
      <c r="E1043" s="126">
        <f t="shared" si="1106"/>
        <v>2</v>
      </c>
      <c r="F1043" s="213">
        <f t="shared" ref="F1043" si="1112">$F1042</f>
        <v>0.7</v>
      </c>
      <c r="G1043" s="213">
        <f t="shared" si="1078"/>
        <v>0.7</v>
      </c>
      <c r="H1043" s="246">
        <v>0</v>
      </c>
      <c r="I1043" s="138">
        <f>IF(H1043=0,'Eingabe Daten'!$B$10,IF('Eingabe Daten'!$C$8&gt;0,'Eingabe Daten'!$B$10+H1043,H1043))</f>
        <v>1</v>
      </c>
      <c r="J1043" s="100">
        <f>'DAT IR'!U1033</f>
        <v>1282.0498982416048</v>
      </c>
    </row>
    <row r="1044" spans="1:10" ht="17.5" x14ac:dyDescent="0.35">
      <c r="A1044" s="53"/>
      <c r="B1044" s="55">
        <f t="shared" si="1108"/>
        <v>1.0472222222222272</v>
      </c>
      <c r="C1044" s="55">
        <f t="shared" si="1109"/>
        <v>1.0479166666666717</v>
      </c>
      <c r="D1044" s="126">
        <f t="shared" si="1110"/>
        <v>2</v>
      </c>
      <c r="E1044" s="126">
        <f t="shared" si="1106"/>
        <v>2</v>
      </c>
      <c r="F1044" s="213">
        <f t="shared" ref="F1044" si="1113">$F1043</f>
        <v>0.7</v>
      </c>
      <c r="G1044" s="213">
        <f t="shared" si="1078"/>
        <v>0.7</v>
      </c>
      <c r="H1044" s="246">
        <v>0</v>
      </c>
      <c r="I1044" s="138">
        <f>IF(H1044=0,'Eingabe Daten'!$B$10,IF('Eingabe Daten'!$C$8&gt;0,'Eingabe Daten'!$B$10+H1044,H1044))</f>
        <v>1</v>
      </c>
      <c r="J1044" s="100">
        <f>'DAT IR'!U1034</f>
        <v>1282.0498987665248</v>
      </c>
    </row>
    <row r="1045" spans="1:10" ht="17.5" x14ac:dyDescent="0.35">
      <c r="A1045" s="53"/>
      <c r="B1045" s="55">
        <f t="shared" si="1108"/>
        <v>1.0479166666666717</v>
      </c>
      <c r="C1045" s="55">
        <f t="shared" si="1109"/>
        <v>1.0486111111111163</v>
      </c>
      <c r="D1045" s="126">
        <f t="shared" si="1110"/>
        <v>2</v>
      </c>
      <c r="E1045" s="126">
        <f t="shared" si="1106"/>
        <v>2</v>
      </c>
      <c r="F1045" s="213">
        <f t="shared" ref="F1045" si="1114">$F1044</f>
        <v>0.7</v>
      </c>
      <c r="G1045" s="213">
        <f t="shared" si="1078"/>
        <v>0.7</v>
      </c>
      <c r="H1045" s="246">
        <v>0</v>
      </c>
      <c r="I1045" s="138">
        <f>IF(H1045=0,'Eingabe Daten'!$B$10,IF('Eingabe Daten'!$C$8&gt;0,'Eingabe Daten'!$B$10+H1045,H1045))</f>
        <v>1</v>
      </c>
      <c r="J1045" s="100">
        <f>'DAT IR'!U1035</f>
        <v>1282.0498992827688</v>
      </c>
    </row>
    <row r="1046" spans="1:10" ht="17.5" x14ac:dyDescent="0.35">
      <c r="A1046" s="53"/>
      <c r="B1046" s="55">
        <f t="shared" si="1108"/>
        <v>1.0486111111111163</v>
      </c>
      <c r="C1046" s="55">
        <f t="shared" si="1109"/>
        <v>1.0493055555555608</v>
      </c>
      <c r="D1046" s="126">
        <f t="shared" si="1110"/>
        <v>2</v>
      </c>
      <c r="E1046" s="126">
        <f t="shared" si="1106"/>
        <v>2</v>
      </c>
      <c r="F1046" s="213">
        <f t="shared" ref="F1046" si="1115">$F1045</f>
        <v>0.7</v>
      </c>
      <c r="G1046" s="213">
        <f t="shared" si="1078"/>
        <v>0.7</v>
      </c>
      <c r="H1046" s="246">
        <v>0</v>
      </c>
      <c r="I1046" s="138">
        <f>IF(H1046=0,'Eingabe Daten'!$B$10,IF('Eingabe Daten'!$C$8&gt;0,'Eingabe Daten'!$B$10+H1046,H1046))</f>
        <v>1</v>
      </c>
      <c r="J1046" s="100">
        <f>'DAT IR'!U1036</f>
        <v>1282.0498997904799</v>
      </c>
    </row>
    <row r="1047" spans="1:10" ht="17.5" x14ac:dyDescent="0.35">
      <c r="A1047" s="53"/>
      <c r="B1047" s="55">
        <f t="shared" si="1108"/>
        <v>1.0493055555555608</v>
      </c>
      <c r="C1047" s="55">
        <f t="shared" si="1109"/>
        <v>1.0500000000000054</v>
      </c>
      <c r="D1047" s="126">
        <f t="shared" si="1110"/>
        <v>2</v>
      </c>
      <c r="E1047" s="126">
        <f t="shared" si="1106"/>
        <v>2</v>
      </c>
      <c r="F1047" s="213">
        <f t="shared" ref="F1047" si="1116">$F1046</f>
        <v>0.7</v>
      </c>
      <c r="G1047" s="213">
        <f t="shared" si="1078"/>
        <v>0.7</v>
      </c>
      <c r="H1047" s="246">
        <v>0</v>
      </c>
      <c r="I1047" s="138">
        <f>IF(H1047=0,'Eingabe Daten'!$B$10,IF('Eingabe Daten'!$C$8&gt;0,'Eingabe Daten'!$B$10+H1047,H1047))</f>
        <v>1</v>
      </c>
      <c r="J1047" s="100">
        <f>'DAT IR'!U1037</f>
        <v>1282.0499002897993</v>
      </c>
    </row>
    <row r="1048" spans="1:10" ht="17.5" x14ac:dyDescent="0.35">
      <c r="A1048" s="53"/>
      <c r="B1048" s="55">
        <f t="shared" si="1108"/>
        <v>1.0500000000000054</v>
      </c>
      <c r="C1048" s="55">
        <f t="shared" si="1109"/>
        <v>1.0506944444444499</v>
      </c>
      <c r="D1048" s="126">
        <f t="shared" si="1110"/>
        <v>2</v>
      </c>
      <c r="E1048" s="126">
        <f t="shared" si="1106"/>
        <v>2</v>
      </c>
      <c r="F1048" s="213">
        <f t="shared" ref="F1048" si="1117">$F1047</f>
        <v>0.7</v>
      </c>
      <c r="G1048" s="213">
        <f t="shared" si="1078"/>
        <v>0.7</v>
      </c>
      <c r="H1048" s="246">
        <v>0</v>
      </c>
      <c r="I1048" s="138">
        <f>IF(H1048=0,'Eingabe Daten'!$B$10,IF('Eingabe Daten'!$C$8&gt;0,'Eingabe Daten'!$B$10+H1048,H1048))</f>
        <v>1</v>
      </c>
      <c r="J1048" s="100">
        <f>'DAT IR'!U1038</f>
        <v>1282.0499007808658</v>
      </c>
    </row>
    <row r="1049" spans="1:10" ht="17.5" x14ac:dyDescent="0.35">
      <c r="A1049" s="53"/>
      <c r="B1049" s="55">
        <f t="shared" si="1108"/>
        <v>1.0506944444444499</v>
      </c>
      <c r="C1049" s="55">
        <f t="shared" si="1109"/>
        <v>1.0513888888888945</v>
      </c>
      <c r="D1049" s="126">
        <f t="shared" si="1110"/>
        <v>2</v>
      </c>
      <c r="E1049" s="126">
        <f t="shared" si="1106"/>
        <v>2</v>
      </c>
      <c r="F1049" s="213">
        <f t="shared" ref="F1049" si="1118">$F1048</f>
        <v>0.7</v>
      </c>
      <c r="G1049" s="213">
        <f t="shared" si="1078"/>
        <v>0.7</v>
      </c>
      <c r="H1049" s="246">
        <v>0</v>
      </c>
      <c r="I1049" s="138">
        <f>IF(H1049=0,'Eingabe Daten'!$B$10,IF('Eingabe Daten'!$C$8&gt;0,'Eingabe Daten'!$B$10+H1049,H1049))</f>
        <v>1</v>
      </c>
      <c r="J1049" s="100">
        <f>'DAT IR'!U1039</f>
        <v>1282.0499012638156</v>
      </c>
    </row>
    <row r="1050" spans="1:10" ht="17.5" x14ac:dyDescent="0.35">
      <c r="A1050" s="53"/>
      <c r="B1050" s="55">
        <f t="shared" si="1108"/>
        <v>1.0513888888888945</v>
      </c>
      <c r="C1050" s="55">
        <f t="shared" si="1109"/>
        <v>1.052083333333339</v>
      </c>
      <c r="D1050" s="126">
        <f t="shared" si="1110"/>
        <v>2</v>
      </c>
      <c r="E1050" s="126">
        <f t="shared" si="1106"/>
        <v>2</v>
      </c>
      <c r="F1050" s="213">
        <f t="shared" ref="F1050" si="1119">$F1049</f>
        <v>0.7</v>
      </c>
      <c r="G1050" s="213">
        <f t="shared" si="1078"/>
        <v>0.7</v>
      </c>
      <c r="H1050" s="246">
        <v>0</v>
      </c>
      <c r="I1050" s="138">
        <f>IF(H1050=0,'Eingabe Daten'!$B$10,IF('Eingabe Daten'!$C$8&gt;0,'Eingabe Daten'!$B$10+H1050,H1050))</f>
        <v>1</v>
      </c>
      <c r="J1050" s="100">
        <f>'DAT IR'!U1040</f>
        <v>1282.0499017387829</v>
      </c>
    </row>
    <row r="1051" spans="1:10" ht="17.5" x14ac:dyDescent="0.35">
      <c r="A1051" s="53"/>
      <c r="B1051" s="55">
        <f t="shared" si="1108"/>
        <v>1.052083333333339</v>
      </c>
      <c r="C1051" s="55">
        <f t="shared" si="1109"/>
        <v>1.0527777777777836</v>
      </c>
      <c r="D1051" s="126">
        <f t="shared" si="1110"/>
        <v>2</v>
      </c>
      <c r="E1051" s="126">
        <f t="shared" si="1106"/>
        <v>2</v>
      </c>
      <c r="F1051" s="213">
        <f t="shared" ref="F1051" si="1120">$F1050</f>
        <v>0.7</v>
      </c>
      <c r="G1051" s="213">
        <f t="shared" si="1078"/>
        <v>0.7</v>
      </c>
      <c r="H1051" s="246">
        <v>0</v>
      </c>
      <c r="I1051" s="138">
        <f>IF(H1051=0,'Eingabe Daten'!$B$10,IF('Eingabe Daten'!$C$8&gt;0,'Eingabe Daten'!$B$10+H1051,H1051))</f>
        <v>1</v>
      </c>
      <c r="J1051" s="100">
        <f>'DAT IR'!U1041</f>
        <v>1282.0499022058996</v>
      </c>
    </row>
    <row r="1052" spans="1:10" ht="17.5" x14ac:dyDescent="0.35">
      <c r="A1052" s="53"/>
      <c r="B1052" s="55">
        <f t="shared" si="1108"/>
        <v>1.0527777777777836</v>
      </c>
      <c r="C1052" s="55">
        <f t="shared" si="1109"/>
        <v>1.0534722222222281</v>
      </c>
      <c r="D1052" s="126">
        <f t="shared" si="1110"/>
        <v>2</v>
      </c>
      <c r="E1052" s="126">
        <f t="shared" si="1106"/>
        <v>2</v>
      </c>
      <c r="F1052" s="213">
        <f t="shared" ref="F1052" si="1121">$F1051</f>
        <v>0.7</v>
      </c>
      <c r="G1052" s="213">
        <f t="shared" si="1078"/>
        <v>0.7</v>
      </c>
      <c r="H1052" s="246">
        <v>0</v>
      </c>
      <c r="I1052" s="138">
        <f>IF(H1052=0,'Eingabe Daten'!$B$10,IF('Eingabe Daten'!$C$8&gt;0,'Eingabe Daten'!$B$10+H1052,H1052))</f>
        <v>1</v>
      </c>
      <c r="J1052" s="100">
        <f>'DAT IR'!U1042</f>
        <v>1282.0499026652956</v>
      </c>
    </row>
    <row r="1053" spans="1:10" ht="17.5" x14ac:dyDescent="0.35">
      <c r="A1053" s="53"/>
      <c r="B1053" s="55">
        <f t="shared" si="1108"/>
        <v>1.0534722222222281</v>
      </c>
      <c r="C1053" s="55">
        <f t="shared" si="1109"/>
        <v>1.0541666666666727</v>
      </c>
      <c r="D1053" s="126">
        <f t="shared" si="1110"/>
        <v>2</v>
      </c>
      <c r="E1053" s="126">
        <f t="shared" si="1106"/>
        <v>2</v>
      </c>
      <c r="F1053" s="213">
        <f t="shared" ref="F1053" si="1122">$F1052</f>
        <v>0.7</v>
      </c>
      <c r="G1053" s="213">
        <f t="shared" si="1078"/>
        <v>0.7</v>
      </c>
      <c r="H1053" s="246">
        <v>0</v>
      </c>
      <c r="I1053" s="138">
        <f>IF(H1053=0,'Eingabe Daten'!$B$10,IF('Eingabe Daten'!$C$8&gt;0,'Eingabe Daten'!$B$10+H1053,H1053))</f>
        <v>1</v>
      </c>
      <c r="J1053" s="100">
        <f>'DAT IR'!U1043</f>
        <v>1282.0499031170984</v>
      </c>
    </row>
    <row r="1054" spans="1:10" ht="17.5" x14ac:dyDescent="0.35">
      <c r="A1054" s="53"/>
      <c r="B1054" s="55">
        <f t="shared" si="1108"/>
        <v>1.0541666666666727</v>
      </c>
      <c r="C1054" s="55">
        <f t="shared" si="1109"/>
        <v>1.0548611111111172</v>
      </c>
      <c r="D1054" s="126">
        <f t="shared" si="1110"/>
        <v>2</v>
      </c>
      <c r="E1054" s="126">
        <f t="shared" si="1106"/>
        <v>2</v>
      </c>
      <c r="F1054" s="213">
        <f t="shared" ref="F1054" si="1123">$F1053</f>
        <v>0.7</v>
      </c>
      <c r="G1054" s="213">
        <f t="shared" si="1078"/>
        <v>0.7</v>
      </c>
      <c r="H1054" s="246">
        <v>0</v>
      </c>
      <c r="I1054" s="138">
        <f>IF(H1054=0,'Eingabe Daten'!$B$10,IF('Eingabe Daten'!$C$8&gt;0,'Eingabe Daten'!$B$10+H1054,H1054))</f>
        <v>1</v>
      </c>
      <c r="J1054" s="100">
        <f>'DAT IR'!U1044</f>
        <v>1282.0499035614337</v>
      </c>
    </row>
    <row r="1055" spans="1:10" ht="17.5" x14ac:dyDescent="0.35">
      <c r="A1055" s="53"/>
      <c r="B1055" s="55">
        <f t="shared" si="1108"/>
        <v>1.0548611111111172</v>
      </c>
      <c r="C1055" s="55">
        <f t="shared" si="1109"/>
        <v>1.0555555555555618</v>
      </c>
      <c r="D1055" s="126">
        <f t="shared" si="1110"/>
        <v>2</v>
      </c>
      <c r="E1055" s="126">
        <f t="shared" si="1106"/>
        <v>2</v>
      </c>
      <c r="F1055" s="213">
        <f t="shared" ref="F1055" si="1124">$F1054</f>
        <v>0.7</v>
      </c>
      <c r="G1055" s="213">
        <f t="shared" si="1078"/>
        <v>0.7</v>
      </c>
      <c r="H1055" s="246">
        <v>0</v>
      </c>
      <c r="I1055" s="138">
        <f>IF(H1055=0,'Eingabe Daten'!$B$10,IF('Eingabe Daten'!$C$8&gt;0,'Eingabe Daten'!$B$10+H1055,H1055))</f>
        <v>1</v>
      </c>
      <c r="J1055" s="100">
        <f>'DAT IR'!U1045</f>
        <v>1282.0499039984247</v>
      </c>
    </row>
    <row r="1056" spans="1:10" ht="17.5" x14ac:dyDescent="0.35">
      <c r="A1056" s="53"/>
      <c r="B1056" s="55">
        <f t="shared" si="1108"/>
        <v>1.0555555555555618</v>
      </c>
      <c r="C1056" s="55">
        <f t="shared" si="1109"/>
        <v>1.0562500000000064</v>
      </c>
      <c r="D1056" s="126">
        <f t="shared" si="1110"/>
        <v>2</v>
      </c>
      <c r="E1056" s="126">
        <f t="shared" si="1106"/>
        <v>2</v>
      </c>
      <c r="F1056" s="213">
        <f t="shared" ref="F1056" si="1125">$F1055</f>
        <v>0.7</v>
      </c>
      <c r="G1056" s="213">
        <f t="shared" si="1078"/>
        <v>0.7</v>
      </c>
      <c r="H1056" s="246">
        <v>0</v>
      </c>
      <c r="I1056" s="138">
        <f>IF(H1056=0,'Eingabe Daten'!$B$10,IF('Eingabe Daten'!$C$8&gt;0,'Eingabe Daten'!$B$10+H1056,H1056))</f>
        <v>1</v>
      </c>
      <c r="J1056" s="100">
        <f>'DAT IR'!U1046</f>
        <v>1282.049904428193</v>
      </c>
    </row>
    <row r="1057" spans="1:10" ht="17.5" x14ac:dyDescent="0.35">
      <c r="A1057" s="53"/>
      <c r="B1057" s="55">
        <f t="shared" si="1108"/>
        <v>1.0562500000000064</v>
      </c>
      <c r="C1057" s="55">
        <f t="shared" si="1109"/>
        <v>1.0569444444444509</v>
      </c>
      <c r="D1057" s="126">
        <f t="shared" si="1110"/>
        <v>2</v>
      </c>
      <c r="E1057" s="126">
        <f t="shared" si="1106"/>
        <v>2</v>
      </c>
      <c r="F1057" s="213">
        <f t="shared" ref="F1057" si="1126">$F1056</f>
        <v>0.7</v>
      </c>
      <c r="G1057" s="213">
        <f t="shared" si="1078"/>
        <v>0.7</v>
      </c>
      <c r="H1057" s="246">
        <v>0</v>
      </c>
      <c r="I1057" s="138">
        <f>IF(H1057=0,'Eingabe Daten'!$B$10,IF('Eingabe Daten'!$C$8&gt;0,'Eingabe Daten'!$B$10+H1057,H1057))</f>
        <v>1</v>
      </c>
      <c r="J1057" s="100">
        <f>'DAT IR'!U1047</f>
        <v>1282.0499048508577</v>
      </c>
    </row>
    <row r="1058" spans="1:10" ht="17.5" x14ac:dyDescent="0.35">
      <c r="A1058" s="53"/>
      <c r="B1058" s="55">
        <f t="shared" si="1108"/>
        <v>1.0569444444444509</v>
      </c>
      <c r="C1058" s="55">
        <f t="shared" si="1109"/>
        <v>1.0576388888888955</v>
      </c>
      <c r="D1058" s="126">
        <f t="shared" si="1110"/>
        <v>2</v>
      </c>
      <c r="E1058" s="126">
        <f t="shared" si="1106"/>
        <v>2</v>
      </c>
      <c r="F1058" s="213">
        <f t="shared" ref="F1058" si="1127">$F1057</f>
        <v>0.7</v>
      </c>
      <c r="G1058" s="213">
        <f t="shared" si="1078"/>
        <v>0.7</v>
      </c>
      <c r="H1058" s="246">
        <v>0</v>
      </c>
      <c r="I1058" s="138">
        <f>IF(H1058=0,'Eingabe Daten'!$B$10,IF('Eingabe Daten'!$C$8&gt;0,'Eingabe Daten'!$B$10+H1058,H1058))</f>
        <v>1</v>
      </c>
      <c r="J1058" s="100">
        <f>'DAT IR'!U1048</f>
        <v>1282.0499052665364</v>
      </c>
    </row>
    <row r="1059" spans="1:10" ht="17.5" x14ac:dyDescent="0.35">
      <c r="A1059" s="53"/>
      <c r="B1059" s="55">
        <f t="shared" si="1108"/>
        <v>1.0576388888888955</v>
      </c>
      <c r="C1059" s="55">
        <f t="shared" si="1109"/>
        <v>1.05833333333334</v>
      </c>
      <c r="D1059" s="126">
        <f t="shared" si="1110"/>
        <v>2</v>
      </c>
      <c r="E1059" s="126">
        <f t="shared" si="1106"/>
        <v>2</v>
      </c>
      <c r="F1059" s="213">
        <f t="shared" ref="F1059" si="1128">$F1058</f>
        <v>0.7</v>
      </c>
      <c r="G1059" s="213">
        <f t="shared" si="1078"/>
        <v>0.7</v>
      </c>
      <c r="H1059" s="246">
        <v>0</v>
      </c>
      <c r="I1059" s="138">
        <f>IF(H1059=0,'Eingabe Daten'!$B$10,IF('Eingabe Daten'!$C$8&gt;0,'Eingabe Daten'!$B$10+H1059,H1059))</f>
        <v>1</v>
      </c>
      <c r="J1059" s="100">
        <f>'DAT IR'!U1049</f>
        <v>1282.0499056753445</v>
      </c>
    </row>
    <row r="1060" spans="1:10" ht="17.5" x14ac:dyDescent="0.35">
      <c r="A1060" s="53"/>
      <c r="B1060" s="55">
        <f t="shared" si="1108"/>
        <v>1.05833333333334</v>
      </c>
      <c r="C1060" s="55">
        <f t="shared" si="1109"/>
        <v>1.0590277777777846</v>
      </c>
      <c r="D1060" s="126">
        <f t="shared" si="1110"/>
        <v>2</v>
      </c>
      <c r="E1060" s="126">
        <f t="shared" si="1106"/>
        <v>2</v>
      </c>
      <c r="F1060" s="213">
        <f t="shared" ref="F1060" si="1129">$F1059</f>
        <v>0.7</v>
      </c>
      <c r="G1060" s="213">
        <f t="shared" si="1078"/>
        <v>0.7</v>
      </c>
      <c r="H1060" s="246">
        <v>0</v>
      </c>
      <c r="I1060" s="138">
        <f>IF(H1060=0,'Eingabe Daten'!$B$10,IF('Eingabe Daten'!$C$8&gt;0,'Eingabe Daten'!$B$10+H1060,H1060))</f>
        <v>1</v>
      </c>
      <c r="J1060" s="100">
        <f>'DAT IR'!U1050</f>
        <v>1282.0499060773957</v>
      </c>
    </row>
    <row r="1061" spans="1:10" ht="17.5" x14ac:dyDescent="0.35">
      <c r="A1061" s="53"/>
      <c r="B1061" s="55">
        <f t="shared" si="1108"/>
        <v>1.0590277777777846</v>
      </c>
      <c r="C1061" s="55">
        <f t="shared" si="1109"/>
        <v>1.0597222222222291</v>
      </c>
      <c r="D1061" s="126">
        <f t="shared" si="1110"/>
        <v>2</v>
      </c>
      <c r="E1061" s="126">
        <f t="shared" si="1106"/>
        <v>2</v>
      </c>
      <c r="F1061" s="213">
        <f t="shared" ref="F1061" si="1130">$F1060</f>
        <v>0.7</v>
      </c>
      <c r="G1061" s="213">
        <f t="shared" si="1078"/>
        <v>0.7</v>
      </c>
      <c r="H1061" s="246">
        <v>0</v>
      </c>
      <c r="I1061" s="138">
        <f>IF(H1061=0,'Eingabe Daten'!$B$10,IF('Eingabe Daten'!$C$8&gt;0,'Eingabe Daten'!$B$10+H1061,H1061))</f>
        <v>1</v>
      </c>
      <c r="J1061" s="100">
        <f>'DAT IR'!U1051</f>
        <v>1282.0499064728015</v>
      </c>
    </row>
    <row r="1062" spans="1:10" ht="17.5" x14ac:dyDescent="0.35">
      <c r="A1062" s="53"/>
      <c r="B1062" s="55">
        <f t="shared" si="1108"/>
        <v>1.0597222222222291</v>
      </c>
      <c r="C1062" s="55">
        <f t="shared" si="1109"/>
        <v>1.0604166666666737</v>
      </c>
      <c r="D1062" s="126">
        <f t="shared" si="1110"/>
        <v>2</v>
      </c>
      <c r="E1062" s="126">
        <f t="shared" si="1106"/>
        <v>2</v>
      </c>
      <c r="F1062" s="213">
        <f t="shared" ref="F1062" si="1131">$F1061</f>
        <v>0.7</v>
      </c>
      <c r="G1062" s="213">
        <f t="shared" si="1078"/>
        <v>0.7</v>
      </c>
      <c r="H1062" s="246">
        <v>0</v>
      </c>
      <c r="I1062" s="138">
        <f>IF(H1062=0,'Eingabe Daten'!$B$10,IF('Eingabe Daten'!$C$8&gt;0,'Eingabe Daten'!$B$10+H1062,H1062))</f>
        <v>1</v>
      </c>
      <c r="J1062" s="100">
        <f>'DAT IR'!U1052</f>
        <v>1282.0499068616718</v>
      </c>
    </row>
    <row r="1063" spans="1:10" ht="17.5" x14ac:dyDescent="0.35">
      <c r="A1063" s="53"/>
      <c r="B1063" s="55">
        <f t="shared" si="1108"/>
        <v>1.0604166666666737</v>
      </c>
      <c r="C1063" s="55">
        <f t="shared" si="1109"/>
        <v>1.0611111111111182</v>
      </c>
      <c r="D1063" s="126">
        <f t="shared" si="1110"/>
        <v>2</v>
      </c>
      <c r="E1063" s="126">
        <f t="shared" si="1106"/>
        <v>2</v>
      </c>
      <c r="F1063" s="213">
        <f t="shared" ref="F1063" si="1132">$F1062</f>
        <v>0.7</v>
      </c>
      <c r="G1063" s="213">
        <f t="shared" si="1078"/>
        <v>0.7</v>
      </c>
      <c r="H1063" s="246">
        <v>0</v>
      </c>
      <c r="I1063" s="138">
        <f>IF(H1063=0,'Eingabe Daten'!$B$10,IF('Eingabe Daten'!$C$8&gt;0,'Eingabe Daten'!$B$10+H1063,H1063))</f>
        <v>1</v>
      </c>
      <c r="J1063" s="100">
        <f>'DAT IR'!U1053</f>
        <v>1282.0499072441148</v>
      </c>
    </row>
    <row r="1064" spans="1:10" ht="17.5" x14ac:dyDescent="0.35">
      <c r="A1064" s="53"/>
      <c r="B1064" s="55">
        <f t="shared" si="1108"/>
        <v>1.0611111111111182</v>
      </c>
      <c r="C1064" s="55">
        <f t="shared" si="1109"/>
        <v>1.0618055555555628</v>
      </c>
      <c r="D1064" s="126">
        <f t="shared" si="1110"/>
        <v>2</v>
      </c>
      <c r="E1064" s="126">
        <f t="shared" si="1106"/>
        <v>2</v>
      </c>
      <c r="F1064" s="213">
        <f t="shared" ref="F1064" si="1133">$F1063</f>
        <v>0.7</v>
      </c>
      <c r="G1064" s="213">
        <f t="shared" si="1078"/>
        <v>0.7</v>
      </c>
      <c r="H1064" s="246">
        <v>0</v>
      </c>
      <c r="I1064" s="138">
        <f>IF(H1064=0,'Eingabe Daten'!$B$10,IF('Eingabe Daten'!$C$8&gt;0,'Eingabe Daten'!$B$10+H1064,H1064))</f>
        <v>1</v>
      </c>
      <c r="J1064" s="100">
        <f>'DAT IR'!U1054</f>
        <v>1282.0499076202366</v>
      </c>
    </row>
    <row r="1065" spans="1:10" ht="17.5" x14ac:dyDescent="0.35">
      <c r="A1065" s="53"/>
      <c r="B1065" s="55">
        <f t="shared" si="1108"/>
        <v>1.0618055555555628</v>
      </c>
      <c r="C1065" s="55">
        <f t="shared" si="1109"/>
        <v>1.0625000000000073</v>
      </c>
      <c r="D1065" s="126">
        <f t="shared" si="1110"/>
        <v>2</v>
      </c>
      <c r="E1065" s="126">
        <f t="shared" si="1106"/>
        <v>2</v>
      </c>
      <c r="F1065" s="213">
        <f t="shared" ref="F1065" si="1134">$F1064</f>
        <v>0.7</v>
      </c>
      <c r="G1065" s="213">
        <f t="shared" si="1078"/>
        <v>0.7</v>
      </c>
      <c r="H1065" s="246">
        <v>0</v>
      </c>
      <c r="I1065" s="138">
        <f>IF(H1065=0,'Eingabe Daten'!$B$10,IF('Eingabe Daten'!$C$8&gt;0,'Eingabe Daten'!$B$10+H1065,H1065))</f>
        <v>1</v>
      </c>
      <c r="J1065" s="100">
        <f>'DAT IR'!U1055</f>
        <v>1282.0499079901415</v>
      </c>
    </row>
    <row r="1066" spans="1:10" ht="17.5" x14ac:dyDescent="0.35">
      <c r="A1066" s="53"/>
      <c r="B1066" s="55">
        <f t="shared" si="1108"/>
        <v>1.0625000000000073</v>
      </c>
      <c r="C1066" s="55">
        <f t="shared" si="1109"/>
        <v>1.0631944444444519</v>
      </c>
      <c r="D1066" s="126">
        <f t="shared" si="1110"/>
        <v>2</v>
      </c>
      <c r="E1066" s="126">
        <f t="shared" si="1106"/>
        <v>2</v>
      </c>
      <c r="F1066" s="213">
        <f t="shared" ref="F1066" si="1135">$F1065</f>
        <v>0.7</v>
      </c>
      <c r="G1066" s="213">
        <f t="shared" si="1078"/>
        <v>0.7</v>
      </c>
      <c r="H1066" s="246">
        <v>0</v>
      </c>
      <c r="I1066" s="138">
        <f>IF(H1066=0,'Eingabe Daten'!$B$10,IF('Eingabe Daten'!$C$8&gt;0,'Eingabe Daten'!$B$10+H1066,H1066))</f>
        <v>1</v>
      </c>
      <c r="J1066" s="100">
        <f>'DAT IR'!U1056</f>
        <v>1282.0499083539323</v>
      </c>
    </row>
    <row r="1067" spans="1:10" ht="17.5" x14ac:dyDescent="0.35">
      <c r="A1067" s="53"/>
      <c r="B1067" s="55">
        <f t="shared" si="1108"/>
        <v>1.0631944444444519</v>
      </c>
      <c r="C1067" s="55">
        <f t="shared" si="1109"/>
        <v>1.0638888888888964</v>
      </c>
      <c r="D1067" s="126">
        <f t="shared" si="1110"/>
        <v>2</v>
      </c>
      <c r="E1067" s="126">
        <f t="shared" si="1106"/>
        <v>2</v>
      </c>
      <c r="F1067" s="213">
        <f t="shared" ref="F1067" si="1136">$F1066</f>
        <v>0.7</v>
      </c>
      <c r="G1067" s="213">
        <f t="shared" si="1078"/>
        <v>0.7</v>
      </c>
      <c r="H1067" s="246">
        <v>0</v>
      </c>
      <c r="I1067" s="138">
        <f>IF(H1067=0,'Eingabe Daten'!$B$10,IF('Eingabe Daten'!$C$8&gt;0,'Eingabe Daten'!$B$10+H1067,H1067))</f>
        <v>1</v>
      </c>
      <c r="J1067" s="100">
        <f>'DAT IR'!U1057</f>
        <v>1282.0499087117103</v>
      </c>
    </row>
    <row r="1068" spans="1:10" ht="17.5" x14ac:dyDescent="0.35">
      <c r="A1068" s="53"/>
      <c r="B1068" s="55">
        <f t="shared" si="1108"/>
        <v>1.0638888888888964</v>
      </c>
      <c r="C1068" s="55">
        <f t="shared" si="1109"/>
        <v>1.064583333333341</v>
      </c>
      <c r="D1068" s="126">
        <f t="shared" si="1110"/>
        <v>2</v>
      </c>
      <c r="E1068" s="126">
        <f t="shared" si="1106"/>
        <v>2</v>
      </c>
      <c r="F1068" s="213">
        <f t="shared" ref="F1068" si="1137">$F1067</f>
        <v>0.7</v>
      </c>
      <c r="G1068" s="213">
        <f t="shared" si="1078"/>
        <v>0.7</v>
      </c>
      <c r="H1068" s="246">
        <v>0</v>
      </c>
      <c r="I1068" s="138">
        <f>IF(H1068=0,'Eingabe Daten'!$B$10,IF('Eingabe Daten'!$C$8&gt;0,'Eingabe Daten'!$B$10+H1068,H1068))</f>
        <v>1</v>
      </c>
      <c r="J1068" s="100">
        <f>'DAT IR'!U1058</f>
        <v>1282.0499090635747</v>
      </c>
    </row>
    <row r="1069" spans="1:10" ht="17.5" x14ac:dyDescent="0.35">
      <c r="A1069" s="53"/>
      <c r="B1069" s="55">
        <f t="shared" si="1108"/>
        <v>1.064583333333341</v>
      </c>
      <c r="C1069" s="55">
        <f t="shared" si="1109"/>
        <v>1.0652777777777855</v>
      </c>
      <c r="D1069" s="126">
        <f t="shared" si="1110"/>
        <v>2</v>
      </c>
      <c r="E1069" s="126">
        <f t="shared" si="1106"/>
        <v>2</v>
      </c>
      <c r="F1069" s="213">
        <f t="shared" ref="F1069" si="1138">$F1068</f>
        <v>0.7</v>
      </c>
      <c r="G1069" s="213">
        <f t="shared" si="1078"/>
        <v>0.7</v>
      </c>
      <c r="H1069" s="246">
        <v>0</v>
      </c>
      <c r="I1069" s="138">
        <f>IF(H1069=0,'Eingabe Daten'!$B$10,IF('Eingabe Daten'!$C$8&gt;0,'Eingabe Daten'!$B$10+H1069,H1069))</f>
        <v>1</v>
      </c>
      <c r="J1069" s="100">
        <f>'DAT IR'!U1059</f>
        <v>1282.0499094096233</v>
      </c>
    </row>
    <row r="1070" spans="1:10" ht="17.5" x14ac:dyDescent="0.35">
      <c r="A1070" s="53"/>
      <c r="B1070" s="55">
        <f t="shared" si="1108"/>
        <v>1.0652777777777855</v>
      </c>
      <c r="C1070" s="55">
        <f t="shared" si="1109"/>
        <v>1.0659722222222301</v>
      </c>
      <c r="D1070" s="126">
        <f t="shared" si="1110"/>
        <v>2</v>
      </c>
      <c r="E1070" s="126">
        <f t="shared" si="1106"/>
        <v>2</v>
      </c>
      <c r="F1070" s="213">
        <f t="shared" ref="F1070" si="1139">$F1069</f>
        <v>0.7</v>
      </c>
      <c r="G1070" s="213">
        <f t="shared" si="1078"/>
        <v>0.7</v>
      </c>
      <c r="H1070" s="246">
        <v>0</v>
      </c>
      <c r="I1070" s="138">
        <f>IF(H1070=0,'Eingabe Daten'!$B$10,IF('Eingabe Daten'!$C$8&gt;0,'Eingabe Daten'!$B$10+H1070,H1070))</f>
        <v>1</v>
      </c>
      <c r="J1070" s="100">
        <f>'DAT IR'!U1060</f>
        <v>1282.0499097499523</v>
      </c>
    </row>
    <row r="1071" spans="1:10" ht="17.5" x14ac:dyDescent="0.35">
      <c r="A1071" s="53"/>
      <c r="B1071" s="55">
        <f t="shared" si="1108"/>
        <v>1.0659722222222301</v>
      </c>
      <c r="C1071" s="55">
        <f t="shared" si="1109"/>
        <v>1.0666666666666746</v>
      </c>
      <c r="D1071" s="126">
        <f t="shared" si="1110"/>
        <v>2</v>
      </c>
      <c r="E1071" s="126">
        <f t="shared" si="1106"/>
        <v>2</v>
      </c>
      <c r="F1071" s="213">
        <f t="shared" ref="F1071" si="1140">$F1070</f>
        <v>0.7</v>
      </c>
      <c r="G1071" s="213">
        <f t="shared" si="1078"/>
        <v>0.7</v>
      </c>
      <c r="H1071" s="246">
        <v>0</v>
      </c>
      <c r="I1071" s="138">
        <f>IF(H1071=0,'Eingabe Daten'!$B$10,IF('Eingabe Daten'!$C$8&gt;0,'Eingabe Daten'!$B$10+H1071,H1071))</f>
        <v>1</v>
      </c>
      <c r="J1071" s="100">
        <f>'DAT IR'!U1061</f>
        <v>1282.0499100846562</v>
      </c>
    </row>
    <row r="1072" spans="1:10" ht="17.5" x14ac:dyDescent="0.35">
      <c r="A1072" s="53"/>
      <c r="B1072" s="55">
        <f t="shared" si="1108"/>
        <v>1.0666666666666746</v>
      </c>
      <c r="C1072" s="55">
        <f t="shared" si="1109"/>
        <v>1.0673611111111192</v>
      </c>
      <c r="D1072" s="126">
        <f t="shared" si="1110"/>
        <v>2</v>
      </c>
      <c r="E1072" s="126">
        <f t="shared" si="1106"/>
        <v>2</v>
      </c>
      <c r="F1072" s="213">
        <f t="shared" ref="F1072" si="1141">$F1071</f>
        <v>0.7</v>
      </c>
      <c r="G1072" s="213">
        <f t="shared" si="1078"/>
        <v>0.7</v>
      </c>
      <c r="H1072" s="246">
        <v>0</v>
      </c>
      <c r="I1072" s="138">
        <f>IF(H1072=0,'Eingabe Daten'!$B$10,IF('Eingabe Daten'!$C$8&gt;0,'Eingabe Daten'!$B$10+H1072,H1072))</f>
        <v>1</v>
      </c>
      <c r="J1072" s="100">
        <f>'DAT IR'!U1062</f>
        <v>1282.0499104138278</v>
      </c>
    </row>
    <row r="1073" spans="1:10" ht="17.5" x14ac:dyDescent="0.35">
      <c r="A1073" s="53"/>
      <c r="B1073" s="55">
        <f t="shared" si="1108"/>
        <v>1.0673611111111192</v>
      </c>
      <c r="C1073" s="55">
        <f t="shared" si="1109"/>
        <v>1.0680555555555638</v>
      </c>
      <c r="D1073" s="126">
        <f t="shared" si="1110"/>
        <v>2</v>
      </c>
      <c r="E1073" s="126">
        <f t="shared" si="1106"/>
        <v>2</v>
      </c>
      <c r="F1073" s="213">
        <f t="shared" ref="F1073" si="1142">$F1072</f>
        <v>0.7</v>
      </c>
      <c r="G1073" s="213">
        <f t="shared" si="1078"/>
        <v>0.7</v>
      </c>
      <c r="H1073" s="246">
        <v>0</v>
      </c>
      <c r="I1073" s="138">
        <f>IF(H1073=0,'Eingabe Daten'!$B$10,IF('Eingabe Daten'!$C$8&gt;0,'Eingabe Daten'!$B$10+H1073,H1073))</f>
        <v>1</v>
      </c>
      <c r="J1073" s="100">
        <f>'DAT IR'!U1063</f>
        <v>1282.0499107375588</v>
      </c>
    </row>
    <row r="1074" spans="1:10" ht="17.5" x14ac:dyDescent="0.35">
      <c r="A1074" s="53"/>
      <c r="B1074" s="55">
        <f t="shared" si="1108"/>
        <v>1.0680555555555638</v>
      </c>
      <c r="C1074" s="55">
        <f t="shared" si="1109"/>
        <v>1.0687500000000083</v>
      </c>
      <c r="D1074" s="126">
        <f t="shared" si="1110"/>
        <v>2</v>
      </c>
      <c r="E1074" s="126">
        <f t="shared" si="1106"/>
        <v>2</v>
      </c>
      <c r="F1074" s="213">
        <f t="shared" ref="F1074" si="1143">$F1073</f>
        <v>0.7</v>
      </c>
      <c r="G1074" s="213">
        <f t="shared" si="1078"/>
        <v>0.7</v>
      </c>
      <c r="H1074" s="246">
        <v>0</v>
      </c>
      <c r="I1074" s="138">
        <f>IF(H1074=0,'Eingabe Daten'!$B$10,IF('Eingabe Daten'!$C$8&gt;0,'Eingabe Daten'!$B$10+H1074,H1074))</f>
        <v>1</v>
      </c>
      <c r="J1074" s="100">
        <f>'DAT IR'!U1064</f>
        <v>1282.049911055939</v>
      </c>
    </row>
    <row r="1075" spans="1:10" ht="17.5" x14ac:dyDescent="0.35">
      <c r="A1075" s="53"/>
      <c r="B1075" s="55">
        <f t="shared" si="1108"/>
        <v>1.0687500000000083</v>
      </c>
      <c r="C1075" s="55">
        <f t="shared" si="1109"/>
        <v>1.0694444444444529</v>
      </c>
      <c r="D1075" s="126">
        <f t="shared" si="1110"/>
        <v>2</v>
      </c>
      <c r="E1075" s="126">
        <f t="shared" si="1106"/>
        <v>2</v>
      </c>
      <c r="F1075" s="213">
        <f t="shared" ref="F1075" si="1144">$F1074</f>
        <v>0.7</v>
      </c>
      <c r="G1075" s="213">
        <f t="shared" si="1078"/>
        <v>0.7</v>
      </c>
      <c r="H1075" s="246">
        <v>0</v>
      </c>
      <c r="I1075" s="138">
        <f>IF(H1075=0,'Eingabe Daten'!$B$10,IF('Eingabe Daten'!$C$8&gt;0,'Eingabe Daten'!$B$10+H1075,H1075))</f>
        <v>1</v>
      </c>
      <c r="J1075" s="100">
        <f>'DAT IR'!U1065</f>
        <v>1282.0499113690566</v>
      </c>
    </row>
    <row r="1076" spans="1:10" ht="17.5" x14ac:dyDescent="0.35">
      <c r="A1076" s="53"/>
      <c r="B1076" s="55">
        <f t="shared" si="1108"/>
        <v>1.0694444444444529</v>
      </c>
      <c r="C1076" s="55">
        <f t="shared" si="1109"/>
        <v>1.0701388888888974</v>
      </c>
      <c r="D1076" s="126">
        <f t="shared" si="1110"/>
        <v>2</v>
      </c>
      <c r="E1076" s="126">
        <f t="shared" si="1106"/>
        <v>2</v>
      </c>
      <c r="F1076" s="213">
        <f t="shared" ref="F1076" si="1145">$F1075</f>
        <v>0.7</v>
      </c>
      <c r="G1076" s="213">
        <f t="shared" si="1078"/>
        <v>0.7</v>
      </c>
      <c r="H1076" s="246">
        <v>0</v>
      </c>
      <c r="I1076" s="138">
        <f>IF(H1076=0,'Eingabe Daten'!$B$10,IF('Eingabe Daten'!$C$8&gt;0,'Eingabe Daten'!$B$10+H1076,H1076))</f>
        <v>1</v>
      </c>
      <c r="J1076" s="100">
        <f>'DAT IR'!U1066</f>
        <v>1282.049911676999</v>
      </c>
    </row>
    <row r="1077" spans="1:10" ht="17.5" x14ac:dyDescent="0.35">
      <c r="A1077" s="53"/>
      <c r="B1077" s="55">
        <f t="shared" si="1108"/>
        <v>1.0701388888888974</v>
      </c>
      <c r="C1077" s="55">
        <f t="shared" si="1109"/>
        <v>1.070833333333342</v>
      </c>
      <c r="D1077" s="126">
        <f t="shared" si="1110"/>
        <v>2</v>
      </c>
      <c r="E1077" s="126">
        <f t="shared" si="1106"/>
        <v>2</v>
      </c>
      <c r="F1077" s="213">
        <f t="shared" ref="F1077" si="1146">$F1076</f>
        <v>0.7</v>
      </c>
      <c r="G1077" s="213">
        <f t="shared" ref="G1077:G1140" si="1147">$G1076</f>
        <v>0.7</v>
      </c>
      <c r="H1077" s="246">
        <v>0</v>
      </c>
      <c r="I1077" s="138">
        <f>IF(H1077=0,'Eingabe Daten'!$B$10,IF('Eingabe Daten'!$C$8&gt;0,'Eingabe Daten'!$B$10+H1077,H1077))</f>
        <v>1</v>
      </c>
      <c r="J1077" s="100">
        <f>'DAT IR'!U1067</f>
        <v>1282.0499119798517</v>
      </c>
    </row>
    <row r="1078" spans="1:10" ht="17.5" x14ac:dyDescent="0.35">
      <c r="A1078" s="53"/>
      <c r="B1078" s="55">
        <f t="shared" si="1108"/>
        <v>1.070833333333342</v>
      </c>
      <c r="C1078" s="55">
        <f t="shared" si="1109"/>
        <v>1.0715277777777865</v>
      </c>
      <c r="D1078" s="126">
        <f t="shared" si="1110"/>
        <v>2</v>
      </c>
      <c r="E1078" s="126">
        <f t="shared" si="1106"/>
        <v>2</v>
      </c>
      <c r="F1078" s="213">
        <f t="shared" ref="F1078" si="1148">$F1077</f>
        <v>0.7</v>
      </c>
      <c r="G1078" s="213">
        <f t="shared" si="1147"/>
        <v>0.7</v>
      </c>
      <c r="H1078" s="246">
        <v>0</v>
      </c>
      <c r="I1078" s="138">
        <f>IF(H1078=0,'Eingabe Daten'!$B$10,IF('Eingabe Daten'!$C$8&gt;0,'Eingabe Daten'!$B$10+H1078,H1078))</f>
        <v>1</v>
      </c>
      <c r="J1078" s="100">
        <f>'DAT IR'!U1068</f>
        <v>1282.0499122776985</v>
      </c>
    </row>
    <row r="1079" spans="1:10" ht="17.5" x14ac:dyDescent="0.35">
      <c r="A1079" s="53"/>
      <c r="B1079" s="55">
        <f t="shared" si="1108"/>
        <v>1.0715277777777865</v>
      </c>
      <c r="C1079" s="55">
        <f t="shared" si="1109"/>
        <v>1.0722222222222311</v>
      </c>
      <c r="D1079" s="126">
        <f t="shared" si="1110"/>
        <v>2</v>
      </c>
      <c r="E1079" s="126">
        <f t="shared" si="1106"/>
        <v>2</v>
      </c>
      <c r="F1079" s="213">
        <f t="shared" ref="F1079" si="1149">$F1078</f>
        <v>0.7</v>
      </c>
      <c r="G1079" s="213">
        <f t="shared" si="1147"/>
        <v>0.7</v>
      </c>
      <c r="H1079" s="246">
        <v>0</v>
      </c>
      <c r="I1079" s="138">
        <f>IF(H1079=0,'Eingabe Daten'!$B$10,IF('Eingabe Daten'!$C$8&gt;0,'Eingabe Daten'!$B$10+H1079,H1079))</f>
        <v>1</v>
      </c>
      <c r="J1079" s="100">
        <f>'DAT IR'!U1069</f>
        <v>1282.0499125706224</v>
      </c>
    </row>
    <row r="1080" spans="1:10" ht="17.5" x14ac:dyDescent="0.35">
      <c r="A1080" s="53"/>
      <c r="B1080" s="55">
        <f t="shared" si="1108"/>
        <v>1.0722222222222311</v>
      </c>
      <c r="C1080" s="55">
        <f t="shared" si="1109"/>
        <v>1.0729166666666756</v>
      </c>
      <c r="D1080" s="126">
        <f t="shared" si="1110"/>
        <v>2</v>
      </c>
      <c r="E1080" s="126">
        <f t="shared" si="1106"/>
        <v>2</v>
      </c>
      <c r="F1080" s="213">
        <f t="shared" ref="F1080" si="1150">$F1079</f>
        <v>0.7</v>
      </c>
      <c r="G1080" s="213">
        <f t="shared" si="1147"/>
        <v>0.7</v>
      </c>
      <c r="H1080" s="246">
        <v>0</v>
      </c>
      <c r="I1080" s="138">
        <f>IF(H1080=0,'Eingabe Daten'!$B$10,IF('Eingabe Daten'!$C$8&gt;0,'Eingabe Daten'!$B$10+H1080,H1080))</f>
        <v>1</v>
      </c>
      <c r="J1080" s="100">
        <f>'DAT IR'!U1070</f>
        <v>1282.0499128587046</v>
      </c>
    </row>
    <row r="1081" spans="1:10" ht="17.5" x14ac:dyDescent="0.35">
      <c r="A1081" s="53"/>
      <c r="B1081" s="55">
        <f t="shared" si="1108"/>
        <v>1.0729166666666756</v>
      </c>
      <c r="C1081" s="55">
        <f t="shared" si="1109"/>
        <v>1.0736111111111202</v>
      </c>
      <c r="D1081" s="126">
        <f t="shared" si="1110"/>
        <v>2</v>
      </c>
      <c r="E1081" s="126">
        <f t="shared" si="1106"/>
        <v>2</v>
      </c>
      <c r="F1081" s="213">
        <f t="shared" ref="F1081" si="1151">$F1080</f>
        <v>0.7</v>
      </c>
      <c r="G1081" s="213">
        <f t="shared" si="1147"/>
        <v>0.7</v>
      </c>
      <c r="H1081" s="246">
        <v>0</v>
      </c>
      <c r="I1081" s="138">
        <f>IF(H1081=0,'Eingabe Daten'!$B$10,IF('Eingabe Daten'!$C$8&gt;0,'Eingabe Daten'!$B$10+H1081,H1081))</f>
        <v>1</v>
      </c>
      <c r="J1081" s="100">
        <f>'DAT IR'!U1071</f>
        <v>1282.0499131420252</v>
      </c>
    </row>
    <row r="1082" spans="1:10" ht="17.5" x14ac:dyDescent="0.35">
      <c r="A1082" s="53"/>
      <c r="B1082" s="55">
        <f t="shared" si="1108"/>
        <v>1.0736111111111202</v>
      </c>
      <c r="C1082" s="55">
        <f t="shared" si="1109"/>
        <v>1.0743055555555647</v>
      </c>
      <c r="D1082" s="126">
        <f t="shared" si="1110"/>
        <v>2</v>
      </c>
      <c r="E1082" s="126">
        <f t="shared" si="1106"/>
        <v>2</v>
      </c>
      <c r="F1082" s="213">
        <f t="shared" ref="F1082" si="1152">$F1081</f>
        <v>0.7</v>
      </c>
      <c r="G1082" s="213">
        <f t="shared" si="1147"/>
        <v>0.7</v>
      </c>
      <c r="H1082" s="246">
        <v>0</v>
      </c>
      <c r="I1082" s="138">
        <f>IF(H1082=0,'Eingabe Daten'!$B$10,IF('Eingabe Daten'!$C$8&gt;0,'Eingabe Daten'!$B$10+H1082,H1082))</f>
        <v>1</v>
      </c>
      <c r="J1082" s="100">
        <f>'DAT IR'!U1072</f>
        <v>1282.049913420663</v>
      </c>
    </row>
    <row r="1083" spans="1:10" ht="17.5" x14ac:dyDescent="0.35">
      <c r="A1083" s="53"/>
      <c r="B1083" s="55">
        <f t="shared" si="1108"/>
        <v>1.0743055555555647</v>
      </c>
      <c r="C1083" s="55">
        <f t="shared" si="1109"/>
        <v>1.0750000000000093</v>
      </c>
      <c r="D1083" s="126">
        <f t="shared" si="1110"/>
        <v>2</v>
      </c>
      <c r="E1083" s="126">
        <f t="shared" si="1106"/>
        <v>2</v>
      </c>
      <c r="F1083" s="213">
        <f t="shared" ref="F1083" si="1153">$F1082</f>
        <v>0.7</v>
      </c>
      <c r="G1083" s="213">
        <f t="shared" si="1147"/>
        <v>0.7</v>
      </c>
      <c r="H1083" s="246">
        <v>0</v>
      </c>
      <c r="I1083" s="138">
        <f>IF(H1083=0,'Eingabe Daten'!$B$10,IF('Eingabe Daten'!$C$8&gt;0,'Eingabe Daten'!$B$10+H1083,H1083))</f>
        <v>1</v>
      </c>
      <c r="J1083" s="100">
        <f>'DAT IR'!U1073</f>
        <v>1282.0499136946953</v>
      </c>
    </row>
    <row r="1084" spans="1:10" ht="17.5" x14ac:dyDescent="0.35">
      <c r="A1084" s="53"/>
      <c r="B1084" s="55">
        <f t="shared" si="1108"/>
        <v>1.0750000000000093</v>
      </c>
      <c r="C1084" s="55">
        <f t="shared" si="1109"/>
        <v>1.0756944444444538</v>
      </c>
      <c r="D1084" s="126">
        <f t="shared" si="1110"/>
        <v>2</v>
      </c>
      <c r="E1084" s="126">
        <f t="shared" si="1106"/>
        <v>2</v>
      </c>
      <c r="F1084" s="213">
        <f t="shared" ref="F1084" si="1154">$F1083</f>
        <v>0.7</v>
      </c>
      <c r="G1084" s="213">
        <f t="shared" si="1147"/>
        <v>0.7</v>
      </c>
      <c r="H1084" s="246">
        <v>0</v>
      </c>
      <c r="I1084" s="138">
        <f>IF(H1084=0,'Eingabe Daten'!$B$10,IF('Eingabe Daten'!$C$8&gt;0,'Eingabe Daten'!$B$10+H1084,H1084))</f>
        <v>1</v>
      </c>
      <c r="J1084" s="100">
        <f>'DAT IR'!U1074</f>
        <v>1282.0499139641984</v>
      </c>
    </row>
    <row r="1085" spans="1:10" ht="17.5" x14ac:dyDescent="0.35">
      <c r="A1085" s="53"/>
      <c r="B1085" s="55">
        <f t="shared" si="1108"/>
        <v>1.0756944444444538</v>
      </c>
      <c r="C1085" s="55">
        <f t="shared" si="1109"/>
        <v>1.0763888888888984</v>
      </c>
      <c r="D1085" s="126">
        <f t="shared" si="1110"/>
        <v>2</v>
      </c>
      <c r="E1085" s="126">
        <f t="shared" si="1106"/>
        <v>2</v>
      </c>
      <c r="F1085" s="213">
        <f t="shared" ref="F1085" si="1155">$F1084</f>
        <v>0.7</v>
      </c>
      <c r="G1085" s="213">
        <f t="shared" si="1147"/>
        <v>0.7</v>
      </c>
      <c r="H1085" s="246">
        <v>0</v>
      </c>
      <c r="I1085" s="138">
        <f>IF(H1085=0,'Eingabe Daten'!$B$10,IF('Eingabe Daten'!$C$8&gt;0,'Eingabe Daten'!$B$10+H1085,H1085))</f>
        <v>1</v>
      </c>
      <c r="J1085" s="100">
        <f>'DAT IR'!U1075</f>
        <v>1282.0499142292467</v>
      </c>
    </row>
    <row r="1086" spans="1:10" ht="17.5" x14ac:dyDescent="0.35">
      <c r="A1086" s="53"/>
      <c r="B1086" s="55">
        <f t="shared" si="1108"/>
        <v>1.0763888888888984</v>
      </c>
      <c r="C1086" s="55">
        <f t="shared" si="1109"/>
        <v>1.0770833333333429</v>
      </c>
      <c r="D1086" s="126">
        <f t="shared" si="1110"/>
        <v>2</v>
      </c>
      <c r="E1086" s="126">
        <f t="shared" si="1106"/>
        <v>2</v>
      </c>
      <c r="F1086" s="213">
        <f t="shared" ref="F1086" si="1156">$F1085</f>
        <v>0.7</v>
      </c>
      <c r="G1086" s="213">
        <f t="shared" si="1147"/>
        <v>0.7</v>
      </c>
      <c r="H1086" s="246">
        <v>0</v>
      </c>
      <c r="I1086" s="138">
        <f>IF(H1086=0,'Eingabe Daten'!$B$10,IF('Eingabe Daten'!$C$8&gt;0,'Eingabe Daten'!$B$10+H1086,H1086))</f>
        <v>1</v>
      </c>
      <c r="J1086" s="100">
        <f>'DAT IR'!U1076</f>
        <v>1282.0499144899143</v>
      </c>
    </row>
    <row r="1087" spans="1:10" ht="17.5" x14ac:dyDescent="0.35">
      <c r="A1087" s="53"/>
      <c r="B1087" s="55">
        <f t="shared" si="1108"/>
        <v>1.0770833333333429</v>
      </c>
      <c r="C1087" s="55">
        <f t="shared" si="1109"/>
        <v>1.0777777777777875</v>
      </c>
      <c r="D1087" s="126">
        <f t="shared" si="1110"/>
        <v>2</v>
      </c>
      <c r="E1087" s="126">
        <f t="shared" si="1106"/>
        <v>2</v>
      </c>
      <c r="F1087" s="213">
        <f t="shared" ref="F1087" si="1157">$F1086</f>
        <v>0.7</v>
      </c>
      <c r="G1087" s="213">
        <f t="shared" si="1147"/>
        <v>0.7</v>
      </c>
      <c r="H1087" s="246">
        <v>0</v>
      </c>
      <c r="I1087" s="138">
        <f>IF(H1087=0,'Eingabe Daten'!$B$10,IF('Eingabe Daten'!$C$8&gt;0,'Eingabe Daten'!$B$10+H1087,H1087))</f>
        <v>1</v>
      </c>
      <c r="J1087" s="100">
        <f>'DAT IR'!U1077</f>
        <v>1282.0499147462733</v>
      </c>
    </row>
    <row r="1088" spans="1:10" ht="17.5" x14ac:dyDescent="0.35">
      <c r="A1088" s="53"/>
      <c r="B1088" s="55">
        <f t="shared" si="1108"/>
        <v>1.0777777777777875</v>
      </c>
      <c r="C1088" s="55">
        <f t="shared" si="1109"/>
        <v>1.078472222222232</v>
      </c>
      <c r="D1088" s="126">
        <f t="shared" si="1110"/>
        <v>2</v>
      </c>
      <c r="E1088" s="126">
        <f t="shared" si="1106"/>
        <v>2</v>
      </c>
      <c r="F1088" s="213">
        <f t="shared" ref="F1088" si="1158">$F1087</f>
        <v>0.7</v>
      </c>
      <c r="G1088" s="213">
        <f t="shared" si="1147"/>
        <v>0.7</v>
      </c>
      <c r="H1088" s="246">
        <v>0</v>
      </c>
      <c r="I1088" s="138">
        <f>IF(H1088=0,'Eingabe Daten'!$B$10,IF('Eingabe Daten'!$C$8&gt;0,'Eingabe Daten'!$B$10+H1088,H1088))</f>
        <v>1</v>
      </c>
      <c r="J1088" s="100">
        <f>'DAT IR'!U1078</f>
        <v>1282.0499149983953</v>
      </c>
    </row>
    <row r="1089" spans="1:10" ht="17.5" x14ac:dyDescent="0.35">
      <c r="A1089" s="53"/>
      <c r="B1089" s="55">
        <f t="shared" si="1108"/>
        <v>1.078472222222232</v>
      </c>
      <c r="C1089" s="55">
        <f t="shared" si="1109"/>
        <v>1.0791666666666766</v>
      </c>
      <c r="D1089" s="126">
        <f t="shared" si="1110"/>
        <v>2</v>
      </c>
      <c r="E1089" s="126">
        <f t="shared" si="1106"/>
        <v>2</v>
      </c>
      <c r="F1089" s="213">
        <f t="shared" ref="F1089" si="1159">$F1088</f>
        <v>0.7</v>
      </c>
      <c r="G1089" s="213">
        <f t="shared" si="1147"/>
        <v>0.7</v>
      </c>
      <c r="H1089" s="246">
        <v>0</v>
      </c>
      <c r="I1089" s="138">
        <f>IF(H1089=0,'Eingabe Daten'!$B$10,IF('Eingabe Daten'!$C$8&gt;0,'Eingabe Daten'!$B$10+H1089,H1089))</f>
        <v>1</v>
      </c>
      <c r="J1089" s="100">
        <f>'DAT IR'!U1079</f>
        <v>1282.0499152463499</v>
      </c>
    </row>
    <row r="1090" spans="1:10" ht="17.5" x14ac:dyDescent="0.35">
      <c r="A1090" s="53"/>
      <c r="B1090" s="55">
        <f t="shared" si="1108"/>
        <v>1.0791666666666766</v>
      </c>
      <c r="C1090" s="55">
        <f t="shared" si="1109"/>
        <v>1.0798611111111212</v>
      </c>
      <c r="D1090" s="126">
        <f t="shared" si="1110"/>
        <v>2</v>
      </c>
      <c r="E1090" s="126">
        <f t="shared" si="1106"/>
        <v>2</v>
      </c>
      <c r="F1090" s="213">
        <f t="shared" ref="F1090" si="1160">$F1089</f>
        <v>0.7</v>
      </c>
      <c r="G1090" s="213">
        <f t="shared" si="1147"/>
        <v>0.7</v>
      </c>
      <c r="H1090" s="246">
        <v>0</v>
      </c>
      <c r="I1090" s="138">
        <f>IF(H1090=0,'Eingabe Daten'!$B$10,IF('Eingabe Daten'!$C$8&gt;0,'Eingabe Daten'!$B$10+H1090,H1090))</f>
        <v>1</v>
      </c>
      <c r="J1090" s="100">
        <f>'DAT IR'!U1080</f>
        <v>1282.0499154902063</v>
      </c>
    </row>
    <row r="1091" spans="1:10" ht="17.5" x14ac:dyDescent="0.35">
      <c r="A1091" s="53"/>
      <c r="B1091" s="55">
        <f t="shared" si="1108"/>
        <v>1.0798611111111212</v>
      </c>
      <c r="C1091" s="55">
        <f t="shared" si="1109"/>
        <v>1.0805555555555657</v>
      </c>
      <c r="D1091" s="126">
        <f t="shared" si="1110"/>
        <v>2</v>
      </c>
      <c r="E1091" s="126">
        <f t="shared" si="1106"/>
        <v>2</v>
      </c>
      <c r="F1091" s="213">
        <f t="shared" ref="F1091" si="1161">$F1090</f>
        <v>0.7</v>
      </c>
      <c r="G1091" s="213">
        <f t="shared" si="1147"/>
        <v>0.7</v>
      </c>
      <c r="H1091" s="246">
        <v>0</v>
      </c>
      <c r="I1091" s="138">
        <f>IF(H1091=0,'Eingabe Daten'!$B$10,IF('Eingabe Daten'!$C$8&gt;0,'Eingabe Daten'!$B$10+H1091,H1091))</f>
        <v>1</v>
      </c>
      <c r="J1091" s="100">
        <f>'DAT IR'!U1081</f>
        <v>1282.0499157300321</v>
      </c>
    </row>
    <row r="1092" spans="1:10" ht="17.5" x14ac:dyDescent="0.35">
      <c r="A1092" s="53"/>
      <c r="B1092" s="55">
        <f t="shared" si="1108"/>
        <v>1.0805555555555657</v>
      </c>
      <c r="C1092" s="55">
        <f t="shared" si="1109"/>
        <v>1.0812500000000103</v>
      </c>
      <c r="D1092" s="126">
        <f t="shared" si="1110"/>
        <v>2</v>
      </c>
      <c r="E1092" s="126">
        <f t="shared" si="1106"/>
        <v>2</v>
      </c>
      <c r="F1092" s="213">
        <f t="shared" ref="F1092" si="1162">$F1091</f>
        <v>0.7</v>
      </c>
      <c r="G1092" s="213">
        <f t="shared" si="1147"/>
        <v>0.7</v>
      </c>
      <c r="H1092" s="246">
        <v>0</v>
      </c>
      <c r="I1092" s="138">
        <f>IF(H1092=0,'Eingabe Daten'!$B$10,IF('Eingabe Daten'!$C$8&gt;0,'Eingabe Daten'!$B$10+H1092,H1092))</f>
        <v>1</v>
      </c>
      <c r="J1092" s="100">
        <f>'DAT IR'!U1082</f>
        <v>1282.0499159658939</v>
      </c>
    </row>
    <row r="1093" spans="1:10" ht="17.5" x14ac:dyDescent="0.35">
      <c r="A1093" s="53"/>
      <c r="B1093" s="55">
        <f t="shared" si="1108"/>
        <v>1.0812500000000103</v>
      </c>
      <c r="C1093" s="55">
        <f t="shared" si="1109"/>
        <v>1.0819444444444548</v>
      </c>
      <c r="D1093" s="126">
        <f t="shared" si="1110"/>
        <v>2</v>
      </c>
      <c r="E1093" s="126">
        <f t="shared" si="1106"/>
        <v>2</v>
      </c>
      <c r="F1093" s="213">
        <f t="shared" ref="F1093" si="1163">$F1092</f>
        <v>0.7</v>
      </c>
      <c r="G1093" s="213">
        <f t="shared" si="1147"/>
        <v>0.7</v>
      </c>
      <c r="H1093" s="246">
        <v>0</v>
      </c>
      <c r="I1093" s="138">
        <f>IF(H1093=0,'Eingabe Daten'!$B$10,IF('Eingabe Daten'!$C$8&gt;0,'Eingabe Daten'!$B$10+H1093,H1093))</f>
        <v>1</v>
      </c>
      <c r="J1093" s="100">
        <f>'DAT IR'!U1083</f>
        <v>1282.0499161978573</v>
      </c>
    </row>
    <row r="1094" spans="1:10" ht="17.5" x14ac:dyDescent="0.35">
      <c r="A1094" s="53"/>
      <c r="B1094" s="55">
        <f t="shared" si="1108"/>
        <v>1.0819444444444548</v>
      </c>
      <c r="C1094" s="55">
        <f t="shared" si="1109"/>
        <v>1.0826388888888994</v>
      </c>
      <c r="D1094" s="126">
        <f t="shared" si="1110"/>
        <v>2</v>
      </c>
      <c r="E1094" s="126">
        <f t="shared" si="1106"/>
        <v>2</v>
      </c>
      <c r="F1094" s="213">
        <f t="shared" ref="F1094" si="1164">$F1093</f>
        <v>0.7</v>
      </c>
      <c r="G1094" s="213">
        <f t="shared" si="1147"/>
        <v>0.7</v>
      </c>
      <c r="H1094" s="246">
        <v>0</v>
      </c>
      <c r="I1094" s="138">
        <f>IF(H1094=0,'Eingabe Daten'!$B$10,IF('Eingabe Daten'!$C$8&gt;0,'Eingabe Daten'!$B$10+H1094,H1094))</f>
        <v>1</v>
      </c>
      <c r="J1094" s="100">
        <f>'DAT IR'!U1084</f>
        <v>1282.0499164259866</v>
      </c>
    </row>
    <row r="1095" spans="1:10" ht="17.5" x14ac:dyDescent="0.35">
      <c r="A1095" s="53"/>
      <c r="B1095" s="55">
        <f t="shared" si="1108"/>
        <v>1.0826388888888994</v>
      </c>
      <c r="C1095" s="55">
        <f t="shared" si="1109"/>
        <v>1.0833333333333439</v>
      </c>
      <c r="D1095" s="126">
        <f t="shared" si="1110"/>
        <v>2</v>
      </c>
      <c r="E1095" s="126">
        <f t="shared" si="1106"/>
        <v>2</v>
      </c>
      <c r="F1095" s="213">
        <f t="shared" ref="F1095" si="1165">$F1094</f>
        <v>0.7</v>
      </c>
      <c r="G1095" s="213">
        <f t="shared" si="1147"/>
        <v>0.7</v>
      </c>
      <c r="H1095" s="246">
        <v>0</v>
      </c>
      <c r="I1095" s="138">
        <f>IF(H1095=0,'Eingabe Daten'!$B$10,IF('Eingabe Daten'!$C$8&gt;0,'Eingabe Daten'!$B$10+H1095,H1095))</f>
        <v>1</v>
      </c>
      <c r="J1095" s="100">
        <f>'DAT IR'!U1085</f>
        <v>1282.0499166503453</v>
      </c>
    </row>
    <row r="1096" spans="1:10" ht="17.5" x14ac:dyDescent="0.35">
      <c r="A1096" s="53"/>
      <c r="B1096" s="55">
        <f t="shared" si="1108"/>
        <v>1.0833333333333439</v>
      </c>
      <c r="C1096" s="55">
        <f t="shared" si="1109"/>
        <v>1.0840277777777885</v>
      </c>
      <c r="D1096" s="126">
        <f t="shared" si="1110"/>
        <v>2</v>
      </c>
      <c r="E1096" s="126">
        <f t="shared" si="1106"/>
        <v>2</v>
      </c>
      <c r="F1096" s="213">
        <f t="shared" ref="F1096" si="1166">$F1095</f>
        <v>0.7</v>
      </c>
      <c r="G1096" s="213">
        <f t="shared" si="1147"/>
        <v>0.7</v>
      </c>
      <c r="H1096" s="246">
        <v>0</v>
      </c>
      <c r="I1096" s="138">
        <f>IF(H1096=0,'Eingabe Daten'!$B$10,IF('Eingabe Daten'!$C$8&gt;0,'Eingabe Daten'!$B$10+H1096,H1096))</f>
        <v>1</v>
      </c>
      <c r="J1096" s="100">
        <f>'DAT IR'!U1086</f>
        <v>1282.0499168709957</v>
      </c>
    </row>
    <row r="1097" spans="1:10" ht="17.5" x14ac:dyDescent="0.35">
      <c r="A1097" s="53"/>
      <c r="B1097" s="55">
        <f t="shared" si="1108"/>
        <v>1.0840277777777885</v>
      </c>
      <c r="C1097" s="55">
        <f t="shared" si="1109"/>
        <v>1.084722222222233</v>
      </c>
      <c r="D1097" s="126">
        <f t="shared" si="1110"/>
        <v>2</v>
      </c>
      <c r="E1097" s="126">
        <f t="shared" si="1106"/>
        <v>2</v>
      </c>
      <c r="F1097" s="213">
        <f t="shared" ref="F1097" si="1167">$F1096</f>
        <v>0.7</v>
      </c>
      <c r="G1097" s="213">
        <f t="shared" si="1147"/>
        <v>0.7</v>
      </c>
      <c r="H1097" s="246">
        <v>0</v>
      </c>
      <c r="I1097" s="138">
        <f>IF(H1097=0,'Eingabe Daten'!$B$10,IF('Eingabe Daten'!$C$8&gt;0,'Eingabe Daten'!$B$10+H1097,H1097))</f>
        <v>1</v>
      </c>
      <c r="J1097" s="100">
        <f>'DAT IR'!U1087</f>
        <v>1282.0499170879991</v>
      </c>
    </row>
    <row r="1098" spans="1:10" ht="17.5" x14ac:dyDescent="0.35">
      <c r="A1098" s="53"/>
      <c r="B1098" s="55">
        <f t="shared" si="1108"/>
        <v>1.084722222222233</v>
      </c>
      <c r="C1098" s="55">
        <f t="shared" si="1109"/>
        <v>1.0854166666666776</v>
      </c>
      <c r="D1098" s="126">
        <f t="shared" si="1110"/>
        <v>2</v>
      </c>
      <c r="E1098" s="126">
        <f t="shared" si="1106"/>
        <v>2</v>
      </c>
      <c r="F1098" s="213">
        <f t="shared" ref="F1098" si="1168">$F1097</f>
        <v>0.7</v>
      </c>
      <c r="G1098" s="213">
        <f t="shared" si="1147"/>
        <v>0.7</v>
      </c>
      <c r="H1098" s="246">
        <v>0</v>
      </c>
      <c r="I1098" s="138">
        <f>IF(H1098=0,'Eingabe Daten'!$B$10,IF('Eingabe Daten'!$C$8&gt;0,'Eingabe Daten'!$B$10+H1098,H1098))</f>
        <v>1</v>
      </c>
      <c r="J1098" s="100">
        <f>'DAT IR'!U1088</f>
        <v>1282.0499173014157</v>
      </c>
    </row>
    <row r="1099" spans="1:10" ht="17.5" x14ac:dyDescent="0.35">
      <c r="A1099" s="53"/>
      <c r="B1099" s="55">
        <f t="shared" si="1108"/>
        <v>1.0854166666666776</v>
      </c>
      <c r="C1099" s="55">
        <f t="shared" si="1109"/>
        <v>1.0861111111111221</v>
      </c>
      <c r="D1099" s="126">
        <f t="shared" si="1110"/>
        <v>2</v>
      </c>
      <c r="E1099" s="126">
        <f t="shared" si="1106"/>
        <v>2</v>
      </c>
      <c r="F1099" s="213">
        <f t="shared" ref="F1099" si="1169">$F1098</f>
        <v>0.7</v>
      </c>
      <c r="G1099" s="213">
        <f t="shared" si="1147"/>
        <v>0.7</v>
      </c>
      <c r="H1099" s="246">
        <v>0</v>
      </c>
      <c r="I1099" s="138">
        <f>IF(H1099=0,'Eingabe Daten'!$B$10,IF('Eingabe Daten'!$C$8&gt;0,'Eingabe Daten'!$B$10+H1099,H1099))</f>
        <v>1</v>
      </c>
      <c r="J1099" s="100">
        <f>'DAT IR'!U1089</f>
        <v>1282.0499175113048</v>
      </c>
    </row>
    <row r="1100" spans="1:10" ht="17.5" x14ac:dyDescent="0.35">
      <c r="A1100" s="53"/>
      <c r="B1100" s="55">
        <f t="shared" si="1108"/>
        <v>1.0861111111111221</v>
      </c>
      <c r="C1100" s="55">
        <f t="shared" si="1109"/>
        <v>1.0868055555555667</v>
      </c>
      <c r="D1100" s="126">
        <f t="shared" si="1110"/>
        <v>2</v>
      </c>
      <c r="E1100" s="126">
        <f t="shared" si="1106"/>
        <v>2</v>
      </c>
      <c r="F1100" s="213">
        <f t="shared" ref="F1100" si="1170">$F1099</f>
        <v>0.7</v>
      </c>
      <c r="G1100" s="213">
        <f t="shared" si="1147"/>
        <v>0.7</v>
      </c>
      <c r="H1100" s="246">
        <v>0</v>
      </c>
      <c r="I1100" s="138">
        <f>IF(H1100=0,'Eingabe Daten'!$B$10,IF('Eingabe Daten'!$C$8&gt;0,'Eingabe Daten'!$B$10+H1100,H1100))</f>
        <v>1</v>
      </c>
      <c r="J1100" s="100">
        <f>'DAT IR'!U1090</f>
        <v>1282.0499177177248</v>
      </c>
    </row>
    <row r="1101" spans="1:10" ht="17.5" x14ac:dyDescent="0.35">
      <c r="A1101" s="53"/>
      <c r="B1101" s="55">
        <f t="shared" si="1108"/>
        <v>1.0868055555555667</v>
      </c>
      <c r="C1101" s="55">
        <f t="shared" si="1109"/>
        <v>1.0875000000000112</v>
      </c>
      <c r="D1101" s="126">
        <f t="shared" si="1110"/>
        <v>2</v>
      </c>
      <c r="E1101" s="126">
        <f t="shared" si="1106"/>
        <v>2</v>
      </c>
      <c r="F1101" s="213">
        <f t="shared" ref="F1101" si="1171">$F1100</f>
        <v>0.7</v>
      </c>
      <c r="G1101" s="213">
        <f t="shared" si="1147"/>
        <v>0.7</v>
      </c>
      <c r="H1101" s="246">
        <v>0</v>
      </c>
      <c r="I1101" s="138">
        <f>IF(H1101=0,'Eingabe Daten'!$B$10,IF('Eingabe Daten'!$C$8&gt;0,'Eingabe Daten'!$B$10+H1101,H1101))</f>
        <v>1</v>
      </c>
      <c r="J1101" s="100">
        <f>'DAT IR'!U1091</f>
        <v>1282.0499179207329</v>
      </c>
    </row>
    <row r="1102" spans="1:10" ht="17.5" x14ac:dyDescent="0.35">
      <c r="A1102" s="53"/>
      <c r="B1102" s="55">
        <f t="shared" si="1108"/>
        <v>1.0875000000000112</v>
      </c>
      <c r="C1102" s="55">
        <f t="shared" si="1109"/>
        <v>1.0881944444444558</v>
      </c>
      <c r="D1102" s="126">
        <f t="shared" si="1110"/>
        <v>2</v>
      </c>
      <c r="E1102" s="126">
        <f t="shared" si="1106"/>
        <v>2</v>
      </c>
      <c r="F1102" s="213">
        <f t="shared" ref="F1102" si="1172">$F1101</f>
        <v>0.7</v>
      </c>
      <c r="G1102" s="213">
        <f t="shared" si="1147"/>
        <v>0.7</v>
      </c>
      <c r="H1102" s="246">
        <v>0</v>
      </c>
      <c r="I1102" s="138">
        <f>IF(H1102=0,'Eingabe Daten'!$B$10,IF('Eingabe Daten'!$C$8&gt;0,'Eingabe Daten'!$B$10+H1102,H1102))</f>
        <v>1</v>
      </c>
      <c r="J1102" s="100">
        <f>'DAT IR'!U1092</f>
        <v>1282.0499181203857</v>
      </c>
    </row>
    <row r="1103" spans="1:10" ht="17.5" x14ac:dyDescent="0.35">
      <c r="A1103" s="53"/>
      <c r="B1103" s="55">
        <f t="shared" si="1108"/>
        <v>1.0881944444444558</v>
      </c>
      <c r="C1103" s="55">
        <f t="shared" si="1109"/>
        <v>1.0888888888889003</v>
      </c>
      <c r="D1103" s="126">
        <f t="shared" si="1110"/>
        <v>2</v>
      </c>
      <c r="E1103" s="126">
        <f t="shared" si="1106"/>
        <v>2</v>
      </c>
      <c r="F1103" s="213">
        <f t="shared" ref="F1103" si="1173">$F1102</f>
        <v>0.7</v>
      </c>
      <c r="G1103" s="213">
        <f t="shared" si="1147"/>
        <v>0.7</v>
      </c>
      <c r="H1103" s="246">
        <v>0</v>
      </c>
      <c r="I1103" s="138">
        <f>IF(H1103=0,'Eingabe Daten'!$B$10,IF('Eingabe Daten'!$C$8&gt;0,'Eingabe Daten'!$B$10+H1103,H1103))</f>
        <v>1</v>
      </c>
      <c r="J1103" s="100">
        <f>'DAT IR'!U1093</f>
        <v>1282.0499183167383</v>
      </c>
    </row>
    <row r="1104" spans="1:10" ht="17.5" x14ac:dyDescent="0.35">
      <c r="A1104" s="53"/>
      <c r="B1104" s="55">
        <f t="shared" si="1108"/>
        <v>1.0888888888889003</v>
      </c>
      <c r="C1104" s="55">
        <f t="shared" si="1109"/>
        <v>1.0895833333333449</v>
      </c>
      <c r="D1104" s="126">
        <f t="shared" si="1110"/>
        <v>2</v>
      </c>
      <c r="E1104" s="126">
        <f t="shared" si="1106"/>
        <v>2</v>
      </c>
      <c r="F1104" s="213">
        <f t="shared" ref="F1104" si="1174">$F1103</f>
        <v>0.7</v>
      </c>
      <c r="G1104" s="213">
        <f t="shared" si="1147"/>
        <v>0.7</v>
      </c>
      <c r="H1104" s="246">
        <v>0</v>
      </c>
      <c r="I1104" s="138">
        <f>IF(H1104=0,'Eingabe Daten'!$B$10,IF('Eingabe Daten'!$C$8&gt;0,'Eingabe Daten'!$B$10+H1104,H1104))</f>
        <v>1</v>
      </c>
      <c r="J1104" s="100">
        <f>'DAT IR'!U1094</f>
        <v>1282.0499185098456</v>
      </c>
    </row>
    <row r="1105" spans="1:10" ht="17.5" x14ac:dyDescent="0.35">
      <c r="A1105" s="53"/>
      <c r="B1105" s="55">
        <f t="shared" si="1108"/>
        <v>1.0895833333333449</v>
      </c>
      <c r="C1105" s="55">
        <f t="shared" si="1109"/>
        <v>1.0902777777777894</v>
      </c>
      <c r="D1105" s="126">
        <f t="shared" si="1110"/>
        <v>2</v>
      </c>
      <c r="E1105" s="126">
        <f t="shared" ref="E1105:E1168" si="1175">$E1104</f>
        <v>2</v>
      </c>
      <c r="F1105" s="213">
        <f t="shared" ref="F1105" si="1176">$F1104</f>
        <v>0.7</v>
      </c>
      <c r="G1105" s="213">
        <f t="shared" si="1147"/>
        <v>0.7</v>
      </c>
      <c r="H1105" s="246">
        <v>0</v>
      </c>
      <c r="I1105" s="138">
        <f>IF(H1105=0,'Eingabe Daten'!$B$10,IF('Eingabe Daten'!$C$8&gt;0,'Eingabe Daten'!$B$10+H1105,H1105))</f>
        <v>1</v>
      </c>
      <c r="J1105" s="100">
        <f>'DAT IR'!U1095</f>
        <v>1282.0499186997611</v>
      </c>
    </row>
    <row r="1106" spans="1:10" ht="17.5" x14ac:dyDescent="0.35">
      <c r="A1106" s="53"/>
      <c r="B1106" s="55">
        <f t="shared" ref="B1106:B1169" si="1177">C1105</f>
        <v>1.0902777777777894</v>
      </c>
      <c r="C1106" s="55">
        <f t="shared" ref="C1106:C1169" si="1178">B1106+(1/(60*24))</f>
        <v>1.090972222222234</v>
      </c>
      <c r="D1106" s="126">
        <f t="shared" ref="D1106:D1169" si="1179">$D1105</f>
        <v>2</v>
      </c>
      <c r="E1106" s="126">
        <f t="shared" si="1175"/>
        <v>2</v>
      </c>
      <c r="F1106" s="213">
        <f t="shared" ref="F1106" si="1180">$F1105</f>
        <v>0.7</v>
      </c>
      <c r="G1106" s="213">
        <f t="shared" si="1147"/>
        <v>0.7</v>
      </c>
      <c r="H1106" s="246">
        <v>0</v>
      </c>
      <c r="I1106" s="138">
        <f>IF(H1106=0,'Eingabe Daten'!$B$10,IF('Eingabe Daten'!$C$8&gt;0,'Eingabe Daten'!$B$10+H1106,H1106))</f>
        <v>1</v>
      </c>
      <c r="J1106" s="100">
        <f>'DAT IR'!U1096</f>
        <v>1282.0499188865376</v>
      </c>
    </row>
    <row r="1107" spans="1:10" ht="17.5" x14ac:dyDescent="0.35">
      <c r="A1107" s="53"/>
      <c r="B1107" s="55">
        <f t="shared" si="1177"/>
        <v>1.090972222222234</v>
      </c>
      <c r="C1107" s="55">
        <f t="shared" si="1178"/>
        <v>1.0916666666666786</v>
      </c>
      <c r="D1107" s="126">
        <f t="shared" si="1179"/>
        <v>2</v>
      </c>
      <c r="E1107" s="126">
        <f t="shared" si="1175"/>
        <v>2</v>
      </c>
      <c r="F1107" s="213">
        <f t="shared" ref="F1107" si="1181">$F1106</f>
        <v>0.7</v>
      </c>
      <c r="G1107" s="213">
        <f t="shared" si="1147"/>
        <v>0.7</v>
      </c>
      <c r="H1107" s="246">
        <v>0</v>
      </c>
      <c r="I1107" s="138">
        <f>IF(H1107=0,'Eingabe Daten'!$B$10,IF('Eingabe Daten'!$C$8&gt;0,'Eingabe Daten'!$B$10+H1107,H1107))</f>
        <v>1</v>
      </c>
      <c r="J1107" s="100">
        <f>'DAT IR'!U1097</f>
        <v>1282.0499190702269</v>
      </c>
    </row>
    <row r="1108" spans="1:10" ht="17.5" x14ac:dyDescent="0.35">
      <c r="A1108" s="53"/>
      <c r="B1108" s="55">
        <f t="shared" si="1177"/>
        <v>1.0916666666666786</v>
      </c>
      <c r="C1108" s="55">
        <f t="shared" si="1178"/>
        <v>1.0923611111111231</v>
      </c>
      <c r="D1108" s="126">
        <f t="shared" si="1179"/>
        <v>2</v>
      </c>
      <c r="E1108" s="126">
        <f t="shared" si="1175"/>
        <v>2</v>
      </c>
      <c r="F1108" s="213">
        <f t="shared" ref="F1108" si="1182">$F1107</f>
        <v>0.7</v>
      </c>
      <c r="G1108" s="213">
        <f t="shared" si="1147"/>
        <v>0.7</v>
      </c>
      <c r="H1108" s="246">
        <v>0</v>
      </c>
      <c r="I1108" s="138">
        <f>IF(H1108=0,'Eingabe Daten'!$B$10,IF('Eingabe Daten'!$C$8&gt;0,'Eingabe Daten'!$B$10+H1108,H1108))</f>
        <v>1</v>
      </c>
      <c r="J1108" s="100">
        <f>'DAT IR'!U1098</f>
        <v>1282.0499192508801</v>
      </c>
    </row>
    <row r="1109" spans="1:10" ht="17.5" x14ac:dyDescent="0.35">
      <c r="A1109" s="53"/>
      <c r="B1109" s="55">
        <f t="shared" si="1177"/>
        <v>1.0923611111111231</v>
      </c>
      <c r="C1109" s="55">
        <f t="shared" si="1178"/>
        <v>1.0930555555555677</v>
      </c>
      <c r="D1109" s="126">
        <f t="shared" si="1179"/>
        <v>2</v>
      </c>
      <c r="E1109" s="126">
        <f t="shared" si="1175"/>
        <v>2</v>
      </c>
      <c r="F1109" s="213">
        <f t="shared" ref="F1109" si="1183">$F1108</f>
        <v>0.7</v>
      </c>
      <c r="G1109" s="213">
        <f t="shared" si="1147"/>
        <v>0.7</v>
      </c>
      <c r="H1109" s="246">
        <v>0</v>
      </c>
      <c r="I1109" s="138">
        <f>IF(H1109=0,'Eingabe Daten'!$B$10,IF('Eingabe Daten'!$C$8&gt;0,'Eingabe Daten'!$B$10+H1109,H1109))</f>
        <v>1</v>
      </c>
      <c r="J1109" s="100">
        <f>'DAT IR'!U1099</f>
        <v>1282.0499194285474</v>
      </c>
    </row>
    <row r="1110" spans="1:10" ht="17.5" x14ac:dyDescent="0.35">
      <c r="A1110" s="53"/>
      <c r="B1110" s="55">
        <f t="shared" si="1177"/>
        <v>1.0930555555555677</v>
      </c>
      <c r="C1110" s="55">
        <f t="shared" si="1178"/>
        <v>1.0937500000000122</v>
      </c>
      <c r="D1110" s="126">
        <f t="shared" si="1179"/>
        <v>2</v>
      </c>
      <c r="E1110" s="126">
        <f t="shared" si="1175"/>
        <v>2</v>
      </c>
      <c r="F1110" s="213">
        <f t="shared" ref="F1110" si="1184">$F1109</f>
        <v>0.7</v>
      </c>
      <c r="G1110" s="213">
        <f t="shared" si="1147"/>
        <v>0.7</v>
      </c>
      <c r="H1110" s="246">
        <v>0</v>
      </c>
      <c r="I1110" s="138">
        <f>IF(H1110=0,'Eingabe Daten'!$B$10,IF('Eingabe Daten'!$C$8&gt;0,'Eingabe Daten'!$B$10+H1110,H1110))</f>
        <v>1</v>
      </c>
      <c r="J1110" s="100">
        <f>'DAT IR'!U1100</f>
        <v>1282.0499196032781</v>
      </c>
    </row>
    <row r="1111" spans="1:10" ht="17.5" x14ac:dyDescent="0.35">
      <c r="A1111" s="53"/>
      <c r="B1111" s="55">
        <f t="shared" si="1177"/>
        <v>1.0937500000000122</v>
      </c>
      <c r="C1111" s="55">
        <f t="shared" si="1178"/>
        <v>1.0944444444444568</v>
      </c>
      <c r="D1111" s="126">
        <f t="shared" si="1179"/>
        <v>2</v>
      </c>
      <c r="E1111" s="126">
        <f t="shared" si="1175"/>
        <v>2</v>
      </c>
      <c r="F1111" s="213">
        <f t="shared" ref="F1111" si="1185">$F1110</f>
        <v>0.7</v>
      </c>
      <c r="G1111" s="213">
        <f t="shared" si="1147"/>
        <v>0.7</v>
      </c>
      <c r="H1111" s="246">
        <v>0</v>
      </c>
      <c r="I1111" s="138">
        <f>IF(H1111=0,'Eingabe Daten'!$B$10,IF('Eingabe Daten'!$C$8&gt;0,'Eingabe Daten'!$B$10+H1111,H1111))</f>
        <v>1</v>
      </c>
      <c r="J1111" s="100">
        <f>'DAT IR'!U1101</f>
        <v>1282.0499197751208</v>
      </c>
    </row>
    <row r="1112" spans="1:10" ht="17.5" x14ac:dyDescent="0.35">
      <c r="A1112" s="53"/>
      <c r="B1112" s="55">
        <f t="shared" si="1177"/>
        <v>1.0944444444444568</v>
      </c>
      <c r="C1112" s="55">
        <f t="shared" si="1178"/>
        <v>1.0951388888889013</v>
      </c>
      <c r="D1112" s="126">
        <f t="shared" si="1179"/>
        <v>2</v>
      </c>
      <c r="E1112" s="126">
        <f t="shared" si="1175"/>
        <v>2</v>
      </c>
      <c r="F1112" s="213">
        <f t="shared" ref="F1112" si="1186">$F1111</f>
        <v>0.7</v>
      </c>
      <c r="G1112" s="213">
        <f t="shared" si="1147"/>
        <v>0.7</v>
      </c>
      <c r="H1112" s="246">
        <v>0</v>
      </c>
      <c r="I1112" s="138">
        <f>IF(H1112=0,'Eingabe Daten'!$B$10,IF('Eingabe Daten'!$C$8&gt;0,'Eingabe Daten'!$B$10+H1112,H1112))</f>
        <v>1</v>
      </c>
      <c r="J1112" s="100">
        <f>'DAT IR'!U1102</f>
        <v>1282.0499199441231</v>
      </c>
    </row>
    <row r="1113" spans="1:10" ht="17.5" x14ac:dyDescent="0.35">
      <c r="A1113" s="53"/>
      <c r="B1113" s="55">
        <f t="shared" si="1177"/>
        <v>1.0951388888889013</v>
      </c>
      <c r="C1113" s="55">
        <f t="shared" si="1178"/>
        <v>1.0958333333333459</v>
      </c>
      <c r="D1113" s="126">
        <f t="shared" si="1179"/>
        <v>2</v>
      </c>
      <c r="E1113" s="126">
        <f t="shared" si="1175"/>
        <v>2</v>
      </c>
      <c r="F1113" s="213">
        <f t="shared" ref="F1113" si="1187">$F1112</f>
        <v>0.7</v>
      </c>
      <c r="G1113" s="213">
        <f t="shared" si="1147"/>
        <v>0.7</v>
      </c>
      <c r="H1113" s="246">
        <v>0</v>
      </c>
      <c r="I1113" s="138">
        <f>IF(H1113=0,'Eingabe Daten'!$B$10,IF('Eingabe Daten'!$C$8&gt;0,'Eingabe Daten'!$B$10+H1113,H1113))</f>
        <v>1</v>
      </c>
      <c r="J1113" s="100">
        <f>'DAT IR'!U1103</f>
        <v>1282.0499201103321</v>
      </c>
    </row>
    <row r="1114" spans="1:10" ht="17.5" x14ac:dyDescent="0.35">
      <c r="A1114" s="53"/>
      <c r="B1114" s="55">
        <f t="shared" si="1177"/>
        <v>1.0958333333333459</v>
      </c>
      <c r="C1114" s="55">
        <f t="shared" si="1178"/>
        <v>1.0965277777777904</v>
      </c>
      <c r="D1114" s="126">
        <f t="shared" si="1179"/>
        <v>2</v>
      </c>
      <c r="E1114" s="126">
        <f t="shared" si="1175"/>
        <v>2</v>
      </c>
      <c r="F1114" s="213">
        <f t="shared" ref="F1114" si="1188">$F1113</f>
        <v>0.7</v>
      </c>
      <c r="G1114" s="213">
        <f t="shared" si="1147"/>
        <v>0.7</v>
      </c>
      <c r="H1114" s="246">
        <v>0</v>
      </c>
      <c r="I1114" s="138">
        <f>IF(H1114=0,'Eingabe Daten'!$B$10,IF('Eingabe Daten'!$C$8&gt;0,'Eingabe Daten'!$B$10+H1114,H1114))</f>
        <v>1</v>
      </c>
      <c r="J1114" s="100">
        <f>'DAT IR'!U1104</f>
        <v>1282.049920273794</v>
      </c>
    </row>
    <row r="1115" spans="1:10" ht="17.5" x14ac:dyDescent="0.35">
      <c r="A1115" s="53"/>
      <c r="B1115" s="55">
        <f t="shared" si="1177"/>
        <v>1.0965277777777904</v>
      </c>
      <c r="C1115" s="55">
        <f t="shared" si="1178"/>
        <v>1.097222222222235</v>
      </c>
      <c r="D1115" s="126">
        <f t="shared" si="1179"/>
        <v>2</v>
      </c>
      <c r="E1115" s="126">
        <f t="shared" si="1175"/>
        <v>2</v>
      </c>
      <c r="F1115" s="213">
        <f t="shared" ref="F1115" si="1189">$F1114</f>
        <v>0.7</v>
      </c>
      <c r="G1115" s="213">
        <f t="shared" si="1147"/>
        <v>0.7</v>
      </c>
      <c r="H1115" s="246">
        <v>0</v>
      </c>
      <c r="I1115" s="138">
        <f>IF(H1115=0,'Eingabe Daten'!$B$10,IF('Eingabe Daten'!$C$8&gt;0,'Eingabe Daten'!$B$10+H1115,H1115))</f>
        <v>1</v>
      </c>
      <c r="J1115" s="100">
        <f>'DAT IR'!U1105</f>
        <v>1282.049920434554</v>
      </c>
    </row>
    <row r="1116" spans="1:10" ht="17.5" x14ac:dyDescent="0.35">
      <c r="A1116" s="53"/>
      <c r="B1116" s="55">
        <f t="shared" si="1177"/>
        <v>1.097222222222235</v>
      </c>
      <c r="C1116" s="55">
        <f t="shared" si="1178"/>
        <v>1.0979166666666795</v>
      </c>
      <c r="D1116" s="126">
        <f t="shared" si="1179"/>
        <v>2</v>
      </c>
      <c r="E1116" s="126">
        <f t="shared" si="1175"/>
        <v>2</v>
      </c>
      <c r="F1116" s="213">
        <f t="shared" ref="F1116" si="1190">$F1115</f>
        <v>0.7</v>
      </c>
      <c r="G1116" s="213">
        <f t="shared" si="1147"/>
        <v>0.7</v>
      </c>
      <c r="H1116" s="246">
        <v>0</v>
      </c>
      <c r="I1116" s="138">
        <f>IF(H1116=0,'Eingabe Daten'!$B$10,IF('Eingabe Daten'!$C$8&gt;0,'Eingabe Daten'!$B$10+H1116,H1116))</f>
        <v>1</v>
      </c>
      <c r="J1116" s="100">
        <f>'DAT IR'!U1106</f>
        <v>1282.0499205926569</v>
      </c>
    </row>
    <row r="1117" spans="1:10" ht="17.5" x14ac:dyDescent="0.35">
      <c r="A1117" s="53"/>
      <c r="B1117" s="55">
        <f t="shared" si="1177"/>
        <v>1.0979166666666795</v>
      </c>
      <c r="C1117" s="55">
        <f t="shared" si="1178"/>
        <v>1.0986111111111241</v>
      </c>
      <c r="D1117" s="126">
        <f t="shared" si="1179"/>
        <v>2</v>
      </c>
      <c r="E1117" s="126">
        <f t="shared" si="1175"/>
        <v>2</v>
      </c>
      <c r="F1117" s="213">
        <f t="shared" ref="F1117" si="1191">$F1116</f>
        <v>0.7</v>
      </c>
      <c r="G1117" s="213">
        <f t="shared" si="1147"/>
        <v>0.7</v>
      </c>
      <c r="H1117" s="246">
        <v>0</v>
      </c>
      <c r="I1117" s="138">
        <f>IF(H1117=0,'Eingabe Daten'!$B$10,IF('Eingabe Daten'!$C$8&gt;0,'Eingabe Daten'!$B$10+H1117,H1117))</f>
        <v>1</v>
      </c>
      <c r="J1117" s="100">
        <f>'DAT IR'!U1107</f>
        <v>1282.0499207481466</v>
      </c>
    </row>
    <row r="1118" spans="1:10" ht="17.5" x14ac:dyDescent="0.35">
      <c r="A1118" s="53"/>
      <c r="B1118" s="55">
        <f t="shared" si="1177"/>
        <v>1.0986111111111241</v>
      </c>
      <c r="C1118" s="55">
        <f t="shared" si="1178"/>
        <v>1.0993055555555686</v>
      </c>
      <c r="D1118" s="126">
        <f t="shared" si="1179"/>
        <v>2</v>
      </c>
      <c r="E1118" s="126">
        <f t="shared" si="1175"/>
        <v>2</v>
      </c>
      <c r="F1118" s="213">
        <f t="shared" ref="F1118" si="1192">$F1117</f>
        <v>0.7</v>
      </c>
      <c r="G1118" s="213">
        <f t="shared" si="1147"/>
        <v>0.7</v>
      </c>
      <c r="H1118" s="246">
        <v>0</v>
      </c>
      <c r="I1118" s="138">
        <f>IF(H1118=0,'Eingabe Daten'!$B$10,IF('Eingabe Daten'!$C$8&gt;0,'Eingabe Daten'!$B$10+H1118,H1118))</f>
        <v>1</v>
      </c>
      <c r="J1118" s="100">
        <f>'DAT IR'!U1108</f>
        <v>1282.0499209010663</v>
      </c>
    </row>
    <row r="1119" spans="1:10" ht="17.5" x14ac:dyDescent="0.35">
      <c r="A1119" s="53"/>
      <c r="B1119" s="55">
        <f t="shared" si="1177"/>
        <v>1.0993055555555686</v>
      </c>
      <c r="C1119" s="55">
        <f t="shared" si="1178"/>
        <v>1.1000000000000132</v>
      </c>
      <c r="D1119" s="126">
        <f t="shared" si="1179"/>
        <v>2</v>
      </c>
      <c r="E1119" s="126">
        <f t="shared" si="1175"/>
        <v>2</v>
      </c>
      <c r="F1119" s="213">
        <f t="shared" ref="F1119" si="1193">$F1118</f>
        <v>0.7</v>
      </c>
      <c r="G1119" s="213">
        <f t="shared" si="1147"/>
        <v>0.7</v>
      </c>
      <c r="H1119" s="246">
        <v>0</v>
      </c>
      <c r="I1119" s="138">
        <f>IF(H1119=0,'Eingabe Daten'!$B$10,IF('Eingabe Daten'!$C$8&gt;0,'Eingabe Daten'!$B$10+H1119,H1119))</f>
        <v>1</v>
      </c>
      <c r="J1119" s="100">
        <f>'DAT IR'!U1109</f>
        <v>1282.0499210514586</v>
      </c>
    </row>
    <row r="1120" spans="1:10" ht="17.5" x14ac:dyDescent="0.35">
      <c r="A1120" s="53"/>
      <c r="B1120" s="55">
        <f t="shared" si="1177"/>
        <v>1.1000000000000132</v>
      </c>
      <c r="C1120" s="55">
        <f t="shared" si="1178"/>
        <v>1.1006944444444577</v>
      </c>
      <c r="D1120" s="126">
        <f t="shared" si="1179"/>
        <v>2</v>
      </c>
      <c r="E1120" s="126">
        <f t="shared" si="1175"/>
        <v>2</v>
      </c>
      <c r="F1120" s="213">
        <f t="shared" ref="F1120" si="1194">$F1119</f>
        <v>0.7</v>
      </c>
      <c r="G1120" s="213">
        <f t="shared" si="1147"/>
        <v>0.7</v>
      </c>
      <c r="H1120" s="246">
        <v>0</v>
      </c>
      <c r="I1120" s="138">
        <f>IF(H1120=0,'Eingabe Daten'!$B$10,IF('Eingabe Daten'!$C$8&gt;0,'Eingabe Daten'!$B$10+H1120,H1120))</f>
        <v>1</v>
      </c>
      <c r="J1120" s="100">
        <f>'DAT IR'!U1110</f>
        <v>1282.0499211993649</v>
      </c>
    </row>
    <row r="1121" spans="1:10" ht="17.5" x14ac:dyDescent="0.35">
      <c r="A1121" s="53"/>
      <c r="B1121" s="55">
        <f t="shared" si="1177"/>
        <v>1.1006944444444577</v>
      </c>
      <c r="C1121" s="55">
        <f t="shared" si="1178"/>
        <v>1.1013888888889023</v>
      </c>
      <c r="D1121" s="126">
        <f t="shared" si="1179"/>
        <v>2</v>
      </c>
      <c r="E1121" s="126">
        <f t="shared" si="1175"/>
        <v>2</v>
      </c>
      <c r="F1121" s="213">
        <f t="shared" ref="F1121" si="1195">$F1120</f>
        <v>0.7</v>
      </c>
      <c r="G1121" s="213">
        <f t="shared" si="1147"/>
        <v>0.7</v>
      </c>
      <c r="H1121" s="246">
        <v>0</v>
      </c>
      <c r="I1121" s="138">
        <f>IF(H1121=0,'Eingabe Daten'!$B$10,IF('Eingabe Daten'!$C$8&gt;0,'Eingabe Daten'!$B$10+H1121,H1121))</f>
        <v>1</v>
      </c>
      <c r="J1121" s="100">
        <f>'DAT IR'!U1111</f>
        <v>1282.0499213448265</v>
      </c>
    </row>
    <row r="1122" spans="1:10" ht="17.5" x14ac:dyDescent="0.35">
      <c r="A1122" s="53"/>
      <c r="B1122" s="55">
        <f t="shared" si="1177"/>
        <v>1.1013888888889023</v>
      </c>
      <c r="C1122" s="55">
        <f t="shared" si="1178"/>
        <v>1.1020833333333468</v>
      </c>
      <c r="D1122" s="126">
        <f t="shared" si="1179"/>
        <v>2</v>
      </c>
      <c r="E1122" s="126">
        <f t="shared" si="1175"/>
        <v>2</v>
      </c>
      <c r="F1122" s="213">
        <f t="shared" ref="F1122" si="1196">$F1121</f>
        <v>0.7</v>
      </c>
      <c r="G1122" s="213">
        <f t="shared" si="1147"/>
        <v>0.7</v>
      </c>
      <c r="H1122" s="246">
        <v>0</v>
      </c>
      <c r="I1122" s="138">
        <f>IF(H1122=0,'Eingabe Daten'!$B$10,IF('Eingabe Daten'!$C$8&gt;0,'Eingabe Daten'!$B$10+H1122,H1122))</f>
        <v>1</v>
      </c>
      <c r="J1122" s="100">
        <f>'DAT IR'!U1112</f>
        <v>1282.0499214878839</v>
      </c>
    </row>
    <row r="1123" spans="1:10" ht="17.5" x14ac:dyDescent="0.35">
      <c r="A1123" s="53"/>
      <c r="B1123" s="55">
        <f t="shared" si="1177"/>
        <v>1.1020833333333468</v>
      </c>
      <c r="C1123" s="55">
        <f t="shared" si="1178"/>
        <v>1.1027777777777914</v>
      </c>
      <c r="D1123" s="126">
        <f t="shared" si="1179"/>
        <v>2</v>
      </c>
      <c r="E1123" s="126">
        <f t="shared" si="1175"/>
        <v>2</v>
      </c>
      <c r="F1123" s="213">
        <f t="shared" ref="F1123" si="1197">$F1122</f>
        <v>0.7</v>
      </c>
      <c r="G1123" s="213">
        <f t="shared" si="1147"/>
        <v>0.7</v>
      </c>
      <c r="H1123" s="246">
        <v>0</v>
      </c>
      <c r="I1123" s="138">
        <f>IF(H1123=0,'Eingabe Daten'!$B$10,IF('Eingabe Daten'!$C$8&gt;0,'Eingabe Daten'!$B$10+H1123,H1123))</f>
        <v>1</v>
      </c>
      <c r="J1123" s="100">
        <f>'DAT IR'!U1113</f>
        <v>1282.0499216285768</v>
      </c>
    </row>
    <row r="1124" spans="1:10" ht="17.5" x14ac:dyDescent="0.35">
      <c r="A1124" s="53"/>
      <c r="B1124" s="55">
        <f t="shared" si="1177"/>
        <v>1.1027777777777914</v>
      </c>
      <c r="C1124" s="55">
        <f t="shared" si="1178"/>
        <v>1.103472222222236</v>
      </c>
      <c r="D1124" s="126">
        <f t="shared" si="1179"/>
        <v>2</v>
      </c>
      <c r="E1124" s="126">
        <f t="shared" si="1175"/>
        <v>2</v>
      </c>
      <c r="F1124" s="213">
        <f t="shared" ref="F1124" si="1198">$F1123</f>
        <v>0.7</v>
      </c>
      <c r="G1124" s="213">
        <f t="shared" si="1147"/>
        <v>0.7</v>
      </c>
      <c r="H1124" s="246">
        <v>0</v>
      </c>
      <c r="I1124" s="138">
        <f>IF(H1124=0,'Eingabe Daten'!$B$10,IF('Eingabe Daten'!$C$8&gt;0,'Eingabe Daten'!$B$10+H1124,H1124))</f>
        <v>1</v>
      </c>
      <c r="J1124" s="100">
        <f>'DAT IR'!U1114</f>
        <v>1282.0499217669442</v>
      </c>
    </row>
    <row r="1125" spans="1:10" ht="17.5" x14ac:dyDescent="0.35">
      <c r="A1125" s="53"/>
      <c r="B1125" s="55">
        <f t="shared" si="1177"/>
        <v>1.103472222222236</v>
      </c>
      <c r="C1125" s="55">
        <f t="shared" si="1178"/>
        <v>1.1041666666666805</v>
      </c>
      <c r="D1125" s="126">
        <f t="shared" si="1179"/>
        <v>2</v>
      </c>
      <c r="E1125" s="126">
        <f t="shared" si="1175"/>
        <v>2</v>
      </c>
      <c r="F1125" s="213">
        <f t="shared" ref="F1125" si="1199">$F1124</f>
        <v>0.7</v>
      </c>
      <c r="G1125" s="213">
        <f t="shared" si="1147"/>
        <v>0.7</v>
      </c>
      <c r="H1125" s="246">
        <v>0</v>
      </c>
      <c r="I1125" s="138">
        <f>IF(H1125=0,'Eingabe Daten'!$B$10,IF('Eingabe Daten'!$C$8&gt;0,'Eingabe Daten'!$B$10+H1125,H1125))</f>
        <v>1</v>
      </c>
      <c r="J1125" s="100">
        <f>'DAT IR'!U1115</f>
        <v>1282.0499219030246</v>
      </c>
    </row>
    <row r="1126" spans="1:10" ht="17.5" x14ac:dyDescent="0.35">
      <c r="A1126" s="53"/>
      <c r="B1126" s="55">
        <f t="shared" si="1177"/>
        <v>1.1041666666666805</v>
      </c>
      <c r="C1126" s="55">
        <f t="shared" si="1178"/>
        <v>1.1048611111111251</v>
      </c>
      <c r="D1126" s="126">
        <f t="shared" si="1179"/>
        <v>2</v>
      </c>
      <c r="E1126" s="126">
        <f t="shared" si="1175"/>
        <v>2</v>
      </c>
      <c r="F1126" s="213">
        <f t="shared" ref="F1126" si="1200">$F1125</f>
        <v>0.7</v>
      </c>
      <c r="G1126" s="213">
        <f t="shared" si="1147"/>
        <v>0.7</v>
      </c>
      <c r="H1126" s="246">
        <v>0</v>
      </c>
      <c r="I1126" s="138">
        <f>IF(H1126=0,'Eingabe Daten'!$B$10,IF('Eingabe Daten'!$C$8&gt;0,'Eingabe Daten'!$B$10+H1126,H1126))</f>
        <v>1</v>
      </c>
      <c r="J1126" s="100">
        <f>'DAT IR'!U1116</f>
        <v>1282.0499220368558</v>
      </c>
    </row>
    <row r="1127" spans="1:10" ht="17.5" x14ac:dyDescent="0.35">
      <c r="A1127" s="53"/>
      <c r="B1127" s="55">
        <f t="shared" si="1177"/>
        <v>1.1048611111111251</v>
      </c>
      <c r="C1127" s="55">
        <f t="shared" si="1178"/>
        <v>1.1055555555555696</v>
      </c>
      <c r="D1127" s="126">
        <f t="shared" si="1179"/>
        <v>2</v>
      </c>
      <c r="E1127" s="126">
        <f t="shared" si="1175"/>
        <v>2</v>
      </c>
      <c r="F1127" s="213">
        <f t="shared" ref="F1127" si="1201">$F1126</f>
        <v>0.7</v>
      </c>
      <c r="G1127" s="213">
        <f t="shared" si="1147"/>
        <v>0.7</v>
      </c>
      <c r="H1127" s="246">
        <v>0</v>
      </c>
      <c r="I1127" s="138">
        <f>IF(H1127=0,'Eingabe Daten'!$B$10,IF('Eingabe Daten'!$C$8&gt;0,'Eingabe Daten'!$B$10+H1127,H1127))</f>
        <v>1</v>
      </c>
      <c r="J1127" s="100">
        <f>'DAT IR'!U1117</f>
        <v>1282.049922168475</v>
      </c>
    </row>
    <row r="1128" spans="1:10" ht="17.5" x14ac:dyDescent="0.35">
      <c r="A1128" s="53"/>
      <c r="B1128" s="55">
        <f t="shared" si="1177"/>
        <v>1.1055555555555696</v>
      </c>
      <c r="C1128" s="55">
        <f t="shared" si="1178"/>
        <v>1.1062500000000142</v>
      </c>
      <c r="D1128" s="126">
        <f t="shared" si="1179"/>
        <v>2</v>
      </c>
      <c r="E1128" s="126">
        <f t="shared" si="1175"/>
        <v>2</v>
      </c>
      <c r="F1128" s="213">
        <f t="shared" ref="F1128" si="1202">$F1127</f>
        <v>0.7</v>
      </c>
      <c r="G1128" s="213">
        <f t="shared" si="1147"/>
        <v>0.7</v>
      </c>
      <c r="H1128" s="246">
        <v>0</v>
      </c>
      <c r="I1128" s="138">
        <f>IF(H1128=0,'Eingabe Daten'!$B$10,IF('Eingabe Daten'!$C$8&gt;0,'Eingabe Daten'!$B$10+H1128,H1128))</f>
        <v>1</v>
      </c>
      <c r="J1128" s="100">
        <f>'DAT IR'!U1118</f>
        <v>1282.0499222979186</v>
      </c>
    </row>
    <row r="1129" spans="1:10" ht="17.5" x14ac:dyDescent="0.35">
      <c r="A1129" s="53"/>
      <c r="B1129" s="55">
        <f t="shared" si="1177"/>
        <v>1.1062500000000142</v>
      </c>
      <c r="C1129" s="55">
        <f t="shared" si="1178"/>
        <v>1.1069444444444587</v>
      </c>
      <c r="D1129" s="126">
        <f t="shared" si="1179"/>
        <v>2</v>
      </c>
      <c r="E1129" s="126">
        <f t="shared" si="1175"/>
        <v>2</v>
      </c>
      <c r="F1129" s="213">
        <f t="shared" ref="F1129" si="1203">$F1128</f>
        <v>0.7</v>
      </c>
      <c r="G1129" s="213">
        <f t="shared" si="1147"/>
        <v>0.7</v>
      </c>
      <c r="H1129" s="246">
        <v>0</v>
      </c>
      <c r="I1129" s="138">
        <f>IF(H1129=0,'Eingabe Daten'!$B$10,IF('Eingabe Daten'!$C$8&gt;0,'Eingabe Daten'!$B$10+H1129,H1129))</f>
        <v>1</v>
      </c>
      <c r="J1129" s="100">
        <f>'DAT IR'!U1119</f>
        <v>1282.0499224252228</v>
      </c>
    </row>
    <row r="1130" spans="1:10" ht="17.5" x14ac:dyDescent="0.35">
      <c r="A1130" s="53"/>
      <c r="B1130" s="55">
        <f t="shared" si="1177"/>
        <v>1.1069444444444587</v>
      </c>
      <c r="C1130" s="55">
        <f t="shared" si="1178"/>
        <v>1.1076388888889033</v>
      </c>
      <c r="D1130" s="126">
        <f t="shared" si="1179"/>
        <v>2</v>
      </c>
      <c r="E1130" s="126">
        <f t="shared" si="1175"/>
        <v>2</v>
      </c>
      <c r="F1130" s="213">
        <f t="shared" ref="F1130" si="1204">$F1129</f>
        <v>0.7</v>
      </c>
      <c r="G1130" s="213">
        <f t="shared" si="1147"/>
        <v>0.7</v>
      </c>
      <c r="H1130" s="246">
        <v>0</v>
      </c>
      <c r="I1130" s="138">
        <f>IF(H1130=0,'Eingabe Daten'!$B$10,IF('Eingabe Daten'!$C$8&gt;0,'Eingabe Daten'!$B$10+H1130,H1130))</f>
        <v>1</v>
      </c>
      <c r="J1130" s="100">
        <f>'DAT IR'!U1120</f>
        <v>1282.0499225504229</v>
      </c>
    </row>
    <row r="1131" spans="1:10" ht="17.5" x14ac:dyDescent="0.35">
      <c r="A1131" s="53"/>
      <c r="B1131" s="55">
        <f t="shared" si="1177"/>
        <v>1.1076388888889033</v>
      </c>
      <c r="C1131" s="55">
        <f t="shared" si="1178"/>
        <v>1.1083333333333478</v>
      </c>
      <c r="D1131" s="126">
        <f t="shared" si="1179"/>
        <v>2</v>
      </c>
      <c r="E1131" s="126">
        <f t="shared" si="1175"/>
        <v>2</v>
      </c>
      <c r="F1131" s="213">
        <f t="shared" ref="F1131" si="1205">$F1130</f>
        <v>0.7</v>
      </c>
      <c r="G1131" s="213">
        <f t="shared" si="1147"/>
        <v>0.7</v>
      </c>
      <c r="H1131" s="246">
        <v>0</v>
      </c>
      <c r="I1131" s="138">
        <f>IF(H1131=0,'Eingabe Daten'!$B$10,IF('Eingabe Daten'!$C$8&gt;0,'Eingabe Daten'!$B$10+H1131,H1131))</f>
        <v>1</v>
      </c>
      <c r="J1131" s="100">
        <f>'DAT IR'!U1121</f>
        <v>1282.0499226735535</v>
      </c>
    </row>
    <row r="1132" spans="1:10" ht="17.5" x14ac:dyDescent="0.35">
      <c r="A1132" s="53"/>
      <c r="B1132" s="55">
        <f t="shared" si="1177"/>
        <v>1.1083333333333478</v>
      </c>
      <c r="C1132" s="55">
        <f t="shared" si="1178"/>
        <v>1.1090277777777924</v>
      </c>
      <c r="D1132" s="126">
        <f t="shared" si="1179"/>
        <v>2</v>
      </c>
      <c r="E1132" s="126">
        <f t="shared" si="1175"/>
        <v>2</v>
      </c>
      <c r="F1132" s="213">
        <f t="shared" ref="F1132" si="1206">$F1131</f>
        <v>0.7</v>
      </c>
      <c r="G1132" s="213">
        <f t="shared" si="1147"/>
        <v>0.7</v>
      </c>
      <c r="H1132" s="246">
        <v>0</v>
      </c>
      <c r="I1132" s="138">
        <f>IF(H1132=0,'Eingabe Daten'!$B$10,IF('Eingabe Daten'!$C$8&gt;0,'Eingabe Daten'!$B$10+H1132,H1132))</f>
        <v>1</v>
      </c>
      <c r="J1132" s="100">
        <f>'DAT IR'!U1122</f>
        <v>1282.0499227946491</v>
      </c>
    </row>
    <row r="1133" spans="1:10" ht="17.5" x14ac:dyDescent="0.35">
      <c r="A1133" s="53"/>
      <c r="B1133" s="55">
        <f t="shared" si="1177"/>
        <v>1.1090277777777924</v>
      </c>
      <c r="C1133" s="55">
        <f t="shared" si="1178"/>
        <v>1.1097222222222369</v>
      </c>
      <c r="D1133" s="126">
        <f t="shared" si="1179"/>
        <v>2</v>
      </c>
      <c r="E1133" s="126">
        <f t="shared" si="1175"/>
        <v>2</v>
      </c>
      <c r="F1133" s="213">
        <f t="shared" ref="F1133" si="1207">$F1132</f>
        <v>0.7</v>
      </c>
      <c r="G1133" s="213">
        <f t="shared" si="1147"/>
        <v>0.7</v>
      </c>
      <c r="H1133" s="246">
        <v>0</v>
      </c>
      <c r="I1133" s="138">
        <f>IF(H1133=0,'Eingabe Daten'!$B$10,IF('Eingabe Daten'!$C$8&gt;0,'Eingabe Daten'!$B$10+H1133,H1133))</f>
        <v>1</v>
      </c>
      <c r="J1133" s="100">
        <f>'DAT IR'!U1123</f>
        <v>1282.0499229137431</v>
      </c>
    </row>
    <row r="1134" spans="1:10" ht="17.5" x14ac:dyDescent="0.35">
      <c r="A1134" s="53"/>
      <c r="B1134" s="55">
        <f t="shared" si="1177"/>
        <v>1.1097222222222369</v>
      </c>
      <c r="C1134" s="55">
        <f t="shared" si="1178"/>
        <v>1.1104166666666815</v>
      </c>
      <c r="D1134" s="126">
        <f t="shared" si="1179"/>
        <v>2</v>
      </c>
      <c r="E1134" s="126">
        <f t="shared" si="1175"/>
        <v>2</v>
      </c>
      <c r="F1134" s="213">
        <f t="shared" ref="F1134" si="1208">$F1133</f>
        <v>0.7</v>
      </c>
      <c r="G1134" s="213">
        <f t="shared" si="1147"/>
        <v>0.7</v>
      </c>
      <c r="H1134" s="246">
        <v>0</v>
      </c>
      <c r="I1134" s="138">
        <f>IF(H1134=0,'Eingabe Daten'!$B$10,IF('Eingabe Daten'!$C$8&gt;0,'Eingabe Daten'!$B$10+H1134,H1134))</f>
        <v>1</v>
      </c>
      <c r="J1134" s="100">
        <f>'DAT IR'!U1124</f>
        <v>1282.0499230308685</v>
      </c>
    </row>
    <row r="1135" spans="1:10" ht="17.5" x14ac:dyDescent="0.35">
      <c r="A1135" s="53"/>
      <c r="B1135" s="55">
        <f t="shared" si="1177"/>
        <v>1.1104166666666815</v>
      </c>
      <c r="C1135" s="55">
        <f t="shared" si="1178"/>
        <v>1.111111111111126</v>
      </c>
      <c r="D1135" s="126">
        <f t="shared" si="1179"/>
        <v>2</v>
      </c>
      <c r="E1135" s="126">
        <f t="shared" si="1175"/>
        <v>2</v>
      </c>
      <c r="F1135" s="213">
        <f t="shared" ref="F1135" si="1209">$F1134</f>
        <v>0.7</v>
      </c>
      <c r="G1135" s="213">
        <f t="shared" si="1147"/>
        <v>0.7</v>
      </c>
      <c r="H1135" s="246">
        <v>0</v>
      </c>
      <c r="I1135" s="138">
        <f>IF(H1135=0,'Eingabe Daten'!$B$10,IF('Eingabe Daten'!$C$8&gt;0,'Eingabe Daten'!$B$10+H1135,H1135))</f>
        <v>1</v>
      </c>
      <c r="J1135" s="100">
        <f>'DAT IR'!U1125</f>
        <v>1282.0499231460581</v>
      </c>
    </row>
    <row r="1136" spans="1:10" ht="17.5" x14ac:dyDescent="0.35">
      <c r="A1136" s="53"/>
      <c r="B1136" s="55">
        <f t="shared" si="1177"/>
        <v>1.111111111111126</v>
      </c>
      <c r="C1136" s="55">
        <f t="shared" si="1178"/>
        <v>1.1118055555555706</v>
      </c>
      <c r="D1136" s="126">
        <f t="shared" si="1179"/>
        <v>2</v>
      </c>
      <c r="E1136" s="126">
        <f t="shared" si="1175"/>
        <v>2</v>
      </c>
      <c r="F1136" s="213">
        <f t="shared" ref="F1136" si="1210">$F1135</f>
        <v>0.7</v>
      </c>
      <c r="G1136" s="213">
        <f t="shared" si="1147"/>
        <v>0.7</v>
      </c>
      <c r="H1136" s="246">
        <v>0</v>
      </c>
      <c r="I1136" s="138">
        <f>IF(H1136=0,'Eingabe Daten'!$B$10,IF('Eingabe Daten'!$C$8&gt;0,'Eingabe Daten'!$B$10+H1136,H1136))</f>
        <v>1</v>
      </c>
      <c r="J1136" s="100">
        <f>'DAT IR'!U1126</f>
        <v>1282.0499232593438</v>
      </c>
    </row>
    <row r="1137" spans="1:10" ht="17.5" x14ac:dyDescent="0.35">
      <c r="A1137" s="53"/>
      <c r="B1137" s="55">
        <f t="shared" si="1177"/>
        <v>1.1118055555555706</v>
      </c>
      <c r="C1137" s="55">
        <f t="shared" si="1178"/>
        <v>1.1125000000000151</v>
      </c>
      <c r="D1137" s="126">
        <f t="shared" si="1179"/>
        <v>2</v>
      </c>
      <c r="E1137" s="126">
        <f t="shared" si="1175"/>
        <v>2</v>
      </c>
      <c r="F1137" s="213">
        <f t="shared" ref="F1137" si="1211">$F1136</f>
        <v>0.7</v>
      </c>
      <c r="G1137" s="213">
        <f t="shared" si="1147"/>
        <v>0.7</v>
      </c>
      <c r="H1137" s="246">
        <v>0</v>
      </c>
      <c r="I1137" s="138">
        <f>IF(H1137=0,'Eingabe Daten'!$B$10,IF('Eingabe Daten'!$C$8&gt;0,'Eingabe Daten'!$B$10+H1137,H1137))</f>
        <v>1</v>
      </c>
      <c r="J1137" s="100">
        <f>'DAT IR'!U1127</f>
        <v>1282.0499233707571</v>
      </c>
    </row>
    <row r="1138" spans="1:10" ht="17.5" x14ac:dyDescent="0.35">
      <c r="A1138" s="53"/>
      <c r="B1138" s="55">
        <f t="shared" si="1177"/>
        <v>1.1125000000000151</v>
      </c>
      <c r="C1138" s="55">
        <f t="shared" si="1178"/>
        <v>1.1131944444444597</v>
      </c>
      <c r="D1138" s="126">
        <f t="shared" si="1179"/>
        <v>2</v>
      </c>
      <c r="E1138" s="126">
        <f t="shared" si="1175"/>
        <v>2</v>
      </c>
      <c r="F1138" s="213">
        <f t="shared" ref="F1138" si="1212">$F1137</f>
        <v>0.7</v>
      </c>
      <c r="G1138" s="213">
        <f t="shared" si="1147"/>
        <v>0.7</v>
      </c>
      <c r="H1138" s="246">
        <v>0</v>
      </c>
      <c r="I1138" s="138">
        <f>IF(H1138=0,'Eingabe Daten'!$B$10,IF('Eingabe Daten'!$C$8&gt;0,'Eingabe Daten'!$B$10+H1138,H1138))</f>
        <v>1</v>
      </c>
      <c r="J1138" s="100">
        <f>'DAT IR'!U1128</f>
        <v>1282.049923480329</v>
      </c>
    </row>
    <row r="1139" spans="1:10" ht="17.5" x14ac:dyDescent="0.35">
      <c r="A1139" s="53"/>
      <c r="B1139" s="55">
        <f t="shared" si="1177"/>
        <v>1.1131944444444597</v>
      </c>
      <c r="C1139" s="55">
        <f t="shared" si="1178"/>
        <v>1.1138888888889042</v>
      </c>
      <c r="D1139" s="126">
        <f t="shared" si="1179"/>
        <v>2</v>
      </c>
      <c r="E1139" s="126">
        <f t="shared" si="1175"/>
        <v>2</v>
      </c>
      <c r="F1139" s="213">
        <f t="shared" ref="F1139" si="1213">$F1138</f>
        <v>0.7</v>
      </c>
      <c r="G1139" s="213">
        <f t="shared" si="1147"/>
        <v>0.7</v>
      </c>
      <c r="H1139" s="246">
        <v>0</v>
      </c>
      <c r="I1139" s="138">
        <f>IF(H1139=0,'Eingabe Daten'!$B$10,IF('Eingabe Daten'!$C$8&gt;0,'Eingabe Daten'!$B$10+H1139,H1139))</f>
        <v>1</v>
      </c>
      <c r="J1139" s="100">
        <f>'DAT IR'!U1129</f>
        <v>1282.0499235880895</v>
      </c>
    </row>
    <row r="1140" spans="1:10" ht="17.5" x14ac:dyDescent="0.35">
      <c r="A1140" s="53"/>
      <c r="B1140" s="55">
        <f t="shared" si="1177"/>
        <v>1.1138888888889042</v>
      </c>
      <c r="C1140" s="55">
        <f t="shared" si="1178"/>
        <v>1.1145833333333488</v>
      </c>
      <c r="D1140" s="126">
        <f t="shared" si="1179"/>
        <v>2</v>
      </c>
      <c r="E1140" s="126">
        <f t="shared" si="1175"/>
        <v>2</v>
      </c>
      <c r="F1140" s="213">
        <f t="shared" ref="F1140" si="1214">$F1139</f>
        <v>0.7</v>
      </c>
      <c r="G1140" s="213">
        <f t="shared" si="1147"/>
        <v>0.7</v>
      </c>
      <c r="H1140" s="246">
        <v>0</v>
      </c>
      <c r="I1140" s="138">
        <f>IF(H1140=0,'Eingabe Daten'!$B$10,IF('Eingabe Daten'!$C$8&gt;0,'Eingabe Daten'!$B$10+H1140,H1140))</f>
        <v>1</v>
      </c>
      <c r="J1140" s="100">
        <f>'DAT IR'!U1130</f>
        <v>1282.0499236940691</v>
      </c>
    </row>
    <row r="1141" spans="1:10" ht="17.5" x14ac:dyDescent="0.35">
      <c r="A1141" s="53"/>
      <c r="B1141" s="55">
        <f t="shared" si="1177"/>
        <v>1.1145833333333488</v>
      </c>
      <c r="C1141" s="55">
        <f t="shared" si="1178"/>
        <v>1.1152777777777934</v>
      </c>
      <c r="D1141" s="126">
        <f t="shared" si="1179"/>
        <v>2</v>
      </c>
      <c r="E1141" s="126">
        <f t="shared" si="1175"/>
        <v>2</v>
      </c>
      <c r="F1141" s="213">
        <f t="shared" ref="F1141" si="1215">$F1140</f>
        <v>0.7</v>
      </c>
      <c r="G1141" s="213">
        <f t="shared" ref="G1141:G1204" si="1216">$G1140</f>
        <v>0.7</v>
      </c>
      <c r="H1141" s="246">
        <v>0</v>
      </c>
      <c r="I1141" s="138">
        <f>IF(H1141=0,'Eingabe Daten'!$B$10,IF('Eingabe Daten'!$C$8&gt;0,'Eingabe Daten'!$B$10+H1141,H1141))</f>
        <v>1</v>
      </c>
      <c r="J1141" s="100">
        <f>'DAT IR'!U1131</f>
        <v>1282.049923798297</v>
      </c>
    </row>
    <row r="1142" spans="1:10" ht="17.5" x14ac:dyDescent="0.35">
      <c r="A1142" s="53"/>
      <c r="B1142" s="55">
        <f t="shared" si="1177"/>
        <v>1.1152777777777934</v>
      </c>
      <c r="C1142" s="55">
        <f t="shared" si="1178"/>
        <v>1.1159722222222379</v>
      </c>
      <c r="D1142" s="126">
        <f t="shared" si="1179"/>
        <v>2</v>
      </c>
      <c r="E1142" s="126">
        <f t="shared" si="1175"/>
        <v>2</v>
      </c>
      <c r="F1142" s="213">
        <f t="shared" ref="F1142" si="1217">$F1141</f>
        <v>0.7</v>
      </c>
      <c r="G1142" s="213">
        <f t="shared" si="1216"/>
        <v>0.7</v>
      </c>
      <c r="H1142" s="246">
        <v>0</v>
      </c>
      <c r="I1142" s="138">
        <f>IF(H1142=0,'Eingabe Daten'!$B$10,IF('Eingabe Daten'!$C$8&gt;0,'Eingabe Daten'!$B$10+H1142,H1142))</f>
        <v>1</v>
      </c>
      <c r="J1142" s="100">
        <f>'DAT IR'!U1132</f>
        <v>1282.049923900802</v>
      </c>
    </row>
    <row r="1143" spans="1:10" ht="17.5" x14ac:dyDescent="0.35">
      <c r="A1143" s="53"/>
      <c r="B1143" s="55">
        <f t="shared" si="1177"/>
        <v>1.1159722222222379</v>
      </c>
      <c r="C1143" s="55">
        <f t="shared" si="1178"/>
        <v>1.1166666666666825</v>
      </c>
      <c r="D1143" s="126">
        <f t="shared" si="1179"/>
        <v>2</v>
      </c>
      <c r="E1143" s="126">
        <f t="shared" si="1175"/>
        <v>2</v>
      </c>
      <c r="F1143" s="213">
        <f t="shared" ref="F1143" si="1218">$F1142</f>
        <v>0.7</v>
      </c>
      <c r="G1143" s="213">
        <f t="shared" si="1216"/>
        <v>0.7</v>
      </c>
      <c r="H1143" s="246">
        <v>0</v>
      </c>
      <c r="I1143" s="138">
        <f>IF(H1143=0,'Eingabe Daten'!$B$10,IF('Eingabe Daten'!$C$8&gt;0,'Eingabe Daten'!$B$10+H1143,H1143))</f>
        <v>1</v>
      </c>
      <c r="J1143" s="100">
        <f>'DAT IR'!U1133</f>
        <v>1282.0499240016129</v>
      </c>
    </row>
    <row r="1144" spans="1:10" ht="17.5" x14ac:dyDescent="0.35">
      <c r="A1144" s="53"/>
      <c r="B1144" s="55">
        <f t="shared" si="1177"/>
        <v>1.1166666666666825</v>
      </c>
      <c r="C1144" s="55">
        <f t="shared" si="1178"/>
        <v>1.117361111111127</v>
      </c>
      <c r="D1144" s="126">
        <f t="shared" si="1179"/>
        <v>2</v>
      </c>
      <c r="E1144" s="126">
        <f t="shared" si="1175"/>
        <v>2</v>
      </c>
      <c r="F1144" s="213">
        <f t="shared" ref="F1144" si="1219">$F1143</f>
        <v>0.7</v>
      </c>
      <c r="G1144" s="213">
        <f t="shared" si="1216"/>
        <v>0.7</v>
      </c>
      <c r="H1144" s="246">
        <v>0</v>
      </c>
      <c r="I1144" s="138">
        <f>IF(H1144=0,'Eingabe Daten'!$B$10,IF('Eingabe Daten'!$C$8&gt;0,'Eingabe Daten'!$B$10+H1144,H1144))</f>
        <v>1</v>
      </c>
      <c r="J1144" s="100">
        <f>'DAT IR'!U1134</f>
        <v>1282.0499241007576</v>
      </c>
    </row>
    <row r="1145" spans="1:10" ht="17.5" x14ac:dyDescent="0.35">
      <c r="A1145" s="53"/>
      <c r="B1145" s="55">
        <f t="shared" si="1177"/>
        <v>1.117361111111127</v>
      </c>
      <c r="C1145" s="55">
        <f t="shared" si="1178"/>
        <v>1.1180555555555716</v>
      </c>
      <c r="D1145" s="126">
        <f t="shared" si="1179"/>
        <v>2</v>
      </c>
      <c r="E1145" s="126">
        <f t="shared" si="1175"/>
        <v>2</v>
      </c>
      <c r="F1145" s="213">
        <f t="shared" ref="F1145" si="1220">$F1144</f>
        <v>0.7</v>
      </c>
      <c r="G1145" s="213">
        <f t="shared" si="1216"/>
        <v>0.7</v>
      </c>
      <c r="H1145" s="246">
        <v>0</v>
      </c>
      <c r="I1145" s="138">
        <f>IF(H1145=0,'Eingabe Daten'!$B$10,IF('Eingabe Daten'!$C$8&gt;0,'Eingabe Daten'!$B$10+H1145,H1145))</f>
        <v>1</v>
      </c>
      <c r="J1145" s="100">
        <f>'DAT IR'!U1135</f>
        <v>1282.0499241982634</v>
      </c>
    </row>
    <row r="1146" spans="1:10" ht="17.5" x14ac:dyDescent="0.35">
      <c r="A1146" s="53"/>
      <c r="B1146" s="55">
        <f t="shared" si="1177"/>
        <v>1.1180555555555716</v>
      </c>
      <c r="C1146" s="55">
        <f t="shared" si="1178"/>
        <v>1.1187500000000161</v>
      </c>
      <c r="D1146" s="126">
        <f t="shared" si="1179"/>
        <v>2</v>
      </c>
      <c r="E1146" s="126">
        <f t="shared" si="1175"/>
        <v>2</v>
      </c>
      <c r="F1146" s="213">
        <f t="shared" ref="F1146" si="1221">$F1145</f>
        <v>0.7</v>
      </c>
      <c r="G1146" s="213">
        <f t="shared" si="1216"/>
        <v>0.7</v>
      </c>
      <c r="H1146" s="246">
        <v>0</v>
      </c>
      <c r="I1146" s="138">
        <f>IF(H1146=0,'Eingabe Daten'!$B$10,IF('Eingabe Daten'!$C$8&gt;0,'Eingabe Daten'!$B$10+H1146,H1146))</f>
        <v>1</v>
      </c>
      <c r="J1146" s="100">
        <f>'DAT IR'!U1136</f>
        <v>1282.0499242941576</v>
      </c>
    </row>
    <row r="1147" spans="1:10" ht="17.5" x14ac:dyDescent="0.35">
      <c r="A1147" s="53"/>
      <c r="B1147" s="55">
        <f t="shared" si="1177"/>
        <v>1.1187500000000161</v>
      </c>
      <c r="C1147" s="55">
        <f t="shared" si="1178"/>
        <v>1.1194444444444607</v>
      </c>
      <c r="D1147" s="126">
        <f t="shared" si="1179"/>
        <v>2</v>
      </c>
      <c r="E1147" s="126">
        <f t="shared" si="1175"/>
        <v>2</v>
      </c>
      <c r="F1147" s="213">
        <f t="shared" ref="F1147" si="1222">$F1146</f>
        <v>0.7</v>
      </c>
      <c r="G1147" s="213">
        <f t="shared" si="1216"/>
        <v>0.7</v>
      </c>
      <c r="H1147" s="246">
        <v>0</v>
      </c>
      <c r="I1147" s="138">
        <f>IF(H1147=0,'Eingabe Daten'!$B$10,IF('Eingabe Daten'!$C$8&gt;0,'Eingabe Daten'!$B$10+H1147,H1147))</f>
        <v>1</v>
      </c>
      <c r="J1147" s="100">
        <f>'DAT IR'!U1137</f>
        <v>1282.0499243884667</v>
      </c>
    </row>
    <row r="1148" spans="1:10" ht="17.5" x14ac:dyDescent="0.35">
      <c r="A1148" s="53"/>
      <c r="B1148" s="55">
        <f t="shared" si="1177"/>
        <v>1.1194444444444607</v>
      </c>
      <c r="C1148" s="55">
        <f t="shared" si="1178"/>
        <v>1.1201388888889052</v>
      </c>
      <c r="D1148" s="126">
        <f t="shared" si="1179"/>
        <v>2</v>
      </c>
      <c r="E1148" s="126">
        <f t="shared" si="1175"/>
        <v>2</v>
      </c>
      <c r="F1148" s="213">
        <f t="shared" ref="F1148" si="1223">$F1147</f>
        <v>0.7</v>
      </c>
      <c r="G1148" s="213">
        <f t="shared" si="1216"/>
        <v>0.7</v>
      </c>
      <c r="H1148" s="246">
        <v>0</v>
      </c>
      <c r="I1148" s="138">
        <f>IF(H1148=0,'Eingabe Daten'!$B$10,IF('Eingabe Daten'!$C$8&gt;0,'Eingabe Daten'!$B$10+H1148,H1148))</f>
        <v>1</v>
      </c>
      <c r="J1148" s="100">
        <f>'DAT IR'!U1138</f>
        <v>1282.0499244812172</v>
      </c>
    </row>
    <row r="1149" spans="1:10" ht="17.5" x14ac:dyDescent="0.35">
      <c r="A1149" s="53"/>
      <c r="B1149" s="55">
        <f t="shared" si="1177"/>
        <v>1.1201388888889052</v>
      </c>
      <c r="C1149" s="55">
        <f t="shared" si="1178"/>
        <v>1.1208333333333498</v>
      </c>
      <c r="D1149" s="126">
        <f t="shared" si="1179"/>
        <v>2</v>
      </c>
      <c r="E1149" s="126">
        <f t="shared" si="1175"/>
        <v>2</v>
      </c>
      <c r="F1149" s="213">
        <f t="shared" ref="F1149" si="1224">$F1148</f>
        <v>0.7</v>
      </c>
      <c r="G1149" s="213">
        <f t="shared" si="1216"/>
        <v>0.7</v>
      </c>
      <c r="H1149" s="246">
        <v>0</v>
      </c>
      <c r="I1149" s="138">
        <f>IF(H1149=0,'Eingabe Daten'!$B$10,IF('Eingabe Daten'!$C$8&gt;0,'Eingabe Daten'!$B$10+H1149,H1149))</f>
        <v>1</v>
      </c>
      <c r="J1149" s="100">
        <f>'DAT IR'!U1139</f>
        <v>1282.0499245724347</v>
      </c>
    </row>
    <row r="1150" spans="1:10" ht="17.5" x14ac:dyDescent="0.35">
      <c r="A1150" s="53"/>
      <c r="B1150" s="55">
        <f t="shared" si="1177"/>
        <v>1.1208333333333498</v>
      </c>
      <c r="C1150" s="55">
        <f t="shared" si="1178"/>
        <v>1.1215277777777943</v>
      </c>
      <c r="D1150" s="126">
        <f t="shared" si="1179"/>
        <v>2</v>
      </c>
      <c r="E1150" s="126">
        <f t="shared" si="1175"/>
        <v>2</v>
      </c>
      <c r="F1150" s="213">
        <f t="shared" ref="F1150" si="1225">$F1149</f>
        <v>0.7</v>
      </c>
      <c r="G1150" s="213">
        <f t="shared" si="1216"/>
        <v>0.7</v>
      </c>
      <c r="H1150" s="246">
        <v>0</v>
      </c>
      <c r="I1150" s="138">
        <f>IF(H1150=0,'Eingabe Daten'!$B$10,IF('Eingabe Daten'!$C$8&gt;0,'Eingabe Daten'!$B$10+H1150,H1150))</f>
        <v>1</v>
      </c>
      <c r="J1150" s="100">
        <f>'DAT IR'!U1140</f>
        <v>1282.0499246621446</v>
      </c>
    </row>
    <row r="1151" spans="1:10" ht="17.5" x14ac:dyDescent="0.35">
      <c r="A1151" s="53"/>
      <c r="B1151" s="55">
        <f t="shared" si="1177"/>
        <v>1.1215277777777943</v>
      </c>
      <c r="C1151" s="55">
        <f t="shared" si="1178"/>
        <v>1.1222222222222389</v>
      </c>
      <c r="D1151" s="126">
        <f t="shared" si="1179"/>
        <v>2</v>
      </c>
      <c r="E1151" s="126">
        <f t="shared" si="1175"/>
        <v>2</v>
      </c>
      <c r="F1151" s="213">
        <f t="shared" ref="F1151" si="1226">$F1150</f>
        <v>0.7</v>
      </c>
      <c r="G1151" s="213">
        <f t="shared" si="1216"/>
        <v>0.7</v>
      </c>
      <c r="H1151" s="246">
        <v>0</v>
      </c>
      <c r="I1151" s="138">
        <f>IF(H1151=0,'Eingabe Daten'!$B$10,IF('Eingabe Daten'!$C$8&gt;0,'Eingabe Daten'!$B$10+H1151,H1151))</f>
        <v>1</v>
      </c>
      <c r="J1151" s="100">
        <f>'DAT IR'!U1141</f>
        <v>1282.0499247503715</v>
      </c>
    </row>
    <row r="1152" spans="1:10" ht="17.5" x14ac:dyDescent="0.35">
      <c r="A1152" s="53"/>
      <c r="B1152" s="55">
        <f t="shared" si="1177"/>
        <v>1.1222222222222389</v>
      </c>
      <c r="C1152" s="55">
        <f t="shared" si="1178"/>
        <v>1.1229166666666834</v>
      </c>
      <c r="D1152" s="126">
        <f t="shared" si="1179"/>
        <v>2</v>
      </c>
      <c r="E1152" s="126">
        <f t="shared" si="1175"/>
        <v>2</v>
      </c>
      <c r="F1152" s="213">
        <f t="shared" ref="F1152" si="1227">$F1151</f>
        <v>0.7</v>
      </c>
      <c r="G1152" s="213">
        <f t="shared" si="1216"/>
        <v>0.7</v>
      </c>
      <c r="H1152" s="246">
        <v>0</v>
      </c>
      <c r="I1152" s="138">
        <f>IF(H1152=0,'Eingabe Daten'!$B$10,IF('Eingabe Daten'!$C$8&gt;0,'Eingabe Daten'!$B$10+H1152,H1152))</f>
        <v>1</v>
      </c>
      <c r="J1152" s="100">
        <f>'DAT IR'!U1142</f>
        <v>1282.0499248371402</v>
      </c>
    </row>
    <row r="1153" spans="1:10" ht="17.5" x14ac:dyDescent="0.35">
      <c r="A1153" s="53"/>
      <c r="B1153" s="55">
        <f t="shared" si="1177"/>
        <v>1.1229166666666834</v>
      </c>
      <c r="C1153" s="55">
        <f t="shared" si="1178"/>
        <v>1.123611111111128</v>
      </c>
      <c r="D1153" s="126">
        <f t="shared" si="1179"/>
        <v>2</v>
      </c>
      <c r="E1153" s="126">
        <f t="shared" si="1175"/>
        <v>2</v>
      </c>
      <c r="F1153" s="213">
        <f t="shared" ref="F1153" si="1228">$F1152</f>
        <v>0.7</v>
      </c>
      <c r="G1153" s="213">
        <f t="shared" si="1216"/>
        <v>0.7</v>
      </c>
      <c r="H1153" s="246">
        <v>0</v>
      </c>
      <c r="I1153" s="138">
        <f>IF(H1153=0,'Eingabe Daten'!$B$10,IF('Eingabe Daten'!$C$8&gt;0,'Eingabe Daten'!$B$10+H1153,H1153))</f>
        <v>1</v>
      </c>
      <c r="J1153" s="100">
        <f>'DAT IR'!U1143</f>
        <v>1282.0499249224747</v>
      </c>
    </row>
    <row r="1154" spans="1:10" ht="17.5" x14ac:dyDescent="0.35">
      <c r="A1154" s="53"/>
      <c r="B1154" s="55">
        <f t="shared" si="1177"/>
        <v>1.123611111111128</v>
      </c>
      <c r="C1154" s="55">
        <f t="shared" si="1178"/>
        <v>1.1243055555555725</v>
      </c>
      <c r="D1154" s="126">
        <f t="shared" si="1179"/>
        <v>2</v>
      </c>
      <c r="E1154" s="126">
        <f t="shared" si="1175"/>
        <v>2</v>
      </c>
      <c r="F1154" s="213">
        <f t="shared" ref="F1154" si="1229">$F1153</f>
        <v>0.7</v>
      </c>
      <c r="G1154" s="213">
        <f t="shared" si="1216"/>
        <v>0.7</v>
      </c>
      <c r="H1154" s="246">
        <v>0</v>
      </c>
      <c r="I1154" s="138">
        <f>IF(H1154=0,'Eingabe Daten'!$B$10,IF('Eingabe Daten'!$C$8&gt;0,'Eingabe Daten'!$B$10+H1154,H1154))</f>
        <v>1</v>
      </c>
      <c r="J1154" s="100">
        <f>'DAT IR'!U1144</f>
        <v>1282.0499250063988</v>
      </c>
    </row>
    <row r="1155" spans="1:10" ht="17.5" x14ac:dyDescent="0.35">
      <c r="A1155" s="53"/>
      <c r="B1155" s="55">
        <f t="shared" si="1177"/>
        <v>1.1243055555555725</v>
      </c>
      <c r="C1155" s="55">
        <f t="shared" si="1178"/>
        <v>1.1250000000000171</v>
      </c>
      <c r="D1155" s="126">
        <f t="shared" si="1179"/>
        <v>2</v>
      </c>
      <c r="E1155" s="126">
        <f t="shared" si="1175"/>
        <v>2</v>
      </c>
      <c r="F1155" s="213">
        <f t="shared" ref="F1155" si="1230">$F1154</f>
        <v>0.7</v>
      </c>
      <c r="G1155" s="213">
        <f t="shared" si="1216"/>
        <v>0.7</v>
      </c>
      <c r="H1155" s="246">
        <v>0</v>
      </c>
      <c r="I1155" s="138">
        <f>IF(H1155=0,'Eingabe Daten'!$B$10,IF('Eingabe Daten'!$C$8&gt;0,'Eingabe Daten'!$B$10+H1155,H1155))</f>
        <v>1</v>
      </c>
      <c r="J1155" s="100">
        <f>'DAT IR'!U1145</f>
        <v>1282.0499250889357</v>
      </c>
    </row>
    <row r="1156" spans="1:10" ht="17.5" x14ac:dyDescent="0.35">
      <c r="A1156" s="53"/>
      <c r="B1156" s="55">
        <f t="shared" si="1177"/>
        <v>1.1250000000000171</v>
      </c>
      <c r="C1156" s="55">
        <f t="shared" si="1178"/>
        <v>1.1256944444444617</v>
      </c>
      <c r="D1156" s="126">
        <f t="shared" si="1179"/>
        <v>2</v>
      </c>
      <c r="E1156" s="126">
        <f t="shared" si="1175"/>
        <v>2</v>
      </c>
      <c r="F1156" s="213">
        <f t="shared" ref="F1156" si="1231">$F1155</f>
        <v>0.7</v>
      </c>
      <c r="G1156" s="213">
        <f t="shared" si="1216"/>
        <v>0.7</v>
      </c>
      <c r="H1156" s="246">
        <v>0</v>
      </c>
      <c r="I1156" s="138">
        <f>IF(H1156=0,'Eingabe Daten'!$B$10,IF('Eingabe Daten'!$C$8&gt;0,'Eingabe Daten'!$B$10+H1156,H1156))</f>
        <v>1</v>
      </c>
      <c r="J1156" s="100">
        <f>'DAT IR'!U1146</f>
        <v>1282.0499251701083</v>
      </c>
    </row>
    <row r="1157" spans="1:10" ht="17.5" x14ac:dyDescent="0.35">
      <c r="A1157" s="53"/>
      <c r="B1157" s="55">
        <f t="shared" si="1177"/>
        <v>1.1256944444444617</v>
      </c>
      <c r="C1157" s="55">
        <f t="shared" si="1178"/>
        <v>1.1263888888889062</v>
      </c>
      <c r="D1157" s="126">
        <f t="shared" si="1179"/>
        <v>2</v>
      </c>
      <c r="E1157" s="126">
        <f t="shared" si="1175"/>
        <v>2</v>
      </c>
      <c r="F1157" s="213">
        <f t="shared" ref="F1157" si="1232">$F1156</f>
        <v>0.7</v>
      </c>
      <c r="G1157" s="213">
        <f t="shared" si="1216"/>
        <v>0.7</v>
      </c>
      <c r="H1157" s="246">
        <v>0</v>
      </c>
      <c r="I1157" s="138">
        <f>IF(H1157=0,'Eingabe Daten'!$B$10,IF('Eingabe Daten'!$C$8&gt;0,'Eingabe Daten'!$B$10+H1157,H1157))</f>
        <v>1</v>
      </c>
      <c r="J1157" s="100">
        <f>'DAT IR'!U1147</f>
        <v>1282.0499252499394</v>
      </c>
    </row>
    <row r="1158" spans="1:10" ht="17.5" x14ac:dyDescent="0.35">
      <c r="A1158" s="53"/>
      <c r="B1158" s="55">
        <f t="shared" si="1177"/>
        <v>1.1263888888889062</v>
      </c>
      <c r="C1158" s="55">
        <f t="shared" si="1178"/>
        <v>1.1270833333333508</v>
      </c>
      <c r="D1158" s="126">
        <f t="shared" si="1179"/>
        <v>2</v>
      </c>
      <c r="E1158" s="126">
        <f t="shared" si="1175"/>
        <v>2</v>
      </c>
      <c r="F1158" s="213">
        <f t="shared" ref="F1158" si="1233">$F1157</f>
        <v>0.7</v>
      </c>
      <c r="G1158" s="213">
        <f t="shared" si="1216"/>
        <v>0.7</v>
      </c>
      <c r="H1158" s="246">
        <v>0</v>
      </c>
      <c r="I1158" s="138">
        <f>IF(H1158=0,'Eingabe Daten'!$B$10,IF('Eingabe Daten'!$C$8&gt;0,'Eingabe Daten'!$B$10+H1158,H1158))</f>
        <v>1</v>
      </c>
      <c r="J1158" s="100">
        <f>'DAT IR'!U1148</f>
        <v>1282.0499253284511</v>
      </c>
    </row>
    <row r="1159" spans="1:10" ht="17.5" x14ac:dyDescent="0.35">
      <c r="A1159" s="53"/>
      <c r="B1159" s="55">
        <f t="shared" si="1177"/>
        <v>1.1270833333333508</v>
      </c>
      <c r="C1159" s="55">
        <f t="shared" si="1178"/>
        <v>1.1277777777777953</v>
      </c>
      <c r="D1159" s="126">
        <f t="shared" si="1179"/>
        <v>2</v>
      </c>
      <c r="E1159" s="126">
        <f t="shared" si="1175"/>
        <v>2</v>
      </c>
      <c r="F1159" s="213">
        <f t="shared" ref="F1159" si="1234">$F1158</f>
        <v>0.7</v>
      </c>
      <c r="G1159" s="213">
        <f t="shared" si="1216"/>
        <v>0.7</v>
      </c>
      <c r="H1159" s="246">
        <v>0</v>
      </c>
      <c r="I1159" s="138">
        <f>IF(H1159=0,'Eingabe Daten'!$B$10,IF('Eingabe Daten'!$C$8&gt;0,'Eingabe Daten'!$B$10+H1159,H1159))</f>
        <v>1</v>
      </c>
      <c r="J1159" s="100">
        <f>'DAT IR'!U1149</f>
        <v>1282.0499254056649</v>
      </c>
    </row>
    <row r="1160" spans="1:10" ht="17.5" x14ac:dyDescent="0.35">
      <c r="A1160" s="53"/>
      <c r="B1160" s="55">
        <f t="shared" si="1177"/>
        <v>1.1277777777777953</v>
      </c>
      <c r="C1160" s="55">
        <f t="shared" si="1178"/>
        <v>1.1284722222222399</v>
      </c>
      <c r="D1160" s="126">
        <f t="shared" si="1179"/>
        <v>2</v>
      </c>
      <c r="E1160" s="126">
        <f t="shared" si="1175"/>
        <v>2</v>
      </c>
      <c r="F1160" s="213">
        <f t="shared" ref="F1160" si="1235">$F1159</f>
        <v>0.7</v>
      </c>
      <c r="G1160" s="213">
        <f t="shared" si="1216"/>
        <v>0.7</v>
      </c>
      <c r="H1160" s="246">
        <v>0</v>
      </c>
      <c r="I1160" s="138">
        <f>IF(H1160=0,'Eingabe Daten'!$B$10,IF('Eingabe Daten'!$C$8&gt;0,'Eingabe Daten'!$B$10+H1160,H1160))</f>
        <v>1</v>
      </c>
      <c r="J1160" s="100">
        <f>'DAT IR'!U1150</f>
        <v>1282.0499254816025</v>
      </c>
    </row>
    <row r="1161" spans="1:10" ht="17.5" x14ac:dyDescent="0.35">
      <c r="A1161" s="53"/>
      <c r="B1161" s="55">
        <f t="shared" si="1177"/>
        <v>1.1284722222222399</v>
      </c>
      <c r="C1161" s="55">
        <f t="shared" si="1178"/>
        <v>1.1291666666666844</v>
      </c>
      <c r="D1161" s="126">
        <f t="shared" si="1179"/>
        <v>2</v>
      </c>
      <c r="E1161" s="126">
        <f t="shared" si="1175"/>
        <v>2</v>
      </c>
      <c r="F1161" s="213">
        <f t="shared" ref="F1161" si="1236">$F1160</f>
        <v>0.7</v>
      </c>
      <c r="G1161" s="213">
        <f t="shared" si="1216"/>
        <v>0.7</v>
      </c>
      <c r="H1161" s="246">
        <v>0</v>
      </c>
      <c r="I1161" s="138">
        <f>IF(H1161=0,'Eingabe Daten'!$B$10,IF('Eingabe Daten'!$C$8&gt;0,'Eingabe Daten'!$B$10+H1161,H1161))</f>
        <v>1</v>
      </c>
      <c r="J1161" s="100">
        <f>'DAT IR'!U1151</f>
        <v>1282.049925556285</v>
      </c>
    </row>
    <row r="1162" spans="1:10" ht="17.5" x14ac:dyDescent="0.35">
      <c r="A1162" s="53"/>
      <c r="B1162" s="55">
        <f t="shared" si="1177"/>
        <v>1.1291666666666844</v>
      </c>
      <c r="C1162" s="55">
        <f t="shared" si="1178"/>
        <v>1.129861111111129</v>
      </c>
      <c r="D1162" s="126">
        <f t="shared" si="1179"/>
        <v>2</v>
      </c>
      <c r="E1162" s="126">
        <f t="shared" si="1175"/>
        <v>2</v>
      </c>
      <c r="F1162" s="213">
        <f t="shared" ref="F1162" si="1237">$F1161</f>
        <v>0.7</v>
      </c>
      <c r="G1162" s="213">
        <f t="shared" si="1216"/>
        <v>0.7</v>
      </c>
      <c r="H1162" s="246">
        <v>0</v>
      </c>
      <c r="I1162" s="138">
        <f>IF(H1162=0,'Eingabe Daten'!$B$10,IF('Eingabe Daten'!$C$8&gt;0,'Eingabe Daten'!$B$10+H1162,H1162))</f>
        <v>1</v>
      </c>
      <c r="J1162" s="100">
        <f>'DAT IR'!U1152</f>
        <v>1282.049925629733</v>
      </c>
    </row>
    <row r="1163" spans="1:10" ht="17.5" x14ac:dyDescent="0.35">
      <c r="A1163" s="53"/>
      <c r="B1163" s="55">
        <f t="shared" si="1177"/>
        <v>1.129861111111129</v>
      </c>
      <c r="C1163" s="55">
        <f t="shared" si="1178"/>
        <v>1.1305555555555735</v>
      </c>
      <c r="D1163" s="126">
        <f t="shared" si="1179"/>
        <v>2</v>
      </c>
      <c r="E1163" s="126">
        <f t="shared" si="1175"/>
        <v>2</v>
      </c>
      <c r="F1163" s="213">
        <f t="shared" ref="F1163" si="1238">$F1162</f>
        <v>0.7</v>
      </c>
      <c r="G1163" s="213">
        <f t="shared" si="1216"/>
        <v>0.7</v>
      </c>
      <c r="H1163" s="246">
        <v>0</v>
      </c>
      <c r="I1163" s="138">
        <f>IF(H1163=0,'Eingabe Daten'!$B$10,IF('Eingabe Daten'!$C$8&gt;0,'Eingabe Daten'!$B$10+H1163,H1163))</f>
        <v>1</v>
      </c>
      <c r="J1163" s="100">
        <f>'DAT IR'!U1153</f>
        <v>1282.0499257019671</v>
      </c>
    </row>
    <row r="1164" spans="1:10" ht="17.5" x14ac:dyDescent="0.35">
      <c r="A1164" s="53"/>
      <c r="B1164" s="55">
        <f t="shared" si="1177"/>
        <v>1.1305555555555735</v>
      </c>
      <c r="C1164" s="55">
        <f t="shared" si="1178"/>
        <v>1.1312500000000181</v>
      </c>
      <c r="D1164" s="126">
        <f t="shared" si="1179"/>
        <v>2</v>
      </c>
      <c r="E1164" s="126">
        <f t="shared" si="1175"/>
        <v>2</v>
      </c>
      <c r="F1164" s="213">
        <f t="shared" ref="F1164" si="1239">$F1163</f>
        <v>0.7</v>
      </c>
      <c r="G1164" s="213">
        <f t="shared" si="1216"/>
        <v>0.7</v>
      </c>
      <c r="H1164" s="246">
        <v>0</v>
      </c>
      <c r="I1164" s="138">
        <f>IF(H1164=0,'Eingabe Daten'!$B$10,IF('Eingabe Daten'!$C$8&gt;0,'Eingabe Daten'!$B$10+H1164,H1164))</f>
        <v>1</v>
      </c>
      <c r="J1164" s="100">
        <f>'DAT IR'!U1154</f>
        <v>1282.0499257730073</v>
      </c>
    </row>
    <row r="1165" spans="1:10" ht="17.5" x14ac:dyDescent="0.35">
      <c r="A1165" s="53"/>
      <c r="B1165" s="55">
        <f t="shared" si="1177"/>
        <v>1.1312500000000181</v>
      </c>
      <c r="C1165" s="55">
        <f t="shared" si="1178"/>
        <v>1.1319444444444626</v>
      </c>
      <c r="D1165" s="126">
        <f t="shared" si="1179"/>
        <v>2</v>
      </c>
      <c r="E1165" s="126">
        <f t="shared" si="1175"/>
        <v>2</v>
      </c>
      <c r="F1165" s="213">
        <f t="shared" ref="F1165" si="1240">$F1164</f>
        <v>0.7</v>
      </c>
      <c r="G1165" s="213">
        <f t="shared" si="1216"/>
        <v>0.7</v>
      </c>
      <c r="H1165" s="246">
        <v>0</v>
      </c>
      <c r="I1165" s="138">
        <f>IF(H1165=0,'Eingabe Daten'!$B$10,IF('Eingabe Daten'!$C$8&gt;0,'Eingabe Daten'!$B$10+H1165,H1165))</f>
        <v>1</v>
      </c>
      <c r="J1165" s="100">
        <f>'DAT IR'!U1155</f>
        <v>1282.0499258428733</v>
      </c>
    </row>
    <row r="1166" spans="1:10" ht="17.5" x14ac:dyDescent="0.35">
      <c r="A1166" s="53"/>
      <c r="B1166" s="55">
        <f t="shared" si="1177"/>
        <v>1.1319444444444626</v>
      </c>
      <c r="C1166" s="55">
        <f t="shared" si="1178"/>
        <v>1.1326388888889072</v>
      </c>
      <c r="D1166" s="126">
        <f t="shared" si="1179"/>
        <v>2</v>
      </c>
      <c r="E1166" s="126">
        <f t="shared" si="1175"/>
        <v>2</v>
      </c>
      <c r="F1166" s="213">
        <f t="shared" ref="F1166" si="1241">$F1165</f>
        <v>0.7</v>
      </c>
      <c r="G1166" s="213">
        <f t="shared" si="1216"/>
        <v>0.7</v>
      </c>
      <c r="H1166" s="246">
        <v>0</v>
      </c>
      <c r="I1166" s="138">
        <f>IF(H1166=0,'Eingabe Daten'!$B$10,IF('Eingabe Daten'!$C$8&gt;0,'Eingabe Daten'!$B$10+H1166,H1166))</f>
        <v>1</v>
      </c>
      <c r="J1166" s="100">
        <f>'DAT IR'!U1156</f>
        <v>1282.0499259115845</v>
      </c>
    </row>
    <row r="1167" spans="1:10" ht="17.5" x14ac:dyDescent="0.35">
      <c r="A1167" s="53"/>
      <c r="B1167" s="55">
        <f t="shared" si="1177"/>
        <v>1.1326388888889072</v>
      </c>
      <c r="C1167" s="55">
        <f t="shared" si="1178"/>
        <v>1.1333333333333517</v>
      </c>
      <c r="D1167" s="126">
        <f t="shared" si="1179"/>
        <v>2</v>
      </c>
      <c r="E1167" s="126">
        <f t="shared" si="1175"/>
        <v>2</v>
      </c>
      <c r="F1167" s="213">
        <f t="shared" ref="F1167" si="1242">$F1166</f>
        <v>0.7</v>
      </c>
      <c r="G1167" s="213">
        <f t="shared" si="1216"/>
        <v>0.7</v>
      </c>
      <c r="H1167" s="246">
        <v>0</v>
      </c>
      <c r="I1167" s="138">
        <f>IF(H1167=0,'Eingabe Daten'!$B$10,IF('Eingabe Daten'!$C$8&gt;0,'Eingabe Daten'!$B$10+H1167,H1167))</f>
        <v>1</v>
      </c>
      <c r="J1167" s="100">
        <f>'DAT IR'!U1157</f>
        <v>1282.04992597916</v>
      </c>
    </row>
    <row r="1168" spans="1:10" ht="17.5" x14ac:dyDescent="0.35">
      <c r="A1168" s="53"/>
      <c r="B1168" s="55">
        <f t="shared" si="1177"/>
        <v>1.1333333333333517</v>
      </c>
      <c r="C1168" s="55">
        <f t="shared" si="1178"/>
        <v>1.1340277777777963</v>
      </c>
      <c r="D1168" s="126">
        <f t="shared" si="1179"/>
        <v>2</v>
      </c>
      <c r="E1168" s="126">
        <f t="shared" si="1175"/>
        <v>2</v>
      </c>
      <c r="F1168" s="213">
        <f t="shared" ref="F1168" si="1243">$F1167</f>
        <v>0.7</v>
      </c>
      <c r="G1168" s="213">
        <f t="shared" si="1216"/>
        <v>0.7</v>
      </c>
      <c r="H1168" s="246">
        <v>0</v>
      </c>
      <c r="I1168" s="138">
        <f>IF(H1168=0,'Eingabe Daten'!$B$10,IF('Eingabe Daten'!$C$8&gt;0,'Eingabe Daten'!$B$10+H1168,H1168))</f>
        <v>1</v>
      </c>
      <c r="J1168" s="100">
        <f>'DAT IR'!U1158</f>
        <v>1282.0499260456186</v>
      </c>
    </row>
    <row r="1169" spans="1:10" ht="17.5" x14ac:dyDescent="0.35">
      <c r="A1169" s="53"/>
      <c r="B1169" s="55">
        <f t="shared" si="1177"/>
        <v>1.1340277777777963</v>
      </c>
      <c r="C1169" s="55">
        <f t="shared" si="1178"/>
        <v>1.1347222222222408</v>
      </c>
      <c r="D1169" s="126">
        <f t="shared" si="1179"/>
        <v>2</v>
      </c>
      <c r="E1169" s="126">
        <f t="shared" ref="E1169:E1232" si="1244">$E1168</f>
        <v>2</v>
      </c>
      <c r="F1169" s="213">
        <f t="shared" ref="F1169" si="1245">$F1168</f>
        <v>0.7</v>
      </c>
      <c r="G1169" s="213">
        <f t="shared" si="1216"/>
        <v>0.7</v>
      </c>
      <c r="H1169" s="246">
        <v>0</v>
      </c>
      <c r="I1169" s="138">
        <f>IF(H1169=0,'Eingabe Daten'!$B$10,IF('Eingabe Daten'!$C$8&gt;0,'Eingabe Daten'!$B$10+H1169,H1169))</f>
        <v>1</v>
      </c>
      <c r="J1169" s="100">
        <f>'DAT IR'!U1159</f>
        <v>1282.0499261109787</v>
      </c>
    </row>
    <row r="1170" spans="1:10" ht="17.5" x14ac:dyDescent="0.35">
      <c r="A1170" s="53"/>
      <c r="B1170" s="55">
        <f t="shared" ref="B1170:B1233" si="1246">C1169</f>
        <v>1.1347222222222408</v>
      </c>
      <c r="C1170" s="55">
        <f t="shared" ref="C1170:C1233" si="1247">B1170+(1/(60*24))</f>
        <v>1.1354166666666854</v>
      </c>
      <c r="D1170" s="126">
        <f t="shared" ref="D1170:D1233" si="1248">$D1169</f>
        <v>2</v>
      </c>
      <c r="E1170" s="126">
        <f t="shared" si="1244"/>
        <v>2</v>
      </c>
      <c r="F1170" s="213">
        <f t="shared" ref="F1170" si="1249">$F1169</f>
        <v>0.7</v>
      </c>
      <c r="G1170" s="213">
        <f t="shared" si="1216"/>
        <v>0.7</v>
      </c>
      <c r="H1170" s="246">
        <v>0</v>
      </c>
      <c r="I1170" s="138">
        <f>IF(H1170=0,'Eingabe Daten'!$B$10,IF('Eingabe Daten'!$C$8&gt;0,'Eingabe Daten'!$B$10+H1170,H1170))</f>
        <v>1</v>
      </c>
      <c r="J1170" s="100">
        <f>'DAT IR'!U1160</f>
        <v>1282.0499261752586</v>
      </c>
    </row>
    <row r="1171" spans="1:10" ht="17.5" x14ac:dyDescent="0.35">
      <c r="A1171" s="53"/>
      <c r="B1171" s="55">
        <f t="shared" si="1246"/>
        <v>1.1354166666666854</v>
      </c>
      <c r="C1171" s="55">
        <f t="shared" si="1247"/>
        <v>1.1361111111111299</v>
      </c>
      <c r="D1171" s="126">
        <f t="shared" si="1248"/>
        <v>2</v>
      </c>
      <c r="E1171" s="126">
        <f t="shared" si="1244"/>
        <v>2</v>
      </c>
      <c r="F1171" s="213">
        <f t="shared" ref="F1171" si="1250">$F1170</f>
        <v>0.7</v>
      </c>
      <c r="G1171" s="213">
        <f t="shared" si="1216"/>
        <v>0.7</v>
      </c>
      <c r="H1171" s="246">
        <v>0</v>
      </c>
      <c r="I1171" s="138">
        <f>IF(H1171=0,'Eingabe Daten'!$B$10,IF('Eingabe Daten'!$C$8&gt;0,'Eingabe Daten'!$B$10+H1171,H1171))</f>
        <v>1</v>
      </c>
      <c r="J1171" s="100">
        <f>'DAT IR'!U1161</f>
        <v>1282.049926238476</v>
      </c>
    </row>
    <row r="1172" spans="1:10" ht="17.5" x14ac:dyDescent="0.35">
      <c r="A1172" s="53"/>
      <c r="B1172" s="55">
        <f t="shared" si="1246"/>
        <v>1.1361111111111299</v>
      </c>
      <c r="C1172" s="55">
        <f t="shared" si="1247"/>
        <v>1.1368055555555745</v>
      </c>
      <c r="D1172" s="126">
        <f t="shared" si="1248"/>
        <v>2</v>
      </c>
      <c r="E1172" s="126">
        <f t="shared" si="1244"/>
        <v>2</v>
      </c>
      <c r="F1172" s="213">
        <f t="shared" ref="F1172" si="1251">$F1171</f>
        <v>0.7</v>
      </c>
      <c r="G1172" s="213">
        <f t="shared" si="1216"/>
        <v>0.7</v>
      </c>
      <c r="H1172" s="246">
        <v>0</v>
      </c>
      <c r="I1172" s="138">
        <f>IF(H1172=0,'Eingabe Daten'!$B$10,IF('Eingabe Daten'!$C$8&gt;0,'Eingabe Daten'!$B$10+H1172,H1172))</f>
        <v>1</v>
      </c>
      <c r="J1172" s="100">
        <f>'DAT IR'!U1162</f>
        <v>1282.0499263006486</v>
      </c>
    </row>
    <row r="1173" spans="1:10" ht="17.5" x14ac:dyDescent="0.35">
      <c r="A1173" s="53"/>
      <c r="B1173" s="55">
        <f t="shared" si="1246"/>
        <v>1.1368055555555745</v>
      </c>
      <c r="C1173" s="55">
        <f t="shared" si="1247"/>
        <v>1.1375000000000191</v>
      </c>
      <c r="D1173" s="126">
        <f t="shared" si="1248"/>
        <v>2</v>
      </c>
      <c r="E1173" s="126">
        <f t="shared" si="1244"/>
        <v>2</v>
      </c>
      <c r="F1173" s="213">
        <f t="shared" ref="F1173" si="1252">$F1172</f>
        <v>0.7</v>
      </c>
      <c r="G1173" s="213">
        <f t="shared" si="1216"/>
        <v>0.7</v>
      </c>
      <c r="H1173" s="246">
        <v>0</v>
      </c>
      <c r="I1173" s="138">
        <f>IF(H1173=0,'Eingabe Daten'!$B$10,IF('Eingabe Daten'!$C$8&gt;0,'Eingabe Daten'!$B$10+H1173,H1173))</f>
        <v>1</v>
      </c>
      <c r="J1173" s="100">
        <f>'DAT IR'!U1163</f>
        <v>1282.0499263617935</v>
      </c>
    </row>
    <row r="1174" spans="1:10" ht="17.5" x14ac:dyDescent="0.35">
      <c r="A1174" s="53"/>
      <c r="B1174" s="55">
        <f t="shared" si="1246"/>
        <v>1.1375000000000191</v>
      </c>
      <c r="C1174" s="55">
        <f t="shared" si="1247"/>
        <v>1.1381944444444636</v>
      </c>
      <c r="D1174" s="126">
        <f t="shared" si="1248"/>
        <v>2</v>
      </c>
      <c r="E1174" s="126">
        <f t="shared" si="1244"/>
        <v>2</v>
      </c>
      <c r="F1174" s="213">
        <f t="shared" ref="F1174" si="1253">$F1173</f>
        <v>0.7</v>
      </c>
      <c r="G1174" s="213">
        <f t="shared" si="1216"/>
        <v>0.7</v>
      </c>
      <c r="H1174" s="246">
        <v>0</v>
      </c>
      <c r="I1174" s="138">
        <f>IF(H1174=0,'Eingabe Daten'!$B$10,IF('Eingabe Daten'!$C$8&gt;0,'Eingabe Daten'!$B$10+H1174,H1174))</f>
        <v>1</v>
      </c>
      <c r="J1174" s="100">
        <f>'DAT IR'!U1164</f>
        <v>1282.0499264219277</v>
      </c>
    </row>
    <row r="1175" spans="1:10" ht="17.5" x14ac:dyDescent="0.35">
      <c r="A1175" s="53"/>
      <c r="B1175" s="55">
        <f t="shared" si="1246"/>
        <v>1.1381944444444636</v>
      </c>
      <c r="C1175" s="55">
        <f t="shared" si="1247"/>
        <v>1.1388888888889082</v>
      </c>
      <c r="D1175" s="126">
        <f t="shared" si="1248"/>
        <v>2</v>
      </c>
      <c r="E1175" s="126">
        <f t="shared" si="1244"/>
        <v>2</v>
      </c>
      <c r="F1175" s="213">
        <f t="shared" ref="F1175" si="1254">$F1174</f>
        <v>0.7</v>
      </c>
      <c r="G1175" s="213">
        <f t="shared" si="1216"/>
        <v>0.7</v>
      </c>
      <c r="H1175" s="246">
        <v>0</v>
      </c>
      <c r="I1175" s="138">
        <f>IF(H1175=0,'Eingabe Daten'!$B$10,IF('Eingabe Daten'!$C$8&gt;0,'Eingabe Daten'!$B$10+H1175,H1175))</f>
        <v>1</v>
      </c>
      <c r="J1175" s="100">
        <f>'DAT IR'!U1165</f>
        <v>1282.049926481068</v>
      </c>
    </row>
    <row r="1176" spans="1:10" ht="17.5" x14ac:dyDescent="0.35">
      <c r="A1176" s="53"/>
      <c r="B1176" s="55">
        <f t="shared" si="1246"/>
        <v>1.1388888888889082</v>
      </c>
      <c r="C1176" s="55">
        <f t="shared" si="1247"/>
        <v>1.1395833333333527</v>
      </c>
      <c r="D1176" s="126">
        <f t="shared" si="1248"/>
        <v>2</v>
      </c>
      <c r="E1176" s="126">
        <f t="shared" si="1244"/>
        <v>2</v>
      </c>
      <c r="F1176" s="213">
        <f t="shared" ref="F1176" si="1255">$F1175</f>
        <v>0.7</v>
      </c>
      <c r="G1176" s="213">
        <f t="shared" si="1216"/>
        <v>0.7</v>
      </c>
      <c r="H1176" s="246">
        <v>0</v>
      </c>
      <c r="I1176" s="138">
        <f>IF(H1176=0,'Eingabe Daten'!$B$10,IF('Eingabe Daten'!$C$8&gt;0,'Eingabe Daten'!$B$10+H1176,H1176))</f>
        <v>1</v>
      </c>
      <c r="J1176" s="100">
        <f>'DAT IR'!U1166</f>
        <v>1282.0499265392309</v>
      </c>
    </row>
    <row r="1177" spans="1:10" ht="17.5" x14ac:dyDescent="0.35">
      <c r="A1177" s="53"/>
      <c r="B1177" s="55">
        <f t="shared" si="1246"/>
        <v>1.1395833333333527</v>
      </c>
      <c r="C1177" s="55">
        <f t="shared" si="1247"/>
        <v>1.1402777777777973</v>
      </c>
      <c r="D1177" s="126">
        <f t="shared" si="1248"/>
        <v>2</v>
      </c>
      <c r="E1177" s="126">
        <f t="shared" si="1244"/>
        <v>2</v>
      </c>
      <c r="F1177" s="213">
        <f t="shared" ref="F1177" si="1256">$F1176</f>
        <v>0.7</v>
      </c>
      <c r="G1177" s="213">
        <f t="shared" si="1216"/>
        <v>0.7</v>
      </c>
      <c r="H1177" s="246">
        <v>0</v>
      </c>
      <c r="I1177" s="138">
        <f>IF(H1177=0,'Eingabe Daten'!$B$10,IF('Eingabe Daten'!$C$8&gt;0,'Eingabe Daten'!$B$10+H1177,H1177))</f>
        <v>1</v>
      </c>
      <c r="J1177" s="100">
        <f>'DAT IR'!U1167</f>
        <v>1282.0499265964324</v>
      </c>
    </row>
    <row r="1178" spans="1:10" ht="17.5" x14ac:dyDescent="0.35">
      <c r="A1178" s="53"/>
      <c r="B1178" s="55">
        <f t="shared" si="1246"/>
        <v>1.1402777777777973</v>
      </c>
      <c r="C1178" s="55">
        <f t="shared" si="1247"/>
        <v>1.1409722222222418</v>
      </c>
      <c r="D1178" s="126">
        <f t="shared" si="1248"/>
        <v>2</v>
      </c>
      <c r="E1178" s="126">
        <f t="shared" si="1244"/>
        <v>2</v>
      </c>
      <c r="F1178" s="213">
        <f t="shared" ref="F1178" si="1257">$F1177</f>
        <v>0.7</v>
      </c>
      <c r="G1178" s="213">
        <f t="shared" si="1216"/>
        <v>0.7</v>
      </c>
      <c r="H1178" s="246">
        <v>0</v>
      </c>
      <c r="I1178" s="138">
        <f>IF(H1178=0,'Eingabe Daten'!$B$10,IF('Eingabe Daten'!$C$8&gt;0,'Eingabe Daten'!$B$10+H1178,H1178))</f>
        <v>1</v>
      </c>
      <c r="J1178" s="100">
        <f>'DAT IR'!U1168</f>
        <v>1282.0499266526886</v>
      </c>
    </row>
    <row r="1179" spans="1:10" ht="17.5" x14ac:dyDescent="0.35">
      <c r="A1179" s="53"/>
      <c r="B1179" s="55">
        <f t="shared" si="1246"/>
        <v>1.1409722222222418</v>
      </c>
      <c r="C1179" s="55">
        <f t="shared" si="1247"/>
        <v>1.1416666666666864</v>
      </c>
      <c r="D1179" s="126">
        <f t="shared" si="1248"/>
        <v>2</v>
      </c>
      <c r="E1179" s="126">
        <f t="shared" si="1244"/>
        <v>2</v>
      </c>
      <c r="F1179" s="213">
        <f t="shared" ref="F1179" si="1258">$F1178</f>
        <v>0.7</v>
      </c>
      <c r="G1179" s="213">
        <f t="shared" si="1216"/>
        <v>0.7</v>
      </c>
      <c r="H1179" s="246">
        <v>0</v>
      </c>
      <c r="I1179" s="138">
        <f>IF(H1179=0,'Eingabe Daten'!$B$10,IF('Eingabe Daten'!$C$8&gt;0,'Eingabe Daten'!$B$10+H1179,H1179))</f>
        <v>1</v>
      </c>
      <c r="J1179" s="100">
        <f>'DAT IR'!U1169</f>
        <v>1282.0499267080147</v>
      </c>
    </row>
    <row r="1180" spans="1:10" ht="17.5" x14ac:dyDescent="0.35">
      <c r="A1180" s="53"/>
      <c r="B1180" s="55">
        <f t="shared" si="1246"/>
        <v>1.1416666666666864</v>
      </c>
      <c r="C1180" s="55">
        <f t="shared" si="1247"/>
        <v>1.1423611111111309</v>
      </c>
      <c r="D1180" s="126">
        <f t="shared" si="1248"/>
        <v>2</v>
      </c>
      <c r="E1180" s="126">
        <f t="shared" si="1244"/>
        <v>2</v>
      </c>
      <c r="F1180" s="213">
        <f t="shared" ref="F1180" si="1259">$F1179</f>
        <v>0.7</v>
      </c>
      <c r="G1180" s="213">
        <f t="shared" si="1216"/>
        <v>0.7</v>
      </c>
      <c r="H1180" s="246">
        <v>0</v>
      </c>
      <c r="I1180" s="138">
        <f>IF(H1180=0,'Eingabe Daten'!$B$10,IF('Eingabe Daten'!$C$8&gt;0,'Eingabe Daten'!$B$10+H1180,H1180))</f>
        <v>1</v>
      </c>
      <c r="J1180" s="100">
        <f>'DAT IR'!U1170</f>
        <v>1282.0499267624264</v>
      </c>
    </row>
    <row r="1181" spans="1:10" ht="17.5" x14ac:dyDescent="0.35">
      <c r="A1181" s="53"/>
      <c r="B1181" s="55">
        <f t="shared" si="1246"/>
        <v>1.1423611111111309</v>
      </c>
      <c r="C1181" s="55">
        <f t="shared" si="1247"/>
        <v>1.1430555555555755</v>
      </c>
      <c r="D1181" s="126">
        <f t="shared" si="1248"/>
        <v>2</v>
      </c>
      <c r="E1181" s="126">
        <f t="shared" si="1244"/>
        <v>2</v>
      </c>
      <c r="F1181" s="213">
        <f t="shared" ref="F1181" si="1260">$F1180</f>
        <v>0.7</v>
      </c>
      <c r="G1181" s="213">
        <f t="shared" si="1216"/>
        <v>0.7</v>
      </c>
      <c r="H1181" s="246">
        <v>0</v>
      </c>
      <c r="I1181" s="138">
        <f>IF(H1181=0,'Eingabe Daten'!$B$10,IF('Eingabe Daten'!$C$8&gt;0,'Eingabe Daten'!$B$10+H1181,H1181))</f>
        <v>1</v>
      </c>
      <c r="J1181" s="100">
        <f>'DAT IR'!U1171</f>
        <v>1282.0499268159388</v>
      </c>
    </row>
    <row r="1182" spans="1:10" ht="17.5" x14ac:dyDescent="0.35">
      <c r="A1182" s="53"/>
      <c r="B1182" s="55">
        <f t="shared" si="1246"/>
        <v>1.1430555555555755</v>
      </c>
      <c r="C1182" s="55">
        <f t="shared" si="1247"/>
        <v>1.14375000000002</v>
      </c>
      <c r="D1182" s="126">
        <f t="shared" si="1248"/>
        <v>2</v>
      </c>
      <c r="E1182" s="126">
        <f t="shared" si="1244"/>
        <v>2</v>
      </c>
      <c r="F1182" s="213">
        <f t="shared" ref="F1182" si="1261">$F1181</f>
        <v>0.7</v>
      </c>
      <c r="G1182" s="213">
        <f t="shared" si="1216"/>
        <v>0.7</v>
      </c>
      <c r="H1182" s="246">
        <v>0</v>
      </c>
      <c r="I1182" s="138">
        <f>IF(H1182=0,'Eingabe Daten'!$B$10,IF('Eingabe Daten'!$C$8&gt;0,'Eingabe Daten'!$B$10+H1182,H1182))</f>
        <v>1</v>
      </c>
      <c r="J1182" s="100">
        <f>'DAT IR'!U1172</f>
        <v>1282.0499268685667</v>
      </c>
    </row>
    <row r="1183" spans="1:10" ht="17.5" x14ac:dyDescent="0.35">
      <c r="A1183" s="53"/>
      <c r="B1183" s="55">
        <f t="shared" si="1246"/>
        <v>1.14375000000002</v>
      </c>
      <c r="C1183" s="55">
        <f t="shared" si="1247"/>
        <v>1.1444444444444646</v>
      </c>
      <c r="D1183" s="126">
        <f t="shared" si="1248"/>
        <v>2</v>
      </c>
      <c r="E1183" s="126">
        <f t="shared" si="1244"/>
        <v>2</v>
      </c>
      <c r="F1183" s="213">
        <f t="shared" ref="F1183" si="1262">$F1182</f>
        <v>0.7</v>
      </c>
      <c r="G1183" s="213">
        <f t="shared" si="1216"/>
        <v>0.7</v>
      </c>
      <c r="H1183" s="246">
        <v>0</v>
      </c>
      <c r="I1183" s="138">
        <f>IF(H1183=0,'Eingabe Daten'!$B$10,IF('Eingabe Daten'!$C$8&gt;0,'Eingabe Daten'!$B$10+H1183,H1183))</f>
        <v>1</v>
      </c>
      <c r="J1183" s="100">
        <f>'DAT IR'!U1173</f>
        <v>1282.0499269203247</v>
      </c>
    </row>
    <row r="1184" spans="1:10" ht="17.5" x14ac:dyDescent="0.35">
      <c r="A1184" s="53"/>
      <c r="B1184" s="55">
        <f t="shared" si="1246"/>
        <v>1.1444444444444646</v>
      </c>
      <c r="C1184" s="55">
        <f t="shared" si="1247"/>
        <v>1.1451388888889091</v>
      </c>
      <c r="D1184" s="126">
        <f t="shared" si="1248"/>
        <v>2</v>
      </c>
      <c r="E1184" s="126">
        <f t="shared" si="1244"/>
        <v>2</v>
      </c>
      <c r="F1184" s="213">
        <f t="shared" ref="F1184" si="1263">$F1183</f>
        <v>0.7</v>
      </c>
      <c r="G1184" s="213">
        <f t="shared" si="1216"/>
        <v>0.7</v>
      </c>
      <c r="H1184" s="246">
        <v>0</v>
      </c>
      <c r="I1184" s="138">
        <f>IF(H1184=0,'Eingabe Daten'!$B$10,IF('Eingabe Daten'!$C$8&gt;0,'Eingabe Daten'!$B$10+H1184,H1184))</f>
        <v>1</v>
      </c>
      <c r="J1184" s="100">
        <f>'DAT IR'!U1174</f>
        <v>1282.0499269712273</v>
      </c>
    </row>
    <row r="1185" spans="1:10" ht="17.5" x14ac:dyDescent="0.35">
      <c r="A1185" s="53"/>
      <c r="B1185" s="55">
        <f t="shared" si="1246"/>
        <v>1.1451388888889091</v>
      </c>
      <c r="C1185" s="55">
        <f t="shared" si="1247"/>
        <v>1.1458333333333537</v>
      </c>
      <c r="D1185" s="126">
        <f t="shared" si="1248"/>
        <v>2</v>
      </c>
      <c r="E1185" s="126">
        <f t="shared" si="1244"/>
        <v>2</v>
      </c>
      <c r="F1185" s="213">
        <f t="shared" ref="F1185" si="1264">$F1184</f>
        <v>0.7</v>
      </c>
      <c r="G1185" s="213">
        <f t="shared" si="1216"/>
        <v>0.7</v>
      </c>
      <c r="H1185" s="246">
        <v>0</v>
      </c>
      <c r="I1185" s="138">
        <f>IF(H1185=0,'Eingabe Daten'!$B$10,IF('Eingabe Daten'!$C$8&gt;0,'Eingabe Daten'!$B$10+H1185,H1185))</f>
        <v>1</v>
      </c>
      <c r="J1185" s="100">
        <f>'DAT IR'!U1175</f>
        <v>1282.0499270212883</v>
      </c>
    </row>
    <row r="1186" spans="1:10" ht="17.5" x14ac:dyDescent="0.35">
      <c r="A1186" s="53"/>
      <c r="B1186" s="55">
        <f t="shared" si="1246"/>
        <v>1.1458333333333537</v>
      </c>
      <c r="C1186" s="55">
        <f t="shared" si="1247"/>
        <v>1.1465277777777982</v>
      </c>
      <c r="D1186" s="126">
        <f t="shared" si="1248"/>
        <v>2</v>
      </c>
      <c r="E1186" s="126">
        <f t="shared" si="1244"/>
        <v>2</v>
      </c>
      <c r="F1186" s="213">
        <f t="shared" ref="F1186" si="1265">$F1185</f>
        <v>0.7</v>
      </c>
      <c r="G1186" s="213">
        <f t="shared" si="1216"/>
        <v>0.7</v>
      </c>
      <c r="H1186" s="246">
        <v>0</v>
      </c>
      <c r="I1186" s="138">
        <f>IF(H1186=0,'Eingabe Daten'!$B$10,IF('Eingabe Daten'!$C$8&gt;0,'Eingabe Daten'!$B$10+H1186,H1186))</f>
        <v>1</v>
      </c>
      <c r="J1186" s="100">
        <f>'DAT IR'!U1176</f>
        <v>1282.049927070522</v>
      </c>
    </row>
    <row r="1187" spans="1:10" ht="17.5" x14ac:dyDescent="0.35">
      <c r="A1187" s="53"/>
      <c r="B1187" s="55">
        <f t="shared" si="1246"/>
        <v>1.1465277777777982</v>
      </c>
      <c r="C1187" s="55">
        <f t="shared" si="1247"/>
        <v>1.1472222222222428</v>
      </c>
      <c r="D1187" s="126">
        <f t="shared" si="1248"/>
        <v>2</v>
      </c>
      <c r="E1187" s="126">
        <f t="shared" si="1244"/>
        <v>2</v>
      </c>
      <c r="F1187" s="213">
        <f t="shared" ref="F1187" si="1266">$F1186</f>
        <v>0.7</v>
      </c>
      <c r="G1187" s="213">
        <f t="shared" si="1216"/>
        <v>0.7</v>
      </c>
      <c r="H1187" s="246">
        <v>0</v>
      </c>
      <c r="I1187" s="138">
        <f>IF(H1187=0,'Eingabe Daten'!$B$10,IF('Eingabe Daten'!$C$8&gt;0,'Eingabe Daten'!$B$10+H1187,H1187))</f>
        <v>1</v>
      </c>
      <c r="J1187" s="100">
        <f>'DAT IR'!U1177</f>
        <v>1282.0499271189419</v>
      </c>
    </row>
    <row r="1188" spans="1:10" ht="17.5" x14ac:dyDescent="0.35">
      <c r="A1188" s="53"/>
      <c r="B1188" s="55">
        <f t="shared" si="1246"/>
        <v>1.1472222222222428</v>
      </c>
      <c r="C1188" s="55">
        <f t="shared" si="1247"/>
        <v>1.1479166666666873</v>
      </c>
      <c r="D1188" s="126">
        <f t="shared" si="1248"/>
        <v>2</v>
      </c>
      <c r="E1188" s="126">
        <f t="shared" si="1244"/>
        <v>2</v>
      </c>
      <c r="F1188" s="213">
        <f t="shared" ref="F1188" si="1267">$F1187</f>
        <v>0.7</v>
      </c>
      <c r="G1188" s="213">
        <f t="shared" si="1216"/>
        <v>0.7</v>
      </c>
      <c r="H1188" s="246">
        <v>0</v>
      </c>
      <c r="I1188" s="138">
        <f>IF(H1188=0,'Eingabe Daten'!$B$10,IF('Eingabe Daten'!$C$8&gt;0,'Eingabe Daten'!$B$10+H1188,H1188))</f>
        <v>1</v>
      </c>
      <c r="J1188" s="100">
        <f>'DAT IR'!U1178</f>
        <v>1282.0499271665617</v>
      </c>
    </row>
    <row r="1189" spans="1:10" ht="17.5" x14ac:dyDescent="0.35">
      <c r="A1189" s="53"/>
      <c r="B1189" s="55">
        <f t="shared" si="1246"/>
        <v>1.1479166666666873</v>
      </c>
      <c r="C1189" s="55">
        <f t="shared" si="1247"/>
        <v>1.1486111111111319</v>
      </c>
      <c r="D1189" s="126">
        <f t="shared" si="1248"/>
        <v>2</v>
      </c>
      <c r="E1189" s="126">
        <f t="shared" si="1244"/>
        <v>2</v>
      </c>
      <c r="F1189" s="213">
        <f t="shared" ref="F1189" si="1268">$F1188</f>
        <v>0.7</v>
      </c>
      <c r="G1189" s="213">
        <f t="shared" si="1216"/>
        <v>0.7</v>
      </c>
      <c r="H1189" s="246">
        <v>0</v>
      </c>
      <c r="I1189" s="138">
        <f>IF(H1189=0,'Eingabe Daten'!$B$10,IF('Eingabe Daten'!$C$8&gt;0,'Eingabe Daten'!$B$10+H1189,H1189))</f>
        <v>1</v>
      </c>
      <c r="J1189" s="100">
        <f>'DAT IR'!U1179</f>
        <v>1282.0499272133943</v>
      </c>
    </row>
    <row r="1190" spans="1:10" ht="17.5" x14ac:dyDescent="0.35">
      <c r="A1190" s="53"/>
      <c r="B1190" s="55">
        <f t="shared" si="1246"/>
        <v>1.1486111111111319</v>
      </c>
      <c r="C1190" s="55">
        <f t="shared" si="1247"/>
        <v>1.1493055555555765</v>
      </c>
      <c r="D1190" s="126">
        <f t="shared" si="1248"/>
        <v>2</v>
      </c>
      <c r="E1190" s="126">
        <f t="shared" si="1244"/>
        <v>2</v>
      </c>
      <c r="F1190" s="213">
        <f t="shared" ref="F1190" si="1269">$F1189</f>
        <v>0.7</v>
      </c>
      <c r="G1190" s="213">
        <f t="shared" si="1216"/>
        <v>0.7</v>
      </c>
      <c r="H1190" s="246">
        <v>0</v>
      </c>
      <c r="I1190" s="138">
        <f>IF(H1190=0,'Eingabe Daten'!$B$10,IF('Eingabe Daten'!$C$8&gt;0,'Eingabe Daten'!$B$10+H1190,H1190))</f>
        <v>1</v>
      </c>
      <c r="J1190" s="100">
        <f>'DAT IR'!U1180</f>
        <v>1282.0499272594529</v>
      </c>
    </row>
    <row r="1191" spans="1:10" ht="17.5" x14ac:dyDescent="0.35">
      <c r="A1191" s="53"/>
      <c r="B1191" s="55">
        <f t="shared" si="1246"/>
        <v>1.1493055555555765</v>
      </c>
      <c r="C1191" s="55">
        <f t="shared" si="1247"/>
        <v>1.150000000000021</v>
      </c>
      <c r="D1191" s="126">
        <f t="shared" si="1248"/>
        <v>2</v>
      </c>
      <c r="E1191" s="126">
        <f t="shared" si="1244"/>
        <v>2</v>
      </c>
      <c r="F1191" s="213">
        <f t="shared" ref="F1191" si="1270">$F1190</f>
        <v>0.7</v>
      </c>
      <c r="G1191" s="213">
        <f t="shared" si="1216"/>
        <v>0.7</v>
      </c>
      <c r="H1191" s="246">
        <v>0</v>
      </c>
      <c r="I1191" s="138">
        <f>IF(H1191=0,'Eingabe Daten'!$B$10,IF('Eingabe Daten'!$C$8&gt;0,'Eingabe Daten'!$B$10+H1191,H1191))</f>
        <v>1</v>
      </c>
      <c r="J1191" s="100">
        <f>'DAT IR'!U1181</f>
        <v>1282.0499273047501</v>
      </c>
    </row>
    <row r="1192" spans="1:10" ht="17.5" x14ac:dyDescent="0.35">
      <c r="A1192" s="53"/>
      <c r="B1192" s="55">
        <f t="shared" si="1246"/>
        <v>1.150000000000021</v>
      </c>
      <c r="C1192" s="55">
        <f t="shared" si="1247"/>
        <v>1.1506944444444656</v>
      </c>
      <c r="D1192" s="126">
        <f t="shared" si="1248"/>
        <v>2</v>
      </c>
      <c r="E1192" s="126">
        <f t="shared" si="1244"/>
        <v>2</v>
      </c>
      <c r="F1192" s="213">
        <f t="shared" ref="F1192" si="1271">$F1191</f>
        <v>0.7</v>
      </c>
      <c r="G1192" s="213">
        <f t="shared" si="1216"/>
        <v>0.7</v>
      </c>
      <c r="H1192" s="246">
        <v>0</v>
      </c>
      <c r="I1192" s="138">
        <f>IF(H1192=0,'Eingabe Daten'!$B$10,IF('Eingabe Daten'!$C$8&gt;0,'Eingabe Daten'!$B$10+H1192,H1192))</f>
        <v>1</v>
      </c>
      <c r="J1192" s="100">
        <f>'DAT IR'!U1182</f>
        <v>1282.0499273492987</v>
      </c>
    </row>
    <row r="1193" spans="1:10" ht="17.5" x14ac:dyDescent="0.35">
      <c r="A1193" s="53"/>
      <c r="B1193" s="55">
        <f t="shared" si="1246"/>
        <v>1.1506944444444656</v>
      </c>
      <c r="C1193" s="55">
        <f t="shared" si="1247"/>
        <v>1.1513888888889101</v>
      </c>
      <c r="D1193" s="126">
        <f t="shared" si="1248"/>
        <v>2</v>
      </c>
      <c r="E1193" s="126">
        <f t="shared" si="1244"/>
        <v>2</v>
      </c>
      <c r="F1193" s="213">
        <f t="shared" ref="F1193" si="1272">$F1192</f>
        <v>0.7</v>
      </c>
      <c r="G1193" s="213">
        <f t="shared" si="1216"/>
        <v>0.7</v>
      </c>
      <c r="H1193" s="246">
        <v>0</v>
      </c>
      <c r="I1193" s="138">
        <f>IF(H1193=0,'Eingabe Daten'!$B$10,IF('Eingabe Daten'!$C$8&gt;0,'Eingabe Daten'!$B$10+H1193,H1193))</f>
        <v>1</v>
      </c>
      <c r="J1193" s="100">
        <f>'DAT IR'!U1183</f>
        <v>1282.0499273931109</v>
      </c>
    </row>
    <row r="1194" spans="1:10" ht="17.5" x14ac:dyDescent="0.35">
      <c r="A1194" s="53"/>
      <c r="B1194" s="55">
        <f t="shared" si="1246"/>
        <v>1.1513888888889101</v>
      </c>
      <c r="C1194" s="55">
        <f t="shared" si="1247"/>
        <v>1.1520833333333547</v>
      </c>
      <c r="D1194" s="126">
        <f t="shared" si="1248"/>
        <v>2</v>
      </c>
      <c r="E1194" s="126">
        <f t="shared" si="1244"/>
        <v>2</v>
      </c>
      <c r="F1194" s="213">
        <f t="shared" ref="F1194" si="1273">$F1193</f>
        <v>0.7</v>
      </c>
      <c r="G1194" s="213">
        <f t="shared" si="1216"/>
        <v>0.7</v>
      </c>
      <c r="H1194" s="246">
        <v>0</v>
      </c>
      <c r="I1194" s="138">
        <f>IF(H1194=0,'Eingabe Daten'!$B$10,IF('Eingabe Daten'!$C$8&gt;0,'Eingabe Daten'!$B$10+H1194,H1194))</f>
        <v>1</v>
      </c>
      <c r="J1194" s="100">
        <f>'DAT IR'!U1184</f>
        <v>1282.0499274361989</v>
      </c>
    </row>
    <row r="1195" spans="1:10" ht="17.5" x14ac:dyDescent="0.35">
      <c r="A1195" s="53"/>
      <c r="B1195" s="55">
        <f t="shared" si="1246"/>
        <v>1.1520833333333547</v>
      </c>
      <c r="C1195" s="55">
        <f t="shared" si="1247"/>
        <v>1.1527777777777992</v>
      </c>
      <c r="D1195" s="126">
        <f t="shared" si="1248"/>
        <v>2</v>
      </c>
      <c r="E1195" s="126">
        <f t="shared" si="1244"/>
        <v>2</v>
      </c>
      <c r="F1195" s="213">
        <f t="shared" ref="F1195" si="1274">$F1194</f>
        <v>0.7</v>
      </c>
      <c r="G1195" s="213">
        <f t="shared" si="1216"/>
        <v>0.7</v>
      </c>
      <c r="H1195" s="246">
        <v>0</v>
      </c>
      <c r="I1195" s="138">
        <f>IF(H1195=0,'Eingabe Daten'!$B$10,IF('Eingabe Daten'!$C$8&gt;0,'Eingabe Daten'!$B$10+H1195,H1195))</f>
        <v>1</v>
      </c>
      <c r="J1195" s="100">
        <f>'DAT IR'!U1185</f>
        <v>1282.0499274785748</v>
      </c>
    </row>
    <row r="1196" spans="1:10" ht="17.5" x14ac:dyDescent="0.35">
      <c r="A1196" s="53"/>
      <c r="B1196" s="55">
        <f t="shared" si="1246"/>
        <v>1.1527777777777992</v>
      </c>
      <c r="C1196" s="55">
        <f t="shared" si="1247"/>
        <v>1.1534722222222438</v>
      </c>
      <c r="D1196" s="126">
        <f t="shared" si="1248"/>
        <v>2</v>
      </c>
      <c r="E1196" s="126">
        <f t="shared" si="1244"/>
        <v>2</v>
      </c>
      <c r="F1196" s="213">
        <f t="shared" ref="F1196" si="1275">$F1195</f>
        <v>0.7</v>
      </c>
      <c r="G1196" s="213">
        <f t="shared" si="1216"/>
        <v>0.7</v>
      </c>
      <c r="H1196" s="246">
        <v>0</v>
      </c>
      <c r="I1196" s="138">
        <f>IF(H1196=0,'Eingabe Daten'!$B$10,IF('Eingabe Daten'!$C$8&gt;0,'Eingabe Daten'!$B$10+H1196,H1196))</f>
        <v>1</v>
      </c>
      <c r="J1196" s="100">
        <f>'DAT IR'!U1186</f>
        <v>1282.0499275202503</v>
      </c>
    </row>
    <row r="1197" spans="1:10" ht="17.5" x14ac:dyDescent="0.35">
      <c r="A1197" s="53"/>
      <c r="B1197" s="55">
        <f t="shared" si="1246"/>
        <v>1.1534722222222438</v>
      </c>
      <c r="C1197" s="55">
        <f t="shared" si="1247"/>
        <v>1.1541666666666883</v>
      </c>
      <c r="D1197" s="126">
        <f t="shared" si="1248"/>
        <v>2</v>
      </c>
      <c r="E1197" s="126">
        <f t="shared" si="1244"/>
        <v>2</v>
      </c>
      <c r="F1197" s="213">
        <f t="shared" ref="F1197" si="1276">$F1196</f>
        <v>0.7</v>
      </c>
      <c r="G1197" s="213">
        <f t="shared" si="1216"/>
        <v>0.7</v>
      </c>
      <c r="H1197" s="246">
        <v>0</v>
      </c>
      <c r="I1197" s="138">
        <f>IF(H1197=0,'Eingabe Daten'!$B$10,IF('Eingabe Daten'!$C$8&gt;0,'Eingabe Daten'!$B$10+H1197,H1197))</f>
        <v>1</v>
      </c>
      <c r="J1197" s="100">
        <f>'DAT IR'!U1187</f>
        <v>1282.0499275612369</v>
      </c>
    </row>
    <row r="1198" spans="1:10" ht="17.5" x14ac:dyDescent="0.35">
      <c r="A1198" s="53"/>
      <c r="B1198" s="55">
        <f t="shared" si="1246"/>
        <v>1.1541666666666883</v>
      </c>
      <c r="C1198" s="55">
        <f t="shared" si="1247"/>
        <v>1.1548611111111329</v>
      </c>
      <c r="D1198" s="126">
        <f t="shared" si="1248"/>
        <v>2</v>
      </c>
      <c r="E1198" s="126">
        <f t="shared" si="1244"/>
        <v>2</v>
      </c>
      <c r="F1198" s="213">
        <f t="shared" ref="F1198" si="1277">$F1197</f>
        <v>0.7</v>
      </c>
      <c r="G1198" s="213">
        <f t="shared" si="1216"/>
        <v>0.7</v>
      </c>
      <c r="H1198" s="246">
        <v>0</v>
      </c>
      <c r="I1198" s="138">
        <f>IF(H1198=0,'Eingabe Daten'!$B$10,IF('Eingabe Daten'!$C$8&gt;0,'Eingabe Daten'!$B$10+H1198,H1198))</f>
        <v>1</v>
      </c>
      <c r="J1198" s="100">
        <f>'DAT IR'!U1188</f>
        <v>1282.0499276015462</v>
      </c>
    </row>
    <row r="1199" spans="1:10" ht="17.5" x14ac:dyDescent="0.35">
      <c r="A1199" s="53"/>
      <c r="B1199" s="55">
        <f t="shared" si="1246"/>
        <v>1.1548611111111329</v>
      </c>
      <c r="C1199" s="55">
        <f t="shared" si="1247"/>
        <v>1.1555555555555774</v>
      </c>
      <c r="D1199" s="126">
        <f t="shared" si="1248"/>
        <v>2</v>
      </c>
      <c r="E1199" s="126">
        <f t="shared" si="1244"/>
        <v>2</v>
      </c>
      <c r="F1199" s="213">
        <f t="shared" ref="F1199" si="1278">$F1198</f>
        <v>0.7</v>
      </c>
      <c r="G1199" s="213">
        <f t="shared" si="1216"/>
        <v>0.7</v>
      </c>
      <c r="H1199" s="246">
        <v>0</v>
      </c>
      <c r="I1199" s="138">
        <f>IF(H1199=0,'Eingabe Daten'!$B$10,IF('Eingabe Daten'!$C$8&gt;0,'Eingabe Daten'!$B$10+H1199,H1199))</f>
        <v>1</v>
      </c>
      <c r="J1199" s="100">
        <f>'DAT IR'!U1189</f>
        <v>1282.049927641189</v>
      </c>
    </row>
    <row r="1200" spans="1:10" ht="17.5" x14ac:dyDescent="0.35">
      <c r="A1200" s="53"/>
      <c r="B1200" s="55">
        <f t="shared" si="1246"/>
        <v>1.1555555555555774</v>
      </c>
      <c r="C1200" s="55">
        <f t="shared" si="1247"/>
        <v>1.156250000000022</v>
      </c>
      <c r="D1200" s="126">
        <f t="shared" si="1248"/>
        <v>2</v>
      </c>
      <c r="E1200" s="126">
        <f t="shared" si="1244"/>
        <v>2</v>
      </c>
      <c r="F1200" s="213">
        <f t="shared" ref="F1200" si="1279">$F1199</f>
        <v>0.7</v>
      </c>
      <c r="G1200" s="213">
        <f t="shared" si="1216"/>
        <v>0.7</v>
      </c>
      <c r="H1200" s="246">
        <v>0</v>
      </c>
      <c r="I1200" s="138">
        <f>IF(H1200=0,'Eingabe Daten'!$B$10,IF('Eingabe Daten'!$C$8&gt;0,'Eingabe Daten'!$B$10+H1200,H1200))</f>
        <v>1</v>
      </c>
      <c r="J1200" s="100">
        <f>'DAT IR'!U1190</f>
        <v>1282.0499276801768</v>
      </c>
    </row>
    <row r="1201" spans="1:10" ht="17.5" x14ac:dyDescent="0.35">
      <c r="A1201" s="53"/>
      <c r="B1201" s="55">
        <f t="shared" si="1246"/>
        <v>1.156250000000022</v>
      </c>
      <c r="C1201" s="55">
        <f t="shared" si="1247"/>
        <v>1.1569444444444665</v>
      </c>
      <c r="D1201" s="126">
        <f t="shared" si="1248"/>
        <v>2</v>
      </c>
      <c r="E1201" s="126">
        <f t="shared" si="1244"/>
        <v>2</v>
      </c>
      <c r="F1201" s="213">
        <f t="shared" ref="F1201" si="1280">$F1200</f>
        <v>0.7</v>
      </c>
      <c r="G1201" s="213">
        <f t="shared" si="1216"/>
        <v>0.7</v>
      </c>
      <c r="H1201" s="246">
        <v>0</v>
      </c>
      <c r="I1201" s="138">
        <f>IF(H1201=0,'Eingabe Daten'!$B$10,IF('Eingabe Daten'!$C$8&gt;0,'Eingabe Daten'!$B$10+H1201,H1201))</f>
        <v>1</v>
      </c>
      <c r="J1201" s="100">
        <f>'DAT IR'!U1191</f>
        <v>1282.0499277185202</v>
      </c>
    </row>
    <row r="1202" spans="1:10" ht="17.5" x14ac:dyDescent="0.35">
      <c r="A1202" s="53"/>
      <c r="B1202" s="55">
        <f t="shared" si="1246"/>
        <v>1.1569444444444665</v>
      </c>
      <c r="C1202" s="55">
        <f t="shared" si="1247"/>
        <v>1.1576388888889111</v>
      </c>
      <c r="D1202" s="126">
        <f t="shared" si="1248"/>
        <v>2</v>
      </c>
      <c r="E1202" s="126">
        <f t="shared" si="1244"/>
        <v>2</v>
      </c>
      <c r="F1202" s="213">
        <f t="shared" ref="F1202" si="1281">$F1201</f>
        <v>0.7</v>
      </c>
      <c r="G1202" s="213">
        <f t="shared" si="1216"/>
        <v>0.7</v>
      </c>
      <c r="H1202" s="246">
        <v>0</v>
      </c>
      <c r="I1202" s="138">
        <f>IF(H1202=0,'Eingabe Daten'!$B$10,IF('Eingabe Daten'!$C$8&gt;0,'Eingabe Daten'!$B$10+H1202,H1202))</f>
        <v>1</v>
      </c>
      <c r="J1202" s="100">
        <f>'DAT IR'!U1192</f>
        <v>1282.0499277562296</v>
      </c>
    </row>
    <row r="1203" spans="1:10" ht="17.5" x14ac:dyDescent="0.35">
      <c r="A1203" s="53"/>
      <c r="B1203" s="55">
        <f t="shared" si="1246"/>
        <v>1.1576388888889111</v>
      </c>
      <c r="C1203" s="55">
        <f t="shared" si="1247"/>
        <v>1.1583333333333556</v>
      </c>
      <c r="D1203" s="126">
        <f t="shared" si="1248"/>
        <v>2</v>
      </c>
      <c r="E1203" s="126">
        <f t="shared" si="1244"/>
        <v>2</v>
      </c>
      <c r="F1203" s="213">
        <f t="shared" ref="F1203" si="1282">$F1202</f>
        <v>0.7</v>
      </c>
      <c r="G1203" s="213">
        <f t="shared" si="1216"/>
        <v>0.7</v>
      </c>
      <c r="H1203" s="246">
        <v>0</v>
      </c>
      <c r="I1203" s="138">
        <f>IF(H1203=0,'Eingabe Daten'!$B$10,IF('Eingabe Daten'!$C$8&gt;0,'Eingabe Daten'!$B$10+H1203,H1203))</f>
        <v>1</v>
      </c>
      <c r="J1203" s="100">
        <f>'DAT IR'!U1193</f>
        <v>1282.0499277933159</v>
      </c>
    </row>
    <row r="1204" spans="1:10" ht="17.5" x14ac:dyDescent="0.35">
      <c r="A1204" s="53"/>
      <c r="B1204" s="55">
        <f t="shared" si="1246"/>
        <v>1.1583333333333556</v>
      </c>
      <c r="C1204" s="55">
        <f t="shared" si="1247"/>
        <v>1.1590277777778002</v>
      </c>
      <c r="D1204" s="126">
        <f t="shared" si="1248"/>
        <v>2</v>
      </c>
      <c r="E1204" s="126">
        <f t="shared" si="1244"/>
        <v>2</v>
      </c>
      <c r="F1204" s="213">
        <f t="shared" ref="F1204" si="1283">$F1203</f>
        <v>0.7</v>
      </c>
      <c r="G1204" s="213">
        <f t="shared" si="1216"/>
        <v>0.7</v>
      </c>
      <c r="H1204" s="246">
        <v>0</v>
      </c>
      <c r="I1204" s="138">
        <f>IF(H1204=0,'Eingabe Daten'!$B$10,IF('Eingabe Daten'!$C$8&gt;0,'Eingabe Daten'!$B$10+H1204,H1204))</f>
        <v>1</v>
      </c>
      <c r="J1204" s="100">
        <f>'DAT IR'!U1194</f>
        <v>1282.0499278297891</v>
      </c>
    </row>
    <row r="1205" spans="1:10" ht="17.5" x14ac:dyDescent="0.35">
      <c r="A1205" s="53"/>
      <c r="B1205" s="55">
        <f t="shared" si="1246"/>
        <v>1.1590277777778002</v>
      </c>
      <c r="C1205" s="55">
        <f t="shared" si="1247"/>
        <v>1.1597222222222447</v>
      </c>
      <c r="D1205" s="126">
        <f t="shared" si="1248"/>
        <v>2</v>
      </c>
      <c r="E1205" s="126">
        <f t="shared" si="1244"/>
        <v>2</v>
      </c>
      <c r="F1205" s="213">
        <f t="shared" ref="F1205" si="1284">$F1204</f>
        <v>0.7</v>
      </c>
      <c r="G1205" s="213">
        <f t="shared" ref="G1205:G1268" si="1285">$G1204</f>
        <v>0.7</v>
      </c>
      <c r="H1205" s="246">
        <v>0</v>
      </c>
      <c r="I1205" s="138">
        <f>IF(H1205=0,'Eingabe Daten'!$B$10,IF('Eingabe Daten'!$C$8&gt;0,'Eingabe Daten'!$B$10+H1205,H1205))</f>
        <v>1</v>
      </c>
      <c r="J1205" s="100">
        <f>'DAT IR'!U1195</f>
        <v>1282.0499278656596</v>
      </c>
    </row>
    <row r="1206" spans="1:10" ht="17.5" x14ac:dyDescent="0.35">
      <c r="A1206" s="53"/>
      <c r="B1206" s="55">
        <f t="shared" si="1246"/>
        <v>1.1597222222222447</v>
      </c>
      <c r="C1206" s="55">
        <f t="shared" si="1247"/>
        <v>1.1604166666666893</v>
      </c>
      <c r="D1206" s="126">
        <f t="shared" si="1248"/>
        <v>2</v>
      </c>
      <c r="E1206" s="126">
        <f t="shared" si="1244"/>
        <v>2</v>
      </c>
      <c r="F1206" s="213">
        <f t="shared" ref="F1206" si="1286">$F1205</f>
        <v>0.7</v>
      </c>
      <c r="G1206" s="213">
        <f t="shared" si="1285"/>
        <v>0.7</v>
      </c>
      <c r="H1206" s="246">
        <v>0</v>
      </c>
      <c r="I1206" s="138">
        <f>IF(H1206=0,'Eingabe Daten'!$B$10,IF('Eingabe Daten'!$C$8&gt;0,'Eingabe Daten'!$B$10+H1206,H1206))</f>
        <v>1</v>
      </c>
      <c r="J1206" s="100">
        <f>'DAT IR'!U1196</f>
        <v>1282.0499279009371</v>
      </c>
    </row>
    <row r="1207" spans="1:10" ht="17.5" x14ac:dyDescent="0.35">
      <c r="A1207" s="53"/>
      <c r="B1207" s="55">
        <f t="shared" si="1246"/>
        <v>1.1604166666666893</v>
      </c>
      <c r="C1207" s="55">
        <f t="shared" si="1247"/>
        <v>1.1611111111111339</v>
      </c>
      <c r="D1207" s="126">
        <f t="shared" si="1248"/>
        <v>2</v>
      </c>
      <c r="E1207" s="126">
        <f t="shared" si="1244"/>
        <v>2</v>
      </c>
      <c r="F1207" s="213">
        <f t="shared" ref="F1207" si="1287">$F1206</f>
        <v>0.7</v>
      </c>
      <c r="G1207" s="213">
        <f t="shared" si="1285"/>
        <v>0.7</v>
      </c>
      <c r="H1207" s="246">
        <v>0</v>
      </c>
      <c r="I1207" s="138">
        <f>IF(H1207=0,'Eingabe Daten'!$B$10,IF('Eingabe Daten'!$C$8&gt;0,'Eingabe Daten'!$B$10+H1207,H1207))</f>
        <v>1</v>
      </c>
      <c r="J1207" s="100">
        <f>'DAT IR'!U1197</f>
        <v>1282.0499279356316</v>
      </c>
    </row>
    <row r="1208" spans="1:10" ht="17.5" x14ac:dyDescent="0.35">
      <c r="A1208" s="53"/>
      <c r="B1208" s="55">
        <f t="shared" si="1246"/>
        <v>1.1611111111111339</v>
      </c>
      <c r="C1208" s="55">
        <f t="shared" si="1247"/>
        <v>1.1618055555555784</v>
      </c>
      <c r="D1208" s="126">
        <f t="shared" si="1248"/>
        <v>2</v>
      </c>
      <c r="E1208" s="126">
        <f t="shared" si="1244"/>
        <v>2</v>
      </c>
      <c r="F1208" s="213">
        <f t="shared" ref="F1208" si="1288">$F1207</f>
        <v>0.7</v>
      </c>
      <c r="G1208" s="213">
        <f t="shared" si="1285"/>
        <v>0.7</v>
      </c>
      <c r="H1208" s="246">
        <v>0</v>
      </c>
      <c r="I1208" s="138">
        <f>IF(H1208=0,'Eingabe Daten'!$B$10,IF('Eingabe Daten'!$C$8&gt;0,'Eingabe Daten'!$B$10+H1208,H1208))</f>
        <v>1</v>
      </c>
      <c r="J1208" s="100">
        <f>'DAT IR'!U1198</f>
        <v>1282.0499279697526</v>
      </c>
    </row>
    <row r="1209" spans="1:10" ht="17.5" x14ac:dyDescent="0.35">
      <c r="A1209" s="53"/>
      <c r="B1209" s="55">
        <f t="shared" si="1246"/>
        <v>1.1618055555555784</v>
      </c>
      <c r="C1209" s="55">
        <f t="shared" si="1247"/>
        <v>1.162500000000023</v>
      </c>
      <c r="D1209" s="126">
        <f t="shared" si="1248"/>
        <v>2</v>
      </c>
      <c r="E1209" s="126">
        <f t="shared" si="1244"/>
        <v>2</v>
      </c>
      <c r="F1209" s="213">
        <f t="shared" ref="F1209" si="1289">$F1208</f>
        <v>0.7</v>
      </c>
      <c r="G1209" s="213">
        <f t="shared" si="1285"/>
        <v>0.7</v>
      </c>
      <c r="H1209" s="246">
        <v>0</v>
      </c>
      <c r="I1209" s="138">
        <f>IF(H1209=0,'Eingabe Daten'!$B$10,IF('Eingabe Daten'!$C$8&gt;0,'Eingabe Daten'!$B$10+H1209,H1209))</f>
        <v>1</v>
      </c>
      <c r="J1209" s="100">
        <f>'DAT IR'!U1199</f>
        <v>1282.0499280033096</v>
      </c>
    </row>
    <row r="1210" spans="1:10" ht="17.5" x14ac:dyDescent="0.35">
      <c r="A1210" s="53"/>
      <c r="B1210" s="55">
        <f t="shared" si="1246"/>
        <v>1.162500000000023</v>
      </c>
      <c r="C1210" s="55">
        <f t="shared" si="1247"/>
        <v>1.1631944444444675</v>
      </c>
      <c r="D1210" s="126">
        <f t="shared" si="1248"/>
        <v>2</v>
      </c>
      <c r="E1210" s="126">
        <f t="shared" si="1244"/>
        <v>2</v>
      </c>
      <c r="F1210" s="213">
        <f t="shared" ref="F1210" si="1290">$F1209</f>
        <v>0.7</v>
      </c>
      <c r="G1210" s="213">
        <f t="shared" si="1285"/>
        <v>0.7</v>
      </c>
      <c r="H1210" s="246">
        <v>0</v>
      </c>
      <c r="I1210" s="138">
        <f>IF(H1210=0,'Eingabe Daten'!$B$10,IF('Eingabe Daten'!$C$8&gt;0,'Eingabe Daten'!$B$10+H1210,H1210))</f>
        <v>1</v>
      </c>
      <c r="J1210" s="100">
        <f>'DAT IR'!U1200</f>
        <v>1282.0499280363119</v>
      </c>
    </row>
    <row r="1211" spans="1:10" ht="17.5" x14ac:dyDescent="0.35">
      <c r="A1211" s="53"/>
      <c r="B1211" s="55">
        <f t="shared" si="1246"/>
        <v>1.1631944444444675</v>
      </c>
      <c r="C1211" s="55">
        <f t="shared" si="1247"/>
        <v>1.1638888888889121</v>
      </c>
      <c r="D1211" s="126">
        <f t="shared" si="1248"/>
        <v>2</v>
      </c>
      <c r="E1211" s="126">
        <f t="shared" si="1244"/>
        <v>2</v>
      </c>
      <c r="F1211" s="213">
        <f t="shared" ref="F1211" si="1291">$F1210</f>
        <v>0.7</v>
      </c>
      <c r="G1211" s="213">
        <f t="shared" si="1285"/>
        <v>0.7</v>
      </c>
      <c r="H1211" s="246">
        <v>0</v>
      </c>
      <c r="I1211" s="138">
        <f>IF(H1211=0,'Eingabe Daten'!$B$10,IF('Eingabe Daten'!$C$8&gt;0,'Eingabe Daten'!$B$10+H1211,H1211))</f>
        <v>1</v>
      </c>
      <c r="J1211" s="100">
        <f>'DAT IR'!U1201</f>
        <v>1282.0499280687688</v>
      </c>
    </row>
    <row r="1212" spans="1:10" ht="17.5" x14ac:dyDescent="0.35">
      <c r="A1212" s="53"/>
      <c r="B1212" s="55">
        <f t="shared" si="1246"/>
        <v>1.1638888888889121</v>
      </c>
      <c r="C1212" s="55">
        <f t="shared" si="1247"/>
        <v>1.1645833333333566</v>
      </c>
      <c r="D1212" s="126">
        <f t="shared" si="1248"/>
        <v>2</v>
      </c>
      <c r="E1212" s="126">
        <f t="shared" si="1244"/>
        <v>2</v>
      </c>
      <c r="F1212" s="213">
        <f t="shared" ref="F1212" si="1292">$F1211</f>
        <v>0.7</v>
      </c>
      <c r="G1212" s="213">
        <f t="shared" si="1285"/>
        <v>0.7</v>
      </c>
      <c r="H1212" s="246">
        <v>0</v>
      </c>
      <c r="I1212" s="138">
        <f>IF(H1212=0,'Eingabe Daten'!$B$10,IF('Eingabe Daten'!$C$8&gt;0,'Eingabe Daten'!$B$10+H1212,H1212))</f>
        <v>1</v>
      </c>
      <c r="J1212" s="100">
        <f>'DAT IR'!U1202</f>
        <v>1282.0499281006892</v>
      </c>
    </row>
    <row r="1213" spans="1:10" ht="17.5" x14ac:dyDescent="0.35">
      <c r="A1213" s="53"/>
      <c r="B1213" s="55">
        <f t="shared" si="1246"/>
        <v>1.1645833333333566</v>
      </c>
      <c r="C1213" s="55">
        <f t="shared" si="1247"/>
        <v>1.1652777777778012</v>
      </c>
      <c r="D1213" s="126">
        <f t="shared" si="1248"/>
        <v>2</v>
      </c>
      <c r="E1213" s="126">
        <f t="shared" si="1244"/>
        <v>2</v>
      </c>
      <c r="F1213" s="213">
        <f t="shared" ref="F1213" si="1293">$F1212</f>
        <v>0.7</v>
      </c>
      <c r="G1213" s="213">
        <f t="shared" si="1285"/>
        <v>0.7</v>
      </c>
      <c r="H1213" s="246">
        <v>0</v>
      </c>
      <c r="I1213" s="138">
        <f>IF(H1213=0,'Eingabe Daten'!$B$10,IF('Eingabe Daten'!$C$8&gt;0,'Eingabe Daten'!$B$10+H1213,H1213))</f>
        <v>1</v>
      </c>
      <c r="J1213" s="100">
        <f>'DAT IR'!U1203</f>
        <v>1282.049928132082</v>
      </c>
    </row>
    <row r="1214" spans="1:10" ht="17.5" x14ac:dyDescent="0.35">
      <c r="A1214" s="53"/>
      <c r="B1214" s="55">
        <f t="shared" si="1246"/>
        <v>1.1652777777778012</v>
      </c>
      <c r="C1214" s="55">
        <f t="shared" si="1247"/>
        <v>1.1659722222222457</v>
      </c>
      <c r="D1214" s="126">
        <f t="shared" si="1248"/>
        <v>2</v>
      </c>
      <c r="E1214" s="126">
        <f t="shared" si="1244"/>
        <v>2</v>
      </c>
      <c r="F1214" s="213">
        <f t="shared" ref="F1214" si="1294">$F1213</f>
        <v>0.7</v>
      </c>
      <c r="G1214" s="213">
        <f t="shared" si="1285"/>
        <v>0.7</v>
      </c>
      <c r="H1214" s="246">
        <v>0</v>
      </c>
      <c r="I1214" s="138">
        <f>IF(H1214=0,'Eingabe Daten'!$B$10,IF('Eingabe Daten'!$C$8&gt;0,'Eingabe Daten'!$B$10+H1214,H1214))</f>
        <v>1</v>
      </c>
      <c r="J1214" s="100">
        <f>'DAT IR'!U1204</f>
        <v>1282.0499281629559</v>
      </c>
    </row>
    <row r="1215" spans="1:10" ht="17.5" x14ac:dyDescent="0.35">
      <c r="A1215" s="53"/>
      <c r="B1215" s="55">
        <f t="shared" si="1246"/>
        <v>1.1659722222222457</v>
      </c>
      <c r="C1215" s="55">
        <f t="shared" si="1247"/>
        <v>1.1666666666666903</v>
      </c>
      <c r="D1215" s="126">
        <f t="shared" si="1248"/>
        <v>2</v>
      </c>
      <c r="E1215" s="126">
        <f t="shared" si="1244"/>
        <v>2</v>
      </c>
      <c r="F1215" s="213">
        <f t="shared" ref="F1215" si="1295">$F1214</f>
        <v>0.7</v>
      </c>
      <c r="G1215" s="213">
        <f t="shared" si="1285"/>
        <v>0.7</v>
      </c>
      <c r="H1215" s="246">
        <v>0</v>
      </c>
      <c r="I1215" s="138">
        <f>IF(H1215=0,'Eingabe Daten'!$B$10,IF('Eingabe Daten'!$C$8&gt;0,'Eingabe Daten'!$B$10+H1215,H1215))</f>
        <v>1</v>
      </c>
      <c r="J1215" s="100">
        <f>'DAT IR'!U1205</f>
        <v>1282.0499281933196</v>
      </c>
    </row>
    <row r="1216" spans="1:10" ht="17.5" x14ac:dyDescent="0.35">
      <c r="A1216" s="53"/>
      <c r="B1216" s="55">
        <f t="shared" si="1246"/>
        <v>1.1666666666666903</v>
      </c>
      <c r="C1216" s="55">
        <f t="shared" si="1247"/>
        <v>1.1673611111111348</v>
      </c>
      <c r="D1216" s="126">
        <f t="shared" si="1248"/>
        <v>2</v>
      </c>
      <c r="E1216" s="126">
        <f t="shared" si="1244"/>
        <v>2</v>
      </c>
      <c r="F1216" s="213">
        <f t="shared" ref="F1216" si="1296">$F1215</f>
        <v>0.7</v>
      </c>
      <c r="G1216" s="213">
        <f t="shared" si="1285"/>
        <v>0.7</v>
      </c>
      <c r="H1216" s="246">
        <v>0</v>
      </c>
      <c r="I1216" s="138">
        <f>IF(H1216=0,'Eingabe Daten'!$B$10,IF('Eingabe Daten'!$C$8&gt;0,'Eingabe Daten'!$B$10+H1216,H1216))</f>
        <v>1</v>
      </c>
      <c r="J1216" s="100">
        <f>'DAT IR'!U1206</f>
        <v>1282.0499282231813</v>
      </c>
    </row>
    <row r="1217" spans="1:10" ht="17.5" x14ac:dyDescent="0.35">
      <c r="A1217" s="53"/>
      <c r="B1217" s="55">
        <f t="shared" si="1246"/>
        <v>1.1673611111111348</v>
      </c>
      <c r="C1217" s="55">
        <f t="shared" si="1247"/>
        <v>1.1680555555555794</v>
      </c>
      <c r="D1217" s="126">
        <f t="shared" si="1248"/>
        <v>2</v>
      </c>
      <c r="E1217" s="126">
        <f t="shared" si="1244"/>
        <v>2</v>
      </c>
      <c r="F1217" s="213">
        <f t="shared" ref="F1217" si="1297">$F1216</f>
        <v>0.7</v>
      </c>
      <c r="G1217" s="213">
        <f t="shared" si="1285"/>
        <v>0.7</v>
      </c>
      <c r="H1217" s="246">
        <v>0</v>
      </c>
      <c r="I1217" s="138">
        <f>IF(H1217=0,'Eingabe Daten'!$B$10,IF('Eingabe Daten'!$C$8&gt;0,'Eingabe Daten'!$B$10+H1217,H1217))</f>
        <v>1</v>
      </c>
      <c r="J1217" s="100">
        <f>'DAT IR'!U1207</f>
        <v>1282.0499282525495</v>
      </c>
    </row>
    <row r="1218" spans="1:10" ht="17.5" x14ac:dyDescent="0.35">
      <c r="A1218" s="53"/>
      <c r="B1218" s="55">
        <f t="shared" si="1246"/>
        <v>1.1680555555555794</v>
      </c>
      <c r="C1218" s="55">
        <f t="shared" si="1247"/>
        <v>1.1687500000000239</v>
      </c>
      <c r="D1218" s="126">
        <f t="shared" si="1248"/>
        <v>2</v>
      </c>
      <c r="E1218" s="126">
        <f t="shared" si="1244"/>
        <v>2</v>
      </c>
      <c r="F1218" s="213">
        <f t="shared" ref="F1218" si="1298">$F1217</f>
        <v>0.7</v>
      </c>
      <c r="G1218" s="213">
        <f t="shared" si="1285"/>
        <v>0.7</v>
      </c>
      <c r="H1218" s="246">
        <v>0</v>
      </c>
      <c r="I1218" s="138">
        <f>IF(H1218=0,'Eingabe Daten'!$B$10,IF('Eingabe Daten'!$C$8&gt;0,'Eingabe Daten'!$B$10+H1218,H1218))</f>
        <v>1</v>
      </c>
      <c r="J1218" s="100">
        <f>'DAT IR'!U1208</f>
        <v>1282.0499282814324</v>
      </c>
    </row>
    <row r="1219" spans="1:10" ht="17.5" x14ac:dyDescent="0.35">
      <c r="A1219" s="53"/>
      <c r="B1219" s="55">
        <f t="shared" si="1246"/>
        <v>1.1687500000000239</v>
      </c>
      <c r="C1219" s="55">
        <f t="shared" si="1247"/>
        <v>1.1694444444444685</v>
      </c>
      <c r="D1219" s="126">
        <f t="shared" si="1248"/>
        <v>2</v>
      </c>
      <c r="E1219" s="126">
        <f t="shared" si="1244"/>
        <v>2</v>
      </c>
      <c r="F1219" s="213">
        <f t="shared" ref="F1219" si="1299">$F1218</f>
        <v>0.7</v>
      </c>
      <c r="G1219" s="213">
        <f t="shared" si="1285"/>
        <v>0.7</v>
      </c>
      <c r="H1219" s="246">
        <v>0</v>
      </c>
      <c r="I1219" s="138">
        <f>IF(H1219=0,'Eingabe Daten'!$B$10,IF('Eingabe Daten'!$C$8&gt;0,'Eingabe Daten'!$B$10+H1219,H1219))</f>
        <v>1</v>
      </c>
      <c r="J1219" s="100">
        <f>'DAT IR'!U1209</f>
        <v>1282.0499283098377</v>
      </c>
    </row>
    <row r="1220" spans="1:10" ht="17.5" x14ac:dyDescent="0.35">
      <c r="A1220" s="53"/>
      <c r="B1220" s="55">
        <f t="shared" si="1246"/>
        <v>1.1694444444444685</v>
      </c>
      <c r="C1220" s="55">
        <f t="shared" si="1247"/>
        <v>1.170138888888913</v>
      </c>
      <c r="D1220" s="126">
        <f t="shared" si="1248"/>
        <v>2</v>
      </c>
      <c r="E1220" s="126">
        <f t="shared" si="1244"/>
        <v>2</v>
      </c>
      <c r="F1220" s="213">
        <f t="shared" ref="F1220" si="1300">$F1219</f>
        <v>0.7</v>
      </c>
      <c r="G1220" s="213">
        <f t="shared" si="1285"/>
        <v>0.7</v>
      </c>
      <c r="H1220" s="246">
        <v>0</v>
      </c>
      <c r="I1220" s="138">
        <f>IF(H1220=0,'Eingabe Daten'!$B$10,IF('Eingabe Daten'!$C$8&gt;0,'Eingabe Daten'!$B$10+H1220,H1220))</f>
        <v>1</v>
      </c>
      <c r="J1220" s="100">
        <f>'DAT IR'!U1210</f>
        <v>1282.0499283377735</v>
      </c>
    </row>
    <row r="1221" spans="1:10" ht="17.5" x14ac:dyDescent="0.35">
      <c r="A1221" s="53"/>
      <c r="B1221" s="55">
        <f t="shared" si="1246"/>
        <v>1.170138888888913</v>
      </c>
      <c r="C1221" s="55">
        <f t="shared" si="1247"/>
        <v>1.1708333333333576</v>
      </c>
      <c r="D1221" s="126">
        <f t="shared" si="1248"/>
        <v>2</v>
      </c>
      <c r="E1221" s="126">
        <f t="shared" si="1244"/>
        <v>2</v>
      </c>
      <c r="F1221" s="213">
        <f t="shared" ref="F1221" si="1301">$F1220</f>
        <v>0.7</v>
      </c>
      <c r="G1221" s="213">
        <f t="shared" si="1285"/>
        <v>0.7</v>
      </c>
      <c r="H1221" s="246">
        <v>0</v>
      </c>
      <c r="I1221" s="138">
        <f>IF(H1221=0,'Eingabe Daten'!$B$10,IF('Eingabe Daten'!$C$8&gt;0,'Eingabe Daten'!$B$10+H1221,H1221))</f>
        <v>1</v>
      </c>
      <c r="J1221" s="100">
        <f>'DAT IR'!U1211</f>
        <v>1282.0499283652478</v>
      </c>
    </row>
    <row r="1222" spans="1:10" ht="17.5" x14ac:dyDescent="0.35">
      <c r="A1222" s="53"/>
      <c r="B1222" s="55">
        <f t="shared" si="1246"/>
        <v>1.1708333333333576</v>
      </c>
      <c r="C1222" s="55">
        <f t="shared" si="1247"/>
        <v>1.1715277777778021</v>
      </c>
      <c r="D1222" s="126">
        <f t="shared" si="1248"/>
        <v>2</v>
      </c>
      <c r="E1222" s="126">
        <f t="shared" si="1244"/>
        <v>2</v>
      </c>
      <c r="F1222" s="213">
        <f t="shared" ref="F1222" si="1302">$F1221</f>
        <v>0.7</v>
      </c>
      <c r="G1222" s="213">
        <f t="shared" si="1285"/>
        <v>0.7</v>
      </c>
      <c r="H1222" s="246">
        <v>0</v>
      </c>
      <c r="I1222" s="138">
        <f>IF(H1222=0,'Eingabe Daten'!$B$10,IF('Eingabe Daten'!$C$8&gt;0,'Eingabe Daten'!$B$10+H1222,H1222))</f>
        <v>1</v>
      </c>
      <c r="J1222" s="100">
        <f>'DAT IR'!U1212</f>
        <v>1282.0499283922677</v>
      </c>
    </row>
    <row r="1223" spans="1:10" ht="17.5" x14ac:dyDescent="0.35">
      <c r="A1223" s="53"/>
      <c r="B1223" s="55">
        <f t="shared" si="1246"/>
        <v>1.1715277777778021</v>
      </c>
      <c r="C1223" s="55">
        <f t="shared" si="1247"/>
        <v>1.1722222222222467</v>
      </c>
      <c r="D1223" s="126">
        <f t="shared" si="1248"/>
        <v>2</v>
      </c>
      <c r="E1223" s="126">
        <f t="shared" si="1244"/>
        <v>2</v>
      </c>
      <c r="F1223" s="213">
        <f t="shared" ref="F1223" si="1303">$F1222</f>
        <v>0.7</v>
      </c>
      <c r="G1223" s="213">
        <f t="shared" si="1285"/>
        <v>0.7</v>
      </c>
      <c r="H1223" s="246">
        <v>0</v>
      </c>
      <c r="I1223" s="138">
        <f>IF(H1223=0,'Eingabe Daten'!$B$10,IF('Eingabe Daten'!$C$8&gt;0,'Eingabe Daten'!$B$10+H1223,H1223))</f>
        <v>1</v>
      </c>
      <c r="J1223" s="100">
        <f>'DAT IR'!U1213</f>
        <v>1282.0499284188411</v>
      </c>
    </row>
    <row r="1224" spans="1:10" ht="17.5" x14ac:dyDescent="0.35">
      <c r="A1224" s="53"/>
      <c r="B1224" s="55">
        <f t="shared" si="1246"/>
        <v>1.1722222222222467</v>
      </c>
      <c r="C1224" s="55">
        <f t="shared" si="1247"/>
        <v>1.1729166666666913</v>
      </c>
      <c r="D1224" s="126">
        <f t="shared" si="1248"/>
        <v>2</v>
      </c>
      <c r="E1224" s="126">
        <f t="shared" si="1244"/>
        <v>2</v>
      </c>
      <c r="F1224" s="213">
        <f t="shared" ref="F1224" si="1304">$F1223</f>
        <v>0.7</v>
      </c>
      <c r="G1224" s="213">
        <f t="shared" si="1285"/>
        <v>0.7</v>
      </c>
      <c r="H1224" s="246">
        <v>0</v>
      </c>
      <c r="I1224" s="138">
        <f>IF(H1224=0,'Eingabe Daten'!$B$10,IF('Eingabe Daten'!$C$8&gt;0,'Eingabe Daten'!$B$10+H1224,H1224))</f>
        <v>1</v>
      </c>
      <c r="J1224" s="100">
        <f>'DAT IR'!U1214</f>
        <v>1282.0499284449754</v>
      </c>
    </row>
    <row r="1225" spans="1:10" ht="17.5" x14ac:dyDescent="0.35">
      <c r="A1225" s="53"/>
      <c r="B1225" s="55">
        <f t="shared" si="1246"/>
        <v>1.1729166666666913</v>
      </c>
      <c r="C1225" s="55">
        <f t="shared" si="1247"/>
        <v>1.1736111111111358</v>
      </c>
      <c r="D1225" s="126">
        <f t="shared" si="1248"/>
        <v>2</v>
      </c>
      <c r="E1225" s="126">
        <f t="shared" si="1244"/>
        <v>2</v>
      </c>
      <c r="F1225" s="213">
        <f t="shared" ref="F1225" si="1305">$F1224</f>
        <v>0.7</v>
      </c>
      <c r="G1225" s="213">
        <f t="shared" si="1285"/>
        <v>0.7</v>
      </c>
      <c r="H1225" s="246">
        <v>0</v>
      </c>
      <c r="I1225" s="138">
        <f>IF(H1225=0,'Eingabe Daten'!$B$10,IF('Eingabe Daten'!$C$8&gt;0,'Eingabe Daten'!$B$10+H1225,H1225))</f>
        <v>1</v>
      </c>
      <c r="J1225" s="100">
        <f>'DAT IR'!U1215</f>
        <v>1282.0499284706777</v>
      </c>
    </row>
    <row r="1226" spans="1:10" ht="17.5" x14ac:dyDescent="0.35">
      <c r="A1226" s="53"/>
      <c r="B1226" s="55">
        <f t="shared" si="1246"/>
        <v>1.1736111111111358</v>
      </c>
      <c r="C1226" s="55">
        <f t="shared" si="1247"/>
        <v>1.1743055555555804</v>
      </c>
      <c r="D1226" s="126">
        <f t="shared" si="1248"/>
        <v>2</v>
      </c>
      <c r="E1226" s="126">
        <f t="shared" si="1244"/>
        <v>2</v>
      </c>
      <c r="F1226" s="213">
        <f t="shared" ref="F1226" si="1306">$F1225</f>
        <v>0.7</v>
      </c>
      <c r="G1226" s="213">
        <f t="shared" si="1285"/>
        <v>0.7</v>
      </c>
      <c r="H1226" s="246">
        <v>0</v>
      </c>
      <c r="I1226" s="138">
        <f>IF(H1226=0,'Eingabe Daten'!$B$10,IF('Eingabe Daten'!$C$8&gt;0,'Eingabe Daten'!$B$10+H1226,H1226))</f>
        <v>1</v>
      </c>
      <c r="J1226" s="100">
        <f>'DAT IR'!U1216</f>
        <v>1282.0499284959551</v>
      </c>
    </row>
    <row r="1227" spans="1:10" ht="17.5" x14ac:dyDescent="0.35">
      <c r="A1227" s="53"/>
      <c r="B1227" s="55">
        <f t="shared" si="1246"/>
        <v>1.1743055555555804</v>
      </c>
      <c r="C1227" s="55">
        <f t="shared" si="1247"/>
        <v>1.1750000000000249</v>
      </c>
      <c r="D1227" s="126">
        <f t="shared" si="1248"/>
        <v>2</v>
      </c>
      <c r="E1227" s="126">
        <f t="shared" si="1244"/>
        <v>2</v>
      </c>
      <c r="F1227" s="213">
        <f t="shared" ref="F1227" si="1307">$F1226</f>
        <v>0.7</v>
      </c>
      <c r="G1227" s="213">
        <f t="shared" si="1285"/>
        <v>0.7</v>
      </c>
      <c r="H1227" s="246">
        <v>0</v>
      </c>
      <c r="I1227" s="138">
        <f>IF(H1227=0,'Eingabe Daten'!$B$10,IF('Eingabe Daten'!$C$8&gt;0,'Eingabe Daten'!$B$10+H1227,H1227))</f>
        <v>1</v>
      </c>
      <c r="J1227" s="100">
        <f>'DAT IR'!U1217</f>
        <v>1282.0499285208148</v>
      </c>
    </row>
    <row r="1228" spans="1:10" ht="17.5" x14ac:dyDescent="0.35">
      <c r="A1228" s="53"/>
      <c r="B1228" s="55">
        <f t="shared" si="1246"/>
        <v>1.1750000000000249</v>
      </c>
      <c r="C1228" s="55">
        <f t="shared" si="1247"/>
        <v>1.1756944444444695</v>
      </c>
      <c r="D1228" s="126">
        <f t="shared" si="1248"/>
        <v>2</v>
      </c>
      <c r="E1228" s="126">
        <f t="shared" si="1244"/>
        <v>2</v>
      </c>
      <c r="F1228" s="213">
        <f t="shared" ref="F1228" si="1308">$F1227</f>
        <v>0.7</v>
      </c>
      <c r="G1228" s="213">
        <f t="shared" si="1285"/>
        <v>0.7</v>
      </c>
      <c r="H1228" s="246">
        <v>0</v>
      </c>
      <c r="I1228" s="138">
        <f>IF(H1228=0,'Eingabe Daten'!$B$10,IF('Eingabe Daten'!$C$8&gt;0,'Eingabe Daten'!$B$10+H1228,H1228))</f>
        <v>1</v>
      </c>
      <c r="J1228" s="100">
        <f>'DAT IR'!U1218</f>
        <v>1282.0499285452636</v>
      </c>
    </row>
    <row r="1229" spans="1:10" ht="17.5" x14ac:dyDescent="0.35">
      <c r="A1229" s="53"/>
      <c r="B1229" s="55">
        <f t="shared" si="1246"/>
        <v>1.1756944444444695</v>
      </c>
      <c r="C1229" s="55">
        <f t="shared" si="1247"/>
        <v>1.176388888888914</v>
      </c>
      <c r="D1229" s="126">
        <f t="shared" si="1248"/>
        <v>2</v>
      </c>
      <c r="E1229" s="126">
        <f t="shared" si="1244"/>
        <v>2</v>
      </c>
      <c r="F1229" s="213">
        <f t="shared" ref="F1229" si="1309">$F1228</f>
        <v>0.7</v>
      </c>
      <c r="G1229" s="213">
        <f t="shared" si="1285"/>
        <v>0.7</v>
      </c>
      <c r="H1229" s="246">
        <v>0</v>
      </c>
      <c r="I1229" s="138">
        <f>IF(H1229=0,'Eingabe Daten'!$B$10,IF('Eingabe Daten'!$C$8&gt;0,'Eingabe Daten'!$B$10+H1229,H1229))</f>
        <v>1</v>
      </c>
      <c r="J1229" s="100">
        <f>'DAT IR'!U1219</f>
        <v>1282.0499285693083</v>
      </c>
    </row>
    <row r="1230" spans="1:10" ht="17.5" x14ac:dyDescent="0.35">
      <c r="A1230" s="53"/>
      <c r="B1230" s="55">
        <f t="shared" si="1246"/>
        <v>1.176388888888914</v>
      </c>
      <c r="C1230" s="55">
        <f t="shared" si="1247"/>
        <v>1.1770833333333586</v>
      </c>
      <c r="D1230" s="126">
        <f t="shared" si="1248"/>
        <v>2</v>
      </c>
      <c r="E1230" s="126">
        <f t="shared" si="1244"/>
        <v>2</v>
      </c>
      <c r="F1230" s="213">
        <f t="shared" ref="F1230" si="1310">$F1229</f>
        <v>0.7</v>
      </c>
      <c r="G1230" s="213">
        <f t="shared" si="1285"/>
        <v>0.7</v>
      </c>
      <c r="H1230" s="246">
        <v>0</v>
      </c>
      <c r="I1230" s="138">
        <f>IF(H1230=0,'Eingabe Daten'!$B$10,IF('Eingabe Daten'!$C$8&gt;0,'Eingabe Daten'!$B$10+H1230,H1230))</f>
        <v>1</v>
      </c>
      <c r="J1230" s="100">
        <f>'DAT IR'!U1220</f>
        <v>1282.0499285929557</v>
      </c>
    </row>
    <row r="1231" spans="1:10" ht="17.5" x14ac:dyDescent="0.35">
      <c r="A1231" s="53"/>
      <c r="B1231" s="55">
        <f t="shared" si="1246"/>
        <v>1.1770833333333586</v>
      </c>
      <c r="C1231" s="55">
        <f t="shared" si="1247"/>
        <v>1.1777777777778031</v>
      </c>
      <c r="D1231" s="126">
        <f t="shared" si="1248"/>
        <v>2</v>
      </c>
      <c r="E1231" s="126">
        <f t="shared" si="1244"/>
        <v>2</v>
      </c>
      <c r="F1231" s="213">
        <f t="shared" ref="F1231" si="1311">$F1230</f>
        <v>0.7</v>
      </c>
      <c r="G1231" s="213">
        <f t="shared" si="1285"/>
        <v>0.7</v>
      </c>
      <c r="H1231" s="246">
        <v>0</v>
      </c>
      <c r="I1231" s="138">
        <f>IF(H1231=0,'Eingabe Daten'!$B$10,IF('Eingabe Daten'!$C$8&gt;0,'Eingabe Daten'!$B$10+H1231,H1231))</f>
        <v>1</v>
      </c>
      <c r="J1231" s="100">
        <f>'DAT IR'!U1221</f>
        <v>1282.0499286162121</v>
      </c>
    </row>
    <row r="1232" spans="1:10" ht="17.5" x14ac:dyDescent="0.35">
      <c r="A1232" s="53"/>
      <c r="B1232" s="55">
        <f t="shared" si="1246"/>
        <v>1.1777777777778031</v>
      </c>
      <c r="C1232" s="55">
        <f t="shared" si="1247"/>
        <v>1.1784722222222477</v>
      </c>
      <c r="D1232" s="126">
        <f t="shared" si="1248"/>
        <v>2</v>
      </c>
      <c r="E1232" s="126">
        <f t="shared" si="1244"/>
        <v>2</v>
      </c>
      <c r="F1232" s="213">
        <f t="shared" ref="F1232" si="1312">$F1231</f>
        <v>0.7</v>
      </c>
      <c r="G1232" s="213">
        <f t="shared" si="1285"/>
        <v>0.7</v>
      </c>
      <c r="H1232" s="246">
        <v>0</v>
      </c>
      <c r="I1232" s="138">
        <f>IF(H1232=0,'Eingabe Daten'!$B$10,IF('Eingabe Daten'!$C$8&gt;0,'Eingabe Daten'!$B$10+H1232,H1232))</f>
        <v>1</v>
      </c>
      <c r="J1232" s="100">
        <f>'DAT IR'!U1222</f>
        <v>1282.0499286390841</v>
      </c>
    </row>
    <row r="1233" spans="1:10" ht="17.5" x14ac:dyDescent="0.35">
      <c r="A1233" s="53"/>
      <c r="B1233" s="55">
        <f t="shared" si="1246"/>
        <v>1.1784722222222477</v>
      </c>
      <c r="C1233" s="55">
        <f t="shared" si="1247"/>
        <v>1.1791666666666922</v>
      </c>
      <c r="D1233" s="126">
        <f t="shared" si="1248"/>
        <v>2</v>
      </c>
      <c r="E1233" s="126">
        <f t="shared" ref="E1233:E1296" si="1313">$E1232</f>
        <v>2</v>
      </c>
      <c r="F1233" s="213">
        <f t="shared" ref="F1233" si="1314">$F1232</f>
        <v>0.7</v>
      </c>
      <c r="G1233" s="213">
        <f t="shared" si="1285"/>
        <v>0.7</v>
      </c>
      <c r="H1233" s="246">
        <v>0</v>
      </c>
      <c r="I1233" s="138">
        <f>IF(H1233=0,'Eingabe Daten'!$B$10,IF('Eingabe Daten'!$C$8&gt;0,'Eingabe Daten'!$B$10+H1233,H1233))</f>
        <v>1</v>
      </c>
      <c r="J1233" s="100">
        <f>'DAT IR'!U1223</f>
        <v>1282.049928661578</v>
      </c>
    </row>
    <row r="1234" spans="1:10" ht="17.5" x14ac:dyDescent="0.35">
      <c r="A1234" s="53"/>
      <c r="B1234" s="55">
        <f t="shared" ref="B1234:B1297" si="1315">C1233</f>
        <v>1.1791666666666922</v>
      </c>
      <c r="C1234" s="55">
        <f t="shared" ref="C1234:C1297" si="1316">B1234+(1/(60*24))</f>
        <v>1.1798611111111368</v>
      </c>
      <c r="D1234" s="126">
        <f t="shared" ref="D1234:D1297" si="1317">$D1233</f>
        <v>2</v>
      </c>
      <c r="E1234" s="126">
        <f t="shared" si="1313"/>
        <v>2</v>
      </c>
      <c r="F1234" s="213">
        <f t="shared" ref="F1234" si="1318">$F1233</f>
        <v>0.7</v>
      </c>
      <c r="G1234" s="213">
        <f t="shared" si="1285"/>
        <v>0.7</v>
      </c>
      <c r="H1234" s="246">
        <v>0</v>
      </c>
      <c r="I1234" s="138">
        <f>IF(H1234=0,'Eingabe Daten'!$B$10,IF('Eingabe Daten'!$C$8&gt;0,'Eingabe Daten'!$B$10+H1234,H1234))</f>
        <v>1</v>
      </c>
      <c r="J1234" s="100">
        <f>'DAT IR'!U1224</f>
        <v>1282.0499286837</v>
      </c>
    </row>
    <row r="1235" spans="1:10" ht="17.5" x14ac:dyDescent="0.35">
      <c r="A1235" s="53"/>
      <c r="B1235" s="55">
        <f t="shared" si="1315"/>
        <v>1.1798611111111368</v>
      </c>
      <c r="C1235" s="55">
        <f t="shared" si="1316"/>
        <v>1.1805555555555813</v>
      </c>
      <c r="D1235" s="126">
        <f t="shared" si="1317"/>
        <v>2</v>
      </c>
      <c r="E1235" s="126">
        <f t="shared" si="1313"/>
        <v>2</v>
      </c>
      <c r="F1235" s="213">
        <f t="shared" ref="F1235" si="1319">$F1234</f>
        <v>0.7</v>
      </c>
      <c r="G1235" s="213">
        <f t="shared" si="1285"/>
        <v>0.7</v>
      </c>
      <c r="H1235" s="246">
        <v>0</v>
      </c>
      <c r="I1235" s="138">
        <f>IF(H1235=0,'Eingabe Daten'!$B$10,IF('Eingabe Daten'!$C$8&gt;0,'Eingabe Daten'!$B$10+H1235,H1235))</f>
        <v>1</v>
      </c>
      <c r="J1235" s="100">
        <f>'DAT IR'!U1225</f>
        <v>1282.0499287054565</v>
      </c>
    </row>
    <row r="1236" spans="1:10" ht="17.5" x14ac:dyDescent="0.35">
      <c r="A1236" s="53"/>
      <c r="B1236" s="55">
        <f t="shared" si="1315"/>
        <v>1.1805555555555813</v>
      </c>
      <c r="C1236" s="55">
        <f t="shared" si="1316"/>
        <v>1.1812500000000259</v>
      </c>
      <c r="D1236" s="126">
        <f t="shared" si="1317"/>
        <v>2</v>
      </c>
      <c r="E1236" s="126">
        <f t="shared" si="1313"/>
        <v>2</v>
      </c>
      <c r="F1236" s="213">
        <f t="shared" ref="F1236" si="1320">$F1235</f>
        <v>0.7</v>
      </c>
      <c r="G1236" s="213">
        <f t="shared" si="1285"/>
        <v>0.7</v>
      </c>
      <c r="H1236" s="246">
        <v>0</v>
      </c>
      <c r="I1236" s="138">
        <f>IF(H1236=0,'Eingabe Daten'!$B$10,IF('Eingabe Daten'!$C$8&gt;0,'Eingabe Daten'!$B$10+H1236,H1236))</f>
        <v>1</v>
      </c>
      <c r="J1236" s="100">
        <f>'DAT IR'!U1226</f>
        <v>1282.0499287268535</v>
      </c>
    </row>
    <row r="1237" spans="1:10" ht="17.5" x14ac:dyDescent="0.35">
      <c r="A1237" s="53"/>
      <c r="B1237" s="55">
        <f t="shared" si="1315"/>
        <v>1.1812500000000259</v>
      </c>
      <c r="C1237" s="55">
        <f t="shared" si="1316"/>
        <v>1.1819444444444704</v>
      </c>
      <c r="D1237" s="126">
        <f t="shared" si="1317"/>
        <v>2</v>
      </c>
      <c r="E1237" s="126">
        <f t="shared" si="1313"/>
        <v>2</v>
      </c>
      <c r="F1237" s="213">
        <f t="shared" ref="F1237" si="1321">$F1236</f>
        <v>0.7</v>
      </c>
      <c r="G1237" s="213">
        <f t="shared" si="1285"/>
        <v>0.7</v>
      </c>
      <c r="H1237" s="246">
        <v>0</v>
      </c>
      <c r="I1237" s="138">
        <f>IF(H1237=0,'Eingabe Daten'!$B$10,IF('Eingabe Daten'!$C$8&gt;0,'Eingabe Daten'!$B$10+H1237,H1237))</f>
        <v>1</v>
      </c>
      <c r="J1237" s="100">
        <f>'DAT IR'!U1227</f>
        <v>1282.0499287478967</v>
      </c>
    </row>
    <row r="1238" spans="1:10" ht="17.5" x14ac:dyDescent="0.35">
      <c r="A1238" s="53"/>
      <c r="B1238" s="55">
        <f t="shared" si="1315"/>
        <v>1.1819444444444704</v>
      </c>
      <c r="C1238" s="55">
        <f t="shared" si="1316"/>
        <v>1.182638888888915</v>
      </c>
      <c r="D1238" s="126">
        <f t="shared" si="1317"/>
        <v>2</v>
      </c>
      <c r="E1238" s="126">
        <f t="shared" si="1313"/>
        <v>2</v>
      </c>
      <c r="F1238" s="213">
        <f t="shared" ref="F1238" si="1322">$F1237</f>
        <v>0.7</v>
      </c>
      <c r="G1238" s="213">
        <f t="shared" si="1285"/>
        <v>0.7</v>
      </c>
      <c r="H1238" s="246">
        <v>0</v>
      </c>
      <c r="I1238" s="138">
        <f>IF(H1238=0,'Eingabe Daten'!$B$10,IF('Eingabe Daten'!$C$8&gt;0,'Eingabe Daten'!$B$10+H1238,H1238))</f>
        <v>1</v>
      </c>
      <c r="J1238" s="100">
        <f>'DAT IR'!U1228</f>
        <v>1282.0499287685921</v>
      </c>
    </row>
    <row r="1239" spans="1:10" ht="17.5" x14ac:dyDescent="0.35">
      <c r="A1239" s="53"/>
      <c r="B1239" s="55">
        <f t="shared" si="1315"/>
        <v>1.182638888888915</v>
      </c>
      <c r="C1239" s="55">
        <f t="shared" si="1316"/>
        <v>1.1833333333333595</v>
      </c>
      <c r="D1239" s="126">
        <f t="shared" si="1317"/>
        <v>2</v>
      </c>
      <c r="E1239" s="126">
        <f t="shared" si="1313"/>
        <v>2</v>
      </c>
      <c r="F1239" s="213">
        <f t="shared" ref="F1239" si="1323">$F1238</f>
        <v>0.7</v>
      </c>
      <c r="G1239" s="213">
        <f t="shared" si="1285"/>
        <v>0.7</v>
      </c>
      <c r="H1239" s="246">
        <v>0</v>
      </c>
      <c r="I1239" s="138">
        <f>IF(H1239=0,'Eingabe Daten'!$B$10,IF('Eingabe Daten'!$C$8&gt;0,'Eingabe Daten'!$B$10+H1239,H1239))</f>
        <v>1</v>
      </c>
      <c r="J1239" s="100">
        <f>'DAT IR'!U1229</f>
        <v>1282.0499287889454</v>
      </c>
    </row>
    <row r="1240" spans="1:10" ht="17.5" x14ac:dyDescent="0.35">
      <c r="A1240" s="53"/>
      <c r="B1240" s="55">
        <f t="shared" si="1315"/>
        <v>1.1833333333333595</v>
      </c>
      <c r="C1240" s="55">
        <f t="shared" si="1316"/>
        <v>1.1840277777778041</v>
      </c>
      <c r="D1240" s="126">
        <f t="shared" si="1317"/>
        <v>2</v>
      </c>
      <c r="E1240" s="126">
        <f t="shared" si="1313"/>
        <v>2</v>
      </c>
      <c r="F1240" s="213">
        <f t="shared" ref="F1240" si="1324">$F1239</f>
        <v>0.7</v>
      </c>
      <c r="G1240" s="213">
        <f t="shared" si="1285"/>
        <v>0.7</v>
      </c>
      <c r="H1240" s="246">
        <v>0</v>
      </c>
      <c r="I1240" s="138">
        <f>IF(H1240=0,'Eingabe Daten'!$B$10,IF('Eingabe Daten'!$C$8&gt;0,'Eingabe Daten'!$B$10+H1240,H1240))</f>
        <v>1</v>
      </c>
      <c r="J1240" s="100">
        <f>'DAT IR'!U1230</f>
        <v>1282.0499288089622</v>
      </c>
    </row>
    <row r="1241" spans="1:10" ht="17.5" x14ac:dyDescent="0.35">
      <c r="A1241" s="53"/>
      <c r="B1241" s="55">
        <f t="shared" si="1315"/>
        <v>1.1840277777778041</v>
      </c>
      <c r="C1241" s="55">
        <f t="shared" si="1316"/>
        <v>1.1847222222222487</v>
      </c>
      <c r="D1241" s="126">
        <f t="shared" si="1317"/>
        <v>2</v>
      </c>
      <c r="E1241" s="126">
        <f t="shared" si="1313"/>
        <v>2</v>
      </c>
      <c r="F1241" s="213">
        <f t="shared" ref="F1241" si="1325">$F1240</f>
        <v>0.7</v>
      </c>
      <c r="G1241" s="213">
        <f t="shared" si="1285"/>
        <v>0.7</v>
      </c>
      <c r="H1241" s="246">
        <v>0</v>
      </c>
      <c r="I1241" s="138">
        <f>IF(H1241=0,'Eingabe Daten'!$B$10,IF('Eingabe Daten'!$C$8&gt;0,'Eingabe Daten'!$B$10+H1241,H1241))</f>
        <v>1</v>
      </c>
      <c r="J1241" s="100">
        <f>'DAT IR'!U1231</f>
        <v>1282.0499288286483</v>
      </c>
    </row>
    <row r="1242" spans="1:10" ht="17.5" x14ac:dyDescent="0.35">
      <c r="A1242" s="53"/>
      <c r="B1242" s="55">
        <f t="shared" si="1315"/>
        <v>1.1847222222222487</v>
      </c>
      <c r="C1242" s="55">
        <f t="shared" si="1316"/>
        <v>1.1854166666666932</v>
      </c>
      <c r="D1242" s="126">
        <f t="shared" si="1317"/>
        <v>2</v>
      </c>
      <c r="E1242" s="126">
        <f t="shared" si="1313"/>
        <v>2</v>
      </c>
      <c r="F1242" s="213">
        <f t="shared" ref="F1242" si="1326">$F1241</f>
        <v>0.7</v>
      </c>
      <c r="G1242" s="213">
        <f t="shared" si="1285"/>
        <v>0.7</v>
      </c>
      <c r="H1242" s="246">
        <v>0</v>
      </c>
      <c r="I1242" s="138">
        <f>IF(H1242=0,'Eingabe Daten'!$B$10,IF('Eingabe Daten'!$C$8&gt;0,'Eingabe Daten'!$B$10+H1242,H1242))</f>
        <v>1</v>
      </c>
      <c r="J1242" s="100">
        <f>'DAT IR'!U1232</f>
        <v>1282.0499288480089</v>
      </c>
    </row>
    <row r="1243" spans="1:10" ht="17.5" x14ac:dyDescent="0.35">
      <c r="A1243" s="53"/>
      <c r="B1243" s="55">
        <f t="shared" si="1315"/>
        <v>1.1854166666666932</v>
      </c>
      <c r="C1243" s="55">
        <f t="shared" si="1316"/>
        <v>1.1861111111111378</v>
      </c>
      <c r="D1243" s="126">
        <f t="shared" si="1317"/>
        <v>2</v>
      </c>
      <c r="E1243" s="126">
        <f t="shared" si="1313"/>
        <v>2</v>
      </c>
      <c r="F1243" s="213">
        <f t="shared" ref="F1243" si="1327">$F1242</f>
        <v>0.7</v>
      </c>
      <c r="G1243" s="213">
        <f t="shared" si="1285"/>
        <v>0.7</v>
      </c>
      <c r="H1243" s="246">
        <v>0</v>
      </c>
      <c r="I1243" s="138">
        <f>IF(H1243=0,'Eingabe Daten'!$B$10,IF('Eingabe Daten'!$C$8&gt;0,'Eingabe Daten'!$B$10+H1243,H1243))</f>
        <v>1</v>
      </c>
      <c r="J1243" s="100">
        <f>'DAT IR'!U1233</f>
        <v>1282.0499288670496</v>
      </c>
    </row>
    <row r="1244" spans="1:10" ht="17.5" x14ac:dyDescent="0.35">
      <c r="A1244" s="53"/>
      <c r="B1244" s="55">
        <f t="shared" si="1315"/>
        <v>1.1861111111111378</v>
      </c>
      <c r="C1244" s="55">
        <f t="shared" si="1316"/>
        <v>1.1868055555555823</v>
      </c>
      <c r="D1244" s="126">
        <f t="shared" si="1317"/>
        <v>2</v>
      </c>
      <c r="E1244" s="126">
        <f t="shared" si="1313"/>
        <v>2</v>
      </c>
      <c r="F1244" s="213">
        <f t="shared" ref="F1244" si="1328">$F1243</f>
        <v>0.7</v>
      </c>
      <c r="G1244" s="213">
        <f t="shared" si="1285"/>
        <v>0.7</v>
      </c>
      <c r="H1244" s="246">
        <v>0</v>
      </c>
      <c r="I1244" s="138">
        <f>IF(H1244=0,'Eingabe Daten'!$B$10,IF('Eingabe Daten'!$C$8&gt;0,'Eingabe Daten'!$B$10+H1244,H1244))</f>
        <v>1</v>
      </c>
      <c r="J1244" s="100">
        <f>'DAT IR'!U1234</f>
        <v>1282.0499288857757</v>
      </c>
    </row>
    <row r="1245" spans="1:10" ht="17.5" x14ac:dyDescent="0.35">
      <c r="A1245" s="53"/>
      <c r="B1245" s="55">
        <f t="shared" si="1315"/>
        <v>1.1868055555555823</v>
      </c>
      <c r="C1245" s="55">
        <f t="shared" si="1316"/>
        <v>1.1875000000000269</v>
      </c>
      <c r="D1245" s="126">
        <f t="shared" si="1317"/>
        <v>2</v>
      </c>
      <c r="E1245" s="126">
        <f t="shared" si="1313"/>
        <v>2</v>
      </c>
      <c r="F1245" s="213">
        <f t="shared" ref="F1245" si="1329">$F1244</f>
        <v>0.7</v>
      </c>
      <c r="G1245" s="213">
        <f t="shared" si="1285"/>
        <v>0.7</v>
      </c>
      <c r="H1245" s="246">
        <v>0</v>
      </c>
      <c r="I1245" s="138">
        <f>IF(H1245=0,'Eingabe Daten'!$B$10,IF('Eingabe Daten'!$C$8&gt;0,'Eingabe Daten'!$B$10+H1245,H1245))</f>
        <v>1</v>
      </c>
      <c r="J1245" s="100">
        <f>'DAT IR'!U1235</f>
        <v>1282.0499289041923</v>
      </c>
    </row>
    <row r="1246" spans="1:10" ht="17.5" x14ac:dyDescent="0.35">
      <c r="A1246" s="53"/>
      <c r="B1246" s="55">
        <f t="shared" si="1315"/>
        <v>1.1875000000000269</v>
      </c>
      <c r="C1246" s="55">
        <f t="shared" si="1316"/>
        <v>1.1881944444444714</v>
      </c>
      <c r="D1246" s="126">
        <f t="shared" si="1317"/>
        <v>2</v>
      </c>
      <c r="E1246" s="126">
        <f t="shared" si="1313"/>
        <v>2</v>
      </c>
      <c r="F1246" s="213">
        <f t="shared" ref="F1246" si="1330">$F1245</f>
        <v>0.7</v>
      </c>
      <c r="G1246" s="213">
        <f t="shared" si="1285"/>
        <v>0.7</v>
      </c>
      <c r="H1246" s="246">
        <v>0</v>
      </c>
      <c r="I1246" s="138">
        <f>IF(H1246=0,'Eingabe Daten'!$B$10,IF('Eingabe Daten'!$C$8&gt;0,'Eingabe Daten'!$B$10+H1246,H1246))</f>
        <v>1</v>
      </c>
      <c r="J1246" s="100">
        <f>'DAT IR'!U1236</f>
        <v>1282.0499289223044</v>
      </c>
    </row>
    <row r="1247" spans="1:10" ht="17.5" x14ac:dyDescent="0.35">
      <c r="A1247" s="53"/>
      <c r="B1247" s="55">
        <f t="shared" si="1315"/>
        <v>1.1881944444444714</v>
      </c>
      <c r="C1247" s="55">
        <f t="shared" si="1316"/>
        <v>1.188888888888916</v>
      </c>
      <c r="D1247" s="126">
        <f t="shared" si="1317"/>
        <v>2</v>
      </c>
      <c r="E1247" s="126">
        <f t="shared" si="1313"/>
        <v>2</v>
      </c>
      <c r="F1247" s="213">
        <f t="shared" ref="F1247" si="1331">$F1246</f>
        <v>0.7</v>
      </c>
      <c r="G1247" s="213">
        <f t="shared" si="1285"/>
        <v>0.7</v>
      </c>
      <c r="H1247" s="246">
        <v>0</v>
      </c>
      <c r="I1247" s="138">
        <f>IF(H1247=0,'Eingabe Daten'!$B$10,IF('Eingabe Daten'!$C$8&gt;0,'Eingabe Daten'!$B$10+H1247,H1247))</f>
        <v>1</v>
      </c>
      <c r="J1247" s="100">
        <f>'DAT IR'!U1237</f>
        <v>1282.0499289401171</v>
      </c>
    </row>
    <row r="1248" spans="1:10" ht="17.5" x14ac:dyDescent="0.35">
      <c r="A1248" s="53"/>
      <c r="B1248" s="55">
        <f t="shared" si="1315"/>
        <v>1.188888888888916</v>
      </c>
      <c r="C1248" s="55">
        <f t="shared" si="1316"/>
        <v>1.1895833333333605</v>
      </c>
      <c r="D1248" s="126">
        <f t="shared" si="1317"/>
        <v>2</v>
      </c>
      <c r="E1248" s="126">
        <f t="shared" si="1313"/>
        <v>2</v>
      </c>
      <c r="F1248" s="213">
        <f t="shared" ref="F1248" si="1332">$F1247</f>
        <v>0.7</v>
      </c>
      <c r="G1248" s="213">
        <f t="shared" si="1285"/>
        <v>0.7</v>
      </c>
      <c r="H1248" s="246">
        <v>0</v>
      </c>
      <c r="I1248" s="138">
        <f>IF(H1248=0,'Eingabe Daten'!$B$10,IF('Eingabe Daten'!$C$8&gt;0,'Eingabe Daten'!$B$10+H1248,H1248))</f>
        <v>1</v>
      </c>
      <c r="J1248" s="100">
        <f>'DAT IR'!U1238</f>
        <v>1282.0499289576353</v>
      </c>
    </row>
    <row r="1249" spans="1:10" ht="17.5" x14ac:dyDescent="0.35">
      <c r="A1249" s="53"/>
      <c r="B1249" s="55">
        <f t="shared" si="1315"/>
        <v>1.1895833333333605</v>
      </c>
      <c r="C1249" s="55">
        <f t="shared" si="1316"/>
        <v>1.1902777777778051</v>
      </c>
      <c r="D1249" s="126">
        <f t="shared" si="1317"/>
        <v>2</v>
      </c>
      <c r="E1249" s="126">
        <f t="shared" si="1313"/>
        <v>2</v>
      </c>
      <c r="F1249" s="213">
        <f t="shared" ref="F1249" si="1333">$F1248</f>
        <v>0.7</v>
      </c>
      <c r="G1249" s="213">
        <f t="shared" si="1285"/>
        <v>0.7</v>
      </c>
      <c r="H1249" s="246">
        <v>0</v>
      </c>
      <c r="I1249" s="138">
        <f>IF(H1249=0,'Eingabe Daten'!$B$10,IF('Eingabe Daten'!$C$8&gt;0,'Eingabe Daten'!$B$10+H1249,H1249))</f>
        <v>1</v>
      </c>
      <c r="J1249" s="100">
        <f>'DAT IR'!U1239</f>
        <v>1282.0499289748641</v>
      </c>
    </row>
    <row r="1250" spans="1:10" ht="17.5" x14ac:dyDescent="0.35">
      <c r="A1250" s="53"/>
      <c r="B1250" s="55">
        <f t="shared" si="1315"/>
        <v>1.1902777777778051</v>
      </c>
      <c r="C1250" s="55">
        <f t="shared" si="1316"/>
        <v>1.1909722222222496</v>
      </c>
      <c r="D1250" s="126">
        <f t="shared" si="1317"/>
        <v>2</v>
      </c>
      <c r="E1250" s="126">
        <f t="shared" si="1313"/>
        <v>2</v>
      </c>
      <c r="F1250" s="213">
        <f t="shared" ref="F1250" si="1334">$F1249</f>
        <v>0.7</v>
      </c>
      <c r="G1250" s="213">
        <f t="shared" si="1285"/>
        <v>0.7</v>
      </c>
      <c r="H1250" s="246">
        <v>0</v>
      </c>
      <c r="I1250" s="138">
        <f>IF(H1250=0,'Eingabe Daten'!$B$10,IF('Eingabe Daten'!$C$8&gt;0,'Eingabe Daten'!$B$10+H1250,H1250))</f>
        <v>1</v>
      </c>
      <c r="J1250" s="100">
        <f>'DAT IR'!U1240</f>
        <v>1282.049928991808</v>
      </c>
    </row>
    <row r="1251" spans="1:10" ht="17.5" x14ac:dyDescent="0.35">
      <c r="A1251" s="53"/>
      <c r="B1251" s="55">
        <f t="shared" si="1315"/>
        <v>1.1909722222222496</v>
      </c>
      <c r="C1251" s="55">
        <f t="shared" si="1316"/>
        <v>1.1916666666666942</v>
      </c>
      <c r="D1251" s="126">
        <f t="shared" si="1317"/>
        <v>2</v>
      </c>
      <c r="E1251" s="126">
        <f t="shared" si="1313"/>
        <v>2</v>
      </c>
      <c r="F1251" s="213">
        <f t="shared" ref="F1251" si="1335">$F1250</f>
        <v>0.7</v>
      </c>
      <c r="G1251" s="213">
        <f t="shared" si="1285"/>
        <v>0.7</v>
      </c>
      <c r="H1251" s="246">
        <v>0</v>
      </c>
      <c r="I1251" s="138">
        <f>IF(H1251=0,'Eingabe Daten'!$B$10,IF('Eingabe Daten'!$C$8&gt;0,'Eingabe Daten'!$B$10+H1251,H1251))</f>
        <v>1</v>
      </c>
      <c r="J1251" s="100">
        <f>'DAT IR'!U1241</f>
        <v>1282.049929008472</v>
      </c>
    </row>
    <row r="1252" spans="1:10" ht="17.5" x14ac:dyDescent="0.35">
      <c r="A1252" s="53"/>
      <c r="B1252" s="55">
        <f t="shared" si="1315"/>
        <v>1.1916666666666942</v>
      </c>
      <c r="C1252" s="55">
        <f t="shared" si="1316"/>
        <v>1.1923611111111387</v>
      </c>
      <c r="D1252" s="126">
        <f t="shared" si="1317"/>
        <v>2</v>
      </c>
      <c r="E1252" s="126">
        <f t="shared" si="1313"/>
        <v>2</v>
      </c>
      <c r="F1252" s="213">
        <f t="shared" ref="F1252" si="1336">$F1251</f>
        <v>0.7</v>
      </c>
      <c r="G1252" s="213">
        <f t="shared" si="1285"/>
        <v>0.7</v>
      </c>
      <c r="H1252" s="246">
        <v>0</v>
      </c>
      <c r="I1252" s="138">
        <f>IF(H1252=0,'Eingabe Daten'!$B$10,IF('Eingabe Daten'!$C$8&gt;0,'Eingabe Daten'!$B$10+H1252,H1252))</f>
        <v>1</v>
      </c>
      <c r="J1252" s="100">
        <f>'DAT IR'!U1242</f>
        <v>1282.0499290248604</v>
      </c>
    </row>
    <row r="1253" spans="1:10" ht="17.5" x14ac:dyDescent="0.35">
      <c r="A1253" s="53"/>
      <c r="B1253" s="55">
        <f t="shared" si="1315"/>
        <v>1.1923611111111387</v>
      </c>
      <c r="C1253" s="55">
        <f t="shared" si="1316"/>
        <v>1.1930555555555833</v>
      </c>
      <c r="D1253" s="126">
        <f t="shared" si="1317"/>
        <v>2</v>
      </c>
      <c r="E1253" s="126">
        <f t="shared" si="1313"/>
        <v>2</v>
      </c>
      <c r="F1253" s="213">
        <f t="shared" ref="F1253" si="1337">$F1252</f>
        <v>0.7</v>
      </c>
      <c r="G1253" s="213">
        <f t="shared" si="1285"/>
        <v>0.7</v>
      </c>
      <c r="H1253" s="246">
        <v>0</v>
      </c>
      <c r="I1253" s="138">
        <f>IF(H1253=0,'Eingabe Daten'!$B$10,IF('Eingabe Daten'!$C$8&gt;0,'Eingabe Daten'!$B$10+H1253,H1253))</f>
        <v>1</v>
      </c>
      <c r="J1253" s="100">
        <f>'DAT IR'!U1243</f>
        <v>1282.049929040978</v>
      </c>
    </row>
    <row r="1254" spans="1:10" ht="17.5" x14ac:dyDescent="0.35">
      <c r="A1254" s="53"/>
      <c r="B1254" s="55">
        <f t="shared" si="1315"/>
        <v>1.1930555555555833</v>
      </c>
      <c r="C1254" s="55">
        <f t="shared" si="1316"/>
        <v>1.1937500000000278</v>
      </c>
      <c r="D1254" s="126">
        <f t="shared" si="1317"/>
        <v>2</v>
      </c>
      <c r="E1254" s="126">
        <f t="shared" si="1313"/>
        <v>2</v>
      </c>
      <c r="F1254" s="213">
        <f t="shared" ref="F1254" si="1338">$F1253</f>
        <v>0.7</v>
      </c>
      <c r="G1254" s="213">
        <f t="shared" si="1285"/>
        <v>0.7</v>
      </c>
      <c r="H1254" s="246">
        <v>0</v>
      </c>
      <c r="I1254" s="138">
        <f>IF(H1254=0,'Eingabe Daten'!$B$10,IF('Eingabe Daten'!$C$8&gt;0,'Eingabe Daten'!$B$10+H1254,H1254))</f>
        <v>1</v>
      </c>
      <c r="J1254" s="100">
        <f>'DAT IR'!U1244</f>
        <v>1282.0499290568291</v>
      </c>
    </row>
    <row r="1255" spans="1:10" ht="17.5" x14ac:dyDescent="0.35">
      <c r="A1255" s="53"/>
      <c r="B1255" s="55">
        <f t="shared" si="1315"/>
        <v>1.1937500000000278</v>
      </c>
      <c r="C1255" s="55">
        <f t="shared" si="1316"/>
        <v>1.1944444444444724</v>
      </c>
      <c r="D1255" s="126">
        <f t="shared" si="1317"/>
        <v>2</v>
      </c>
      <c r="E1255" s="126">
        <f t="shared" si="1313"/>
        <v>2</v>
      </c>
      <c r="F1255" s="213">
        <f t="shared" ref="F1255" si="1339">$F1254</f>
        <v>0.7</v>
      </c>
      <c r="G1255" s="213">
        <f t="shared" si="1285"/>
        <v>0.7</v>
      </c>
      <c r="H1255" s="246">
        <v>0</v>
      </c>
      <c r="I1255" s="138">
        <f>IF(H1255=0,'Eingabe Daten'!$B$10,IF('Eingabe Daten'!$C$8&gt;0,'Eingabe Daten'!$B$10+H1255,H1255))</f>
        <v>1</v>
      </c>
      <c r="J1255" s="100">
        <f>'DAT IR'!U1245</f>
        <v>1282.0499290724183</v>
      </c>
    </row>
    <row r="1256" spans="1:10" ht="17.5" x14ac:dyDescent="0.35">
      <c r="A1256" s="53"/>
      <c r="B1256" s="55">
        <f t="shared" si="1315"/>
        <v>1.1944444444444724</v>
      </c>
      <c r="C1256" s="55">
        <f t="shared" si="1316"/>
        <v>1.195138888888917</v>
      </c>
      <c r="D1256" s="126">
        <f t="shared" si="1317"/>
        <v>2</v>
      </c>
      <c r="E1256" s="126">
        <f t="shared" si="1313"/>
        <v>2</v>
      </c>
      <c r="F1256" s="213">
        <f t="shared" ref="F1256" si="1340">$F1255</f>
        <v>0.7</v>
      </c>
      <c r="G1256" s="213">
        <f t="shared" si="1285"/>
        <v>0.7</v>
      </c>
      <c r="H1256" s="246">
        <v>0</v>
      </c>
      <c r="I1256" s="138">
        <f>IF(H1256=0,'Eingabe Daten'!$B$10,IF('Eingabe Daten'!$C$8&gt;0,'Eingabe Daten'!$B$10+H1256,H1256))</f>
        <v>1</v>
      </c>
      <c r="J1256" s="100">
        <f>'DAT IR'!U1246</f>
        <v>1282.0499290877499</v>
      </c>
    </row>
    <row r="1257" spans="1:10" ht="17.5" x14ac:dyDescent="0.35">
      <c r="A1257" s="53"/>
      <c r="B1257" s="55">
        <f t="shared" si="1315"/>
        <v>1.195138888888917</v>
      </c>
      <c r="C1257" s="55">
        <f t="shared" si="1316"/>
        <v>1.1958333333333615</v>
      </c>
      <c r="D1257" s="126">
        <f t="shared" si="1317"/>
        <v>2</v>
      </c>
      <c r="E1257" s="126">
        <f t="shared" si="1313"/>
        <v>2</v>
      </c>
      <c r="F1257" s="213">
        <f t="shared" ref="F1257" si="1341">$F1256</f>
        <v>0.7</v>
      </c>
      <c r="G1257" s="213">
        <f t="shared" si="1285"/>
        <v>0.7</v>
      </c>
      <c r="H1257" s="246">
        <v>0</v>
      </c>
      <c r="I1257" s="138">
        <f>IF(H1257=0,'Eingabe Daten'!$B$10,IF('Eingabe Daten'!$C$8&gt;0,'Eingabe Daten'!$B$10+H1257,H1257))</f>
        <v>1</v>
      </c>
      <c r="J1257" s="100">
        <f>'DAT IR'!U1247</f>
        <v>1282.0499291028279</v>
      </c>
    </row>
    <row r="1258" spans="1:10" ht="17.5" x14ac:dyDescent="0.35">
      <c r="A1258" s="53"/>
      <c r="B1258" s="55">
        <f t="shared" si="1315"/>
        <v>1.1958333333333615</v>
      </c>
      <c r="C1258" s="55">
        <f t="shared" si="1316"/>
        <v>1.1965277777778061</v>
      </c>
      <c r="D1258" s="126">
        <f t="shared" si="1317"/>
        <v>2</v>
      </c>
      <c r="E1258" s="126">
        <f t="shared" si="1313"/>
        <v>2</v>
      </c>
      <c r="F1258" s="213">
        <f t="shared" ref="F1258" si="1342">$F1257</f>
        <v>0.7</v>
      </c>
      <c r="G1258" s="213">
        <f t="shared" si="1285"/>
        <v>0.7</v>
      </c>
      <c r="H1258" s="246">
        <v>0</v>
      </c>
      <c r="I1258" s="138">
        <f>IF(H1258=0,'Eingabe Daten'!$B$10,IF('Eingabe Daten'!$C$8&gt;0,'Eingabe Daten'!$B$10+H1258,H1258))</f>
        <v>1</v>
      </c>
      <c r="J1258" s="100">
        <f>'DAT IR'!U1248</f>
        <v>1282.0499291176568</v>
      </c>
    </row>
    <row r="1259" spans="1:10" ht="17.5" x14ac:dyDescent="0.35">
      <c r="A1259" s="53"/>
      <c r="B1259" s="55">
        <f t="shared" si="1315"/>
        <v>1.1965277777778061</v>
      </c>
      <c r="C1259" s="55">
        <f t="shared" si="1316"/>
        <v>1.1972222222222506</v>
      </c>
      <c r="D1259" s="126">
        <f t="shared" si="1317"/>
        <v>2</v>
      </c>
      <c r="E1259" s="126">
        <f t="shared" si="1313"/>
        <v>2</v>
      </c>
      <c r="F1259" s="213">
        <f t="shared" ref="F1259" si="1343">$F1258</f>
        <v>0.7</v>
      </c>
      <c r="G1259" s="213">
        <f t="shared" si="1285"/>
        <v>0.7</v>
      </c>
      <c r="H1259" s="246">
        <v>0</v>
      </c>
      <c r="I1259" s="138">
        <f>IF(H1259=0,'Eingabe Daten'!$B$10,IF('Eingabe Daten'!$C$8&gt;0,'Eingabe Daten'!$B$10+H1259,H1259))</f>
        <v>1</v>
      </c>
      <c r="J1259" s="100">
        <f>'DAT IR'!U1249</f>
        <v>1282.0499291322405</v>
      </c>
    </row>
    <row r="1260" spans="1:10" ht="17.5" x14ac:dyDescent="0.35">
      <c r="A1260" s="53"/>
      <c r="B1260" s="55">
        <f t="shared" si="1315"/>
        <v>1.1972222222222506</v>
      </c>
      <c r="C1260" s="55">
        <f t="shared" si="1316"/>
        <v>1.1979166666666952</v>
      </c>
      <c r="D1260" s="126">
        <f t="shared" si="1317"/>
        <v>2</v>
      </c>
      <c r="E1260" s="126">
        <f t="shared" si="1313"/>
        <v>2</v>
      </c>
      <c r="F1260" s="213">
        <f t="shared" ref="F1260" si="1344">$F1259</f>
        <v>0.7</v>
      </c>
      <c r="G1260" s="213">
        <f t="shared" si="1285"/>
        <v>0.7</v>
      </c>
      <c r="H1260" s="246">
        <v>0</v>
      </c>
      <c r="I1260" s="138">
        <f>IF(H1260=0,'Eingabe Daten'!$B$10,IF('Eingabe Daten'!$C$8&gt;0,'Eingabe Daten'!$B$10+H1260,H1260))</f>
        <v>1</v>
      </c>
      <c r="J1260" s="100">
        <f>'DAT IR'!U1250</f>
        <v>1282.0499291465833</v>
      </c>
    </row>
    <row r="1261" spans="1:10" ht="17.5" x14ac:dyDescent="0.35">
      <c r="A1261" s="53"/>
      <c r="B1261" s="55">
        <f t="shared" si="1315"/>
        <v>1.1979166666666952</v>
      </c>
      <c r="C1261" s="55">
        <f t="shared" si="1316"/>
        <v>1.1986111111111397</v>
      </c>
      <c r="D1261" s="126">
        <f t="shared" si="1317"/>
        <v>2</v>
      </c>
      <c r="E1261" s="126">
        <f t="shared" si="1313"/>
        <v>2</v>
      </c>
      <c r="F1261" s="213">
        <f t="shared" ref="F1261" si="1345">$F1260</f>
        <v>0.7</v>
      </c>
      <c r="G1261" s="213">
        <f t="shared" si="1285"/>
        <v>0.7</v>
      </c>
      <c r="H1261" s="246">
        <v>0</v>
      </c>
      <c r="I1261" s="138">
        <f>IF(H1261=0,'Eingabe Daten'!$B$10,IF('Eingabe Daten'!$C$8&gt;0,'Eingabe Daten'!$B$10+H1261,H1261))</f>
        <v>1</v>
      </c>
      <c r="J1261" s="100">
        <f>'DAT IR'!U1251</f>
        <v>1282.0499291606891</v>
      </c>
    </row>
    <row r="1262" spans="1:10" ht="17.5" x14ac:dyDescent="0.35">
      <c r="A1262" s="53"/>
      <c r="B1262" s="55">
        <f t="shared" si="1315"/>
        <v>1.1986111111111397</v>
      </c>
      <c r="C1262" s="55">
        <f t="shared" si="1316"/>
        <v>1.1993055555555843</v>
      </c>
      <c r="D1262" s="126">
        <f t="shared" si="1317"/>
        <v>2</v>
      </c>
      <c r="E1262" s="126">
        <f t="shared" si="1313"/>
        <v>2</v>
      </c>
      <c r="F1262" s="213">
        <f t="shared" ref="F1262" si="1346">$F1261</f>
        <v>0.7</v>
      </c>
      <c r="G1262" s="213">
        <f t="shared" si="1285"/>
        <v>0.7</v>
      </c>
      <c r="H1262" s="246">
        <v>0</v>
      </c>
      <c r="I1262" s="138">
        <f>IF(H1262=0,'Eingabe Daten'!$B$10,IF('Eingabe Daten'!$C$8&gt;0,'Eingabe Daten'!$B$10+H1262,H1262))</f>
        <v>1</v>
      </c>
      <c r="J1262" s="100">
        <f>'DAT IR'!U1252</f>
        <v>1282.0499291745616</v>
      </c>
    </row>
    <row r="1263" spans="1:10" ht="17.5" x14ac:dyDescent="0.35">
      <c r="A1263" s="53"/>
      <c r="B1263" s="55">
        <f t="shared" si="1315"/>
        <v>1.1993055555555843</v>
      </c>
      <c r="C1263" s="55">
        <f t="shared" si="1316"/>
        <v>1.2000000000000288</v>
      </c>
      <c r="D1263" s="126">
        <f t="shared" si="1317"/>
        <v>2</v>
      </c>
      <c r="E1263" s="126">
        <f t="shared" si="1313"/>
        <v>2</v>
      </c>
      <c r="F1263" s="213">
        <f t="shared" ref="F1263" si="1347">$F1262</f>
        <v>0.7</v>
      </c>
      <c r="G1263" s="213">
        <f t="shared" si="1285"/>
        <v>0.7</v>
      </c>
      <c r="H1263" s="246">
        <v>0</v>
      </c>
      <c r="I1263" s="138">
        <f>IF(H1263=0,'Eingabe Daten'!$B$10,IF('Eingabe Daten'!$C$8&gt;0,'Eingabe Daten'!$B$10+H1263,H1263))</f>
        <v>1</v>
      </c>
      <c r="J1263" s="100">
        <f>'DAT IR'!U1253</f>
        <v>1282.0499291882049</v>
      </c>
    </row>
    <row r="1264" spans="1:10" ht="17.5" x14ac:dyDescent="0.35">
      <c r="A1264" s="53"/>
      <c r="B1264" s="55">
        <f t="shared" si="1315"/>
        <v>1.2000000000000288</v>
      </c>
      <c r="C1264" s="55">
        <f t="shared" si="1316"/>
        <v>1.2006944444444734</v>
      </c>
      <c r="D1264" s="126">
        <f t="shared" si="1317"/>
        <v>2</v>
      </c>
      <c r="E1264" s="126">
        <f t="shared" si="1313"/>
        <v>2</v>
      </c>
      <c r="F1264" s="213">
        <f t="shared" ref="F1264" si="1348">$F1263</f>
        <v>0.7</v>
      </c>
      <c r="G1264" s="213">
        <f t="shared" si="1285"/>
        <v>0.7</v>
      </c>
      <c r="H1264" s="246">
        <v>0</v>
      </c>
      <c r="I1264" s="138">
        <f>IF(H1264=0,'Eingabe Daten'!$B$10,IF('Eingabe Daten'!$C$8&gt;0,'Eingabe Daten'!$B$10+H1264,H1264))</f>
        <v>1</v>
      </c>
      <c r="J1264" s="100">
        <f>'DAT IR'!U1254</f>
        <v>1282.0499292016227</v>
      </c>
    </row>
    <row r="1265" spans="1:10" ht="17.5" x14ac:dyDescent="0.35">
      <c r="A1265" s="53"/>
      <c r="B1265" s="55">
        <f t="shared" si="1315"/>
        <v>1.2006944444444734</v>
      </c>
      <c r="C1265" s="55">
        <f t="shared" si="1316"/>
        <v>1.2013888888889179</v>
      </c>
      <c r="D1265" s="126">
        <f t="shared" si="1317"/>
        <v>2</v>
      </c>
      <c r="E1265" s="126">
        <f t="shared" si="1313"/>
        <v>2</v>
      </c>
      <c r="F1265" s="213">
        <f t="shared" ref="F1265" si="1349">$F1264</f>
        <v>0.7</v>
      </c>
      <c r="G1265" s="213">
        <f t="shared" si="1285"/>
        <v>0.7</v>
      </c>
      <c r="H1265" s="246">
        <v>0</v>
      </c>
      <c r="I1265" s="138">
        <f>IF(H1265=0,'Eingabe Daten'!$B$10,IF('Eingabe Daten'!$C$8&gt;0,'Eingabe Daten'!$B$10+H1265,H1265))</f>
        <v>1</v>
      </c>
      <c r="J1265" s="100">
        <f>'DAT IR'!U1255</f>
        <v>1282.0499292148188</v>
      </c>
    </row>
    <row r="1266" spans="1:10" ht="17.5" x14ac:dyDescent="0.35">
      <c r="A1266" s="53"/>
      <c r="B1266" s="55">
        <f t="shared" si="1315"/>
        <v>1.2013888888889179</v>
      </c>
      <c r="C1266" s="55">
        <f t="shared" si="1316"/>
        <v>1.2020833333333625</v>
      </c>
      <c r="D1266" s="126">
        <f t="shared" si="1317"/>
        <v>2</v>
      </c>
      <c r="E1266" s="126">
        <f t="shared" si="1313"/>
        <v>2</v>
      </c>
      <c r="F1266" s="213">
        <f t="shared" ref="F1266" si="1350">$F1265</f>
        <v>0.7</v>
      </c>
      <c r="G1266" s="213">
        <f t="shared" si="1285"/>
        <v>0.7</v>
      </c>
      <c r="H1266" s="246">
        <v>0</v>
      </c>
      <c r="I1266" s="138">
        <f>IF(H1266=0,'Eingabe Daten'!$B$10,IF('Eingabe Daten'!$C$8&gt;0,'Eingabe Daten'!$B$10+H1266,H1266))</f>
        <v>1</v>
      </c>
      <c r="J1266" s="100">
        <f>'DAT IR'!U1256</f>
        <v>1282.0499292277966</v>
      </c>
    </row>
    <row r="1267" spans="1:10" ht="17.5" x14ac:dyDescent="0.35">
      <c r="A1267" s="53"/>
      <c r="B1267" s="55">
        <f t="shared" si="1315"/>
        <v>1.2020833333333625</v>
      </c>
      <c r="C1267" s="55">
        <f t="shared" si="1316"/>
        <v>1.202777777777807</v>
      </c>
      <c r="D1267" s="126">
        <f t="shared" si="1317"/>
        <v>2</v>
      </c>
      <c r="E1267" s="126">
        <f t="shared" si="1313"/>
        <v>2</v>
      </c>
      <c r="F1267" s="213">
        <f t="shared" ref="F1267" si="1351">$F1266</f>
        <v>0.7</v>
      </c>
      <c r="G1267" s="213">
        <f t="shared" si="1285"/>
        <v>0.7</v>
      </c>
      <c r="H1267" s="246">
        <v>0</v>
      </c>
      <c r="I1267" s="138">
        <f>IF(H1267=0,'Eingabe Daten'!$B$10,IF('Eingabe Daten'!$C$8&gt;0,'Eingabe Daten'!$B$10+H1267,H1267))</f>
        <v>1</v>
      </c>
      <c r="J1267" s="100">
        <f>'DAT IR'!U1257</f>
        <v>1282.04992924056</v>
      </c>
    </row>
    <row r="1268" spans="1:10" ht="17.5" x14ac:dyDescent="0.35">
      <c r="A1268" s="53"/>
      <c r="B1268" s="55">
        <f t="shared" si="1315"/>
        <v>1.202777777777807</v>
      </c>
      <c r="C1268" s="55">
        <f t="shared" si="1316"/>
        <v>1.2034722222222516</v>
      </c>
      <c r="D1268" s="126">
        <f t="shared" si="1317"/>
        <v>2</v>
      </c>
      <c r="E1268" s="126">
        <f t="shared" si="1313"/>
        <v>2</v>
      </c>
      <c r="F1268" s="213">
        <f t="shared" ref="F1268" si="1352">$F1267</f>
        <v>0.7</v>
      </c>
      <c r="G1268" s="213">
        <f t="shared" si="1285"/>
        <v>0.7</v>
      </c>
      <c r="H1268" s="246">
        <v>0</v>
      </c>
      <c r="I1268" s="138">
        <f>IF(H1268=0,'Eingabe Daten'!$B$10,IF('Eingabe Daten'!$C$8&gt;0,'Eingabe Daten'!$B$10+H1268,H1268))</f>
        <v>1</v>
      </c>
      <c r="J1268" s="100">
        <f>'DAT IR'!U1258</f>
        <v>1282.0499292531124</v>
      </c>
    </row>
    <row r="1269" spans="1:10" ht="17.5" x14ac:dyDescent="0.35">
      <c r="A1269" s="53"/>
      <c r="B1269" s="55">
        <f t="shared" si="1315"/>
        <v>1.2034722222222516</v>
      </c>
      <c r="C1269" s="55">
        <f t="shared" si="1316"/>
        <v>1.2041666666666961</v>
      </c>
      <c r="D1269" s="126">
        <f t="shared" si="1317"/>
        <v>2</v>
      </c>
      <c r="E1269" s="126">
        <f t="shared" si="1313"/>
        <v>2</v>
      </c>
      <c r="F1269" s="213">
        <f t="shared" ref="F1269" si="1353">$F1268</f>
        <v>0.7</v>
      </c>
      <c r="G1269" s="213">
        <f t="shared" ref="G1269:G1332" si="1354">$G1268</f>
        <v>0.7</v>
      </c>
      <c r="H1269" s="246">
        <v>0</v>
      </c>
      <c r="I1269" s="138">
        <f>IF(H1269=0,'Eingabe Daten'!$B$10,IF('Eingabe Daten'!$C$8&gt;0,'Eingabe Daten'!$B$10+H1269,H1269))</f>
        <v>1</v>
      </c>
      <c r="J1269" s="100">
        <f>'DAT IR'!U1259</f>
        <v>1282.0499292654574</v>
      </c>
    </row>
    <row r="1270" spans="1:10" ht="17.5" x14ac:dyDescent="0.35">
      <c r="A1270" s="53"/>
      <c r="B1270" s="55">
        <f t="shared" si="1315"/>
        <v>1.2041666666666961</v>
      </c>
      <c r="C1270" s="55">
        <f t="shared" si="1316"/>
        <v>1.2048611111111407</v>
      </c>
      <c r="D1270" s="126">
        <f t="shared" si="1317"/>
        <v>2</v>
      </c>
      <c r="E1270" s="126">
        <f t="shared" si="1313"/>
        <v>2</v>
      </c>
      <c r="F1270" s="213">
        <f t="shared" ref="F1270" si="1355">$F1269</f>
        <v>0.7</v>
      </c>
      <c r="G1270" s="213">
        <f t="shared" si="1354"/>
        <v>0.7</v>
      </c>
      <c r="H1270" s="246">
        <v>0</v>
      </c>
      <c r="I1270" s="138">
        <f>IF(H1270=0,'Eingabe Daten'!$B$10,IF('Eingabe Daten'!$C$8&gt;0,'Eingabe Daten'!$B$10+H1270,H1270))</f>
        <v>1</v>
      </c>
      <c r="J1270" s="100">
        <f>'DAT IR'!U1260</f>
        <v>1282.0499292775983</v>
      </c>
    </row>
    <row r="1271" spans="1:10" ht="17.5" x14ac:dyDescent="0.35">
      <c r="A1271" s="53"/>
      <c r="B1271" s="55">
        <f t="shared" si="1315"/>
        <v>1.2048611111111407</v>
      </c>
      <c r="C1271" s="55">
        <f t="shared" si="1316"/>
        <v>1.2055555555555852</v>
      </c>
      <c r="D1271" s="126">
        <f t="shared" si="1317"/>
        <v>2</v>
      </c>
      <c r="E1271" s="126">
        <f t="shared" si="1313"/>
        <v>2</v>
      </c>
      <c r="F1271" s="213">
        <f t="shared" ref="F1271" si="1356">$F1270</f>
        <v>0.7</v>
      </c>
      <c r="G1271" s="213">
        <f t="shared" si="1354"/>
        <v>0.7</v>
      </c>
      <c r="H1271" s="246">
        <v>0</v>
      </c>
      <c r="I1271" s="138">
        <f>IF(H1271=0,'Eingabe Daten'!$B$10,IF('Eingabe Daten'!$C$8&gt;0,'Eingabe Daten'!$B$10+H1271,H1271))</f>
        <v>1</v>
      </c>
      <c r="J1271" s="100">
        <f>'DAT IR'!U1261</f>
        <v>1282.0499292895386</v>
      </c>
    </row>
    <row r="1272" spans="1:10" ht="17.5" x14ac:dyDescent="0.35">
      <c r="A1272" s="53"/>
      <c r="B1272" s="55">
        <f t="shared" si="1315"/>
        <v>1.2055555555555852</v>
      </c>
      <c r="C1272" s="55">
        <f t="shared" si="1316"/>
        <v>1.2062500000000298</v>
      </c>
      <c r="D1272" s="126">
        <f t="shared" si="1317"/>
        <v>2</v>
      </c>
      <c r="E1272" s="126">
        <f t="shared" si="1313"/>
        <v>2</v>
      </c>
      <c r="F1272" s="213">
        <f t="shared" ref="F1272" si="1357">$F1271</f>
        <v>0.7</v>
      </c>
      <c r="G1272" s="213">
        <f t="shared" si="1354"/>
        <v>0.7</v>
      </c>
      <c r="H1272" s="246">
        <v>0</v>
      </c>
      <c r="I1272" s="138">
        <f>IF(H1272=0,'Eingabe Daten'!$B$10,IF('Eingabe Daten'!$C$8&gt;0,'Eingabe Daten'!$B$10+H1272,H1272))</f>
        <v>1</v>
      </c>
      <c r="J1272" s="100">
        <f>'DAT IR'!U1262</f>
        <v>1282.0499293012815</v>
      </c>
    </row>
    <row r="1273" spans="1:10" ht="17.5" x14ac:dyDescent="0.35">
      <c r="A1273" s="53"/>
      <c r="B1273" s="55">
        <f t="shared" si="1315"/>
        <v>1.2062500000000298</v>
      </c>
      <c r="C1273" s="55">
        <f t="shared" si="1316"/>
        <v>1.2069444444444744</v>
      </c>
      <c r="D1273" s="126">
        <f t="shared" si="1317"/>
        <v>2</v>
      </c>
      <c r="E1273" s="126">
        <f t="shared" si="1313"/>
        <v>2</v>
      </c>
      <c r="F1273" s="213">
        <f t="shared" ref="F1273" si="1358">$F1272</f>
        <v>0.7</v>
      </c>
      <c r="G1273" s="213">
        <f t="shared" si="1354"/>
        <v>0.7</v>
      </c>
      <c r="H1273" s="246">
        <v>0</v>
      </c>
      <c r="I1273" s="138">
        <f>IF(H1273=0,'Eingabe Daten'!$B$10,IF('Eingabe Daten'!$C$8&gt;0,'Eingabe Daten'!$B$10+H1273,H1273))</f>
        <v>1</v>
      </c>
      <c r="J1273" s="100">
        <f>'DAT IR'!U1263</f>
        <v>1282.0499293128303</v>
      </c>
    </row>
    <row r="1274" spans="1:10" ht="17.5" x14ac:dyDescent="0.35">
      <c r="A1274" s="53"/>
      <c r="B1274" s="55">
        <f t="shared" si="1315"/>
        <v>1.2069444444444744</v>
      </c>
      <c r="C1274" s="55">
        <f t="shared" si="1316"/>
        <v>1.2076388888889189</v>
      </c>
      <c r="D1274" s="126">
        <f t="shared" si="1317"/>
        <v>2</v>
      </c>
      <c r="E1274" s="126">
        <f t="shared" si="1313"/>
        <v>2</v>
      </c>
      <c r="F1274" s="213">
        <f t="shared" ref="F1274" si="1359">$F1273</f>
        <v>0.7</v>
      </c>
      <c r="G1274" s="213">
        <f t="shared" si="1354"/>
        <v>0.7</v>
      </c>
      <c r="H1274" s="246">
        <v>0</v>
      </c>
      <c r="I1274" s="138">
        <f>IF(H1274=0,'Eingabe Daten'!$B$10,IF('Eingabe Daten'!$C$8&gt;0,'Eingabe Daten'!$B$10+H1274,H1274))</f>
        <v>1</v>
      </c>
      <c r="J1274" s="100">
        <f>'DAT IR'!U1264</f>
        <v>1282.0499293241883</v>
      </c>
    </row>
    <row r="1275" spans="1:10" ht="17.5" x14ac:dyDescent="0.35">
      <c r="A1275" s="53"/>
      <c r="B1275" s="55">
        <f t="shared" si="1315"/>
        <v>1.2076388888889189</v>
      </c>
      <c r="C1275" s="55">
        <f t="shared" si="1316"/>
        <v>1.2083333333333635</v>
      </c>
      <c r="D1275" s="126">
        <f t="shared" si="1317"/>
        <v>2</v>
      </c>
      <c r="E1275" s="126">
        <f t="shared" si="1313"/>
        <v>2</v>
      </c>
      <c r="F1275" s="213">
        <f t="shared" ref="F1275" si="1360">$F1274</f>
        <v>0.7</v>
      </c>
      <c r="G1275" s="213">
        <f t="shared" si="1354"/>
        <v>0.7</v>
      </c>
      <c r="H1275" s="246">
        <v>0</v>
      </c>
      <c r="I1275" s="138">
        <f>IF(H1275=0,'Eingabe Daten'!$B$10,IF('Eingabe Daten'!$C$8&gt;0,'Eingabe Daten'!$B$10+H1275,H1275))</f>
        <v>1</v>
      </c>
      <c r="J1275" s="100">
        <f>'DAT IR'!U1265</f>
        <v>1282.0499293353585</v>
      </c>
    </row>
    <row r="1276" spans="1:10" ht="17.5" x14ac:dyDescent="0.35">
      <c r="A1276" s="53"/>
      <c r="B1276" s="55">
        <f t="shared" si="1315"/>
        <v>1.2083333333333635</v>
      </c>
      <c r="C1276" s="55">
        <f t="shared" si="1316"/>
        <v>1.209027777777808</v>
      </c>
      <c r="D1276" s="126">
        <f t="shared" si="1317"/>
        <v>2</v>
      </c>
      <c r="E1276" s="126">
        <f t="shared" si="1313"/>
        <v>2</v>
      </c>
      <c r="F1276" s="213">
        <f t="shared" ref="F1276" si="1361">$F1275</f>
        <v>0.7</v>
      </c>
      <c r="G1276" s="213">
        <f t="shared" si="1354"/>
        <v>0.7</v>
      </c>
      <c r="H1276" s="246">
        <v>0</v>
      </c>
      <c r="I1276" s="138">
        <f>IF(H1276=0,'Eingabe Daten'!$B$10,IF('Eingabe Daten'!$C$8&gt;0,'Eingabe Daten'!$B$10+H1276,H1276))</f>
        <v>1</v>
      </c>
      <c r="J1276" s="100">
        <f>'DAT IR'!U1266</f>
        <v>1282.049929346344</v>
      </c>
    </row>
    <row r="1277" spans="1:10" ht="17.5" x14ac:dyDescent="0.35">
      <c r="A1277" s="53"/>
      <c r="B1277" s="55">
        <f t="shared" si="1315"/>
        <v>1.209027777777808</v>
      </c>
      <c r="C1277" s="55">
        <f t="shared" si="1316"/>
        <v>1.2097222222222526</v>
      </c>
      <c r="D1277" s="126">
        <f t="shared" si="1317"/>
        <v>2</v>
      </c>
      <c r="E1277" s="126">
        <f t="shared" si="1313"/>
        <v>2</v>
      </c>
      <c r="F1277" s="213">
        <f t="shared" ref="F1277" si="1362">$F1276</f>
        <v>0.7</v>
      </c>
      <c r="G1277" s="213">
        <f t="shared" si="1354"/>
        <v>0.7</v>
      </c>
      <c r="H1277" s="246">
        <v>0</v>
      </c>
      <c r="I1277" s="138">
        <f>IF(H1277=0,'Eingabe Daten'!$B$10,IF('Eingabe Daten'!$C$8&gt;0,'Eingabe Daten'!$B$10+H1277,H1277))</f>
        <v>1</v>
      </c>
      <c r="J1277" s="100">
        <f>'DAT IR'!U1267</f>
        <v>1282.0499293571479</v>
      </c>
    </row>
    <row r="1278" spans="1:10" ht="17.5" x14ac:dyDescent="0.35">
      <c r="A1278" s="53"/>
      <c r="B1278" s="55">
        <f t="shared" si="1315"/>
        <v>1.2097222222222526</v>
      </c>
      <c r="C1278" s="55">
        <f t="shared" si="1316"/>
        <v>1.2104166666666971</v>
      </c>
      <c r="D1278" s="126">
        <f t="shared" si="1317"/>
        <v>2</v>
      </c>
      <c r="E1278" s="126">
        <f t="shared" si="1313"/>
        <v>2</v>
      </c>
      <c r="F1278" s="213">
        <f t="shared" ref="F1278" si="1363">$F1277</f>
        <v>0.7</v>
      </c>
      <c r="G1278" s="213">
        <f t="shared" si="1354"/>
        <v>0.7</v>
      </c>
      <c r="H1278" s="246">
        <v>0</v>
      </c>
      <c r="I1278" s="138">
        <f>IF(H1278=0,'Eingabe Daten'!$B$10,IF('Eingabe Daten'!$C$8&gt;0,'Eingabe Daten'!$B$10+H1278,H1278))</f>
        <v>1</v>
      </c>
      <c r="J1278" s="100">
        <f>'DAT IR'!U1268</f>
        <v>1282.0499293677733</v>
      </c>
    </row>
    <row r="1279" spans="1:10" ht="17.5" x14ac:dyDescent="0.35">
      <c r="A1279" s="53"/>
      <c r="B1279" s="55">
        <f t="shared" si="1315"/>
        <v>1.2104166666666971</v>
      </c>
      <c r="C1279" s="55">
        <f t="shared" si="1316"/>
        <v>1.2111111111111417</v>
      </c>
      <c r="D1279" s="126">
        <f t="shared" si="1317"/>
        <v>2</v>
      </c>
      <c r="E1279" s="126">
        <f t="shared" si="1313"/>
        <v>2</v>
      </c>
      <c r="F1279" s="213">
        <f t="shared" ref="F1279" si="1364">$F1278</f>
        <v>0.7</v>
      </c>
      <c r="G1279" s="213">
        <f t="shared" si="1354"/>
        <v>0.7</v>
      </c>
      <c r="H1279" s="246">
        <v>0</v>
      </c>
      <c r="I1279" s="138">
        <f>IF(H1279=0,'Eingabe Daten'!$B$10,IF('Eingabe Daten'!$C$8&gt;0,'Eingabe Daten'!$B$10+H1279,H1279))</f>
        <v>1</v>
      </c>
      <c r="J1279" s="100">
        <f>'DAT IR'!U1269</f>
        <v>1282.0499293782232</v>
      </c>
    </row>
    <row r="1280" spans="1:10" ht="17.5" x14ac:dyDescent="0.35">
      <c r="A1280" s="53"/>
      <c r="B1280" s="55">
        <f t="shared" si="1315"/>
        <v>1.2111111111111417</v>
      </c>
      <c r="C1280" s="55">
        <f t="shared" si="1316"/>
        <v>1.2118055555555862</v>
      </c>
      <c r="D1280" s="126">
        <f t="shared" si="1317"/>
        <v>2</v>
      </c>
      <c r="E1280" s="126">
        <f t="shared" si="1313"/>
        <v>2</v>
      </c>
      <c r="F1280" s="213">
        <f t="shared" ref="F1280" si="1365">$F1279</f>
        <v>0.7</v>
      </c>
      <c r="G1280" s="213">
        <f t="shared" si="1354"/>
        <v>0.7</v>
      </c>
      <c r="H1280" s="246">
        <v>0</v>
      </c>
      <c r="I1280" s="138">
        <f>IF(H1280=0,'Eingabe Daten'!$B$10,IF('Eingabe Daten'!$C$8&gt;0,'Eingabe Daten'!$B$10+H1280,H1280))</f>
        <v>1</v>
      </c>
      <c r="J1280" s="100">
        <f>'DAT IR'!U1270</f>
        <v>1282.0499293885002</v>
      </c>
    </row>
    <row r="1281" spans="1:10" ht="17.5" x14ac:dyDescent="0.35">
      <c r="A1281" s="53"/>
      <c r="B1281" s="55">
        <f t="shared" si="1315"/>
        <v>1.2118055555555862</v>
      </c>
      <c r="C1281" s="55">
        <f t="shared" si="1316"/>
        <v>1.2125000000000308</v>
      </c>
      <c r="D1281" s="126">
        <f t="shared" si="1317"/>
        <v>2</v>
      </c>
      <c r="E1281" s="126">
        <f t="shared" si="1313"/>
        <v>2</v>
      </c>
      <c r="F1281" s="213">
        <f t="shared" ref="F1281" si="1366">$F1280</f>
        <v>0.7</v>
      </c>
      <c r="G1281" s="213">
        <f t="shared" si="1354"/>
        <v>0.7</v>
      </c>
      <c r="H1281" s="246">
        <v>0</v>
      </c>
      <c r="I1281" s="138">
        <f>IF(H1281=0,'Eingabe Daten'!$B$10,IF('Eingabe Daten'!$C$8&gt;0,'Eingabe Daten'!$B$10+H1281,H1281))</f>
        <v>1</v>
      </c>
      <c r="J1281" s="100">
        <f>'DAT IR'!U1271</f>
        <v>1282.0499293986074</v>
      </c>
    </row>
    <row r="1282" spans="1:10" ht="17.5" x14ac:dyDescent="0.35">
      <c r="A1282" s="53"/>
      <c r="B1282" s="55">
        <f t="shared" si="1315"/>
        <v>1.2125000000000308</v>
      </c>
      <c r="C1282" s="55">
        <f t="shared" si="1316"/>
        <v>1.2131944444444753</v>
      </c>
      <c r="D1282" s="126">
        <f t="shared" si="1317"/>
        <v>2</v>
      </c>
      <c r="E1282" s="126">
        <f t="shared" si="1313"/>
        <v>2</v>
      </c>
      <c r="F1282" s="213">
        <f t="shared" ref="F1282" si="1367">$F1281</f>
        <v>0.7</v>
      </c>
      <c r="G1282" s="213">
        <f t="shared" si="1354"/>
        <v>0.7</v>
      </c>
      <c r="H1282" s="246">
        <v>0</v>
      </c>
      <c r="I1282" s="138">
        <f>IF(H1282=0,'Eingabe Daten'!$B$10,IF('Eingabe Daten'!$C$8&gt;0,'Eingabe Daten'!$B$10+H1282,H1282))</f>
        <v>1</v>
      </c>
      <c r="J1282" s="100">
        <f>'DAT IR'!U1272</f>
        <v>1282.0499294085475</v>
      </c>
    </row>
    <row r="1283" spans="1:10" ht="17.5" x14ac:dyDescent="0.35">
      <c r="A1283" s="53"/>
      <c r="B1283" s="55">
        <f t="shared" si="1315"/>
        <v>1.2131944444444753</v>
      </c>
      <c r="C1283" s="55">
        <f t="shared" si="1316"/>
        <v>1.2138888888889199</v>
      </c>
      <c r="D1283" s="126">
        <f t="shared" si="1317"/>
        <v>2</v>
      </c>
      <c r="E1283" s="126">
        <f t="shared" si="1313"/>
        <v>2</v>
      </c>
      <c r="F1283" s="213">
        <f t="shared" ref="F1283" si="1368">$F1282</f>
        <v>0.7</v>
      </c>
      <c r="G1283" s="213">
        <f t="shared" si="1354"/>
        <v>0.7</v>
      </c>
      <c r="H1283" s="246">
        <v>0</v>
      </c>
      <c r="I1283" s="138">
        <f>IF(H1283=0,'Eingabe Daten'!$B$10,IF('Eingabe Daten'!$C$8&gt;0,'Eingabe Daten'!$B$10+H1283,H1283))</f>
        <v>1</v>
      </c>
      <c r="J1283" s="100">
        <f>'DAT IR'!U1273</f>
        <v>1282.0499294183235</v>
      </c>
    </row>
    <row r="1284" spans="1:10" ht="17.5" x14ac:dyDescent="0.35">
      <c r="A1284" s="53"/>
      <c r="B1284" s="55">
        <f t="shared" si="1315"/>
        <v>1.2138888888889199</v>
      </c>
      <c r="C1284" s="55">
        <f t="shared" si="1316"/>
        <v>1.2145833333333644</v>
      </c>
      <c r="D1284" s="126">
        <f t="shared" si="1317"/>
        <v>2</v>
      </c>
      <c r="E1284" s="126">
        <f t="shared" si="1313"/>
        <v>2</v>
      </c>
      <c r="F1284" s="213">
        <f t="shared" ref="F1284" si="1369">$F1283</f>
        <v>0.7</v>
      </c>
      <c r="G1284" s="213">
        <f t="shared" si="1354"/>
        <v>0.7</v>
      </c>
      <c r="H1284" s="246">
        <v>0</v>
      </c>
      <c r="I1284" s="138">
        <f>IF(H1284=0,'Eingabe Daten'!$B$10,IF('Eingabe Daten'!$C$8&gt;0,'Eingabe Daten'!$B$10+H1284,H1284))</f>
        <v>1</v>
      </c>
      <c r="J1284" s="100">
        <f>'DAT IR'!U1274</f>
        <v>1282.0499294279377</v>
      </c>
    </row>
    <row r="1285" spans="1:10" ht="17.5" x14ac:dyDescent="0.35">
      <c r="A1285" s="53"/>
      <c r="B1285" s="55">
        <f t="shared" si="1315"/>
        <v>1.2145833333333644</v>
      </c>
      <c r="C1285" s="55">
        <f t="shared" si="1316"/>
        <v>1.215277777777809</v>
      </c>
      <c r="D1285" s="126">
        <f t="shared" si="1317"/>
        <v>2</v>
      </c>
      <c r="E1285" s="126">
        <f t="shared" si="1313"/>
        <v>2</v>
      </c>
      <c r="F1285" s="213">
        <f t="shared" ref="F1285" si="1370">$F1284</f>
        <v>0.7</v>
      </c>
      <c r="G1285" s="213">
        <f t="shared" si="1354"/>
        <v>0.7</v>
      </c>
      <c r="H1285" s="246">
        <v>0</v>
      </c>
      <c r="I1285" s="138">
        <f>IF(H1285=0,'Eingabe Daten'!$B$10,IF('Eingabe Daten'!$C$8&gt;0,'Eingabe Daten'!$B$10+H1285,H1285))</f>
        <v>1</v>
      </c>
      <c r="J1285" s="100">
        <f>'DAT IR'!U1275</f>
        <v>1282.0499294373931</v>
      </c>
    </row>
    <row r="1286" spans="1:10" ht="17.5" x14ac:dyDescent="0.35">
      <c r="A1286" s="53"/>
      <c r="B1286" s="55">
        <f t="shared" si="1315"/>
        <v>1.215277777777809</v>
      </c>
      <c r="C1286" s="55">
        <f t="shared" si="1316"/>
        <v>1.2159722222222535</v>
      </c>
      <c r="D1286" s="126">
        <f t="shared" si="1317"/>
        <v>2</v>
      </c>
      <c r="E1286" s="126">
        <f t="shared" si="1313"/>
        <v>2</v>
      </c>
      <c r="F1286" s="213">
        <f t="shared" ref="F1286" si="1371">$F1285</f>
        <v>0.7</v>
      </c>
      <c r="G1286" s="213">
        <f t="shared" si="1354"/>
        <v>0.7</v>
      </c>
      <c r="H1286" s="246">
        <v>0</v>
      </c>
      <c r="I1286" s="138">
        <f>IF(H1286=0,'Eingabe Daten'!$B$10,IF('Eingabe Daten'!$C$8&gt;0,'Eingabe Daten'!$B$10+H1286,H1286))</f>
        <v>1</v>
      </c>
      <c r="J1286" s="100">
        <f>'DAT IR'!U1276</f>
        <v>1282.0499294466922</v>
      </c>
    </row>
    <row r="1287" spans="1:10" ht="17.5" x14ac:dyDescent="0.35">
      <c r="A1287" s="53"/>
      <c r="B1287" s="55">
        <f t="shared" si="1315"/>
        <v>1.2159722222222535</v>
      </c>
      <c r="C1287" s="55">
        <f t="shared" si="1316"/>
        <v>1.2166666666666981</v>
      </c>
      <c r="D1287" s="126">
        <f t="shared" si="1317"/>
        <v>2</v>
      </c>
      <c r="E1287" s="126">
        <f t="shared" si="1313"/>
        <v>2</v>
      </c>
      <c r="F1287" s="213">
        <f t="shared" ref="F1287" si="1372">$F1286</f>
        <v>0.7</v>
      </c>
      <c r="G1287" s="213">
        <f t="shared" si="1354"/>
        <v>0.7</v>
      </c>
      <c r="H1287" s="246">
        <v>0</v>
      </c>
      <c r="I1287" s="138">
        <f>IF(H1287=0,'Eingabe Daten'!$B$10,IF('Eingabe Daten'!$C$8&gt;0,'Eingabe Daten'!$B$10+H1287,H1287))</f>
        <v>1</v>
      </c>
      <c r="J1287" s="100">
        <f>'DAT IR'!U1277</f>
        <v>1282.0499294558376</v>
      </c>
    </row>
    <row r="1288" spans="1:10" ht="17.5" x14ac:dyDescent="0.35">
      <c r="A1288" s="53"/>
      <c r="B1288" s="55">
        <f t="shared" si="1315"/>
        <v>1.2166666666666981</v>
      </c>
      <c r="C1288" s="55">
        <f t="shared" si="1316"/>
        <v>1.2173611111111426</v>
      </c>
      <c r="D1288" s="126">
        <f t="shared" si="1317"/>
        <v>2</v>
      </c>
      <c r="E1288" s="126">
        <f t="shared" si="1313"/>
        <v>2</v>
      </c>
      <c r="F1288" s="213">
        <f t="shared" ref="F1288" si="1373">$F1287</f>
        <v>0.7</v>
      </c>
      <c r="G1288" s="213">
        <f t="shared" si="1354"/>
        <v>0.7</v>
      </c>
      <c r="H1288" s="246">
        <v>0</v>
      </c>
      <c r="I1288" s="138">
        <f>IF(H1288=0,'Eingabe Daten'!$B$10,IF('Eingabe Daten'!$C$8&gt;0,'Eingabe Daten'!$B$10+H1288,H1288))</f>
        <v>1</v>
      </c>
      <c r="J1288" s="100">
        <f>'DAT IR'!U1278</f>
        <v>1282.0499294648318</v>
      </c>
    </row>
    <row r="1289" spans="1:10" ht="17.5" x14ac:dyDescent="0.35">
      <c r="A1289" s="53"/>
      <c r="B1289" s="55">
        <f t="shared" si="1315"/>
        <v>1.2173611111111426</v>
      </c>
      <c r="C1289" s="55">
        <f t="shared" si="1316"/>
        <v>1.2180555555555872</v>
      </c>
      <c r="D1289" s="126">
        <f t="shared" si="1317"/>
        <v>2</v>
      </c>
      <c r="E1289" s="126">
        <f t="shared" si="1313"/>
        <v>2</v>
      </c>
      <c r="F1289" s="213">
        <f t="shared" ref="F1289" si="1374">$F1288</f>
        <v>0.7</v>
      </c>
      <c r="G1289" s="213">
        <f t="shared" si="1354"/>
        <v>0.7</v>
      </c>
      <c r="H1289" s="246">
        <v>0</v>
      </c>
      <c r="I1289" s="138">
        <f>IF(H1289=0,'Eingabe Daten'!$B$10,IF('Eingabe Daten'!$C$8&gt;0,'Eingabe Daten'!$B$10+H1289,H1289))</f>
        <v>1</v>
      </c>
      <c r="J1289" s="100">
        <f>'DAT IR'!U1279</f>
        <v>1282.0499294736774</v>
      </c>
    </row>
    <row r="1290" spans="1:10" ht="17.5" x14ac:dyDescent="0.35">
      <c r="A1290" s="53"/>
      <c r="B1290" s="55">
        <f t="shared" si="1315"/>
        <v>1.2180555555555872</v>
      </c>
      <c r="C1290" s="55">
        <f t="shared" si="1316"/>
        <v>1.2187500000000318</v>
      </c>
      <c r="D1290" s="126">
        <f t="shared" si="1317"/>
        <v>2</v>
      </c>
      <c r="E1290" s="126">
        <f t="shared" si="1313"/>
        <v>2</v>
      </c>
      <c r="F1290" s="213">
        <f t="shared" ref="F1290" si="1375">$F1289</f>
        <v>0.7</v>
      </c>
      <c r="G1290" s="213">
        <f t="shared" si="1354"/>
        <v>0.7</v>
      </c>
      <c r="H1290" s="246">
        <v>0</v>
      </c>
      <c r="I1290" s="138">
        <f>IF(H1290=0,'Eingabe Daten'!$B$10,IF('Eingabe Daten'!$C$8&gt;0,'Eingabe Daten'!$B$10+H1290,H1290))</f>
        <v>1</v>
      </c>
      <c r="J1290" s="100">
        <f>'DAT IR'!U1280</f>
        <v>1282.0499294823767</v>
      </c>
    </row>
    <row r="1291" spans="1:10" ht="17.5" x14ac:dyDescent="0.35">
      <c r="A1291" s="53"/>
      <c r="B1291" s="55">
        <f t="shared" si="1315"/>
        <v>1.2187500000000318</v>
      </c>
      <c r="C1291" s="55">
        <f t="shared" si="1316"/>
        <v>1.2194444444444763</v>
      </c>
      <c r="D1291" s="126">
        <f t="shared" si="1317"/>
        <v>2</v>
      </c>
      <c r="E1291" s="126">
        <f t="shared" si="1313"/>
        <v>2</v>
      </c>
      <c r="F1291" s="213">
        <f t="shared" ref="F1291" si="1376">$F1290</f>
        <v>0.7</v>
      </c>
      <c r="G1291" s="213">
        <f t="shared" si="1354"/>
        <v>0.7</v>
      </c>
      <c r="H1291" s="246">
        <v>0</v>
      </c>
      <c r="I1291" s="138">
        <f>IF(H1291=0,'Eingabe Daten'!$B$10,IF('Eingabe Daten'!$C$8&gt;0,'Eingabe Daten'!$B$10+H1291,H1291))</f>
        <v>1</v>
      </c>
      <c r="J1291" s="100">
        <f>'DAT IR'!U1281</f>
        <v>1282.0499294909323</v>
      </c>
    </row>
    <row r="1292" spans="1:10" ht="17.5" x14ac:dyDescent="0.35">
      <c r="A1292" s="53"/>
      <c r="B1292" s="55">
        <f t="shared" si="1315"/>
        <v>1.2194444444444763</v>
      </c>
      <c r="C1292" s="55">
        <f t="shared" si="1316"/>
        <v>1.2201388888889209</v>
      </c>
      <c r="D1292" s="126">
        <f t="shared" si="1317"/>
        <v>2</v>
      </c>
      <c r="E1292" s="126">
        <f t="shared" si="1313"/>
        <v>2</v>
      </c>
      <c r="F1292" s="213">
        <f t="shared" ref="F1292" si="1377">$F1291</f>
        <v>0.7</v>
      </c>
      <c r="G1292" s="213">
        <f t="shared" si="1354"/>
        <v>0.7</v>
      </c>
      <c r="H1292" s="246">
        <v>0</v>
      </c>
      <c r="I1292" s="138">
        <f>IF(H1292=0,'Eingabe Daten'!$B$10,IF('Eingabe Daten'!$C$8&gt;0,'Eingabe Daten'!$B$10+H1292,H1292))</f>
        <v>1</v>
      </c>
      <c r="J1292" s="100">
        <f>'DAT IR'!U1282</f>
        <v>1282.0499294993465</v>
      </c>
    </row>
    <row r="1293" spans="1:10" ht="17.5" x14ac:dyDescent="0.35">
      <c r="A1293" s="53"/>
      <c r="B1293" s="55">
        <f t="shared" si="1315"/>
        <v>1.2201388888889209</v>
      </c>
      <c r="C1293" s="55">
        <f t="shared" si="1316"/>
        <v>1.2208333333333654</v>
      </c>
      <c r="D1293" s="126">
        <f t="shared" si="1317"/>
        <v>2</v>
      </c>
      <c r="E1293" s="126">
        <f t="shared" si="1313"/>
        <v>2</v>
      </c>
      <c r="F1293" s="213">
        <f t="shared" ref="F1293" si="1378">$F1292</f>
        <v>0.7</v>
      </c>
      <c r="G1293" s="213">
        <f t="shared" si="1354"/>
        <v>0.7</v>
      </c>
      <c r="H1293" s="246">
        <v>0</v>
      </c>
      <c r="I1293" s="138">
        <f>IF(H1293=0,'Eingabe Daten'!$B$10,IF('Eingabe Daten'!$C$8&gt;0,'Eingabe Daten'!$B$10+H1293,H1293))</f>
        <v>1</v>
      </c>
      <c r="J1293" s="100">
        <f>'DAT IR'!U1283</f>
        <v>1282.0499295076215</v>
      </c>
    </row>
    <row r="1294" spans="1:10" ht="17.5" x14ac:dyDescent="0.35">
      <c r="A1294" s="53"/>
      <c r="B1294" s="55">
        <f t="shared" si="1315"/>
        <v>1.2208333333333654</v>
      </c>
      <c r="C1294" s="55">
        <f t="shared" si="1316"/>
        <v>1.22152777777781</v>
      </c>
      <c r="D1294" s="126">
        <f t="shared" si="1317"/>
        <v>2</v>
      </c>
      <c r="E1294" s="126">
        <f t="shared" si="1313"/>
        <v>2</v>
      </c>
      <c r="F1294" s="213">
        <f t="shared" ref="F1294" si="1379">$F1293</f>
        <v>0.7</v>
      </c>
      <c r="G1294" s="213">
        <f t="shared" si="1354"/>
        <v>0.7</v>
      </c>
      <c r="H1294" s="246">
        <v>0</v>
      </c>
      <c r="I1294" s="138">
        <f>IF(H1294=0,'Eingabe Daten'!$B$10,IF('Eingabe Daten'!$C$8&gt;0,'Eingabe Daten'!$B$10+H1294,H1294))</f>
        <v>1</v>
      </c>
      <c r="J1294" s="100">
        <f>'DAT IR'!U1284</f>
        <v>1282.0499295157599</v>
      </c>
    </row>
    <row r="1295" spans="1:10" ht="17.5" x14ac:dyDescent="0.35">
      <c r="A1295" s="53"/>
      <c r="B1295" s="55">
        <f t="shared" si="1315"/>
        <v>1.22152777777781</v>
      </c>
      <c r="C1295" s="55">
        <f t="shared" si="1316"/>
        <v>1.2222222222222545</v>
      </c>
      <c r="D1295" s="126">
        <f t="shared" si="1317"/>
        <v>2</v>
      </c>
      <c r="E1295" s="126">
        <f t="shared" si="1313"/>
        <v>2</v>
      </c>
      <c r="F1295" s="213">
        <f t="shared" ref="F1295" si="1380">$F1294</f>
        <v>0.7</v>
      </c>
      <c r="G1295" s="213">
        <f t="shared" si="1354"/>
        <v>0.7</v>
      </c>
      <c r="H1295" s="246">
        <v>0</v>
      </c>
      <c r="I1295" s="138">
        <f>IF(H1295=0,'Eingabe Daten'!$B$10,IF('Eingabe Daten'!$C$8&gt;0,'Eingabe Daten'!$B$10+H1295,H1295))</f>
        <v>1</v>
      </c>
      <c r="J1295" s="100">
        <f>'DAT IR'!U1285</f>
        <v>1282.0499295237637</v>
      </c>
    </row>
    <row r="1296" spans="1:10" ht="17.5" x14ac:dyDescent="0.35">
      <c r="A1296" s="53"/>
      <c r="B1296" s="55">
        <f t="shared" si="1315"/>
        <v>1.2222222222222545</v>
      </c>
      <c r="C1296" s="55">
        <f t="shared" si="1316"/>
        <v>1.2229166666666991</v>
      </c>
      <c r="D1296" s="126">
        <f t="shared" si="1317"/>
        <v>2</v>
      </c>
      <c r="E1296" s="126">
        <f t="shared" si="1313"/>
        <v>2</v>
      </c>
      <c r="F1296" s="213">
        <f t="shared" ref="F1296" si="1381">$F1295</f>
        <v>0.7</v>
      </c>
      <c r="G1296" s="213">
        <f t="shared" si="1354"/>
        <v>0.7</v>
      </c>
      <c r="H1296" s="246">
        <v>0</v>
      </c>
      <c r="I1296" s="138">
        <f>IF(H1296=0,'Eingabe Daten'!$B$10,IF('Eingabe Daten'!$C$8&gt;0,'Eingabe Daten'!$B$10+H1296,H1296))</f>
        <v>1</v>
      </c>
      <c r="J1296" s="100">
        <f>'DAT IR'!U1286</f>
        <v>1282.0499295316351</v>
      </c>
    </row>
    <row r="1297" spans="1:10" ht="17.5" x14ac:dyDescent="0.35">
      <c r="A1297" s="53"/>
      <c r="B1297" s="55">
        <f t="shared" si="1315"/>
        <v>1.2229166666666991</v>
      </c>
      <c r="C1297" s="55">
        <f t="shared" si="1316"/>
        <v>1.2236111111111436</v>
      </c>
      <c r="D1297" s="126">
        <f t="shared" si="1317"/>
        <v>2</v>
      </c>
      <c r="E1297" s="126">
        <f t="shared" ref="E1297:E1360" si="1382">$E1296</f>
        <v>2</v>
      </c>
      <c r="F1297" s="213">
        <f t="shared" ref="F1297" si="1383">$F1296</f>
        <v>0.7</v>
      </c>
      <c r="G1297" s="213">
        <f t="shared" si="1354"/>
        <v>0.7</v>
      </c>
      <c r="H1297" s="246">
        <v>0</v>
      </c>
      <c r="I1297" s="138">
        <f>IF(H1297=0,'Eingabe Daten'!$B$10,IF('Eingabe Daten'!$C$8&gt;0,'Eingabe Daten'!$B$10+H1297,H1297))</f>
        <v>1</v>
      </c>
      <c r="J1297" s="100">
        <f>'DAT IR'!U1287</f>
        <v>1282.0499295393765</v>
      </c>
    </row>
    <row r="1298" spans="1:10" ht="17.5" x14ac:dyDescent="0.35">
      <c r="A1298" s="53"/>
      <c r="B1298" s="55">
        <f t="shared" ref="B1298:B1361" si="1384">C1297</f>
        <v>1.2236111111111436</v>
      </c>
      <c r="C1298" s="55">
        <f t="shared" ref="C1298:C1361" si="1385">B1298+(1/(60*24))</f>
        <v>1.2243055555555882</v>
      </c>
      <c r="D1298" s="126">
        <f t="shared" ref="D1298:D1361" si="1386">$D1297</f>
        <v>2</v>
      </c>
      <c r="E1298" s="126">
        <f t="shared" si="1382"/>
        <v>2</v>
      </c>
      <c r="F1298" s="213">
        <f t="shared" ref="F1298" si="1387">$F1297</f>
        <v>0.7</v>
      </c>
      <c r="G1298" s="213">
        <f t="shared" si="1354"/>
        <v>0.7</v>
      </c>
      <c r="H1298" s="246">
        <v>0</v>
      </c>
      <c r="I1298" s="138">
        <f>IF(H1298=0,'Eingabe Daten'!$B$10,IF('Eingabe Daten'!$C$8&gt;0,'Eingabe Daten'!$B$10+H1298,H1298))</f>
        <v>1</v>
      </c>
      <c r="J1298" s="100">
        <f>'DAT IR'!U1288</f>
        <v>1282.0499295469899</v>
      </c>
    </row>
    <row r="1299" spans="1:10" ht="17.5" x14ac:dyDescent="0.35">
      <c r="A1299" s="53"/>
      <c r="B1299" s="55">
        <f t="shared" si="1384"/>
        <v>1.2243055555555882</v>
      </c>
      <c r="C1299" s="55">
        <f t="shared" si="1385"/>
        <v>1.2250000000000327</v>
      </c>
      <c r="D1299" s="126">
        <f t="shared" si="1386"/>
        <v>2</v>
      </c>
      <c r="E1299" s="126">
        <f t="shared" si="1382"/>
        <v>2</v>
      </c>
      <c r="F1299" s="213">
        <f t="shared" ref="F1299" si="1388">$F1298</f>
        <v>0.7</v>
      </c>
      <c r="G1299" s="213">
        <f t="shared" si="1354"/>
        <v>0.7</v>
      </c>
      <c r="H1299" s="246">
        <v>0</v>
      </c>
      <c r="I1299" s="138">
        <f>IF(H1299=0,'Eingabe Daten'!$B$10,IF('Eingabe Daten'!$C$8&gt;0,'Eingabe Daten'!$B$10+H1299,H1299))</f>
        <v>1</v>
      </c>
      <c r="J1299" s="100">
        <f>'DAT IR'!U1289</f>
        <v>1282.0499295544776</v>
      </c>
    </row>
    <row r="1300" spans="1:10" ht="17.5" x14ac:dyDescent="0.35">
      <c r="A1300" s="53"/>
      <c r="B1300" s="55">
        <f t="shared" si="1384"/>
        <v>1.2250000000000327</v>
      </c>
      <c r="C1300" s="55">
        <f t="shared" si="1385"/>
        <v>1.2256944444444773</v>
      </c>
      <c r="D1300" s="126">
        <f t="shared" si="1386"/>
        <v>2</v>
      </c>
      <c r="E1300" s="126">
        <f t="shared" si="1382"/>
        <v>2</v>
      </c>
      <c r="F1300" s="213">
        <f t="shared" ref="F1300" si="1389">$F1299</f>
        <v>0.7</v>
      </c>
      <c r="G1300" s="213">
        <f t="shared" si="1354"/>
        <v>0.7</v>
      </c>
      <c r="H1300" s="246">
        <v>0</v>
      </c>
      <c r="I1300" s="138">
        <f>IF(H1300=0,'Eingabe Daten'!$B$10,IF('Eingabe Daten'!$C$8&gt;0,'Eingabe Daten'!$B$10+H1300,H1300))</f>
        <v>1</v>
      </c>
      <c r="J1300" s="100">
        <f>'DAT IR'!U1290</f>
        <v>1282.0499295618413</v>
      </c>
    </row>
    <row r="1301" spans="1:10" ht="17.5" x14ac:dyDescent="0.35">
      <c r="A1301" s="53"/>
      <c r="B1301" s="55">
        <f t="shared" si="1384"/>
        <v>1.2256944444444773</v>
      </c>
      <c r="C1301" s="55">
        <f t="shared" si="1385"/>
        <v>1.2263888888889218</v>
      </c>
      <c r="D1301" s="126">
        <f t="shared" si="1386"/>
        <v>2</v>
      </c>
      <c r="E1301" s="126">
        <f t="shared" si="1382"/>
        <v>2</v>
      </c>
      <c r="F1301" s="213">
        <f t="shared" ref="F1301" si="1390">$F1300</f>
        <v>0.7</v>
      </c>
      <c r="G1301" s="213">
        <f t="shared" si="1354"/>
        <v>0.7</v>
      </c>
      <c r="H1301" s="246">
        <v>0</v>
      </c>
      <c r="I1301" s="138">
        <f>IF(H1301=0,'Eingabe Daten'!$B$10,IF('Eingabe Daten'!$C$8&gt;0,'Eingabe Daten'!$B$10+H1301,H1301))</f>
        <v>1</v>
      </c>
      <c r="J1301" s="100">
        <f>'DAT IR'!U1291</f>
        <v>1282.0499295690834</v>
      </c>
    </row>
    <row r="1302" spans="1:10" ht="17.5" x14ac:dyDescent="0.35">
      <c r="A1302" s="53"/>
      <c r="B1302" s="55">
        <f t="shared" si="1384"/>
        <v>1.2263888888889218</v>
      </c>
      <c r="C1302" s="55">
        <f t="shared" si="1385"/>
        <v>1.2270833333333664</v>
      </c>
      <c r="D1302" s="126">
        <f t="shared" si="1386"/>
        <v>2</v>
      </c>
      <c r="E1302" s="126">
        <f t="shared" si="1382"/>
        <v>2</v>
      </c>
      <c r="F1302" s="213">
        <f t="shared" ref="F1302" si="1391">$F1301</f>
        <v>0.7</v>
      </c>
      <c r="G1302" s="213">
        <f t="shared" si="1354"/>
        <v>0.7</v>
      </c>
      <c r="H1302" s="246">
        <v>0</v>
      </c>
      <c r="I1302" s="138">
        <f>IF(H1302=0,'Eingabe Daten'!$B$10,IF('Eingabe Daten'!$C$8&gt;0,'Eingabe Daten'!$B$10+H1302,H1302))</f>
        <v>1</v>
      </c>
      <c r="J1302" s="100">
        <f>'DAT IR'!U1292</f>
        <v>1282.0499295762058</v>
      </c>
    </row>
    <row r="1303" spans="1:10" ht="17.5" x14ac:dyDescent="0.35">
      <c r="A1303" s="53"/>
      <c r="B1303" s="55">
        <f t="shared" si="1384"/>
        <v>1.2270833333333664</v>
      </c>
      <c r="C1303" s="55">
        <f t="shared" si="1385"/>
        <v>1.2277777777778109</v>
      </c>
      <c r="D1303" s="126">
        <f t="shared" si="1386"/>
        <v>2</v>
      </c>
      <c r="E1303" s="126">
        <f t="shared" si="1382"/>
        <v>2</v>
      </c>
      <c r="F1303" s="213">
        <f t="shared" ref="F1303" si="1392">$F1302</f>
        <v>0.7</v>
      </c>
      <c r="G1303" s="213">
        <f t="shared" si="1354"/>
        <v>0.7</v>
      </c>
      <c r="H1303" s="246">
        <v>0</v>
      </c>
      <c r="I1303" s="138">
        <f>IF(H1303=0,'Eingabe Daten'!$B$10,IF('Eingabe Daten'!$C$8&gt;0,'Eingabe Daten'!$B$10+H1303,H1303))</f>
        <v>1</v>
      </c>
      <c r="J1303" s="100">
        <f>'DAT IR'!U1293</f>
        <v>1282.0499295832105</v>
      </c>
    </row>
    <row r="1304" spans="1:10" ht="17.5" x14ac:dyDescent="0.35">
      <c r="A1304" s="53"/>
      <c r="B1304" s="55">
        <f t="shared" si="1384"/>
        <v>1.2277777777778109</v>
      </c>
      <c r="C1304" s="55">
        <f t="shared" si="1385"/>
        <v>1.2284722222222555</v>
      </c>
      <c r="D1304" s="126">
        <f t="shared" si="1386"/>
        <v>2</v>
      </c>
      <c r="E1304" s="126">
        <f t="shared" si="1382"/>
        <v>2</v>
      </c>
      <c r="F1304" s="213">
        <f t="shared" ref="F1304" si="1393">$F1303</f>
        <v>0.7</v>
      </c>
      <c r="G1304" s="213">
        <f t="shared" si="1354"/>
        <v>0.7</v>
      </c>
      <c r="H1304" s="246">
        <v>0</v>
      </c>
      <c r="I1304" s="138">
        <f>IF(H1304=0,'Eingabe Daten'!$B$10,IF('Eingabe Daten'!$C$8&gt;0,'Eingabe Daten'!$B$10+H1304,H1304))</f>
        <v>1</v>
      </c>
      <c r="J1304" s="100">
        <f>'DAT IR'!U1294</f>
        <v>1282.0499295900995</v>
      </c>
    </row>
    <row r="1305" spans="1:10" ht="17.5" x14ac:dyDescent="0.35">
      <c r="A1305" s="53"/>
      <c r="B1305" s="55">
        <f t="shared" si="1384"/>
        <v>1.2284722222222555</v>
      </c>
      <c r="C1305" s="55">
        <f t="shared" si="1385"/>
        <v>1.2291666666667</v>
      </c>
      <c r="D1305" s="126">
        <f t="shared" si="1386"/>
        <v>2</v>
      </c>
      <c r="E1305" s="126">
        <f t="shared" si="1382"/>
        <v>2</v>
      </c>
      <c r="F1305" s="213">
        <f t="shared" ref="F1305" si="1394">$F1304</f>
        <v>0.7</v>
      </c>
      <c r="G1305" s="213">
        <f t="shared" si="1354"/>
        <v>0.7</v>
      </c>
      <c r="H1305" s="246">
        <v>0</v>
      </c>
      <c r="I1305" s="138">
        <f>IF(H1305=0,'Eingabe Daten'!$B$10,IF('Eingabe Daten'!$C$8&gt;0,'Eingabe Daten'!$B$10+H1305,H1305))</f>
        <v>1</v>
      </c>
      <c r="J1305" s="100">
        <f>'DAT IR'!U1295</f>
        <v>1282.0499295968746</v>
      </c>
    </row>
    <row r="1306" spans="1:10" ht="17.5" x14ac:dyDescent="0.35">
      <c r="A1306" s="53"/>
      <c r="B1306" s="55">
        <f t="shared" si="1384"/>
        <v>1.2291666666667</v>
      </c>
      <c r="C1306" s="55">
        <f t="shared" si="1385"/>
        <v>1.2298611111111446</v>
      </c>
      <c r="D1306" s="126">
        <f t="shared" si="1386"/>
        <v>2</v>
      </c>
      <c r="E1306" s="126">
        <f t="shared" si="1382"/>
        <v>2</v>
      </c>
      <c r="F1306" s="213">
        <f t="shared" ref="F1306" si="1395">$F1305</f>
        <v>0.7</v>
      </c>
      <c r="G1306" s="213">
        <f t="shared" si="1354"/>
        <v>0.7</v>
      </c>
      <c r="H1306" s="246">
        <v>0</v>
      </c>
      <c r="I1306" s="138">
        <f>IF(H1306=0,'Eingabe Daten'!$B$10,IF('Eingabe Daten'!$C$8&gt;0,'Eingabe Daten'!$B$10+H1306,H1306))</f>
        <v>1</v>
      </c>
      <c r="J1306" s="100">
        <f>'DAT IR'!U1296</f>
        <v>1282.0499296035375</v>
      </c>
    </row>
    <row r="1307" spans="1:10" ht="17.5" x14ac:dyDescent="0.35">
      <c r="A1307" s="53"/>
      <c r="B1307" s="55">
        <f t="shared" si="1384"/>
        <v>1.2298611111111446</v>
      </c>
      <c r="C1307" s="55">
        <f t="shared" si="1385"/>
        <v>1.2305555555555892</v>
      </c>
      <c r="D1307" s="126">
        <f t="shared" si="1386"/>
        <v>2</v>
      </c>
      <c r="E1307" s="126">
        <f t="shared" si="1382"/>
        <v>2</v>
      </c>
      <c r="F1307" s="213">
        <f t="shared" ref="F1307" si="1396">$F1306</f>
        <v>0.7</v>
      </c>
      <c r="G1307" s="213">
        <f t="shared" si="1354"/>
        <v>0.7</v>
      </c>
      <c r="H1307" s="246">
        <v>0</v>
      </c>
      <c r="I1307" s="138">
        <f>IF(H1307=0,'Eingabe Daten'!$B$10,IF('Eingabe Daten'!$C$8&gt;0,'Eingabe Daten'!$B$10+H1307,H1307))</f>
        <v>1</v>
      </c>
      <c r="J1307" s="100">
        <f>'DAT IR'!U1297</f>
        <v>1282.0499296100904</v>
      </c>
    </row>
    <row r="1308" spans="1:10" ht="17.5" x14ac:dyDescent="0.35">
      <c r="A1308" s="53"/>
      <c r="B1308" s="55">
        <f t="shared" si="1384"/>
        <v>1.2305555555555892</v>
      </c>
      <c r="C1308" s="55">
        <f t="shared" si="1385"/>
        <v>1.2312500000000337</v>
      </c>
      <c r="D1308" s="126">
        <f t="shared" si="1386"/>
        <v>2</v>
      </c>
      <c r="E1308" s="126">
        <f t="shared" si="1382"/>
        <v>2</v>
      </c>
      <c r="F1308" s="213">
        <f t="shared" ref="F1308" si="1397">$F1307</f>
        <v>0.7</v>
      </c>
      <c r="G1308" s="213">
        <f t="shared" si="1354"/>
        <v>0.7</v>
      </c>
      <c r="H1308" s="246">
        <v>0</v>
      </c>
      <c r="I1308" s="138">
        <f>IF(H1308=0,'Eingabe Daten'!$B$10,IF('Eingabe Daten'!$C$8&gt;0,'Eingabe Daten'!$B$10+H1308,H1308))</f>
        <v>1</v>
      </c>
      <c r="J1308" s="100">
        <f>'DAT IR'!U1298</f>
        <v>1282.0499296165351</v>
      </c>
    </row>
    <row r="1309" spans="1:10" ht="17.5" x14ac:dyDescent="0.35">
      <c r="A1309" s="53"/>
      <c r="B1309" s="55">
        <f t="shared" si="1384"/>
        <v>1.2312500000000337</v>
      </c>
      <c r="C1309" s="55">
        <f t="shared" si="1385"/>
        <v>1.2319444444444783</v>
      </c>
      <c r="D1309" s="126">
        <f t="shared" si="1386"/>
        <v>2</v>
      </c>
      <c r="E1309" s="126">
        <f t="shared" si="1382"/>
        <v>2</v>
      </c>
      <c r="F1309" s="213">
        <f t="shared" ref="F1309" si="1398">$F1308</f>
        <v>0.7</v>
      </c>
      <c r="G1309" s="213">
        <f t="shared" si="1354"/>
        <v>0.7</v>
      </c>
      <c r="H1309" s="246">
        <v>0</v>
      </c>
      <c r="I1309" s="138">
        <f>IF(H1309=0,'Eingabe Daten'!$B$10,IF('Eingabe Daten'!$C$8&gt;0,'Eingabe Daten'!$B$10+H1309,H1309))</f>
        <v>1</v>
      </c>
      <c r="J1309" s="100">
        <f>'DAT IR'!U1299</f>
        <v>1282.0499296228732</v>
      </c>
    </row>
    <row r="1310" spans="1:10" ht="17.5" x14ac:dyDescent="0.35">
      <c r="A1310" s="53"/>
      <c r="B1310" s="55">
        <f t="shared" si="1384"/>
        <v>1.2319444444444783</v>
      </c>
      <c r="C1310" s="55">
        <f t="shared" si="1385"/>
        <v>1.2326388888889228</v>
      </c>
      <c r="D1310" s="126">
        <f t="shared" si="1386"/>
        <v>2</v>
      </c>
      <c r="E1310" s="126">
        <f t="shared" si="1382"/>
        <v>2</v>
      </c>
      <c r="F1310" s="213">
        <f t="shared" ref="F1310" si="1399">$F1309</f>
        <v>0.7</v>
      </c>
      <c r="G1310" s="213">
        <f t="shared" si="1354"/>
        <v>0.7</v>
      </c>
      <c r="H1310" s="246">
        <v>0</v>
      </c>
      <c r="I1310" s="138">
        <f>IF(H1310=0,'Eingabe Daten'!$B$10,IF('Eingabe Daten'!$C$8&gt;0,'Eingabe Daten'!$B$10+H1310,H1310))</f>
        <v>1</v>
      </c>
      <c r="J1310" s="100">
        <f>'DAT IR'!U1300</f>
        <v>1282.0499296291064</v>
      </c>
    </row>
    <row r="1311" spans="1:10" ht="17.5" x14ac:dyDescent="0.35">
      <c r="A1311" s="53"/>
      <c r="B1311" s="55">
        <f t="shared" si="1384"/>
        <v>1.2326388888889228</v>
      </c>
      <c r="C1311" s="55">
        <f t="shared" si="1385"/>
        <v>1.2333333333333674</v>
      </c>
      <c r="D1311" s="126">
        <f t="shared" si="1386"/>
        <v>2</v>
      </c>
      <c r="E1311" s="126">
        <f t="shared" si="1382"/>
        <v>2</v>
      </c>
      <c r="F1311" s="213">
        <f t="shared" ref="F1311" si="1400">$F1310</f>
        <v>0.7</v>
      </c>
      <c r="G1311" s="213">
        <f t="shared" si="1354"/>
        <v>0.7</v>
      </c>
      <c r="H1311" s="246">
        <v>0</v>
      </c>
      <c r="I1311" s="138">
        <f>IF(H1311=0,'Eingabe Daten'!$B$10,IF('Eingabe Daten'!$C$8&gt;0,'Eingabe Daten'!$B$10+H1311,H1311))</f>
        <v>1</v>
      </c>
      <c r="J1311" s="100">
        <f>'DAT IR'!U1301</f>
        <v>1282.0499296352366</v>
      </c>
    </row>
    <row r="1312" spans="1:10" ht="17.5" x14ac:dyDescent="0.35">
      <c r="A1312" s="53"/>
      <c r="B1312" s="55">
        <f t="shared" si="1384"/>
        <v>1.2333333333333674</v>
      </c>
      <c r="C1312" s="55">
        <f t="shared" si="1385"/>
        <v>1.2340277777778119</v>
      </c>
      <c r="D1312" s="126">
        <f t="shared" si="1386"/>
        <v>2</v>
      </c>
      <c r="E1312" s="126">
        <f t="shared" si="1382"/>
        <v>2</v>
      </c>
      <c r="F1312" s="213">
        <f t="shared" ref="F1312" si="1401">$F1311</f>
        <v>0.7</v>
      </c>
      <c r="G1312" s="213">
        <f t="shared" si="1354"/>
        <v>0.7</v>
      </c>
      <c r="H1312" s="246">
        <v>0</v>
      </c>
      <c r="I1312" s="138">
        <f>IF(H1312=0,'Eingabe Daten'!$B$10,IF('Eingabe Daten'!$C$8&gt;0,'Eingabe Daten'!$B$10+H1312,H1312))</f>
        <v>1</v>
      </c>
      <c r="J1312" s="100">
        <f>'DAT IR'!U1302</f>
        <v>1282.0499296412656</v>
      </c>
    </row>
    <row r="1313" spans="1:10" ht="17.5" x14ac:dyDescent="0.35">
      <c r="A1313" s="53"/>
      <c r="B1313" s="55">
        <f t="shared" si="1384"/>
        <v>1.2340277777778119</v>
      </c>
      <c r="C1313" s="55">
        <f t="shared" si="1385"/>
        <v>1.2347222222222565</v>
      </c>
      <c r="D1313" s="126">
        <f t="shared" si="1386"/>
        <v>2</v>
      </c>
      <c r="E1313" s="126">
        <f t="shared" si="1382"/>
        <v>2</v>
      </c>
      <c r="F1313" s="213">
        <f t="shared" ref="F1313" si="1402">$F1312</f>
        <v>0.7</v>
      </c>
      <c r="G1313" s="213">
        <f t="shared" si="1354"/>
        <v>0.7</v>
      </c>
      <c r="H1313" s="246">
        <v>0</v>
      </c>
      <c r="I1313" s="138">
        <f>IF(H1313=0,'Eingabe Daten'!$B$10,IF('Eingabe Daten'!$C$8&gt;0,'Eingabe Daten'!$B$10+H1313,H1313))</f>
        <v>1</v>
      </c>
      <c r="J1313" s="100">
        <f>'DAT IR'!U1303</f>
        <v>1282.0499296471949</v>
      </c>
    </row>
    <row r="1314" spans="1:10" ht="17.5" x14ac:dyDescent="0.35">
      <c r="A1314" s="53"/>
      <c r="B1314" s="55">
        <f t="shared" si="1384"/>
        <v>1.2347222222222565</v>
      </c>
      <c r="C1314" s="55">
        <f t="shared" si="1385"/>
        <v>1.235416666666701</v>
      </c>
      <c r="D1314" s="126">
        <f t="shared" si="1386"/>
        <v>2</v>
      </c>
      <c r="E1314" s="126">
        <f t="shared" si="1382"/>
        <v>2</v>
      </c>
      <c r="F1314" s="213">
        <f t="shared" ref="F1314" si="1403">$F1313</f>
        <v>0.7</v>
      </c>
      <c r="G1314" s="213">
        <f t="shared" si="1354"/>
        <v>0.7</v>
      </c>
      <c r="H1314" s="246">
        <v>0</v>
      </c>
      <c r="I1314" s="138">
        <f>IF(H1314=0,'Eingabe Daten'!$B$10,IF('Eingabe Daten'!$C$8&gt;0,'Eingabe Daten'!$B$10+H1314,H1314))</f>
        <v>1</v>
      </c>
      <c r="J1314" s="100">
        <f>'DAT IR'!U1304</f>
        <v>1282.0499296530261</v>
      </c>
    </row>
    <row r="1315" spans="1:10" ht="17.5" x14ac:dyDescent="0.35">
      <c r="A1315" s="53"/>
      <c r="B1315" s="55">
        <f t="shared" si="1384"/>
        <v>1.235416666666701</v>
      </c>
      <c r="C1315" s="55">
        <f t="shared" si="1385"/>
        <v>1.2361111111111456</v>
      </c>
      <c r="D1315" s="126">
        <f t="shared" si="1386"/>
        <v>2</v>
      </c>
      <c r="E1315" s="126">
        <f t="shared" si="1382"/>
        <v>2</v>
      </c>
      <c r="F1315" s="213">
        <f t="shared" ref="F1315" si="1404">$F1314</f>
        <v>0.7</v>
      </c>
      <c r="G1315" s="213">
        <f t="shared" si="1354"/>
        <v>0.7</v>
      </c>
      <c r="H1315" s="246">
        <v>0</v>
      </c>
      <c r="I1315" s="138">
        <f>IF(H1315=0,'Eingabe Daten'!$B$10,IF('Eingabe Daten'!$C$8&gt;0,'Eingabe Daten'!$B$10+H1315,H1315))</f>
        <v>1</v>
      </c>
      <c r="J1315" s="100">
        <f>'DAT IR'!U1305</f>
        <v>1282.0499296587611</v>
      </c>
    </row>
    <row r="1316" spans="1:10" ht="17.5" x14ac:dyDescent="0.35">
      <c r="A1316" s="53"/>
      <c r="B1316" s="55">
        <f t="shared" si="1384"/>
        <v>1.2361111111111456</v>
      </c>
      <c r="C1316" s="55">
        <f t="shared" si="1385"/>
        <v>1.2368055555555901</v>
      </c>
      <c r="D1316" s="126">
        <f t="shared" si="1386"/>
        <v>2</v>
      </c>
      <c r="E1316" s="126">
        <f t="shared" si="1382"/>
        <v>2</v>
      </c>
      <c r="F1316" s="213">
        <f t="shared" ref="F1316" si="1405">$F1315</f>
        <v>0.7</v>
      </c>
      <c r="G1316" s="213">
        <f t="shared" si="1354"/>
        <v>0.7</v>
      </c>
      <c r="H1316" s="246">
        <v>0</v>
      </c>
      <c r="I1316" s="138">
        <f>IF(H1316=0,'Eingabe Daten'!$B$10,IF('Eingabe Daten'!$C$8&gt;0,'Eingabe Daten'!$B$10+H1316,H1316))</f>
        <v>1</v>
      </c>
      <c r="J1316" s="100">
        <f>'DAT IR'!U1306</f>
        <v>1282.0499296644014</v>
      </c>
    </row>
    <row r="1317" spans="1:10" ht="17.5" x14ac:dyDescent="0.35">
      <c r="A1317" s="53"/>
      <c r="B1317" s="55">
        <f t="shared" si="1384"/>
        <v>1.2368055555555901</v>
      </c>
      <c r="C1317" s="55">
        <f t="shared" si="1385"/>
        <v>1.2375000000000347</v>
      </c>
      <c r="D1317" s="126">
        <f t="shared" si="1386"/>
        <v>2</v>
      </c>
      <c r="E1317" s="126">
        <f t="shared" si="1382"/>
        <v>2</v>
      </c>
      <c r="F1317" s="213">
        <f t="shared" ref="F1317" si="1406">$F1316</f>
        <v>0.7</v>
      </c>
      <c r="G1317" s="213">
        <f t="shared" si="1354"/>
        <v>0.7</v>
      </c>
      <c r="H1317" s="246">
        <v>0</v>
      </c>
      <c r="I1317" s="138">
        <f>IF(H1317=0,'Eingabe Daten'!$B$10,IF('Eingabe Daten'!$C$8&gt;0,'Eingabe Daten'!$B$10+H1317,H1317))</f>
        <v>1</v>
      </c>
      <c r="J1317" s="100">
        <f>'DAT IR'!U1307</f>
        <v>1282.0499296699484</v>
      </c>
    </row>
    <row r="1318" spans="1:10" ht="17.5" x14ac:dyDescent="0.35">
      <c r="A1318" s="53"/>
      <c r="B1318" s="55">
        <f t="shared" si="1384"/>
        <v>1.2375000000000347</v>
      </c>
      <c r="C1318" s="55">
        <f t="shared" si="1385"/>
        <v>1.2381944444444792</v>
      </c>
      <c r="D1318" s="126">
        <f t="shared" si="1386"/>
        <v>2</v>
      </c>
      <c r="E1318" s="126">
        <f t="shared" si="1382"/>
        <v>2</v>
      </c>
      <c r="F1318" s="213">
        <f t="shared" ref="F1318" si="1407">$F1317</f>
        <v>0.7</v>
      </c>
      <c r="G1318" s="213">
        <f t="shared" si="1354"/>
        <v>0.7</v>
      </c>
      <c r="H1318" s="246">
        <v>0</v>
      </c>
      <c r="I1318" s="138">
        <f>IF(H1318=0,'Eingabe Daten'!$B$10,IF('Eingabe Daten'!$C$8&gt;0,'Eingabe Daten'!$B$10+H1318,H1318))</f>
        <v>1</v>
      </c>
      <c r="J1318" s="100">
        <f>'DAT IR'!U1308</f>
        <v>1282.0499296754035</v>
      </c>
    </row>
    <row r="1319" spans="1:10" ht="17.5" x14ac:dyDescent="0.35">
      <c r="A1319" s="53"/>
      <c r="B1319" s="55">
        <f t="shared" si="1384"/>
        <v>1.2381944444444792</v>
      </c>
      <c r="C1319" s="55">
        <f t="shared" si="1385"/>
        <v>1.2388888888889238</v>
      </c>
      <c r="D1319" s="126">
        <f t="shared" si="1386"/>
        <v>2</v>
      </c>
      <c r="E1319" s="126">
        <f t="shared" si="1382"/>
        <v>2</v>
      </c>
      <c r="F1319" s="213">
        <f t="shared" ref="F1319" si="1408">$F1318</f>
        <v>0.7</v>
      </c>
      <c r="G1319" s="213">
        <f t="shared" si="1354"/>
        <v>0.7</v>
      </c>
      <c r="H1319" s="246">
        <v>0</v>
      </c>
      <c r="I1319" s="138">
        <f>IF(H1319=0,'Eingabe Daten'!$B$10,IF('Eingabe Daten'!$C$8&gt;0,'Eingabe Daten'!$B$10+H1319,H1319))</f>
        <v>1</v>
      </c>
      <c r="J1319" s="100">
        <f>'DAT IR'!U1309</f>
        <v>1282.0499296807686</v>
      </c>
    </row>
    <row r="1320" spans="1:10" ht="17.5" x14ac:dyDescent="0.35">
      <c r="A1320" s="53"/>
      <c r="B1320" s="55">
        <f t="shared" si="1384"/>
        <v>1.2388888888889238</v>
      </c>
      <c r="C1320" s="55">
        <f t="shared" si="1385"/>
        <v>1.2395833333333683</v>
      </c>
      <c r="D1320" s="126">
        <f t="shared" si="1386"/>
        <v>2</v>
      </c>
      <c r="E1320" s="126">
        <f t="shared" si="1382"/>
        <v>2</v>
      </c>
      <c r="F1320" s="213">
        <f t="shared" ref="F1320" si="1409">$F1319</f>
        <v>0.7</v>
      </c>
      <c r="G1320" s="213">
        <f t="shared" si="1354"/>
        <v>0.7</v>
      </c>
      <c r="H1320" s="246">
        <v>0</v>
      </c>
      <c r="I1320" s="138">
        <f>IF(H1320=0,'Eingabe Daten'!$B$10,IF('Eingabe Daten'!$C$8&gt;0,'Eingabe Daten'!$B$10+H1320,H1320))</f>
        <v>1</v>
      </c>
      <c r="J1320" s="100">
        <f>'DAT IR'!U1310</f>
        <v>1282.0499296860451</v>
      </c>
    </row>
    <row r="1321" spans="1:10" ht="17.5" x14ac:dyDescent="0.35">
      <c r="A1321" s="53"/>
      <c r="B1321" s="55">
        <f t="shared" si="1384"/>
        <v>1.2395833333333683</v>
      </c>
      <c r="C1321" s="55">
        <f t="shared" si="1385"/>
        <v>1.2402777777778129</v>
      </c>
      <c r="D1321" s="126">
        <f t="shared" si="1386"/>
        <v>2</v>
      </c>
      <c r="E1321" s="126">
        <f t="shared" si="1382"/>
        <v>2</v>
      </c>
      <c r="F1321" s="213">
        <f t="shared" ref="F1321" si="1410">$F1320</f>
        <v>0.7</v>
      </c>
      <c r="G1321" s="213">
        <f t="shared" si="1354"/>
        <v>0.7</v>
      </c>
      <c r="H1321" s="246">
        <v>0</v>
      </c>
      <c r="I1321" s="138">
        <f>IF(H1321=0,'Eingabe Daten'!$B$10,IF('Eingabe Daten'!$C$8&gt;0,'Eingabe Daten'!$B$10+H1321,H1321))</f>
        <v>1</v>
      </c>
      <c r="J1321" s="100">
        <f>'DAT IR'!U1311</f>
        <v>1282.0499296912342</v>
      </c>
    </row>
    <row r="1322" spans="1:10" ht="17.5" x14ac:dyDescent="0.35">
      <c r="A1322" s="53"/>
      <c r="B1322" s="55">
        <f t="shared" si="1384"/>
        <v>1.2402777777778129</v>
      </c>
      <c r="C1322" s="55">
        <f t="shared" si="1385"/>
        <v>1.2409722222222574</v>
      </c>
      <c r="D1322" s="126">
        <f t="shared" si="1386"/>
        <v>2</v>
      </c>
      <c r="E1322" s="126">
        <f t="shared" si="1382"/>
        <v>2</v>
      </c>
      <c r="F1322" s="213">
        <f t="shared" ref="F1322" si="1411">$F1321</f>
        <v>0.7</v>
      </c>
      <c r="G1322" s="213">
        <f t="shared" si="1354"/>
        <v>0.7</v>
      </c>
      <c r="H1322" s="246">
        <v>0</v>
      </c>
      <c r="I1322" s="138">
        <f>IF(H1322=0,'Eingabe Daten'!$B$10,IF('Eingabe Daten'!$C$8&gt;0,'Eingabe Daten'!$B$10+H1322,H1322))</f>
        <v>1</v>
      </c>
      <c r="J1322" s="100">
        <f>'DAT IR'!U1312</f>
        <v>1282.0499296963376</v>
      </c>
    </row>
    <row r="1323" spans="1:10" ht="17.5" x14ac:dyDescent="0.35">
      <c r="A1323" s="53"/>
      <c r="B1323" s="55">
        <f t="shared" si="1384"/>
        <v>1.2409722222222574</v>
      </c>
      <c r="C1323" s="55">
        <f t="shared" si="1385"/>
        <v>1.241666666666702</v>
      </c>
      <c r="D1323" s="126">
        <f t="shared" si="1386"/>
        <v>2</v>
      </c>
      <c r="E1323" s="126">
        <f t="shared" si="1382"/>
        <v>2</v>
      </c>
      <c r="F1323" s="213">
        <f t="shared" ref="F1323" si="1412">$F1322</f>
        <v>0.7</v>
      </c>
      <c r="G1323" s="213">
        <f t="shared" si="1354"/>
        <v>0.7</v>
      </c>
      <c r="H1323" s="246">
        <v>0</v>
      </c>
      <c r="I1323" s="138">
        <f>IF(H1323=0,'Eingabe Daten'!$B$10,IF('Eingabe Daten'!$C$8&gt;0,'Eingabe Daten'!$B$10+H1323,H1323))</f>
        <v>1</v>
      </c>
      <c r="J1323" s="100">
        <f>'DAT IR'!U1313</f>
        <v>1282.0499297013566</v>
      </c>
    </row>
    <row r="1324" spans="1:10" ht="17.5" x14ac:dyDescent="0.35">
      <c r="A1324" s="53"/>
      <c r="B1324" s="55">
        <f t="shared" si="1384"/>
        <v>1.241666666666702</v>
      </c>
      <c r="C1324" s="55">
        <f t="shared" si="1385"/>
        <v>1.2423611111111466</v>
      </c>
      <c r="D1324" s="126">
        <f t="shared" si="1386"/>
        <v>2</v>
      </c>
      <c r="E1324" s="126">
        <f t="shared" si="1382"/>
        <v>2</v>
      </c>
      <c r="F1324" s="213">
        <f t="shared" ref="F1324" si="1413">$F1323</f>
        <v>0.7</v>
      </c>
      <c r="G1324" s="213">
        <f t="shared" si="1354"/>
        <v>0.7</v>
      </c>
      <c r="H1324" s="246">
        <v>0</v>
      </c>
      <c r="I1324" s="138">
        <f>IF(H1324=0,'Eingabe Daten'!$B$10,IF('Eingabe Daten'!$C$8&gt;0,'Eingabe Daten'!$B$10+H1324,H1324))</f>
        <v>1</v>
      </c>
      <c r="J1324" s="100">
        <f>'DAT IR'!U1314</f>
        <v>1282.0499297062927</v>
      </c>
    </row>
    <row r="1325" spans="1:10" ht="17.5" x14ac:dyDescent="0.35">
      <c r="A1325" s="53"/>
      <c r="B1325" s="55">
        <f t="shared" si="1384"/>
        <v>1.2423611111111466</v>
      </c>
      <c r="C1325" s="55">
        <f t="shared" si="1385"/>
        <v>1.2430555555555911</v>
      </c>
      <c r="D1325" s="126">
        <f t="shared" si="1386"/>
        <v>2</v>
      </c>
      <c r="E1325" s="126">
        <f t="shared" si="1382"/>
        <v>2</v>
      </c>
      <c r="F1325" s="213">
        <f t="shared" ref="F1325" si="1414">$F1324</f>
        <v>0.7</v>
      </c>
      <c r="G1325" s="213">
        <f t="shared" si="1354"/>
        <v>0.7</v>
      </c>
      <c r="H1325" s="246">
        <v>0</v>
      </c>
      <c r="I1325" s="138">
        <f>IF(H1325=0,'Eingabe Daten'!$B$10,IF('Eingabe Daten'!$C$8&gt;0,'Eingabe Daten'!$B$10+H1325,H1325))</f>
        <v>1</v>
      </c>
      <c r="J1325" s="100">
        <f>'DAT IR'!U1315</f>
        <v>1282.0499297111471</v>
      </c>
    </row>
    <row r="1326" spans="1:10" ht="17.5" x14ac:dyDescent="0.35">
      <c r="A1326" s="53"/>
      <c r="B1326" s="55">
        <f t="shared" si="1384"/>
        <v>1.2430555555555911</v>
      </c>
      <c r="C1326" s="55">
        <f t="shared" si="1385"/>
        <v>1.2437500000000357</v>
      </c>
      <c r="D1326" s="126">
        <f t="shared" si="1386"/>
        <v>2</v>
      </c>
      <c r="E1326" s="126">
        <f t="shared" si="1382"/>
        <v>2</v>
      </c>
      <c r="F1326" s="213">
        <f t="shared" ref="F1326" si="1415">$F1325</f>
        <v>0.7</v>
      </c>
      <c r="G1326" s="213">
        <f t="shared" si="1354"/>
        <v>0.7</v>
      </c>
      <c r="H1326" s="246">
        <v>0</v>
      </c>
      <c r="I1326" s="138">
        <f>IF(H1326=0,'Eingabe Daten'!$B$10,IF('Eingabe Daten'!$C$8&gt;0,'Eingabe Daten'!$B$10+H1326,H1326))</f>
        <v>1</v>
      </c>
      <c r="J1326" s="100">
        <f>'DAT IR'!U1316</f>
        <v>1282.0499297159215</v>
      </c>
    </row>
    <row r="1327" spans="1:10" ht="17.5" x14ac:dyDescent="0.35">
      <c r="A1327" s="53"/>
      <c r="B1327" s="55">
        <f t="shared" si="1384"/>
        <v>1.2437500000000357</v>
      </c>
      <c r="C1327" s="55">
        <f t="shared" si="1385"/>
        <v>1.2444444444444802</v>
      </c>
      <c r="D1327" s="126">
        <f t="shared" si="1386"/>
        <v>2</v>
      </c>
      <c r="E1327" s="126">
        <f t="shared" si="1382"/>
        <v>2</v>
      </c>
      <c r="F1327" s="213">
        <f t="shared" ref="F1327" si="1416">$F1326</f>
        <v>0.7</v>
      </c>
      <c r="G1327" s="213">
        <f t="shared" si="1354"/>
        <v>0.7</v>
      </c>
      <c r="H1327" s="246">
        <v>0</v>
      </c>
      <c r="I1327" s="138">
        <f>IF(H1327=0,'Eingabe Daten'!$B$10,IF('Eingabe Daten'!$C$8&gt;0,'Eingabe Daten'!$B$10+H1327,H1327))</f>
        <v>1</v>
      </c>
      <c r="J1327" s="100">
        <f>'DAT IR'!U1317</f>
        <v>1282.049929720617</v>
      </c>
    </row>
    <row r="1328" spans="1:10" ht="17.5" x14ac:dyDescent="0.35">
      <c r="A1328" s="53"/>
      <c r="B1328" s="55">
        <f t="shared" si="1384"/>
        <v>1.2444444444444802</v>
      </c>
      <c r="C1328" s="55">
        <f t="shared" si="1385"/>
        <v>1.2451388888889248</v>
      </c>
      <c r="D1328" s="126">
        <f t="shared" si="1386"/>
        <v>2</v>
      </c>
      <c r="E1328" s="126">
        <f t="shared" si="1382"/>
        <v>2</v>
      </c>
      <c r="F1328" s="213">
        <f t="shared" ref="F1328" si="1417">$F1327</f>
        <v>0.7</v>
      </c>
      <c r="G1328" s="213">
        <f t="shared" si="1354"/>
        <v>0.7</v>
      </c>
      <c r="H1328" s="246">
        <v>0</v>
      </c>
      <c r="I1328" s="138">
        <f>IF(H1328=0,'Eingabe Daten'!$B$10,IF('Eingabe Daten'!$C$8&gt;0,'Eingabe Daten'!$B$10+H1328,H1328))</f>
        <v>1</v>
      </c>
      <c r="J1328" s="100">
        <f>'DAT IR'!U1318</f>
        <v>1282.0499297252347</v>
      </c>
    </row>
    <row r="1329" spans="1:10" ht="17.5" x14ac:dyDescent="0.35">
      <c r="A1329" s="53"/>
      <c r="B1329" s="55">
        <f t="shared" si="1384"/>
        <v>1.2451388888889248</v>
      </c>
      <c r="C1329" s="55">
        <f t="shared" si="1385"/>
        <v>1.2458333333333693</v>
      </c>
      <c r="D1329" s="126">
        <f t="shared" si="1386"/>
        <v>2</v>
      </c>
      <c r="E1329" s="126">
        <f t="shared" si="1382"/>
        <v>2</v>
      </c>
      <c r="F1329" s="213">
        <f t="shared" ref="F1329" si="1418">$F1328</f>
        <v>0.7</v>
      </c>
      <c r="G1329" s="213">
        <f t="shared" si="1354"/>
        <v>0.7</v>
      </c>
      <c r="H1329" s="246">
        <v>0</v>
      </c>
      <c r="I1329" s="138">
        <f>IF(H1329=0,'Eingabe Daten'!$B$10,IF('Eingabe Daten'!$C$8&gt;0,'Eingabe Daten'!$B$10+H1329,H1329))</f>
        <v>1</v>
      </c>
      <c r="J1329" s="100">
        <f>'DAT IR'!U1319</f>
        <v>1282.0499297297761</v>
      </c>
    </row>
    <row r="1330" spans="1:10" ht="17.5" x14ac:dyDescent="0.35">
      <c r="A1330" s="53"/>
      <c r="B1330" s="55">
        <f t="shared" si="1384"/>
        <v>1.2458333333333693</v>
      </c>
      <c r="C1330" s="55">
        <f t="shared" si="1385"/>
        <v>1.2465277777778139</v>
      </c>
      <c r="D1330" s="126">
        <f t="shared" si="1386"/>
        <v>2</v>
      </c>
      <c r="E1330" s="126">
        <f t="shared" si="1382"/>
        <v>2</v>
      </c>
      <c r="F1330" s="213">
        <f t="shared" ref="F1330" si="1419">$F1329</f>
        <v>0.7</v>
      </c>
      <c r="G1330" s="213">
        <f t="shared" si="1354"/>
        <v>0.7</v>
      </c>
      <c r="H1330" s="246">
        <v>0</v>
      </c>
      <c r="I1330" s="138">
        <f>IF(H1330=0,'Eingabe Daten'!$B$10,IF('Eingabe Daten'!$C$8&gt;0,'Eingabe Daten'!$B$10+H1330,H1330))</f>
        <v>1</v>
      </c>
      <c r="J1330" s="100">
        <f>'DAT IR'!U1320</f>
        <v>1282.0499297342424</v>
      </c>
    </row>
    <row r="1331" spans="1:10" ht="17.5" x14ac:dyDescent="0.35">
      <c r="A1331" s="53"/>
      <c r="B1331" s="55">
        <f t="shared" si="1384"/>
        <v>1.2465277777778139</v>
      </c>
      <c r="C1331" s="55">
        <f t="shared" si="1385"/>
        <v>1.2472222222222584</v>
      </c>
      <c r="D1331" s="126">
        <f t="shared" si="1386"/>
        <v>2</v>
      </c>
      <c r="E1331" s="126">
        <f t="shared" si="1382"/>
        <v>2</v>
      </c>
      <c r="F1331" s="213">
        <f t="shared" ref="F1331" si="1420">$F1330</f>
        <v>0.7</v>
      </c>
      <c r="G1331" s="213">
        <f t="shared" si="1354"/>
        <v>0.7</v>
      </c>
      <c r="H1331" s="246">
        <v>0</v>
      </c>
      <c r="I1331" s="138">
        <f>IF(H1331=0,'Eingabe Daten'!$B$10,IF('Eingabe Daten'!$C$8&gt;0,'Eingabe Daten'!$B$10+H1331,H1331))</f>
        <v>1</v>
      </c>
      <c r="J1331" s="100">
        <f>'DAT IR'!U1321</f>
        <v>1282.049929738635</v>
      </c>
    </row>
    <row r="1332" spans="1:10" ht="17.5" x14ac:dyDescent="0.35">
      <c r="A1332" s="53"/>
      <c r="B1332" s="55">
        <f t="shared" si="1384"/>
        <v>1.2472222222222584</v>
      </c>
      <c r="C1332" s="55">
        <f t="shared" si="1385"/>
        <v>1.247916666666703</v>
      </c>
      <c r="D1332" s="126">
        <f t="shared" si="1386"/>
        <v>2</v>
      </c>
      <c r="E1332" s="126">
        <f t="shared" si="1382"/>
        <v>2</v>
      </c>
      <c r="F1332" s="213">
        <f t="shared" ref="F1332" si="1421">$F1331</f>
        <v>0.7</v>
      </c>
      <c r="G1332" s="213">
        <f t="shared" si="1354"/>
        <v>0.7</v>
      </c>
      <c r="H1332" s="246">
        <v>0</v>
      </c>
      <c r="I1332" s="138">
        <f>IF(H1332=0,'Eingabe Daten'!$B$10,IF('Eingabe Daten'!$C$8&gt;0,'Eingabe Daten'!$B$10+H1332,H1332))</f>
        <v>1</v>
      </c>
      <c r="J1332" s="100">
        <f>'DAT IR'!U1322</f>
        <v>1282.0499297429549</v>
      </c>
    </row>
    <row r="1333" spans="1:10" ht="17.5" x14ac:dyDescent="0.35">
      <c r="A1333" s="53"/>
      <c r="B1333" s="55">
        <f t="shared" si="1384"/>
        <v>1.247916666666703</v>
      </c>
      <c r="C1333" s="55">
        <f t="shared" si="1385"/>
        <v>1.2486111111111475</v>
      </c>
      <c r="D1333" s="126">
        <f t="shared" si="1386"/>
        <v>2</v>
      </c>
      <c r="E1333" s="126">
        <f t="shared" si="1382"/>
        <v>2</v>
      </c>
      <c r="F1333" s="213">
        <f t="shared" ref="F1333" si="1422">$F1332</f>
        <v>0.7</v>
      </c>
      <c r="G1333" s="213">
        <f t="shared" ref="G1333:G1396" si="1423">$G1332</f>
        <v>0.7</v>
      </c>
      <c r="H1333" s="246">
        <v>0</v>
      </c>
      <c r="I1333" s="138">
        <f>IF(H1333=0,'Eingabe Daten'!$B$10,IF('Eingabe Daten'!$C$8&gt;0,'Eingabe Daten'!$B$10+H1333,H1333))</f>
        <v>1</v>
      </c>
      <c r="J1333" s="100">
        <f>'DAT IR'!U1323</f>
        <v>1282.0499297472034</v>
      </c>
    </row>
    <row r="1334" spans="1:10" ht="17.5" x14ac:dyDescent="0.35">
      <c r="A1334" s="53"/>
      <c r="B1334" s="55">
        <f t="shared" si="1384"/>
        <v>1.2486111111111475</v>
      </c>
      <c r="C1334" s="55">
        <f t="shared" si="1385"/>
        <v>1.2493055555555921</v>
      </c>
      <c r="D1334" s="126">
        <f t="shared" si="1386"/>
        <v>2</v>
      </c>
      <c r="E1334" s="126">
        <f t="shared" si="1382"/>
        <v>2</v>
      </c>
      <c r="F1334" s="213">
        <f t="shared" ref="F1334" si="1424">$F1333</f>
        <v>0.7</v>
      </c>
      <c r="G1334" s="213">
        <f t="shared" si="1423"/>
        <v>0.7</v>
      </c>
      <c r="H1334" s="246">
        <v>0</v>
      </c>
      <c r="I1334" s="138">
        <f>IF(H1334=0,'Eingabe Daten'!$B$10,IF('Eingabe Daten'!$C$8&gt;0,'Eingabe Daten'!$B$10+H1334,H1334))</f>
        <v>1</v>
      </c>
      <c r="J1334" s="100">
        <f>'DAT IR'!U1324</f>
        <v>1282.0499297513818</v>
      </c>
    </row>
    <row r="1335" spans="1:10" ht="17.5" x14ac:dyDescent="0.35">
      <c r="A1335" s="53"/>
      <c r="B1335" s="55">
        <f t="shared" si="1384"/>
        <v>1.2493055555555921</v>
      </c>
      <c r="C1335" s="55">
        <f t="shared" si="1385"/>
        <v>1.2500000000000366</v>
      </c>
      <c r="D1335" s="126">
        <f t="shared" si="1386"/>
        <v>2</v>
      </c>
      <c r="E1335" s="126">
        <f t="shared" si="1382"/>
        <v>2</v>
      </c>
      <c r="F1335" s="213">
        <f t="shared" ref="F1335" si="1425">$F1334</f>
        <v>0.7</v>
      </c>
      <c r="G1335" s="213">
        <f t="shared" si="1423"/>
        <v>0.7</v>
      </c>
      <c r="H1335" s="246">
        <v>0</v>
      </c>
      <c r="I1335" s="138">
        <f>IF(H1335=0,'Eingabe Daten'!$B$10,IF('Eingabe Daten'!$C$8&gt;0,'Eingabe Daten'!$B$10+H1335,H1335))</f>
        <v>1</v>
      </c>
      <c r="J1335" s="100">
        <f>'DAT IR'!U1325</f>
        <v>1282.0499297554911</v>
      </c>
    </row>
    <row r="1336" spans="1:10" ht="17.5" x14ac:dyDescent="0.35">
      <c r="A1336" s="53"/>
      <c r="B1336" s="55">
        <f t="shared" si="1384"/>
        <v>1.2500000000000366</v>
      </c>
      <c r="C1336" s="55">
        <f t="shared" si="1385"/>
        <v>1.2506944444444812</v>
      </c>
      <c r="D1336" s="126">
        <f t="shared" si="1386"/>
        <v>2</v>
      </c>
      <c r="E1336" s="126">
        <f t="shared" si="1382"/>
        <v>2</v>
      </c>
      <c r="F1336" s="213">
        <f t="shared" ref="F1336" si="1426">$F1335</f>
        <v>0.7</v>
      </c>
      <c r="G1336" s="213">
        <f t="shared" si="1423"/>
        <v>0.7</v>
      </c>
      <c r="H1336" s="246">
        <v>0</v>
      </c>
      <c r="I1336" s="138">
        <f>IF(H1336=0,'Eingabe Daten'!$B$10,IF('Eingabe Daten'!$C$8&gt;0,'Eingabe Daten'!$B$10+H1336,H1336))</f>
        <v>1</v>
      </c>
      <c r="J1336" s="100">
        <f>'DAT IR'!U1326</f>
        <v>1282.0499297595325</v>
      </c>
    </row>
    <row r="1337" spans="1:10" ht="17.5" x14ac:dyDescent="0.35">
      <c r="A1337" s="53"/>
      <c r="B1337" s="55">
        <f t="shared" si="1384"/>
        <v>1.2506944444444812</v>
      </c>
      <c r="C1337" s="55">
        <f t="shared" si="1385"/>
        <v>1.2513888888889257</v>
      </c>
      <c r="D1337" s="126">
        <f t="shared" si="1386"/>
        <v>2</v>
      </c>
      <c r="E1337" s="126">
        <f t="shared" si="1382"/>
        <v>2</v>
      </c>
      <c r="F1337" s="213">
        <f t="shared" ref="F1337" si="1427">$F1336</f>
        <v>0.7</v>
      </c>
      <c r="G1337" s="213">
        <f t="shared" si="1423"/>
        <v>0.7</v>
      </c>
      <c r="H1337" s="246">
        <v>0</v>
      </c>
      <c r="I1337" s="138">
        <f>IF(H1337=0,'Eingabe Daten'!$B$10,IF('Eingabe Daten'!$C$8&gt;0,'Eingabe Daten'!$B$10+H1337,H1337))</f>
        <v>1</v>
      </c>
      <c r="J1337" s="100">
        <f>'DAT IR'!U1327</f>
        <v>1282.049929763507</v>
      </c>
    </row>
    <row r="1338" spans="1:10" ht="17.5" x14ac:dyDescent="0.35">
      <c r="A1338" s="53"/>
      <c r="B1338" s="55">
        <f t="shared" si="1384"/>
        <v>1.2513888888889257</v>
      </c>
      <c r="C1338" s="55">
        <f t="shared" si="1385"/>
        <v>1.2520833333333703</v>
      </c>
      <c r="D1338" s="126">
        <f t="shared" si="1386"/>
        <v>2</v>
      </c>
      <c r="E1338" s="126">
        <f t="shared" si="1382"/>
        <v>2</v>
      </c>
      <c r="F1338" s="213">
        <f t="shared" ref="F1338" si="1428">$F1337</f>
        <v>0.7</v>
      </c>
      <c r="G1338" s="213">
        <f t="shared" si="1423"/>
        <v>0.7</v>
      </c>
      <c r="H1338" s="246">
        <v>0</v>
      </c>
      <c r="I1338" s="138">
        <f>IF(H1338=0,'Eingabe Daten'!$B$10,IF('Eingabe Daten'!$C$8&gt;0,'Eingabe Daten'!$B$10+H1338,H1338))</f>
        <v>1</v>
      </c>
      <c r="J1338" s="100">
        <f>'DAT IR'!U1328</f>
        <v>1282.0499297674157</v>
      </c>
    </row>
    <row r="1339" spans="1:10" ht="17.5" x14ac:dyDescent="0.35">
      <c r="A1339" s="53"/>
      <c r="B1339" s="55">
        <f t="shared" si="1384"/>
        <v>1.2520833333333703</v>
      </c>
      <c r="C1339" s="55">
        <f t="shared" si="1385"/>
        <v>1.2527777777778148</v>
      </c>
      <c r="D1339" s="126">
        <f t="shared" si="1386"/>
        <v>2</v>
      </c>
      <c r="E1339" s="126">
        <f t="shared" si="1382"/>
        <v>2</v>
      </c>
      <c r="F1339" s="213">
        <f t="shared" ref="F1339" si="1429">$F1338</f>
        <v>0.7</v>
      </c>
      <c r="G1339" s="213">
        <f t="shared" si="1423"/>
        <v>0.7</v>
      </c>
      <c r="H1339" s="246">
        <v>0</v>
      </c>
      <c r="I1339" s="138">
        <f>IF(H1339=0,'Eingabe Daten'!$B$10,IF('Eingabe Daten'!$C$8&gt;0,'Eingabe Daten'!$B$10+H1339,H1339))</f>
        <v>1</v>
      </c>
      <c r="J1339" s="100">
        <f>'DAT IR'!U1329</f>
        <v>1282.0499297712599</v>
      </c>
    </row>
    <row r="1340" spans="1:10" ht="17.5" x14ac:dyDescent="0.35">
      <c r="A1340" s="53"/>
      <c r="B1340" s="55">
        <f t="shared" si="1384"/>
        <v>1.2527777777778148</v>
      </c>
      <c r="C1340" s="55">
        <f t="shared" si="1385"/>
        <v>1.2534722222222594</v>
      </c>
      <c r="D1340" s="126">
        <f t="shared" si="1386"/>
        <v>2</v>
      </c>
      <c r="E1340" s="126">
        <f t="shared" si="1382"/>
        <v>2</v>
      </c>
      <c r="F1340" s="213">
        <f t="shared" ref="F1340" si="1430">$F1339</f>
        <v>0.7</v>
      </c>
      <c r="G1340" s="213">
        <f t="shared" si="1423"/>
        <v>0.7</v>
      </c>
      <c r="H1340" s="246">
        <v>0</v>
      </c>
      <c r="I1340" s="138">
        <f>IF(H1340=0,'Eingabe Daten'!$B$10,IF('Eingabe Daten'!$C$8&gt;0,'Eingabe Daten'!$B$10+H1340,H1340))</f>
        <v>1</v>
      </c>
      <c r="J1340" s="100">
        <f>'DAT IR'!U1330</f>
        <v>1282.0499297750407</v>
      </c>
    </row>
    <row r="1341" spans="1:10" ht="17.5" x14ac:dyDescent="0.35">
      <c r="A1341" s="53"/>
      <c r="B1341" s="55">
        <f t="shared" si="1384"/>
        <v>1.2534722222222594</v>
      </c>
      <c r="C1341" s="55">
        <f t="shared" si="1385"/>
        <v>1.254166666666704</v>
      </c>
      <c r="D1341" s="126">
        <f t="shared" si="1386"/>
        <v>2</v>
      </c>
      <c r="E1341" s="126">
        <f t="shared" si="1382"/>
        <v>2</v>
      </c>
      <c r="F1341" s="213">
        <f t="shared" ref="F1341" si="1431">$F1340</f>
        <v>0.7</v>
      </c>
      <c r="G1341" s="213">
        <f t="shared" si="1423"/>
        <v>0.7</v>
      </c>
      <c r="H1341" s="246">
        <v>0</v>
      </c>
      <c r="I1341" s="138">
        <f>IF(H1341=0,'Eingabe Daten'!$B$10,IF('Eingabe Daten'!$C$8&gt;0,'Eingabe Daten'!$B$10+H1341,H1341))</f>
        <v>1</v>
      </c>
      <c r="J1341" s="100">
        <f>'DAT IR'!U1331</f>
        <v>1282.049929778759</v>
      </c>
    </row>
    <row r="1342" spans="1:10" ht="17.5" x14ac:dyDescent="0.35">
      <c r="A1342" s="53"/>
      <c r="B1342" s="55">
        <f t="shared" si="1384"/>
        <v>1.254166666666704</v>
      </c>
      <c r="C1342" s="55">
        <f t="shared" si="1385"/>
        <v>1.2548611111111485</v>
      </c>
      <c r="D1342" s="126">
        <f t="shared" si="1386"/>
        <v>2</v>
      </c>
      <c r="E1342" s="126">
        <f t="shared" si="1382"/>
        <v>2</v>
      </c>
      <c r="F1342" s="213">
        <f t="shared" ref="F1342" si="1432">$F1341</f>
        <v>0.7</v>
      </c>
      <c r="G1342" s="213">
        <f t="shared" si="1423"/>
        <v>0.7</v>
      </c>
      <c r="H1342" s="246">
        <v>0</v>
      </c>
      <c r="I1342" s="138">
        <f>IF(H1342=0,'Eingabe Daten'!$B$10,IF('Eingabe Daten'!$C$8&gt;0,'Eingabe Daten'!$B$10+H1342,H1342))</f>
        <v>1</v>
      </c>
      <c r="J1342" s="100">
        <f>'DAT IR'!U1332</f>
        <v>1282.0499297824158</v>
      </c>
    </row>
    <row r="1343" spans="1:10" ht="17.5" x14ac:dyDescent="0.35">
      <c r="A1343" s="53"/>
      <c r="B1343" s="55">
        <f t="shared" si="1384"/>
        <v>1.2548611111111485</v>
      </c>
      <c r="C1343" s="55">
        <f t="shared" si="1385"/>
        <v>1.2555555555555931</v>
      </c>
      <c r="D1343" s="126">
        <f t="shared" si="1386"/>
        <v>2</v>
      </c>
      <c r="E1343" s="126">
        <f t="shared" si="1382"/>
        <v>2</v>
      </c>
      <c r="F1343" s="213">
        <f t="shared" ref="F1343" si="1433">$F1342</f>
        <v>0.7</v>
      </c>
      <c r="G1343" s="213">
        <f t="shared" si="1423"/>
        <v>0.7</v>
      </c>
      <c r="H1343" s="246">
        <v>0</v>
      </c>
      <c r="I1343" s="138">
        <f>IF(H1343=0,'Eingabe Daten'!$B$10,IF('Eingabe Daten'!$C$8&gt;0,'Eingabe Daten'!$B$10+H1343,H1343))</f>
        <v>1</v>
      </c>
      <c r="J1343" s="100">
        <f>'DAT IR'!U1333</f>
        <v>1282.0499297860122</v>
      </c>
    </row>
    <row r="1344" spans="1:10" ht="17.5" x14ac:dyDescent="0.35">
      <c r="A1344" s="53"/>
      <c r="B1344" s="55">
        <f t="shared" si="1384"/>
        <v>1.2555555555555931</v>
      </c>
      <c r="C1344" s="55">
        <f t="shared" si="1385"/>
        <v>1.2562500000000376</v>
      </c>
      <c r="D1344" s="126">
        <f t="shared" si="1386"/>
        <v>2</v>
      </c>
      <c r="E1344" s="126">
        <f t="shared" si="1382"/>
        <v>2</v>
      </c>
      <c r="F1344" s="213">
        <f t="shared" ref="F1344" si="1434">$F1343</f>
        <v>0.7</v>
      </c>
      <c r="G1344" s="213">
        <f t="shared" si="1423"/>
        <v>0.7</v>
      </c>
      <c r="H1344" s="246">
        <v>0</v>
      </c>
      <c r="I1344" s="138">
        <f>IF(H1344=0,'Eingabe Daten'!$B$10,IF('Eingabe Daten'!$C$8&gt;0,'Eingabe Daten'!$B$10+H1344,H1344))</f>
        <v>1</v>
      </c>
      <c r="J1344" s="100">
        <f>'DAT IR'!U1334</f>
        <v>1282.049929789549</v>
      </c>
    </row>
    <row r="1345" spans="1:10" ht="17.5" x14ac:dyDescent="0.35">
      <c r="A1345" s="53"/>
      <c r="B1345" s="55">
        <f t="shared" si="1384"/>
        <v>1.2562500000000376</v>
      </c>
      <c r="C1345" s="55">
        <f t="shared" si="1385"/>
        <v>1.2569444444444822</v>
      </c>
      <c r="D1345" s="126">
        <f t="shared" si="1386"/>
        <v>2</v>
      </c>
      <c r="E1345" s="126">
        <f t="shared" si="1382"/>
        <v>2</v>
      </c>
      <c r="F1345" s="213">
        <f t="shared" ref="F1345" si="1435">$F1344</f>
        <v>0.7</v>
      </c>
      <c r="G1345" s="213">
        <f t="shared" si="1423"/>
        <v>0.7</v>
      </c>
      <c r="H1345" s="246">
        <v>0</v>
      </c>
      <c r="I1345" s="138">
        <f>IF(H1345=0,'Eingabe Daten'!$B$10,IF('Eingabe Daten'!$C$8&gt;0,'Eingabe Daten'!$B$10+H1345,H1345))</f>
        <v>1</v>
      </c>
      <c r="J1345" s="100">
        <f>'DAT IR'!U1335</f>
        <v>1282.0499297930273</v>
      </c>
    </row>
    <row r="1346" spans="1:10" ht="17.5" x14ac:dyDescent="0.35">
      <c r="A1346" s="53"/>
      <c r="B1346" s="55">
        <f t="shared" si="1384"/>
        <v>1.2569444444444822</v>
      </c>
      <c r="C1346" s="55">
        <f t="shared" si="1385"/>
        <v>1.2576388888889267</v>
      </c>
      <c r="D1346" s="126">
        <f t="shared" si="1386"/>
        <v>2</v>
      </c>
      <c r="E1346" s="126">
        <f t="shared" si="1382"/>
        <v>2</v>
      </c>
      <c r="F1346" s="213">
        <f t="shared" ref="F1346" si="1436">$F1345</f>
        <v>0.7</v>
      </c>
      <c r="G1346" s="213">
        <f t="shared" si="1423"/>
        <v>0.7</v>
      </c>
      <c r="H1346" s="246">
        <v>0</v>
      </c>
      <c r="I1346" s="138">
        <f>IF(H1346=0,'Eingabe Daten'!$B$10,IF('Eingabe Daten'!$C$8&gt;0,'Eingabe Daten'!$B$10+H1346,H1346))</f>
        <v>1</v>
      </c>
      <c r="J1346" s="100">
        <f>'DAT IR'!U1336</f>
        <v>1282.0499297964482</v>
      </c>
    </row>
    <row r="1347" spans="1:10" ht="17.5" x14ac:dyDescent="0.35">
      <c r="A1347" s="53"/>
      <c r="B1347" s="55">
        <f t="shared" si="1384"/>
        <v>1.2576388888889267</v>
      </c>
      <c r="C1347" s="55">
        <f t="shared" si="1385"/>
        <v>1.2583333333333713</v>
      </c>
      <c r="D1347" s="126">
        <f t="shared" si="1386"/>
        <v>2</v>
      </c>
      <c r="E1347" s="126">
        <f t="shared" si="1382"/>
        <v>2</v>
      </c>
      <c r="F1347" s="213">
        <f t="shared" ref="F1347" si="1437">$F1346</f>
        <v>0.7</v>
      </c>
      <c r="G1347" s="213">
        <f t="shared" si="1423"/>
        <v>0.7</v>
      </c>
      <c r="H1347" s="246">
        <v>0</v>
      </c>
      <c r="I1347" s="138">
        <f>IF(H1347=0,'Eingabe Daten'!$B$10,IF('Eingabe Daten'!$C$8&gt;0,'Eingabe Daten'!$B$10+H1347,H1347))</f>
        <v>1</v>
      </c>
      <c r="J1347" s="100">
        <f>'DAT IR'!U1337</f>
        <v>1282.0499297998126</v>
      </c>
    </row>
    <row r="1348" spans="1:10" ht="17.5" x14ac:dyDescent="0.35">
      <c r="A1348" s="53"/>
      <c r="B1348" s="55">
        <f t="shared" si="1384"/>
        <v>1.2583333333333713</v>
      </c>
      <c r="C1348" s="55">
        <f t="shared" si="1385"/>
        <v>1.2590277777778158</v>
      </c>
      <c r="D1348" s="126">
        <f t="shared" si="1386"/>
        <v>2</v>
      </c>
      <c r="E1348" s="126">
        <f t="shared" si="1382"/>
        <v>2</v>
      </c>
      <c r="F1348" s="213">
        <f t="shared" ref="F1348" si="1438">$F1347</f>
        <v>0.7</v>
      </c>
      <c r="G1348" s="213">
        <f t="shared" si="1423"/>
        <v>0.7</v>
      </c>
      <c r="H1348" s="246">
        <v>0</v>
      </c>
      <c r="I1348" s="138">
        <f>IF(H1348=0,'Eingabe Daten'!$B$10,IF('Eingabe Daten'!$C$8&gt;0,'Eingabe Daten'!$B$10+H1348,H1348))</f>
        <v>1</v>
      </c>
      <c r="J1348" s="100">
        <f>'DAT IR'!U1338</f>
        <v>1282.0499298031214</v>
      </c>
    </row>
    <row r="1349" spans="1:10" ht="17.5" x14ac:dyDescent="0.35">
      <c r="A1349" s="53"/>
      <c r="B1349" s="55">
        <f t="shared" si="1384"/>
        <v>1.2590277777778158</v>
      </c>
      <c r="C1349" s="55">
        <f t="shared" si="1385"/>
        <v>1.2597222222222604</v>
      </c>
      <c r="D1349" s="126">
        <f t="shared" si="1386"/>
        <v>2</v>
      </c>
      <c r="E1349" s="126">
        <f t="shared" si="1382"/>
        <v>2</v>
      </c>
      <c r="F1349" s="213">
        <f t="shared" ref="F1349" si="1439">$F1348</f>
        <v>0.7</v>
      </c>
      <c r="G1349" s="213">
        <f t="shared" si="1423"/>
        <v>0.7</v>
      </c>
      <c r="H1349" s="246">
        <v>0</v>
      </c>
      <c r="I1349" s="138">
        <f>IF(H1349=0,'Eingabe Daten'!$B$10,IF('Eingabe Daten'!$C$8&gt;0,'Eingabe Daten'!$B$10+H1349,H1349))</f>
        <v>1</v>
      </c>
      <c r="J1349" s="100">
        <f>'DAT IR'!U1339</f>
        <v>1282.0499298063755</v>
      </c>
    </row>
    <row r="1350" spans="1:10" ht="17.5" x14ac:dyDescent="0.35">
      <c r="A1350" s="53"/>
      <c r="B1350" s="55">
        <f t="shared" si="1384"/>
        <v>1.2597222222222604</v>
      </c>
      <c r="C1350" s="55">
        <f t="shared" si="1385"/>
        <v>1.2604166666667049</v>
      </c>
      <c r="D1350" s="126">
        <f t="shared" si="1386"/>
        <v>2</v>
      </c>
      <c r="E1350" s="126">
        <f t="shared" si="1382"/>
        <v>2</v>
      </c>
      <c r="F1350" s="213">
        <f t="shared" ref="F1350" si="1440">$F1349</f>
        <v>0.7</v>
      </c>
      <c r="G1350" s="213">
        <f t="shared" si="1423"/>
        <v>0.7</v>
      </c>
      <c r="H1350" s="246">
        <v>0</v>
      </c>
      <c r="I1350" s="138">
        <f>IF(H1350=0,'Eingabe Daten'!$B$10,IF('Eingabe Daten'!$C$8&gt;0,'Eingabe Daten'!$B$10+H1350,H1350))</f>
        <v>1</v>
      </c>
      <c r="J1350" s="100">
        <f>'DAT IR'!U1340</f>
        <v>1282.0499298095758</v>
      </c>
    </row>
    <row r="1351" spans="1:10" ht="17.5" x14ac:dyDescent="0.35">
      <c r="A1351" s="53"/>
      <c r="B1351" s="55">
        <f t="shared" si="1384"/>
        <v>1.2604166666667049</v>
      </c>
      <c r="C1351" s="55">
        <f t="shared" si="1385"/>
        <v>1.2611111111111495</v>
      </c>
      <c r="D1351" s="126">
        <f t="shared" si="1386"/>
        <v>2</v>
      </c>
      <c r="E1351" s="126">
        <f t="shared" si="1382"/>
        <v>2</v>
      </c>
      <c r="F1351" s="213">
        <f t="shared" ref="F1351" si="1441">$F1350</f>
        <v>0.7</v>
      </c>
      <c r="G1351" s="213">
        <f t="shared" si="1423"/>
        <v>0.7</v>
      </c>
      <c r="H1351" s="246">
        <v>0</v>
      </c>
      <c r="I1351" s="138">
        <f>IF(H1351=0,'Eingabe Daten'!$B$10,IF('Eingabe Daten'!$C$8&gt;0,'Eingabe Daten'!$B$10+H1351,H1351))</f>
        <v>1</v>
      </c>
      <c r="J1351" s="100">
        <f>'DAT IR'!U1341</f>
        <v>1282.0499298127231</v>
      </c>
    </row>
    <row r="1352" spans="1:10" ht="17.5" x14ac:dyDescent="0.35">
      <c r="A1352" s="53"/>
      <c r="B1352" s="55">
        <f t="shared" si="1384"/>
        <v>1.2611111111111495</v>
      </c>
      <c r="C1352" s="55">
        <f t="shared" si="1385"/>
        <v>1.261805555555594</v>
      </c>
      <c r="D1352" s="126">
        <f t="shared" si="1386"/>
        <v>2</v>
      </c>
      <c r="E1352" s="126">
        <f t="shared" si="1382"/>
        <v>2</v>
      </c>
      <c r="F1352" s="213">
        <f t="shared" ref="F1352" si="1442">$F1351</f>
        <v>0.7</v>
      </c>
      <c r="G1352" s="213">
        <f t="shared" si="1423"/>
        <v>0.7</v>
      </c>
      <c r="H1352" s="246">
        <v>0</v>
      </c>
      <c r="I1352" s="138">
        <f>IF(H1352=0,'Eingabe Daten'!$B$10,IF('Eingabe Daten'!$C$8&gt;0,'Eingabe Daten'!$B$10+H1352,H1352))</f>
        <v>1</v>
      </c>
      <c r="J1352" s="100">
        <f>'DAT IR'!U1342</f>
        <v>1282.0499298158186</v>
      </c>
    </row>
    <row r="1353" spans="1:10" ht="17.5" x14ac:dyDescent="0.35">
      <c r="A1353" s="53"/>
      <c r="B1353" s="55">
        <f t="shared" si="1384"/>
        <v>1.261805555555594</v>
      </c>
      <c r="C1353" s="55">
        <f t="shared" si="1385"/>
        <v>1.2625000000000386</v>
      </c>
      <c r="D1353" s="126">
        <f t="shared" si="1386"/>
        <v>2</v>
      </c>
      <c r="E1353" s="126">
        <f t="shared" si="1382"/>
        <v>2</v>
      </c>
      <c r="F1353" s="213">
        <f t="shared" ref="F1353" si="1443">$F1352</f>
        <v>0.7</v>
      </c>
      <c r="G1353" s="213">
        <f t="shared" si="1423"/>
        <v>0.7</v>
      </c>
      <c r="H1353" s="246">
        <v>0</v>
      </c>
      <c r="I1353" s="138">
        <f>IF(H1353=0,'Eingabe Daten'!$B$10,IF('Eingabe Daten'!$C$8&gt;0,'Eingabe Daten'!$B$10+H1353,H1353))</f>
        <v>1</v>
      </c>
      <c r="J1353" s="100">
        <f>'DAT IR'!U1343</f>
        <v>1282.0499298188629</v>
      </c>
    </row>
    <row r="1354" spans="1:10" ht="17.5" x14ac:dyDescent="0.35">
      <c r="A1354" s="53"/>
      <c r="B1354" s="55">
        <f t="shared" si="1384"/>
        <v>1.2625000000000386</v>
      </c>
      <c r="C1354" s="55">
        <f t="shared" si="1385"/>
        <v>1.2631944444444831</v>
      </c>
      <c r="D1354" s="126">
        <f t="shared" si="1386"/>
        <v>2</v>
      </c>
      <c r="E1354" s="126">
        <f t="shared" si="1382"/>
        <v>2</v>
      </c>
      <c r="F1354" s="213">
        <f t="shared" ref="F1354" si="1444">$F1353</f>
        <v>0.7</v>
      </c>
      <c r="G1354" s="213">
        <f t="shared" si="1423"/>
        <v>0.7</v>
      </c>
      <c r="H1354" s="246">
        <v>0</v>
      </c>
      <c r="I1354" s="138">
        <f>IF(H1354=0,'Eingabe Daten'!$B$10,IF('Eingabe Daten'!$C$8&gt;0,'Eingabe Daten'!$B$10+H1354,H1354))</f>
        <v>1</v>
      </c>
      <c r="J1354" s="100">
        <f>'DAT IR'!U1344</f>
        <v>1282.0499298218567</v>
      </c>
    </row>
    <row r="1355" spans="1:10" ht="17.5" x14ac:dyDescent="0.35">
      <c r="A1355" s="53"/>
      <c r="B1355" s="55">
        <f t="shared" si="1384"/>
        <v>1.2631944444444831</v>
      </c>
      <c r="C1355" s="55">
        <f t="shared" si="1385"/>
        <v>1.2638888888889277</v>
      </c>
      <c r="D1355" s="126">
        <f t="shared" si="1386"/>
        <v>2</v>
      </c>
      <c r="E1355" s="126">
        <f t="shared" si="1382"/>
        <v>2</v>
      </c>
      <c r="F1355" s="213">
        <f t="shared" ref="F1355" si="1445">$F1354</f>
        <v>0.7</v>
      </c>
      <c r="G1355" s="213">
        <f t="shared" si="1423"/>
        <v>0.7</v>
      </c>
      <c r="H1355" s="246">
        <v>0</v>
      </c>
      <c r="I1355" s="138">
        <f>IF(H1355=0,'Eingabe Daten'!$B$10,IF('Eingabe Daten'!$C$8&gt;0,'Eingabe Daten'!$B$10+H1355,H1355))</f>
        <v>1</v>
      </c>
      <c r="J1355" s="100">
        <f>'DAT IR'!U1345</f>
        <v>1282.0499298248012</v>
      </c>
    </row>
    <row r="1356" spans="1:10" ht="17.5" x14ac:dyDescent="0.35">
      <c r="A1356" s="53"/>
      <c r="B1356" s="55">
        <f t="shared" si="1384"/>
        <v>1.2638888888889277</v>
      </c>
      <c r="C1356" s="55">
        <f t="shared" si="1385"/>
        <v>1.2645833333333723</v>
      </c>
      <c r="D1356" s="126">
        <f t="shared" si="1386"/>
        <v>2</v>
      </c>
      <c r="E1356" s="126">
        <f t="shared" si="1382"/>
        <v>2</v>
      </c>
      <c r="F1356" s="213">
        <f t="shared" ref="F1356" si="1446">$F1355</f>
        <v>0.7</v>
      </c>
      <c r="G1356" s="213">
        <f t="shared" si="1423"/>
        <v>0.7</v>
      </c>
      <c r="H1356" s="246">
        <v>0</v>
      </c>
      <c r="I1356" s="138">
        <f>IF(H1356=0,'Eingabe Daten'!$B$10,IF('Eingabe Daten'!$C$8&gt;0,'Eingabe Daten'!$B$10+H1356,H1356))</f>
        <v>1</v>
      </c>
      <c r="J1356" s="100">
        <f>'DAT IR'!U1346</f>
        <v>1282.049929827697</v>
      </c>
    </row>
    <row r="1357" spans="1:10" ht="17.5" x14ac:dyDescent="0.35">
      <c r="A1357" s="53"/>
      <c r="B1357" s="55">
        <f t="shared" si="1384"/>
        <v>1.2645833333333723</v>
      </c>
      <c r="C1357" s="55">
        <f t="shared" si="1385"/>
        <v>1.2652777777778168</v>
      </c>
      <c r="D1357" s="126">
        <f t="shared" si="1386"/>
        <v>2</v>
      </c>
      <c r="E1357" s="126">
        <f t="shared" si="1382"/>
        <v>2</v>
      </c>
      <c r="F1357" s="213">
        <f t="shared" ref="F1357" si="1447">$F1356</f>
        <v>0.7</v>
      </c>
      <c r="G1357" s="213">
        <f t="shared" si="1423"/>
        <v>0.7</v>
      </c>
      <c r="H1357" s="246">
        <v>0</v>
      </c>
      <c r="I1357" s="138">
        <f>IF(H1357=0,'Eingabe Daten'!$B$10,IF('Eingabe Daten'!$C$8&gt;0,'Eingabe Daten'!$B$10+H1357,H1357))</f>
        <v>1</v>
      </c>
      <c r="J1357" s="100">
        <f>'DAT IR'!U1347</f>
        <v>1282.0499298305449</v>
      </c>
    </row>
    <row r="1358" spans="1:10" ht="17.5" x14ac:dyDescent="0.35">
      <c r="A1358" s="53"/>
      <c r="B1358" s="55">
        <f t="shared" si="1384"/>
        <v>1.2652777777778168</v>
      </c>
      <c r="C1358" s="55">
        <f t="shared" si="1385"/>
        <v>1.2659722222222614</v>
      </c>
      <c r="D1358" s="126">
        <f t="shared" si="1386"/>
        <v>2</v>
      </c>
      <c r="E1358" s="126">
        <f t="shared" si="1382"/>
        <v>2</v>
      </c>
      <c r="F1358" s="213">
        <f t="shared" ref="F1358" si="1448">$F1357</f>
        <v>0.7</v>
      </c>
      <c r="G1358" s="213">
        <f t="shared" si="1423"/>
        <v>0.7</v>
      </c>
      <c r="H1358" s="246">
        <v>0</v>
      </c>
      <c r="I1358" s="138">
        <f>IF(H1358=0,'Eingabe Daten'!$B$10,IF('Eingabe Daten'!$C$8&gt;0,'Eingabe Daten'!$B$10+H1358,H1358))</f>
        <v>1</v>
      </c>
      <c r="J1358" s="100">
        <f>'DAT IR'!U1348</f>
        <v>1282.0499298333457</v>
      </c>
    </row>
    <row r="1359" spans="1:10" ht="17.5" x14ac:dyDescent="0.35">
      <c r="A1359" s="53"/>
      <c r="B1359" s="55">
        <f t="shared" si="1384"/>
        <v>1.2659722222222614</v>
      </c>
      <c r="C1359" s="55">
        <f t="shared" si="1385"/>
        <v>1.2666666666667059</v>
      </c>
      <c r="D1359" s="126">
        <f t="shared" si="1386"/>
        <v>2</v>
      </c>
      <c r="E1359" s="126">
        <f t="shared" si="1382"/>
        <v>2</v>
      </c>
      <c r="F1359" s="213">
        <f t="shared" ref="F1359" si="1449">$F1358</f>
        <v>0.7</v>
      </c>
      <c r="G1359" s="213">
        <f t="shared" si="1423"/>
        <v>0.7</v>
      </c>
      <c r="H1359" s="246">
        <v>0</v>
      </c>
      <c r="I1359" s="138">
        <f>IF(H1359=0,'Eingabe Daten'!$B$10,IF('Eingabe Daten'!$C$8&gt;0,'Eingabe Daten'!$B$10+H1359,H1359))</f>
        <v>1</v>
      </c>
      <c r="J1359" s="100">
        <f>'DAT IR'!U1349</f>
        <v>1282.0499298361003</v>
      </c>
    </row>
    <row r="1360" spans="1:10" ht="17.5" x14ac:dyDescent="0.35">
      <c r="A1360" s="53"/>
      <c r="B1360" s="55">
        <f t="shared" si="1384"/>
        <v>1.2666666666667059</v>
      </c>
      <c r="C1360" s="55">
        <f t="shared" si="1385"/>
        <v>1.2673611111111505</v>
      </c>
      <c r="D1360" s="126">
        <f t="shared" si="1386"/>
        <v>2</v>
      </c>
      <c r="E1360" s="126">
        <f t="shared" si="1382"/>
        <v>2</v>
      </c>
      <c r="F1360" s="213">
        <f t="shared" ref="F1360" si="1450">$F1359</f>
        <v>0.7</v>
      </c>
      <c r="G1360" s="213">
        <f t="shared" si="1423"/>
        <v>0.7</v>
      </c>
      <c r="H1360" s="246">
        <v>0</v>
      </c>
      <c r="I1360" s="138">
        <f>IF(H1360=0,'Eingabe Daten'!$B$10,IF('Eingabe Daten'!$C$8&gt;0,'Eingabe Daten'!$B$10+H1360,H1360))</f>
        <v>1</v>
      </c>
      <c r="J1360" s="100">
        <f>'DAT IR'!U1350</f>
        <v>1282.0499298388092</v>
      </c>
    </row>
    <row r="1361" spans="1:10" ht="17.5" x14ac:dyDescent="0.35">
      <c r="A1361" s="53"/>
      <c r="B1361" s="55">
        <f t="shared" si="1384"/>
        <v>1.2673611111111505</v>
      </c>
      <c r="C1361" s="55">
        <f t="shared" si="1385"/>
        <v>1.268055555555595</v>
      </c>
      <c r="D1361" s="126">
        <f t="shared" si="1386"/>
        <v>2</v>
      </c>
      <c r="E1361" s="126">
        <f t="shared" ref="E1361:E1424" si="1451">$E1360</f>
        <v>2</v>
      </c>
      <c r="F1361" s="213">
        <f t="shared" ref="F1361" si="1452">$F1360</f>
        <v>0.7</v>
      </c>
      <c r="G1361" s="213">
        <f t="shared" si="1423"/>
        <v>0.7</v>
      </c>
      <c r="H1361" s="246">
        <v>0</v>
      </c>
      <c r="I1361" s="138">
        <f>IF(H1361=0,'Eingabe Daten'!$B$10,IF('Eingabe Daten'!$C$8&gt;0,'Eingabe Daten'!$B$10+H1361,H1361))</f>
        <v>1</v>
      </c>
      <c r="J1361" s="100">
        <f>'DAT IR'!U1351</f>
        <v>1282.0499298414734</v>
      </c>
    </row>
    <row r="1362" spans="1:10" ht="17.5" x14ac:dyDescent="0.35">
      <c r="A1362" s="53"/>
      <c r="B1362" s="55">
        <f t="shared" ref="B1362:B1425" si="1453">C1361</f>
        <v>1.268055555555595</v>
      </c>
      <c r="C1362" s="55">
        <f t="shared" ref="C1362:C1425" si="1454">B1362+(1/(60*24))</f>
        <v>1.2687500000000396</v>
      </c>
      <c r="D1362" s="126">
        <f t="shared" ref="D1362:D1425" si="1455">$D1361</f>
        <v>2</v>
      </c>
      <c r="E1362" s="126">
        <f t="shared" si="1451"/>
        <v>2</v>
      </c>
      <c r="F1362" s="213">
        <f t="shared" ref="F1362" si="1456">$F1361</f>
        <v>0.7</v>
      </c>
      <c r="G1362" s="213">
        <f t="shared" si="1423"/>
        <v>0.7</v>
      </c>
      <c r="H1362" s="246">
        <v>0</v>
      </c>
      <c r="I1362" s="138">
        <f>IF(H1362=0,'Eingabe Daten'!$B$10,IF('Eingabe Daten'!$C$8&gt;0,'Eingabe Daten'!$B$10+H1362,H1362))</f>
        <v>1</v>
      </c>
      <c r="J1362" s="100">
        <f>'DAT IR'!U1352</f>
        <v>1282.0499298440936</v>
      </c>
    </row>
    <row r="1363" spans="1:10" ht="17.5" x14ac:dyDescent="0.35">
      <c r="A1363" s="53"/>
      <c r="B1363" s="55">
        <f t="shared" si="1453"/>
        <v>1.2687500000000396</v>
      </c>
      <c r="C1363" s="55">
        <f t="shared" si="1454"/>
        <v>1.2694444444444841</v>
      </c>
      <c r="D1363" s="126">
        <f t="shared" si="1455"/>
        <v>2</v>
      </c>
      <c r="E1363" s="126">
        <f t="shared" si="1451"/>
        <v>2</v>
      </c>
      <c r="F1363" s="213">
        <f t="shared" ref="F1363" si="1457">$F1362</f>
        <v>0.7</v>
      </c>
      <c r="G1363" s="213">
        <f t="shared" si="1423"/>
        <v>0.7</v>
      </c>
      <c r="H1363" s="246">
        <v>0</v>
      </c>
      <c r="I1363" s="138">
        <f>IF(H1363=0,'Eingabe Daten'!$B$10,IF('Eingabe Daten'!$C$8&gt;0,'Eingabe Daten'!$B$10+H1363,H1363))</f>
        <v>1</v>
      </c>
      <c r="J1363" s="100">
        <f>'DAT IR'!U1353</f>
        <v>1282.0499298466705</v>
      </c>
    </row>
    <row r="1364" spans="1:10" ht="17.5" x14ac:dyDescent="0.35">
      <c r="A1364" s="53"/>
      <c r="B1364" s="55">
        <f t="shared" si="1453"/>
        <v>1.2694444444444841</v>
      </c>
      <c r="C1364" s="55">
        <f t="shared" si="1454"/>
        <v>1.2701388888889287</v>
      </c>
      <c r="D1364" s="126">
        <f t="shared" si="1455"/>
        <v>2</v>
      </c>
      <c r="E1364" s="126">
        <f t="shared" si="1451"/>
        <v>2</v>
      </c>
      <c r="F1364" s="213">
        <f t="shared" ref="F1364" si="1458">$F1363</f>
        <v>0.7</v>
      </c>
      <c r="G1364" s="213">
        <f t="shared" si="1423"/>
        <v>0.7</v>
      </c>
      <c r="H1364" s="246">
        <v>0</v>
      </c>
      <c r="I1364" s="138">
        <f>IF(H1364=0,'Eingabe Daten'!$B$10,IF('Eingabe Daten'!$C$8&gt;0,'Eingabe Daten'!$B$10+H1364,H1364))</f>
        <v>1</v>
      </c>
      <c r="J1364" s="100">
        <f>'DAT IR'!U1354</f>
        <v>1282.0499298492048</v>
      </c>
    </row>
    <row r="1365" spans="1:10" ht="17.5" x14ac:dyDescent="0.35">
      <c r="A1365" s="53"/>
      <c r="B1365" s="55">
        <f t="shared" si="1453"/>
        <v>1.2701388888889287</v>
      </c>
      <c r="C1365" s="55">
        <f t="shared" si="1454"/>
        <v>1.2708333333333732</v>
      </c>
      <c r="D1365" s="126">
        <f t="shared" si="1455"/>
        <v>2</v>
      </c>
      <c r="E1365" s="126">
        <f t="shared" si="1451"/>
        <v>2</v>
      </c>
      <c r="F1365" s="213">
        <f t="shared" ref="F1365" si="1459">$F1364</f>
        <v>0.7</v>
      </c>
      <c r="G1365" s="213">
        <f t="shared" si="1423"/>
        <v>0.7</v>
      </c>
      <c r="H1365" s="246">
        <v>0</v>
      </c>
      <c r="I1365" s="138">
        <f>IF(H1365=0,'Eingabe Daten'!$B$10,IF('Eingabe Daten'!$C$8&gt;0,'Eingabe Daten'!$B$10+H1365,H1365))</f>
        <v>1</v>
      </c>
      <c r="J1365" s="100">
        <f>'DAT IR'!U1355</f>
        <v>1282.0499298516972</v>
      </c>
    </row>
    <row r="1366" spans="1:10" ht="17.5" x14ac:dyDescent="0.35">
      <c r="A1366" s="53"/>
      <c r="B1366" s="55">
        <f t="shared" si="1453"/>
        <v>1.2708333333333732</v>
      </c>
      <c r="C1366" s="55">
        <f t="shared" si="1454"/>
        <v>1.2715277777778178</v>
      </c>
      <c r="D1366" s="126">
        <f t="shared" si="1455"/>
        <v>2</v>
      </c>
      <c r="E1366" s="126">
        <f t="shared" si="1451"/>
        <v>2</v>
      </c>
      <c r="F1366" s="213">
        <f t="shared" ref="F1366" si="1460">$F1365</f>
        <v>0.7</v>
      </c>
      <c r="G1366" s="213">
        <f t="shared" si="1423"/>
        <v>0.7</v>
      </c>
      <c r="H1366" s="246">
        <v>0</v>
      </c>
      <c r="I1366" s="138">
        <f>IF(H1366=0,'Eingabe Daten'!$B$10,IF('Eingabe Daten'!$C$8&gt;0,'Eingabe Daten'!$B$10+H1366,H1366))</f>
        <v>1</v>
      </c>
      <c r="J1366" s="100">
        <f>'DAT IR'!U1356</f>
        <v>1282.0499298541486</v>
      </c>
    </row>
    <row r="1367" spans="1:10" ht="17.5" x14ac:dyDescent="0.35">
      <c r="A1367" s="53"/>
      <c r="B1367" s="55">
        <f t="shared" si="1453"/>
        <v>1.2715277777778178</v>
      </c>
      <c r="C1367" s="55">
        <f t="shared" si="1454"/>
        <v>1.2722222222222623</v>
      </c>
      <c r="D1367" s="126">
        <f t="shared" si="1455"/>
        <v>2</v>
      </c>
      <c r="E1367" s="126">
        <f t="shared" si="1451"/>
        <v>2</v>
      </c>
      <c r="F1367" s="213">
        <f t="shared" ref="F1367" si="1461">$F1366</f>
        <v>0.7</v>
      </c>
      <c r="G1367" s="213">
        <f t="shared" si="1423"/>
        <v>0.7</v>
      </c>
      <c r="H1367" s="246">
        <v>0</v>
      </c>
      <c r="I1367" s="138">
        <f>IF(H1367=0,'Eingabe Daten'!$B$10,IF('Eingabe Daten'!$C$8&gt;0,'Eingabe Daten'!$B$10+H1367,H1367))</f>
        <v>1</v>
      </c>
      <c r="J1367" s="100">
        <f>'DAT IR'!U1357</f>
        <v>1282.0499298565592</v>
      </c>
    </row>
    <row r="1368" spans="1:10" ht="17.5" x14ac:dyDescent="0.35">
      <c r="A1368" s="53"/>
      <c r="B1368" s="55">
        <f t="shared" si="1453"/>
        <v>1.2722222222222623</v>
      </c>
      <c r="C1368" s="55">
        <f t="shared" si="1454"/>
        <v>1.2729166666667069</v>
      </c>
      <c r="D1368" s="126">
        <f t="shared" si="1455"/>
        <v>2</v>
      </c>
      <c r="E1368" s="126">
        <f t="shared" si="1451"/>
        <v>2</v>
      </c>
      <c r="F1368" s="213">
        <f t="shared" ref="F1368" si="1462">$F1367</f>
        <v>0.7</v>
      </c>
      <c r="G1368" s="213">
        <f t="shared" si="1423"/>
        <v>0.7</v>
      </c>
      <c r="H1368" s="246">
        <v>0</v>
      </c>
      <c r="I1368" s="138">
        <f>IF(H1368=0,'Eingabe Daten'!$B$10,IF('Eingabe Daten'!$C$8&gt;0,'Eingabe Daten'!$B$10+H1368,H1368))</f>
        <v>1</v>
      </c>
      <c r="J1368" s="100">
        <f>'DAT IR'!U1358</f>
        <v>1282.04992985893</v>
      </c>
    </row>
    <row r="1369" spans="1:10" ht="17.5" x14ac:dyDescent="0.35">
      <c r="A1369" s="53"/>
      <c r="B1369" s="55">
        <f t="shared" si="1453"/>
        <v>1.2729166666667069</v>
      </c>
      <c r="C1369" s="55">
        <f t="shared" si="1454"/>
        <v>1.2736111111111514</v>
      </c>
      <c r="D1369" s="126">
        <f t="shared" si="1455"/>
        <v>2</v>
      </c>
      <c r="E1369" s="126">
        <f t="shared" si="1451"/>
        <v>2</v>
      </c>
      <c r="F1369" s="213">
        <f t="shared" ref="F1369" si="1463">$F1368</f>
        <v>0.7</v>
      </c>
      <c r="G1369" s="213">
        <f t="shared" si="1423"/>
        <v>0.7</v>
      </c>
      <c r="H1369" s="246">
        <v>0</v>
      </c>
      <c r="I1369" s="138">
        <f>IF(H1369=0,'Eingabe Daten'!$B$10,IF('Eingabe Daten'!$C$8&gt;0,'Eingabe Daten'!$B$10+H1369,H1369))</f>
        <v>1</v>
      </c>
      <c r="J1369" s="100">
        <f>'DAT IR'!U1359</f>
        <v>1282.0499298612617</v>
      </c>
    </row>
    <row r="1370" spans="1:10" ht="17.5" x14ac:dyDescent="0.35">
      <c r="A1370" s="53"/>
      <c r="B1370" s="55">
        <f t="shared" si="1453"/>
        <v>1.2736111111111514</v>
      </c>
      <c r="C1370" s="55">
        <f t="shared" si="1454"/>
        <v>1.274305555555596</v>
      </c>
      <c r="D1370" s="126">
        <f t="shared" si="1455"/>
        <v>2</v>
      </c>
      <c r="E1370" s="126">
        <f t="shared" si="1451"/>
        <v>2</v>
      </c>
      <c r="F1370" s="213">
        <f t="shared" ref="F1370" si="1464">$F1369</f>
        <v>0.7</v>
      </c>
      <c r="G1370" s="213">
        <f t="shared" si="1423"/>
        <v>0.7</v>
      </c>
      <c r="H1370" s="246">
        <v>0</v>
      </c>
      <c r="I1370" s="138">
        <f>IF(H1370=0,'Eingabe Daten'!$B$10,IF('Eingabe Daten'!$C$8&gt;0,'Eingabe Daten'!$B$10+H1370,H1370))</f>
        <v>1</v>
      </c>
      <c r="J1370" s="100">
        <f>'DAT IR'!U1360</f>
        <v>1282.0499298635548</v>
      </c>
    </row>
    <row r="1371" spans="1:10" ht="17.5" x14ac:dyDescent="0.35">
      <c r="A1371" s="53"/>
      <c r="B1371" s="55">
        <f t="shared" si="1453"/>
        <v>1.274305555555596</v>
      </c>
      <c r="C1371" s="55">
        <f t="shared" si="1454"/>
        <v>1.2750000000000405</v>
      </c>
      <c r="D1371" s="126">
        <f t="shared" si="1455"/>
        <v>2</v>
      </c>
      <c r="E1371" s="126">
        <f t="shared" si="1451"/>
        <v>2</v>
      </c>
      <c r="F1371" s="213">
        <f t="shared" ref="F1371" si="1465">$F1370</f>
        <v>0.7</v>
      </c>
      <c r="G1371" s="213">
        <f t="shared" si="1423"/>
        <v>0.7</v>
      </c>
      <c r="H1371" s="246">
        <v>0</v>
      </c>
      <c r="I1371" s="138">
        <f>IF(H1371=0,'Eingabe Daten'!$B$10,IF('Eingabe Daten'!$C$8&gt;0,'Eingabe Daten'!$B$10+H1371,H1371))</f>
        <v>1</v>
      </c>
      <c r="J1371" s="100">
        <f>'DAT IR'!U1361</f>
        <v>1282.0499298658101</v>
      </c>
    </row>
    <row r="1372" spans="1:10" ht="17.5" x14ac:dyDescent="0.35">
      <c r="A1372" s="53"/>
      <c r="B1372" s="55">
        <f t="shared" si="1453"/>
        <v>1.2750000000000405</v>
      </c>
      <c r="C1372" s="55">
        <f t="shared" si="1454"/>
        <v>1.2756944444444851</v>
      </c>
      <c r="D1372" s="126">
        <f t="shared" si="1455"/>
        <v>2</v>
      </c>
      <c r="E1372" s="126">
        <f t="shared" si="1451"/>
        <v>2</v>
      </c>
      <c r="F1372" s="213">
        <f t="shared" ref="F1372" si="1466">$F1371</f>
        <v>0.7</v>
      </c>
      <c r="G1372" s="213">
        <f t="shared" si="1423"/>
        <v>0.7</v>
      </c>
      <c r="H1372" s="246">
        <v>0</v>
      </c>
      <c r="I1372" s="138">
        <f>IF(H1372=0,'Eingabe Daten'!$B$10,IF('Eingabe Daten'!$C$8&gt;0,'Eingabe Daten'!$B$10+H1372,H1372))</f>
        <v>1</v>
      </c>
      <c r="J1372" s="100">
        <f>'DAT IR'!U1362</f>
        <v>1282.0499298680281</v>
      </c>
    </row>
    <row r="1373" spans="1:10" ht="17.5" x14ac:dyDescent="0.35">
      <c r="A1373" s="53"/>
      <c r="B1373" s="55">
        <f t="shared" si="1453"/>
        <v>1.2756944444444851</v>
      </c>
      <c r="C1373" s="55">
        <f t="shared" si="1454"/>
        <v>1.2763888888889297</v>
      </c>
      <c r="D1373" s="126">
        <f t="shared" si="1455"/>
        <v>2</v>
      </c>
      <c r="E1373" s="126">
        <f t="shared" si="1451"/>
        <v>2</v>
      </c>
      <c r="F1373" s="213">
        <f t="shared" ref="F1373" si="1467">$F1372</f>
        <v>0.7</v>
      </c>
      <c r="G1373" s="213">
        <f t="shared" si="1423"/>
        <v>0.7</v>
      </c>
      <c r="H1373" s="246">
        <v>0</v>
      </c>
      <c r="I1373" s="138">
        <f>IF(H1373=0,'Eingabe Daten'!$B$10,IF('Eingabe Daten'!$C$8&gt;0,'Eingabe Daten'!$B$10+H1373,H1373))</f>
        <v>1</v>
      </c>
      <c r="J1373" s="100">
        <f>'DAT IR'!U1363</f>
        <v>1282.0499298702093</v>
      </c>
    </row>
    <row r="1374" spans="1:10" ht="17.5" x14ac:dyDescent="0.35">
      <c r="A1374" s="53"/>
      <c r="B1374" s="55">
        <f t="shared" si="1453"/>
        <v>1.2763888888889297</v>
      </c>
      <c r="C1374" s="55">
        <f t="shared" si="1454"/>
        <v>1.2770833333333742</v>
      </c>
      <c r="D1374" s="126">
        <f t="shared" si="1455"/>
        <v>2</v>
      </c>
      <c r="E1374" s="126">
        <f t="shared" si="1451"/>
        <v>2</v>
      </c>
      <c r="F1374" s="213">
        <f t="shared" ref="F1374" si="1468">$F1373</f>
        <v>0.7</v>
      </c>
      <c r="G1374" s="213">
        <f t="shared" si="1423"/>
        <v>0.7</v>
      </c>
      <c r="H1374" s="246">
        <v>0</v>
      </c>
      <c r="I1374" s="138">
        <f>IF(H1374=0,'Eingabe Daten'!$B$10,IF('Eingabe Daten'!$C$8&gt;0,'Eingabe Daten'!$B$10+H1374,H1374))</f>
        <v>1</v>
      </c>
      <c r="J1374" s="100">
        <f>'DAT IR'!U1364</f>
        <v>1282.0499298723546</v>
      </c>
    </row>
    <row r="1375" spans="1:10" ht="17.5" x14ac:dyDescent="0.35">
      <c r="A1375" s="53"/>
      <c r="B1375" s="55">
        <f t="shared" si="1453"/>
        <v>1.2770833333333742</v>
      </c>
      <c r="C1375" s="55">
        <f t="shared" si="1454"/>
        <v>1.2777777777778188</v>
      </c>
      <c r="D1375" s="126">
        <f t="shared" si="1455"/>
        <v>2</v>
      </c>
      <c r="E1375" s="126">
        <f t="shared" si="1451"/>
        <v>2</v>
      </c>
      <c r="F1375" s="213">
        <f t="shared" ref="F1375" si="1469">$F1374</f>
        <v>0.7</v>
      </c>
      <c r="G1375" s="213">
        <f t="shared" si="1423"/>
        <v>0.7</v>
      </c>
      <c r="H1375" s="246">
        <v>0</v>
      </c>
      <c r="I1375" s="138">
        <f>IF(H1375=0,'Eingabe Daten'!$B$10,IF('Eingabe Daten'!$C$8&gt;0,'Eingabe Daten'!$B$10+H1375,H1375))</f>
        <v>1</v>
      </c>
      <c r="J1375" s="100">
        <f>'DAT IR'!U1365</f>
        <v>1282.0499298744644</v>
      </c>
    </row>
    <row r="1376" spans="1:10" ht="17.5" x14ac:dyDescent="0.35">
      <c r="A1376" s="53"/>
      <c r="B1376" s="55">
        <f t="shared" si="1453"/>
        <v>1.2777777777778188</v>
      </c>
      <c r="C1376" s="55">
        <f t="shared" si="1454"/>
        <v>1.2784722222222633</v>
      </c>
      <c r="D1376" s="126">
        <f t="shared" si="1455"/>
        <v>2</v>
      </c>
      <c r="E1376" s="126">
        <f t="shared" si="1451"/>
        <v>2</v>
      </c>
      <c r="F1376" s="213">
        <f t="shared" ref="F1376" si="1470">$F1375</f>
        <v>0.7</v>
      </c>
      <c r="G1376" s="213">
        <f t="shared" si="1423"/>
        <v>0.7</v>
      </c>
      <c r="H1376" s="246">
        <v>0</v>
      </c>
      <c r="I1376" s="138">
        <f>IF(H1376=0,'Eingabe Daten'!$B$10,IF('Eingabe Daten'!$C$8&gt;0,'Eingabe Daten'!$B$10+H1376,H1376))</f>
        <v>1</v>
      </c>
      <c r="J1376" s="100">
        <f>'DAT IR'!U1366</f>
        <v>1282.0499298765392</v>
      </c>
    </row>
    <row r="1377" spans="1:10" ht="17.5" x14ac:dyDescent="0.35">
      <c r="A1377" s="53"/>
      <c r="B1377" s="55">
        <f t="shared" si="1453"/>
        <v>1.2784722222222633</v>
      </c>
      <c r="C1377" s="55">
        <f t="shared" si="1454"/>
        <v>1.2791666666667079</v>
      </c>
      <c r="D1377" s="126">
        <f t="shared" si="1455"/>
        <v>2</v>
      </c>
      <c r="E1377" s="126">
        <f t="shared" si="1451"/>
        <v>2</v>
      </c>
      <c r="F1377" s="213">
        <f t="shared" ref="F1377" si="1471">$F1376</f>
        <v>0.7</v>
      </c>
      <c r="G1377" s="213">
        <f t="shared" si="1423"/>
        <v>0.7</v>
      </c>
      <c r="H1377" s="246">
        <v>0</v>
      </c>
      <c r="I1377" s="138">
        <f>IF(H1377=0,'Eingabe Daten'!$B$10,IF('Eingabe Daten'!$C$8&gt;0,'Eingabe Daten'!$B$10+H1377,H1377))</f>
        <v>1</v>
      </c>
      <c r="J1377" s="100">
        <f>'DAT IR'!U1367</f>
        <v>1282.0499298785799</v>
      </c>
    </row>
    <row r="1378" spans="1:10" ht="17.5" x14ac:dyDescent="0.35">
      <c r="A1378" s="53"/>
      <c r="B1378" s="55">
        <f t="shared" si="1453"/>
        <v>1.2791666666667079</v>
      </c>
      <c r="C1378" s="55">
        <f t="shared" si="1454"/>
        <v>1.2798611111111524</v>
      </c>
      <c r="D1378" s="126">
        <f t="shared" si="1455"/>
        <v>2</v>
      </c>
      <c r="E1378" s="126">
        <f t="shared" si="1451"/>
        <v>2</v>
      </c>
      <c r="F1378" s="213">
        <f t="shared" ref="F1378" si="1472">$F1377</f>
        <v>0.7</v>
      </c>
      <c r="G1378" s="213">
        <f t="shared" si="1423"/>
        <v>0.7</v>
      </c>
      <c r="H1378" s="246">
        <v>0</v>
      </c>
      <c r="I1378" s="138">
        <f>IF(H1378=0,'Eingabe Daten'!$B$10,IF('Eingabe Daten'!$C$8&gt;0,'Eingabe Daten'!$B$10+H1378,H1378))</f>
        <v>1</v>
      </c>
      <c r="J1378" s="100">
        <f>'DAT IR'!U1368</f>
        <v>1282.0499298805867</v>
      </c>
    </row>
    <row r="1379" spans="1:10" ht="17.5" x14ac:dyDescent="0.35">
      <c r="A1379" s="53"/>
      <c r="B1379" s="55">
        <f t="shared" si="1453"/>
        <v>1.2798611111111524</v>
      </c>
      <c r="C1379" s="55">
        <f t="shared" si="1454"/>
        <v>1.280555555555597</v>
      </c>
      <c r="D1379" s="126">
        <f t="shared" si="1455"/>
        <v>2</v>
      </c>
      <c r="E1379" s="126">
        <f t="shared" si="1451"/>
        <v>2</v>
      </c>
      <c r="F1379" s="213">
        <f t="shared" ref="F1379" si="1473">$F1378</f>
        <v>0.7</v>
      </c>
      <c r="G1379" s="213">
        <f t="shared" si="1423"/>
        <v>0.7</v>
      </c>
      <c r="H1379" s="246">
        <v>0</v>
      </c>
      <c r="I1379" s="138">
        <f>IF(H1379=0,'Eingabe Daten'!$B$10,IF('Eingabe Daten'!$C$8&gt;0,'Eingabe Daten'!$B$10+H1379,H1379))</f>
        <v>1</v>
      </c>
      <c r="J1379" s="100">
        <f>'DAT IR'!U1369</f>
        <v>1282.0499298825603</v>
      </c>
    </row>
    <row r="1380" spans="1:10" ht="17.5" x14ac:dyDescent="0.35">
      <c r="A1380" s="53"/>
      <c r="B1380" s="55">
        <f t="shared" si="1453"/>
        <v>1.280555555555597</v>
      </c>
      <c r="C1380" s="55">
        <f t="shared" si="1454"/>
        <v>1.2812500000000415</v>
      </c>
      <c r="D1380" s="126">
        <f t="shared" si="1455"/>
        <v>2</v>
      </c>
      <c r="E1380" s="126">
        <f t="shared" si="1451"/>
        <v>2</v>
      </c>
      <c r="F1380" s="213">
        <f t="shared" ref="F1380" si="1474">$F1379</f>
        <v>0.7</v>
      </c>
      <c r="G1380" s="213">
        <f t="shared" si="1423"/>
        <v>0.7</v>
      </c>
      <c r="H1380" s="246">
        <v>0</v>
      </c>
      <c r="I1380" s="138">
        <f>IF(H1380=0,'Eingabe Daten'!$B$10,IF('Eingabe Daten'!$C$8&gt;0,'Eingabe Daten'!$B$10+H1380,H1380))</f>
        <v>1</v>
      </c>
      <c r="J1380" s="100">
        <f>'DAT IR'!U1370</f>
        <v>1282.0499298845014</v>
      </c>
    </row>
    <row r="1381" spans="1:10" ht="17.5" x14ac:dyDescent="0.35">
      <c r="A1381" s="53"/>
      <c r="B1381" s="55">
        <f t="shared" si="1453"/>
        <v>1.2812500000000415</v>
      </c>
      <c r="C1381" s="55">
        <f t="shared" si="1454"/>
        <v>1.2819444444444861</v>
      </c>
      <c r="D1381" s="126">
        <f t="shared" si="1455"/>
        <v>2</v>
      </c>
      <c r="E1381" s="126">
        <f t="shared" si="1451"/>
        <v>2</v>
      </c>
      <c r="F1381" s="213">
        <f t="shared" ref="F1381" si="1475">$F1380</f>
        <v>0.7</v>
      </c>
      <c r="G1381" s="213">
        <f t="shared" si="1423"/>
        <v>0.7</v>
      </c>
      <c r="H1381" s="246">
        <v>0</v>
      </c>
      <c r="I1381" s="138">
        <f>IF(H1381=0,'Eingabe Daten'!$B$10,IF('Eingabe Daten'!$C$8&gt;0,'Eingabe Daten'!$B$10+H1381,H1381))</f>
        <v>1</v>
      </c>
      <c r="J1381" s="100">
        <f>'DAT IR'!U1371</f>
        <v>1282.0499298864104</v>
      </c>
    </row>
    <row r="1382" spans="1:10" ht="17.5" x14ac:dyDescent="0.35">
      <c r="A1382" s="53"/>
      <c r="B1382" s="55">
        <f t="shared" si="1453"/>
        <v>1.2819444444444861</v>
      </c>
      <c r="C1382" s="55">
        <f t="shared" si="1454"/>
        <v>1.2826388888889306</v>
      </c>
      <c r="D1382" s="126">
        <f t="shared" si="1455"/>
        <v>2</v>
      </c>
      <c r="E1382" s="126">
        <f t="shared" si="1451"/>
        <v>2</v>
      </c>
      <c r="F1382" s="213">
        <f t="shared" ref="F1382" si="1476">$F1381</f>
        <v>0.7</v>
      </c>
      <c r="G1382" s="213">
        <f t="shared" si="1423"/>
        <v>0.7</v>
      </c>
      <c r="H1382" s="246">
        <v>0</v>
      </c>
      <c r="I1382" s="138">
        <f>IF(H1382=0,'Eingabe Daten'!$B$10,IF('Eingabe Daten'!$C$8&gt;0,'Eingabe Daten'!$B$10+H1382,H1382))</f>
        <v>1</v>
      </c>
      <c r="J1382" s="100">
        <f>'DAT IR'!U1372</f>
        <v>1282.0499298882878</v>
      </c>
    </row>
    <row r="1383" spans="1:10" ht="17.5" x14ac:dyDescent="0.35">
      <c r="A1383" s="53"/>
      <c r="B1383" s="55">
        <f t="shared" si="1453"/>
        <v>1.2826388888889306</v>
      </c>
      <c r="C1383" s="55">
        <f t="shared" si="1454"/>
        <v>1.2833333333333752</v>
      </c>
      <c r="D1383" s="126">
        <f t="shared" si="1455"/>
        <v>2</v>
      </c>
      <c r="E1383" s="126">
        <f t="shared" si="1451"/>
        <v>2</v>
      </c>
      <c r="F1383" s="213">
        <f t="shared" ref="F1383" si="1477">$F1382</f>
        <v>0.7</v>
      </c>
      <c r="G1383" s="213">
        <f t="shared" si="1423"/>
        <v>0.7</v>
      </c>
      <c r="H1383" s="246">
        <v>0</v>
      </c>
      <c r="I1383" s="138">
        <f>IF(H1383=0,'Eingabe Daten'!$B$10,IF('Eingabe Daten'!$C$8&gt;0,'Eingabe Daten'!$B$10+H1383,H1383))</f>
        <v>1</v>
      </c>
      <c r="J1383" s="100">
        <f>'DAT IR'!U1373</f>
        <v>1282.0499298901343</v>
      </c>
    </row>
    <row r="1384" spans="1:10" ht="17.5" x14ac:dyDescent="0.35">
      <c r="A1384" s="53"/>
      <c r="B1384" s="55">
        <f t="shared" si="1453"/>
        <v>1.2833333333333752</v>
      </c>
      <c r="C1384" s="55">
        <f t="shared" si="1454"/>
        <v>1.2840277777778197</v>
      </c>
      <c r="D1384" s="126">
        <f t="shared" si="1455"/>
        <v>2</v>
      </c>
      <c r="E1384" s="126">
        <f t="shared" si="1451"/>
        <v>2</v>
      </c>
      <c r="F1384" s="213">
        <f t="shared" ref="F1384" si="1478">$F1383</f>
        <v>0.7</v>
      </c>
      <c r="G1384" s="213">
        <f t="shared" si="1423"/>
        <v>0.7</v>
      </c>
      <c r="H1384" s="246">
        <v>0</v>
      </c>
      <c r="I1384" s="138">
        <f>IF(H1384=0,'Eingabe Daten'!$B$10,IF('Eingabe Daten'!$C$8&gt;0,'Eingabe Daten'!$B$10+H1384,H1384))</f>
        <v>1</v>
      </c>
      <c r="J1384" s="100">
        <f>'DAT IR'!U1374</f>
        <v>1282.0499298919501</v>
      </c>
    </row>
    <row r="1385" spans="1:10" ht="17.5" x14ac:dyDescent="0.35">
      <c r="A1385" s="53"/>
      <c r="B1385" s="55">
        <f t="shared" si="1453"/>
        <v>1.2840277777778197</v>
      </c>
      <c r="C1385" s="55">
        <f t="shared" si="1454"/>
        <v>1.2847222222222643</v>
      </c>
      <c r="D1385" s="126">
        <f t="shared" si="1455"/>
        <v>2</v>
      </c>
      <c r="E1385" s="126">
        <f t="shared" si="1451"/>
        <v>2</v>
      </c>
      <c r="F1385" s="213">
        <f t="shared" ref="F1385" si="1479">$F1384</f>
        <v>0.7</v>
      </c>
      <c r="G1385" s="213">
        <f t="shared" si="1423"/>
        <v>0.7</v>
      </c>
      <c r="H1385" s="246">
        <v>0</v>
      </c>
      <c r="I1385" s="138">
        <f>IF(H1385=0,'Eingabe Daten'!$B$10,IF('Eingabe Daten'!$C$8&gt;0,'Eingabe Daten'!$B$10+H1385,H1385))</f>
        <v>1</v>
      </c>
      <c r="J1385" s="100">
        <f>'DAT IR'!U1375</f>
        <v>1282.0499298937359</v>
      </c>
    </row>
    <row r="1386" spans="1:10" ht="17.5" x14ac:dyDescent="0.35">
      <c r="A1386" s="53"/>
      <c r="B1386" s="55">
        <f t="shared" si="1453"/>
        <v>1.2847222222222643</v>
      </c>
      <c r="C1386" s="55">
        <f t="shared" si="1454"/>
        <v>1.2854166666667088</v>
      </c>
      <c r="D1386" s="126">
        <f t="shared" si="1455"/>
        <v>2</v>
      </c>
      <c r="E1386" s="126">
        <f t="shared" si="1451"/>
        <v>2</v>
      </c>
      <c r="F1386" s="213">
        <f t="shared" ref="F1386" si="1480">$F1385</f>
        <v>0.7</v>
      </c>
      <c r="G1386" s="213">
        <f t="shared" si="1423"/>
        <v>0.7</v>
      </c>
      <c r="H1386" s="246">
        <v>0</v>
      </c>
      <c r="I1386" s="138">
        <f>IF(H1386=0,'Eingabe Daten'!$B$10,IF('Eingabe Daten'!$C$8&gt;0,'Eingabe Daten'!$B$10+H1386,H1386))</f>
        <v>1</v>
      </c>
      <c r="J1386" s="100">
        <f>'DAT IR'!U1376</f>
        <v>1282.0499298954924</v>
      </c>
    </row>
    <row r="1387" spans="1:10" ht="17.5" x14ac:dyDescent="0.35">
      <c r="A1387" s="53"/>
      <c r="B1387" s="55">
        <f t="shared" si="1453"/>
        <v>1.2854166666667088</v>
      </c>
      <c r="C1387" s="55">
        <f t="shared" si="1454"/>
        <v>1.2861111111111534</v>
      </c>
      <c r="D1387" s="126">
        <f t="shared" si="1455"/>
        <v>2</v>
      </c>
      <c r="E1387" s="126">
        <f t="shared" si="1451"/>
        <v>2</v>
      </c>
      <c r="F1387" s="213">
        <f t="shared" ref="F1387" si="1481">$F1386</f>
        <v>0.7</v>
      </c>
      <c r="G1387" s="213">
        <f t="shared" si="1423"/>
        <v>0.7</v>
      </c>
      <c r="H1387" s="246">
        <v>0</v>
      </c>
      <c r="I1387" s="138">
        <f>IF(H1387=0,'Eingabe Daten'!$B$10,IF('Eingabe Daten'!$C$8&gt;0,'Eingabe Daten'!$B$10+H1387,H1387))</f>
        <v>1</v>
      </c>
      <c r="J1387" s="100">
        <f>'DAT IR'!U1377</f>
        <v>1282.0499298972197</v>
      </c>
    </row>
    <row r="1388" spans="1:10" ht="17.5" x14ac:dyDescent="0.35">
      <c r="A1388" s="53"/>
      <c r="B1388" s="55">
        <f t="shared" si="1453"/>
        <v>1.2861111111111534</v>
      </c>
      <c r="C1388" s="55">
        <f t="shared" si="1454"/>
        <v>1.2868055555555979</v>
      </c>
      <c r="D1388" s="126">
        <f t="shared" si="1455"/>
        <v>2</v>
      </c>
      <c r="E1388" s="126">
        <f t="shared" si="1451"/>
        <v>2</v>
      </c>
      <c r="F1388" s="213">
        <f t="shared" ref="F1388" si="1482">$F1387</f>
        <v>0.7</v>
      </c>
      <c r="G1388" s="213">
        <f t="shared" si="1423"/>
        <v>0.7</v>
      </c>
      <c r="H1388" s="246">
        <v>0</v>
      </c>
      <c r="I1388" s="138">
        <f>IF(H1388=0,'Eingabe Daten'!$B$10,IF('Eingabe Daten'!$C$8&gt;0,'Eingabe Daten'!$B$10+H1388,H1388))</f>
        <v>1</v>
      </c>
      <c r="J1388" s="100">
        <f>'DAT IR'!U1378</f>
        <v>1282.0499298989184</v>
      </c>
    </row>
    <row r="1389" spans="1:10" ht="17.5" x14ac:dyDescent="0.35">
      <c r="A1389" s="53"/>
      <c r="B1389" s="55">
        <f t="shared" si="1453"/>
        <v>1.2868055555555979</v>
      </c>
      <c r="C1389" s="55">
        <f t="shared" si="1454"/>
        <v>1.2875000000000425</v>
      </c>
      <c r="D1389" s="126">
        <f t="shared" si="1455"/>
        <v>2</v>
      </c>
      <c r="E1389" s="126">
        <f t="shared" si="1451"/>
        <v>2</v>
      </c>
      <c r="F1389" s="213">
        <f t="shared" ref="F1389" si="1483">$F1388</f>
        <v>0.7</v>
      </c>
      <c r="G1389" s="213">
        <f t="shared" si="1423"/>
        <v>0.7</v>
      </c>
      <c r="H1389" s="246">
        <v>0</v>
      </c>
      <c r="I1389" s="138">
        <f>IF(H1389=0,'Eingabe Daten'!$B$10,IF('Eingabe Daten'!$C$8&gt;0,'Eingabe Daten'!$B$10+H1389,H1389))</f>
        <v>1</v>
      </c>
      <c r="J1389" s="100">
        <f>'DAT IR'!U1379</f>
        <v>1282.0499299005892</v>
      </c>
    </row>
    <row r="1390" spans="1:10" ht="17.5" x14ac:dyDescent="0.35">
      <c r="A1390" s="53"/>
      <c r="B1390" s="55">
        <f t="shared" si="1453"/>
        <v>1.2875000000000425</v>
      </c>
      <c r="C1390" s="55">
        <f t="shared" si="1454"/>
        <v>1.2881944444444871</v>
      </c>
      <c r="D1390" s="126">
        <f t="shared" si="1455"/>
        <v>2</v>
      </c>
      <c r="E1390" s="126">
        <f t="shared" si="1451"/>
        <v>2</v>
      </c>
      <c r="F1390" s="213">
        <f t="shared" ref="F1390" si="1484">$F1389</f>
        <v>0.7</v>
      </c>
      <c r="G1390" s="213">
        <f t="shared" si="1423"/>
        <v>0.7</v>
      </c>
      <c r="H1390" s="246">
        <v>0</v>
      </c>
      <c r="I1390" s="138">
        <f>IF(H1390=0,'Eingabe Daten'!$B$10,IF('Eingabe Daten'!$C$8&gt;0,'Eingabe Daten'!$B$10+H1390,H1390))</f>
        <v>1</v>
      </c>
      <c r="J1390" s="100">
        <f>'DAT IR'!U1380</f>
        <v>1282.0499299022322</v>
      </c>
    </row>
    <row r="1391" spans="1:10" ht="17.5" x14ac:dyDescent="0.35">
      <c r="A1391" s="53"/>
      <c r="B1391" s="55">
        <f t="shared" si="1453"/>
        <v>1.2881944444444871</v>
      </c>
      <c r="C1391" s="55">
        <f t="shared" si="1454"/>
        <v>1.2888888888889316</v>
      </c>
      <c r="D1391" s="126">
        <f t="shared" si="1455"/>
        <v>2</v>
      </c>
      <c r="E1391" s="126">
        <f t="shared" si="1451"/>
        <v>2</v>
      </c>
      <c r="F1391" s="213">
        <f t="shared" ref="F1391" si="1485">$F1390</f>
        <v>0.7</v>
      </c>
      <c r="G1391" s="213">
        <f t="shared" si="1423"/>
        <v>0.7</v>
      </c>
      <c r="H1391" s="246">
        <v>0</v>
      </c>
      <c r="I1391" s="138">
        <f>IF(H1391=0,'Eingabe Daten'!$B$10,IF('Eingabe Daten'!$C$8&gt;0,'Eingabe Daten'!$B$10+H1391,H1391))</f>
        <v>1</v>
      </c>
      <c r="J1391" s="100">
        <f>'DAT IR'!U1381</f>
        <v>1282.0499299038481</v>
      </c>
    </row>
    <row r="1392" spans="1:10" ht="17.5" x14ac:dyDescent="0.35">
      <c r="A1392" s="53"/>
      <c r="B1392" s="55">
        <f t="shared" si="1453"/>
        <v>1.2888888888889316</v>
      </c>
      <c r="C1392" s="55">
        <f t="shared" si="1454"/>
        <v>1.2895833333333762</v>
      </c>
      <c r="D1392" s="126">
        <f t="shared" si="1455"/>
        <v>2</v>
      </c>
      <c r="E1392" s="126">
        <f t="shared" si="1451"/>
        <v>2</v>
      </c>
      <c r="F1392" s="213">
        <f t="shared" ref="F1392" si="1486">$F1391</f>
        <v>0.7</v>
      </c>
      <c r="G1392" s="213">
        <f t="shared" si="1423"/>
        <v>0.7</v>
      </c>
      <c r="H1392" s="246">
        <v>0</v>
      </c>
      <c r="I1392" s="138">
        <f>IF(H1392=0,'Eingabe Daten'!$B$10,IF('Eingabe Daten'!$C$8&gt;0,'Eingabe Daten'!$B$10+H1392,H1392))</f>
        <v>1</v>
      </c>
      <c r="J1392" s="100">
        <f>'DAT IR'!U1382</f>
        <v>1282.0499299054372</v>
      </c>
    </row>
    <row r="1393" spans="1:10" ht="17.5" x14ac:dyDescent="0.35">
      <c r="A1393" s="53"/>
      <c r="B1393" s="55">
        <f t="shared" si="1453"/>
        <v>1.2895833333333762</v>
      </c>
      <c r="C1393" s="55">
        <f t="shared" si="1454"/>
        <v>1.2902777777778207</v>
      </c>
      <c r="D1393" s="126">
        <f t="shared" si="1455"/>
        <v>2</v>
      </c>
      <c r="E1393" s="126">
        <f t="shared" si="1451"/>
        <v>2</v>
      </c>
      <c r="F1393" s="213">
        <f t="shared" ref="F1393" si="1487">$F1392</f>
        <v>0.7</v>
      </c>
      <c r="G1393" s="213">
        <f t="shared" si="1423"/>
        <v>0.7</v>
      </c>
      <c r="H1393" s="246">
        <v>0</v>
      </c>
      <c r="I1393" s="138">
        <f>IF(H1393=0,'Eingabe Daten'!$B$10,IF('Eingabe Daten'!$C$8&gt;0,'Eingabe Daten'!$B$10+H1393,H1393))</f>
        <v>1</v>
      </c>
      <c r="J1393" s="100">
        <f>'DAT IR'!U1383</f>
        <v>1282.0499299070002</v>
      </c>
    </row>
    <row r="1394" spans="1:10" ht="17.5" x14ac:dyDescent="0.35">
      <c r="A1394" s="53"/>
      <c r="B1394" s="55">
        <f t="shared" si="1453"/>
        <v>1.2902777777778207</v>
      </c>
      <c r="C1394" s="55">
        <f t="shared" si="1454"/>
        <v>1.2909722222222653</v>
      </c>
      <c r="D1394" s="126">
        <f t="shared" si="1455"/>
        <v>2</v>
      </c>
      <c r="E1394" s="126">
        <f t="shared" si="1451"/>
        <v>2</v>
      </c>
      <c r="F1394" s="213">
        <f t="shared" ref="F1394" si="1488">$F1393</f>
        <v>0.7</v>
      </c>
      <c r="G1394" s="213">
        <f t="shared" si="1423"/>
        <v>0.7</v>
      </c>
      <c r="H1394" s="246">
        <v>0</v>
      </c>
      <c r="I1394" s="138">
        <f>IF(H1394=0,'Eingabe Daten'!$B$10,IF('Eingabe Daten'!$C$8&gt;0,'Eingabe Daten'!$B$10+H1394,H1394))</f>
        <v>1</v>
      </c>
      <c r="J1394" s="100">
        <f>'DAT IR'!U1384</f>
        <v>1282.0499299085373</v>
      </c>
    </row>
    <row r="1395" spans="1:10" ht="17.5" x14ac:dyDescent="0.35">
      <c r="A1395" s="53"/>
      <c r="B1395" s="55">
        <f t="shared" si="1453"/>
        <v>1.2909722222222653</v>
      </c>
      <c r="C1395" s="55">
        <f t="shared" si="1454"/>
        <v>1.2916666666667098</v>
      </c>
      <c r="D1395" s="126">
        <f t="shared" si="1455"/>
        <v>2</v>
      </c>
      <c r="E1395" s="126">
        <f t="shared" si="1451"/>
        <v>2</v>
      </c>
      <c r="F1395" s="213">
        <f t="shared" ref="F1395" si="1489">$F1394</f>
        <v>0.7</v>
      </c>
      <c r="G1395" s="213">
        <f t="shared" si="1423"/>
        <v>0.7</v>
      </c>
      <c r="H1395" s="246">
        <v>0</v>
      </c>
      <c r="I1395" s="138">
        <f>IF(H1395=0,'Eingabe Daten'!$B$10,IF('Eingabe Daten'!$C$8&gt;0,'Eingabe Daten'!$B$10+H1395,H1395))</f>
        <v>1</v>
      </c>
      <c r="J1395" s="100">
        <f>'DAT IR'!U1385</f>
        <v>1282.0499299100491</v>
      </c>
    </row>
    <row r="1396" spans="1:10" ht="17.5" x14ac:dyDescent="0.35">
      <c r="A1396" s="53"/>
      <c r="B1396" s="55">
        <f t="shared" si="1453"/>
        <v>1.2916666666667098</v>
      </c>
      <c r="C1396" s="55">
        <f t="shared" si="1454"/>
        <v>1.2923611111111544</v>
      </c>
      <c r="D1396" s="126">
        <f t="shared" si="1455"/>
        <v>2</v>
      </c>
      <c r="E1396" s="126">
        <f t="shared" si="1451"/>
        <v>2</v>
      </c>
      <c r="F1396" s="213">
        <f t="shared" ref="F1396" si="1490">$F1395</f>
        <v>0.7</v>
      </c>
      <c r="G1396" s="213">
        <f t="shared" si="1423"/>
        <v>0.7</v>
      </c>
      <c r="H1396" s="246">
        <v>0</v>
      </c>
      <c r="I1396" s="138">
        <f>IF(H1396=0,'Eingabe Daten'!$B$10,IF('Eingabe Daten'!$C$8&gt;0,'Eingabe Daten'!$B$10+H1396,H1396))</f>
        <v>1</v>
      </c>
      <c r="J1396" s="100">
        <f>'DAT IR'!U1386</f>
        <v>1282.0499299115359</v>
      </c>
    </row>
    <row r="1397" spans="1:10" ht="17.5" x14ac:dyDescent="0.35">
      <c r="A1397" s="53"/>
      <c r="B1397" s="55">
        <f t="shared" si="1453"/>
        <v>1.2923611111111544</v>
      </c>
      <c r="C1397" s="55">
        <f t="shared" si="1454"/>
        <v>1.2930555555555989</v>
      </c>
      <c r="D1397" s="126">
        <f t="shared" si="1455"/>
        <v>2</v>
      </c>
      <c r="E1397" s="126">
        <f t="shared" si="1451"/>
        <v>2</v>
      </c>
      <c r="F1397" s="213">
        <f t="shared" ref="F1397" si="1491">$F1396</f>
        <v>0.7</v>
      </c>
      <c r="G1397" s="213">
        <f t="shared" ref="G1397:G1455" si="1492">$G1396</f>
        <v>0.7</v>
      </c>
      <c r="H1397" s="246">
        <v>0</v>
      </c>
      <c r="I1397" s="138">
        <f>IF(H1397=0,'Eingabe Daten'!$B$10,IF('Eingabe Daten'!$C$8&gt;0,'Eingabe Daten'!$B$10+H1397,H1397))</f>
        <v>1</v>
      </c>
      <c r="J1397" s="100">
        <f>'DAT IR'!U1387</f>
        <v>1282.0499299129981</v>
      </c>
    </row>
    <row r="1398" spans="1:10" ht="17.5" x14ac:dyDescent="0.35">
      <c r="A1398" s="53"/>
      <c r="B1398" s="55">
        <f t="shared" si="1453"/>
        <v>1.2930555555555989</v>
      </c>
      <c r="C1398" s="55">
        <f t="shared" si="1454"/>
        <v>1.2937500000000435</v>
      </c>
      <c r="D1398" s="126">
        <f t="shared" si="1455"/>
        <v>2</v>
      </c>
      <c r="E1398" s="126">
        <f t="shared" si="1451"/>
        <v>2</v>
      </c>
      <c r="F1398" s="213">
        <f t="shared" ref="F1398" si="1493">$F1397</f>
        <v>0.7</v>
      </c>
      <c r="G1398" s="213">
        <f t="shared" si="1492"/>
        <v>0.7</v>
      </c>
      <c r="H1398" s="246">
        <v>0</v>
      </c>
      <c r="I1398" s="138">
        <f>IF(H1398=0,'Eingabe Daten'!$B$10,IF('Eingabe Daten'!$C$8&gt;0,'Eingabe Daten'!$B$10+H1398,H1398))</f>
        <v>1</v>
      </c>
      <c r="J1398" s="100">
        <f>'DAT IR'!U1388</f>
        <v>1282.049929914436</v>
      </c>
    </row>
    <row r="1399" spans="1:10" ht="17.5" x14ac:dyDescent="0.35">
      <c r="A1399" s="53"/>
      <c r="B1399" s="55">
        <f t="shared" si="1453"/>
        <v>1.2937500000000435</v>
      </c>
      <c r="C1399" s="55">
        <f t="shared" si="1454"/>
        <v>1.294444444444488</v>
      </c>
      <c r="D1399" s="126">
        <f t="shared" si="1455"/>
        <v>2</v>
      </c>
      <c r="E1399" s="126">
        <f t="shared" si="1451"/>
        <v>2</v>
      </c>
      <c r="F1399" s="213">
        <f t="shared" ref="F1399" si="1494">$F1398</f>
        <v>0.7</v>
      </c>
      <c r="G1399" s="213">
        <f t="shared" si="1492"/>
        <v>0.7</v>
      </c>
      <c r="H1399" s="246">
        <v>0</v>
      </c>
      <c r="I1399" s="138">
        <f>IF(H1399=0,'Eingabe Daten'!$B$10,IF('Eingabe Daten'!$C$8&gt;0,'Eingabe Daten'!$B$10+H1399,H1399))</f>
        <v>1</v>
      </c>
      <c r="J1399" s="100">
        <f>'DAT IR'!U1389</f>
        <v>1282.0499299158503</v>
      </c>
    </row>
    <row r="1400" spans="1:10" ht="17.5" x14ac:dyDescent="0.35">
      <c r="A1400" s="53"/>
      <c r="B1400" s="55">
        <f t="shared" si="1453"/>
        <v>1.294444444444488</v>
      </c>
      <c r="C1400" s="55">
        <f t="shared" si="1454"/>
        <v>1.2951388888889326</v>
      </c>
      <c r="D1400" s="126">
        <f t="shared" si="1455"/>
        <v>2</v>
      </c>
      <c r="E1400" s="126">
        <f t="shared" si="1451"/>
        <v>2</v>
      </c>
      <c r="F1400" s="213">
        <f t="shared" ref="F1400" si="1495">$F1399</f>
        <v>0.7</v>
      </c>
      <c r="G1400" s="213">
        <f t="shared" si="1492"/>
        <v>0.7</v>
      </c>
      <c r="H1400" s="246">
        <v>0</v>
      </c>
      <c r="I1400" s="138">
        <f>IF(H1400=0,'Eingabe Daten'!$B$10,IF('Eingabe Daten'!$C$8&gt;0,'Eingabe Daten'!$B$10+H1400,H1400))</f>
        <v>1</v>
      </c>
      <c r="J1400" s="100">
        <f>'DAT IR'!U1390</f>
        <v>1282.0499299172411</v>
      </c>
    </row>
    <row r="1401" spans="1:10" ht="17.5" x14ac:dyDescent="0.35">
      <c r="A1401" s="53"/>
      <c r="B1401" s="55">
        <f t="shared" si="1453"/>
        <v>1.2951388888889326</v>
      </c>
      <c r="C1401" s="55">
        <f t="shared" si="1454"/>
        <v>1.2958333333333771</v>
      </c>
      <c r="D1401" s="126">
        <f t="shared" si="1455"/>
        <v>2</v>
      </c>
      <c r="E1401" s="126">
        <f t="shared" si="1451"/>
        <v>2</v>
      </c>
      <c r="F1401" s="213">
        <f t="shared" ref="F1401" si="1496">$F1400</f>
        <v>0.7</v>
      </c>
      <c r="G1401" s="213">
        <f t="shared" si="1492"/>
        <v>0.7</v>
      </c>
      <c r="H1401" s="246">
        <v>0</v>
      </c>
      <c r="I1401" s="138">
        <f>IF(H1401=0,'Eingabe Daten'!$B$10,IF('Eingabe Daten'!$C$8&gt;0,'Eingabe Daten'!$B$10+H1401,H1401))</f>
        <v>1</v>
      </c>
      <c r="J1401" s="100">
        <f>'DAT IR'!U1391</f>
        <v>1282.049929918609</v>
      </c>
    </row>
    <row r="1402" spans="1:10" ht="17.5" x14ac:dyDescent="0.35">
      <c r="A1402" s="53"/>
      <c r="B1402" s="55">
        <f t="shared" si="1453"/>
        <v>1.2958333333333771</v>
      </c>
      <c r="C1402" s="55">
        <f t="shared" si="1454"/>
        <v>1.2965277777778217</v>
      </c>
      <c r="D1402" s="126">
        <f t="shared" si="1455"/>
        <v>2</v>
      </c>
      <c r="E1402" s="126">
        <f t="shared" si="1451"/>
        <v>2</v>
      </c>
      <c r="F1402" s="213">
        <f t="shared" ref="F1402" si="1497">$F1401</f>
        <v>0.7</v>
      </c>
      <c r="G1402" s="213">
        <f t="shared" si="1492"/>
        <v>0.7</v>
      </c>
      <c r="H1402" s="246">
        <v>0</v>
      </c>
      <c r="I1402" s="138">
        <f>IF(H1402=0,'Eingabe Daten'!$B$10,IF('Eingabe Daten'!$C$8&gt;0,'Eingabe Daten'!$B$10+H1402,H1402))</f>
        <v>1</v>
      </c>
      <c r="J1402" s="100">
        <f>'DAT IR'!U1392</f>
        <v>1282.0499299199541</v>
      </c>
    </row>
    <row r="1403" spans="1:10" ht="17.5" x14ac:dyDescent="0.35">
      <c r="A1403" s="53"/>
      <c r="B1403" s="55">
        <f t="shared" si="1453"/>
        <v>1.2965277777778217</v>
      </c>
      <c r="C1403" s="55">
        <f t="shared" si="1454"/>
        <v>1.2972222222222662</v>
      </c>
      <c r="D1403" s="126">
        <f t="shared" si="1455"/>
        <v>2</v>
      </c>
      <c r="E1403" s="126">
        <f t="shared" si="1451"/>
        <v>2</v>
      </c>
      <c r="F1403" s="213">
        <f t="shared" ref="F1403" si="1498">$F1402</f>
        <v>0.7</v>
      </c>
      <c r="G1403" s="213">
        <f t="shared" si="1492"/>
        <v>0.7</v>
      </c>
      <c r="H1403" s="246">
        <v>0</v>
      </c>
      <c r="I1403" s="138">
        <f>IF(H1403=0,'Eingabe Daten'!$B$10,IF('Eingabe Daten'!$C$8&gt;0,'Eingabe Daten'!$B$10+H1403,H1403))</f>
        <v>1</v>
      </c>
      <c r="J1403" s="100">
        <f>'DAT IR'!U1393</f>
        <v>1282.0499299212772</v>
      </c>
    </row>
    <row r="1404" spans="1:10" ht="17.5" x14ac:dyDescent="0.35">
      <c r="A1404" s="53"/>
      <c r="B1404" s="55">
        <f t="shared" si="1453"/>
        <v>1.2972222222222662</v>
      </c>
      <c r="C1404" s="55">
        <f t="shared" si="1454"/>
        <v>1.2979166666667108</v>
      </c>
      <c r="D1404" s="126">
        <f t="shared" si="1455"/>
        <v>2</v>
      </c>
      <c r="E1404" s="126">
        <f t="shared" si="1451"/>
        <v>2</v>
      </c>
      <c r="F1404" s="213">
        <f t="shared" ref="F1404" si="1499">$F1403</f>
        <v>0.7</v>
      </c>
      <c r="G1404" s="213">
        <f t="shared" si="1492"/>
        <v>0.7</v>
      </c>
      <c r="H1404" s="246">
        <v>0</v>
      </c>
      <c r="I1404" s="138">
        <f>IF(H1404=0,'Eingabe Daten'!$B$10,IF('Eingabe Daten'!$C$8&gt;0,'Eingabe Daten'!$B$10+H1404,H1404))</f>
        <v>1</v>
      </c>
      <c r="J1404" s="100">
        <f>'DAT IR'!U1394</f>
        <v>1282.0499299225785</v>
      </c>
    </row>
    <row r="1405" spans="1:10" ht="17.5" x14ac:dyDescent="0.35">
      <c r="A1405" s="53"/>
      <c r="B1405" s="55">
        <f t="shared" si="1453"/>
        <v>1.2979166666667108</v>
      </c>
      <c r="C1405" s="55">
        <f t="shared" si="1454"/>
        <v>1.2986111111111553</v>
      </c>
      <c r="D1405" s="126">
        <f t="shared" si="1455"/>
        <v>2</v>
      </c>
      <c r="E1405" s="126">
        <f t="shared" si="1451"/>
        <v>2</v>
      </c>
      <c r="F1405" s="213">
        <f t="shared" ref="F1405" si="1500">$F1404</f>
        <v>0.7</v>
      </c>
      <c r="G1405" s="213">
        <f t="shared" si="1492"/>
        <v>0.7</v>
      </c>
      <c r="H1405" s="246">
        <v>0</v>
      </c>
      <c r="I1405" s="138">
        <f>IF(H1405=0,'Eingabe Daten'!$B$10,IF('Eingabe Daten'!$C$8&gt;0,'Eingabe Daten'!$B$10+H1405,H1405))</f>
        <v>1</v>
      </c>
      <c r="J1405" s="100">
        <f>'DAT IR'!U1395</f>
        <v>1282.0499299238581</v>
      </c>
    </row>
    <row r="1406" spans="1:10" ht="17.5" x14ac:dyDescent="0.35">
      <c r="A1406" s="53"/>
      <c r="B1406" s="55">
        <f t="shared" si="1453"/>
        <v>1.2986111111111553</v>
      </c>
      <c r="C1406" s="55">
        <f t="shared" si="1454"/>
        <v>1.2993055555555999</v>
      </c>
      <c r="D1406" s="126">
        <f t="shared" si="1455"/>
        <v>2</v>
      </c>
      <c r="E1406" s="126">
        <f t="shared" si="1451"/>
        <v>2</v>
      </c>
      <c r="F1406" s="213">
        <f t="shared" ref="F1406" si="1501">$F1405</f>
        <v>0.7</v>
      </c>
      <c r="G1406" s="213">
        <f t="shared" si="1492"/>
        <v>0.7</v>
      </c>
      <c r="H1406" s="246">
        <v>0</v>
      </c>
      <c r="I1406" s="138">
        <f>IF(H1406=0,'Eingabe Daten'!$B$10,IF('Eingabe Daten'!$C$8&gt;0,'Eingabe Daten'!$B$10+H1406,H1406))</f>
        <v>1</v>
      </c>
      <c r="J1406" s="100">
        <f>'DAT IR'!U1396</f>
        <v>1282.0499299251167</v>
      </c>
    </row>
    <row r="1407" spans="1:10" ht="17.5" x14ac:dyDescent="0.35">
      <c r="A1407" s="53"/>
      <c r="B1407" s="55">
        <f t="shared" si="1453"/>
        <v>1.2993055555555999</v>
      </c>
      <c r="C1407" s="55">
        <f t="shared" si="1454"/>
        <v>1.3000000000000445</v>
      </c>
      <c r="D1407" s="126">
        <f t="shared" si="1455"/>
        <v>2</v>
      </c>
      <c r="E1407" s="126">
        <f t="shared" si="1451"/>
        <v>2</v>
      </c>
      <c r="F1407" s="213">
        <f t="shared" ref="F1407" si="1502">$F1406</f>
        <v>0.7</v>
      </c>
      <c r="G1407" s="213">
        <f t="shared" si="1492"/>
        <v>0.7</v>
      </c>
      <c r="H1407" s="246">
        <v>0</v>
      </c>
      <c r="I1407" s="138">
        <f>IF(H1407=0,'Eingabe Daten'!$B$10,IF('Eingabe Daten'!$C$8&gt;0,'Eingabe Daten'!$B$10+H1407,H1407))</f>
        <v>1</v>
      </c>
      <c r="J1407" s="100">
        <f>'DAT IR'!U1397</f>
        <v>1282.0499299263543</v>
      </c>
    </row>
    <row r="1408" spans="1:10" ht="17.5" x14ac:dyDescent="0.35">
      <c r="A1408" s="53"/>
      <c r="B1408" s="55">
        <f t="shared" si="1453"/>
        <v>1.3000000000000445</v>
      </c>
      <c r="C1408" s="55">
        <f t="shared" si="1454"/>
        <v>1.300694444444489</v>
      </c>
      <c r="D1408" s="126">
        <f t="shared" si="1455"/>
        <v>2</v>
      </c>
      <c r="E1408" s="126">
        <f t="shared" si="1451"/>
        <v>2</v>
      </c>
      <c r="F1408" s="213">
        <f t="shared" ref="F1408" si="1503">$F1407</f>
        <v>0.7</v>
      </c>
      <c r="G1408" s="213">
        <f t="shared" si="1492"/>
        <v>0.7</v>
      </c>
      <c r="H1408" s="246">
        <v>0</v>
      </c>
      <c r="I1408" s="138">
        <f>IF(H1408=0,'Eingabe Daten'!$B$10,IF('Eingabe Daten'!$C$8&gt;0,'Eingabe Daten'!$B$10+H1408,H1408))</f>
        <v>1</v>
      </c>
      <c r="J1408" s="100">
        <f>'DAT IR'!U1398</f>
        <v>1282.0499299275714</v>
      </c>
    </row>
    <row r="1409" spans="1:10" ht="17.5" x14ac:dyDescent="0.35">
      <c r="A1409" s="53"/>
      <c r="B1409" s="55">
        <f t="shared" si="1453"/>
        <v>1.300694444444489</v>
      </c>
      <c r="C1409" s="55">
        <f t="shared" si="1454"/>
        <v>1.3013888888889336</v>
      </c>
      <c r="D1409" s="126">
        <f t="shared" si="1455"/>
        <v>2</v>
      </c>
      <c r="E1409" s="126">
        <f t="shared" si="1451"/>
        <v>2</v>
      </c>
      <c r="F1409" s="213">
        <f t="shared" ref="F1409" si="1504">$F1408</f>
        <v>0.7</v>
      </c>
      <c r="G1409" s="213">
        <f t="shared" si="1492"/>
        <v>0.7</v>
      </c>
      <c r="H1409" s="246">
        <v>0</v>
      </c>
      <c r="I1409" s="138">
        <f>IF(H1409=0,'Eingabe Daten'!$B$10,IF('Eingabe Daten'!$C$8&gt;0,'Eingabe Daten'!$B$10+H1409,H1409))</f>
        <v>1</v>
      </c>
      <c r="J1409" s="100">
        <f>'DAT IR'!U1399</f>
        <v>1282.0499299287685</v>
      </c>
    </row>
    <row r="1410" spans="1:10" ht="17.5" x14ac:dyDescent="0.35">
      <c r="A1410" s="53"/>
      <c r="B1410" s="55">
        <f t="shared" si="1453"/>
        <v>1.3013888888889336</v>
      </c>
      <c r="C1410" s="55">
        <f t="shared" si="1454"/>
        <v>1.3020833333333781</v>
      </c>
      <c r="D1410" s="126">
        <f t="shared" si="1455"/>
        <v>2</v>
      </c>
      <c r="E1410" s="126">
        <f t="shared" si="1451"/>
        <v>2</v>
      </c>
      <c r="F1410" s="213">
        <f t="shared" ref="F1410" si="1505">$F1409</f>
        <v>0.7</v>
      </c>
      <c r="G1410" s="213">
        <f t="shared" si="1492"/>
        <v>0.7</v>
      </c>
      <c r="H1410" s="246">
        <v>0</v>
      </c>
      <c r="I1410" s="138">
        <f>IF(H1410=0,'Eingabe Daten'!$B$10,IF('Eingabe Daten'!$C$8&gt;0,'Eingabe Daten'!$B$10+H1410,H1410))</f>
        <v>1</v>
      </c>
      <c r="J1410" s="100">
        <f>'DAT IR'!U1400</f>
        <v>1282.0499299299458</v>
      </c>
    </row>
    <row r="1411" spans="1:10" ht="17.5" x14ac:dyDescent="0.35">
      <c r="A1411" s="53"/>
      <c r="B1411" s="55">
        <f t="shared" si="1453"/>
        <v>1.3020833333333781</v>
      </c>
      <c r="C1411" s="55">
        <f t="shared" si="1454"/>
        <v>1.3027777777778227</v>
      </c>
      <c r="D1411" s="126">
        <f t="shared" si="1455"/>
        <v>2</v>
      </c>
      <c r="E1411" s="126">
        <f t="shared" si="1451"/>
        <v>2</v>
      </c>
      <c r="F1411" s="213">
        <f t="shared" ref="F1411" si="1506">$F1410</f>
        <v>0.7</v>
      </c>
      <c r="G1411" s="213">
        <f t="shared" si="1492"/>
        <v>0.7</v>
      </c>
      <c r="H1411" s="246">
        <v>0</v>
      </c>
      <c r="I1411" s="138">
        <f>IF(H1411=0,'Eingabe Daten'!$B$10,IF('Eingabe Daten'!$C$8&gt;0,'Eingabe Daten'!$B$10+H1411,H1411))</f>
        <v>1</v>
      </c>
      <c r="J1411" s="100">
        <f>'DAT IR'!U1401</f>
        <v>1282.0499299311036</v>
      </c>
    </row>
    <row r="1412" spans="1:10" ht="17.5" x14ac:dyDescent="0.35">
      <c r="A1412" s="53"/>
      <c r="B1412" s="55">
        <f t="shared" si="1453"/>
        <v>1.3027777777778227</v>
      </c>
      <c r="C1412" s="55">
        <f t="shared" si="1454"/>
        <v>1.3034722222222672</v>
      </c>
      <c r="D1412" s="126">
        <f t="shared" si="1455"/>
        <v>2</v>
      </c>
      <c r="E1412" s="126">
        <f t="shared" si="1451"/>
        <v>2</v>
      </c>
      <c r="F1412" s="213">
        <f t="shared" ref="F1412" si="1507">$F1411</f>
        <v>0.7</v>
      </c>
      <c r="G1412" s="213">
        <f t="shared" si="1492"/>
        <v>0.7</v>
      </c>
      <c r="H1412" s="246">
        <v>0</v>
      </c>
      <c r="I1412" s="138">
        <f>IF(H1412=0,'Eingabe Daten'!$B$10,IF('Eingabe Daten'!$C$8&gt;0,'Eingabe Daten'!$B$10+H1412,H1412))</f>
        <v>1</v>
      </c>
      <c r="J1412" s="100">
        <f>'DAT IR'!U1402</f>
        <v>1282.0499299322423</v>
      </c>
    </row>
    <row r="1413" spans="1:10" ht="17.5" x14ac:dyDescent="0.35">
      <c r="A1413" s="53"/>
      <c r="B1413" s="55">
        <f t="shared" si="1453"/>
        <v>1.3034722222222672</v>
      </c>
      <c r="C1413" s="55">
        <f t="shared" si="1454"/>
        <v>1.3041666666667118</v>
      </c>
      <c r="D1413" s="126">
        <f t="shared" si="1455"/>
        <v>2</v>
      </c>
      <c r="E1413" s="126">
        <f t="shared" si="1451"/>
        <v>2</v>
      </c>
      <c r="F1413" s="213">
        <f t="shared" ref="F1413" si="1508">$F1412</f>
        <v>0.7</v>
      </c>
      <c r="G1413" s="213">
        <f t="shared" si="1492"/>
        <v>0.7</v>
      </c>
      <c r="H1413" s="246">
        <v>0</v>
      </c>
      <c r="I1413" s="138">
        <f>IF(H1413=0,'Eingabe Daten'!$B$10,IF('Eingabe Daten'!$C$8&gt;0,'Eingabe Daten'!$B$10+H1413,H1413))</f>
        <v>1</v>
      </c>
      <c r="J1413" s="100">
        <f>'DAT IR'!U1403</f>
        <v>1282.0499299333621</v>
      </c>
    </row>
    <row r="1414" spans="1:10" ht="17.5" x14ac:dyDescent="0.35">
      <c r="A1414" s="53"/>
      <c r="B1414" s="55">
        <f t="shared" si="1453"/>
        <v>1.3041666666667118</v>
      </c>
      <c r="C1414" s="55">
        <f t="shared" si="1454"/>
        <v>1.3048611111111563</v>
      </c>
      <c r="D1414" s="126">
        <f t="shared" si="1455"/>
        <v>2</v>
      </c>
      <c r="E1414" s="126">
        <f t="shared" si="1451"/>
        <v>2</v>
      </c>
      <c r="F1414" s="213">
        <f t="shared" ref="F1414" si="1509">$F1413</f>
        <v>0.7</v>
      </c>
      <c r="G1414" s="213">
        <f t="shared" si="1492"/>
        <v>0.7</v>
      </c>
      <c r="H1414" s="246">
        <v>0</v>
      </c>
      <c r="I1414" s="138">
        <f>IF(H1414=0,'Eingabe Daten'!$B$10,IF('Eingabe Daten'!$C$8&gt;0,'Eingabe Daten'!$B$10+H1414,H1414))</f>
        <v>1</v>
      </c>
      <c r="J1414" s="100">
        <f>'DAT IR'!U1404</f>
        <v>1282.0499299344635</v>
      </c>
    </row>
    <row r="1415" spans="1:10" ht="17.5" x14ac:dyDescent="0.35">
      <c r="A1415" s="53"/>
      <c r="B1415" s="55">
        <f t="shared" si="1453"/>
        <v>1.3048611111111563</v>
      </c>
      <c r="C1415" s="55">
        <f t="shared" si="1454"/>
        <v>1.3055555555556009</v>
      </c>
      <c r="D1415" s="126">
        <f t="shared" si="1455"/>
        <v>2</v>
      </c>
      <c r="E1415" s="126">
        <f t="shared" si="1451"/>
        <v>2</v>
      </c>
      <c r="F1415" s="213">
        <f t="shared" ref="F1415" si="1510">$F1414</f>
        <v>0.7</v>
      </c>
      <c r="G1415" s="213">
        <f t="shared" si="1492"/>
        <v>0.7</v>
      </c>
      <c r="H1415" s="246">
        <v>0</v>
      </c>
      <c r="I1415" s="138">
        <f>IF(H1415=0,'Eingabe Daten'!$B$10,IF('Eingabe Daten'!$C$8&gt;0,'Eingabe Daten'!$B$10+H1415,H1415))</f>
        <v>1</v>
      </c>
      <c r="J1415" s="100">
        <f>'DAT IR'!U1405</f>
        <v>1282.0499299355467</v>
      </c>
    </row>
    <row r="1416" spans="1:10" ht="17.5" x14ac:dyDescent="0.35">
      <c r="A1416" s="53"/>
      <c r="B1416" s="55">
        <f t="shared" si="1453"/>
        <v>1.3055555555556009</v>
      </c>
      <c r="C1416" s="55">
        <f t="shared" si="1454"/>
        <v>1.3062500000000454</v>
      </c>
      <c r="D1416" s="126">
        <f t="shared" si="1455"/>
        <v>2</v>
      </c>
      <c r="E1416" s="126">
        <f t="shared" si="1451"/>
        <v>2</v>
      </c>
      <c r="F1416" s="213">
        <f t="shared" ref="F1416" si="1511">$F1415</f>
        <v>0.7</v>
      </c>
      <c r="G1416" s="213">
        <f t="shared" si="1492"/>
        <v>0.7</v>
      </c>
      <c r="H1416" s="246">
        <v>0</v>
      </c>
      <c r="I1416" s="138">
        <f>IF(H1416=0,'Eingabe Daten'!$B$10,IF('Eingabe Daten'!$C$8&gt;0,'Eingabe Daten'!$B$10+H1416,H1416))</f>
        <v>1</v>
      </c>
      <c r="J1416" s="100">
        <f>'DAT IR'!U1406</f>
        <v>1282.049929936612</v>
      </c>
    </row>
    <row r="1417" spans="1:10" ht="17.5" x14ac:dyDescent="0.35">
      <c r="A1417" s="53"/>
      <c r="B1417" s="55">
        <f t="shared" si="1453"/>
        <v>1.3062500000000454</v>
      </c>
      <c r="C1417" s="55">
        <f t="shared" si="1454"/>
        <v>1.30694444444449</v>
      </c>
      <c r="D1417" s="126">
        <f t="shared" si="1455"/>
        <v>2</v>
      </c>
      <c r="E1417" s="126">
        <f t="shared" si="1451"/>
        <v>2</v>
      </c>
      <c r="F1417" s="213">
        <f t="shared" ref="F1417" si="1512">$F1416</f>
        <v>0.7</v>
      </c>
      <c r="G1417" s="213">
        <f t="shared" si="1492"/>
        <v>0.7</v>
      </c>
      <c r="H1417" s="246">
        <v>0</v>
      </c>
      <c r="I1417" s="138">
        <f>IF(H1417=0,'Eingabe Daten'!$B$10,IF('Eingabe Daten'!$C$8&gt;0,'Eingabe Daten'!$B$10+H1417,H1417))</f>
        <v>1</v>
      </c>
      <c r="J1417" s="100">
        <f>'DAT IR'!U1407</f>
        <v>1282.0499299376597</v>
      </c>
    </row>
    <row r="1418" spans="1:10" ht="17.5" x14ac:dyDescent="0.35">
      <c r="A1418" s="53"/>
      <c r="B1418" s="55">
        <f t="shared" si="1453"/>
        <v>1.30694444444449</v>
      </c>
      <c r="C1418" s="55">
        <f t="shared" si="1454"/>
        <v>1.3076388888889345</v>
      </c>
      <c r="D1418" s="126">
        <f t="shared" si="1455"/>
        <v>2</v>
      </c>
      <c r="E1418" s="126">
        <f t="shared" si="1451"/>
        <v>2</v>
      </c>
      <c r="F1418" s="213">
        <f t="shared" ref="F1418" si="1513">$F1417</f>
        <v>0.7</v>
      </c>
      <c r="G1418" s="213">
        <f t="shared" si="1492"/>
        <v>0.7</v>
      </c>
      <c r="H1418" s="246">
        <v>0</v>
      </c>
      <c r="I1418" s="138">
        <f>IF(H1418=0,'Eingabe Daten'!$B$10,IF('Eingabe Daten'!$C$8&gt;0,'Eingabe Daten'!$B$10+H1418,H1418))</f>
        <v>1</v>
      </c>
      <c r="J1418" s="100">
        <f>'DAT IR'!U1408</f>
        <v>1282.0499299386902</v>
      </c>
    </row>
    <row r="1419" spans="1:10" ht="17.5" x14ac:dyDescent="0.35">
      <c r="A1419" s="53"/>
      <c r="B1419" s="55">
        <f t="shared" si="1453"/>
        <v>1.3076388888889345</v>
      </c>
      <c r="C1419" s="55">
        <f t="shared" si="1454"/>
        <v>1.3083333333333791</v>
      </c>
      <c r="D1419" s="126">
        <f t="shared" si="1455"/>
        <v>2</v>
      </c>
      <c r="E1419" s="126">
        <f t="shared" si="1451"/>
        <v>2</v>
      </c>
      <c r="F1419" s="213">
        <f t="shared" ref="F1419" si="1514">$F1418</f>
        <v>0.7</v>
      </c>
      <c r="G1419" s="213">
        <f t="shared" si="1492"/>
        <v>0.7</v>
      </c>
      <c r="H1419" s="246">
        <v>0</v>
      </c>
      <c r="I1419" s="138">
        <f>IF(H1419=0,'Eingabe Daten'!$B$10,IF('Eingabe Daten'!$C$8&gt;0,'Eingabe Daten'!$B$10+H1419,H1419))</f>
        <v>1</v>
      </c>
      <c r="J1419" s="100">
        <f>'DAT IR'!U1409</f>
        <v>1282.0499299397036</v>
      </c>
    </row>
    <row r="1420" spans="1:10" ht="17.5" x14ac:dyDescent="0.35">
      <c r="A1420" s="53"/>
      <c r="B1420" s="55">
        <f t="shared" si="1453"/>
        <v>1.3083333333333791</v>
      </c>
      <c r="C1420" s="55">
        <f t="shared" si="1454"/>
        <v>1.3090277777778236</v>
      </c>
      <c r="D1420" s="126">
        <f t="shared" si="1455"/>
        <v>2</v>
      </c>
      <c r="E1420" s="126">
        <f t="shared" si="1451"/>
        <v>2</v>
      </c>
      <c r="F1420" s="213">
        <f t="shared" ref="F1420" si="1515">$F1419</f>
        <v>0.7</v>
      </c>
      <c r="G1420" s="213">
        <f t="shared" si="1492"/>
        <v>0.7</v>
      </c>
      <c r="H1420" s="246">
        <v>0</v>
      </c>
      <c r="I1420" s="138">
        <f>IF(H1420=0,'Eingabe Daten'!$B$10,IF('Eingabe Daten'!$C$8&gt;0,'Eingabe Daten'!$B$10+H1420,H1420))</f>
        <v>1</v>
      </c>
      <c r="J1420" s="100">
        <f>'DAT IR'!U1410</f>
        <v>1282.0499299407002</v>
      </c>
    </row>
    <row r="1421" spans="1:10" ht="17.5" x14ac:dyDescent="0.35">
      <c r="A1421" s="53"/>
      <c r="B1421" s="55">
        <f t="shared" si="1453"/>
        <v>1.3090277777778236</v>
      </c>
      <c r="C1421" s="55">
        <f t="shared" si="1454"/>
        <v>1.3097222222222682</v>
      </c>
      <c r="D1421" s="126">
        <f t="shared" si="1455"/>
        <v>2</v>
      </c>
      <c r="E1421" s="126">
        <f t="shared" si="1451"/>
        <v>2</v>
      </c>
      <c r="F1421" s="213">
        <f t="shared" ref="F1421" si="1516">$F1420</f>
        <v>0.7</v>
      </c>
      <c r="G1421" s="213">
        <f t="shared" si="1492"/>
        <v>0.7</v>
      </c>
      <c r="H1421" s="246">
        <v>0</v>
      </c>
      <c r="I1421" s="138">
        <f>IF(H1421=0,'Eingabe Daten'!$B$10,IF('Eingabe Daten'!$C$8&gt;0,'Eingabe Daten'!$B$10+H1421,H1421))</f>
        <v>1</v>
      </c>
      <c r="J1421" s="100">
        <f>'DAT IR'!U1411</f>
        <v>1282.0499299416804</v>
      </c>
    </row>
    <row r="1422" spans="1:10" ht="17.5" x14ac:dyDescent="0.35">
      <c r="A1422" s="53"/>
      <c r="B1422" s="55">
        <f t="shared" si="1453"/>
        <v>1.3097222222222682</v>
      </c>
      <c r="C1422" s="55">
        <f t="shared" si="1454"/>
        <v>1.3104166666667127</v>
      </c>
      <c r="D1422" s="126">
        <f t="shared" si="1455"/>
        <v>2</v>
      </c>
      <c r="E1422" s="126">
        <f t="shared" si="1451"/>
        <v>2</v>
      </c>
      <c r="F1422" s="213">
        <f t="shared" ref="F1422" si="1517">$F1421</f>
        <v>0.7</v>
      </c>
      <c r="G1422" s="213">
        <f t="shared" si="1492"/>
        <v>0.7</v>
      </c>
      <c r="H1422" s="246">
        <v>0</v>
      </c>
      <c r="I1422" s="138">
        <f>IF(H1422=0,'Eingabe Daten'!$B$10,IF('Eingabe Daten'!$C$8&gt;0,'Eingabe Daten'!$B$10+H1422,H1422))</f>
        <v>1</v>
      </c>
      <c r="J1422" s="100">
        <f>'DAT IR'!U1412</f>
        <v>1282.0499299426442</v>
      </c>
    </row>
    <row r="1423" spans="1:10" ht="17.5" x14ac:dyDescent="0.35">
      <c r="A1423" s="53"/>
      <c r="B1423" s="55">
        <f t="shared" si="1453"/>
        <v>1.3104166666667127</v>
      </c>
      <c r="C1423" s="55">
        <f t="shared" si="1454"/>
        <v>1.3111111111111573</v>
      </c>
      <c r="D1423" s="126">
        <f t="shared" si="1455"/>
        <v>2</v>
      </c>
      <c r="E1423" s="126">
        <f t="shared" si="1451"/>
        <v>2</v>
      </c>
      <c r="F1423" s="213">
        <f t="shared" ref="F1423" si="1518">$F1422</f>
        <v>0.7</v>
      </c>
      <c r="G1423" s="213">
        <f t="shared" si="1492"/>
        <v>0.7</v>
      </c>
      <c r="H1423" s="246">
        <v>0</v>
      </c>
      <c r="I1423" s="138">
        <f>IF(H1423=0,'Eingabe Daten'!$B$10,IF('Eingabe Daten'!$C$8&gt;0,'Eingabe Daten'!$B$10+H1423,H1423))</f>
        <v>1</v>
      </c>
      <c r="J1423" s="100">
        <f>'DAT IR'!U1413</f>
        <v>1282.0499299435921</v>
      </c>
    </row>
    <row r="1424" spans="1:10" ht="17.5" x14ac:dyDescent="0.35">
      <c r="A1424" s="53"/>
      <c r="B1424" s="55">
        <f t="shared" si="1453"/>
        <v>1.3111111111111573</v>
      </c>
      <c r="C1424" s="55">
        <f t="shared" si="1454"/>
        <v>1.3118055555556019</v>
      </c>
      <c r="D1424" s="126">
        <f t="shared" si="1455"/>
        <v>2</v>
      </c>
      <c r="E1424" s="126">
        <f t="shared" si="1451"/>
        <v>2</v>
      </c>
      <c r="F1424" s="213">
        <f t="shared" ref="F1424" si="1519">$F1423</f>
        <v>0.7</v>
      </c>
      <c r="G1424" s="213">
        <f t="shared" si="1492"/>
        <v>0.7</v>
      </c>
      <c r="H1424" s="246">
        <v>0</v>
      </c>
      <c r="I1424" s="138">
        <f>IF(H1424=0,'Eingabe Daten'!$B$10,IF('Eingabe Daten'!$C$8&gt;0,'Eingabe Daten'!$B$10+H1424,H1424))</f>
        <v>1</v>
      </c>
      <c r="J1424" s="100">
        <f>'DAT IR'!U1414</f>
        <v>1282.0499299445244</v>
      </c>
    </row>
    <row r="1425" spans="1:10" ht="17.5" x14ac:dyDescent="0.35">
      <c r="A1425" s="53"/>
      <c r="B1425" s="55">
        <f t="shared" si="1453"/>
        <v>1.3118055555556019</v>
      </c>
      <c r="C1425" s="55">
        <f t="shared" si="1454"/>
        <v>1.3125000000000464</v>
      </c>
      <c r="D1425" s="126">
        <f t="shared" si="1455"/>
        <v>2</v>
      </c>
      <c r="E1425" s="126">
        <f t="shared" ref="E1425:E1456" si="1520">$E1424</f>
        <v>2</v>
      </c>
      <c r="F1425" s="213">
        <f t="shared" ref="F1425" si="1521">$F1424</f>
        <v>0.7</v>
      </c>
      <c r="G1425" s="213">
        <f t="shared" si="1492"/>
        <v>0.7</v>
      </c>
      <c r="H1425" s="246">
        <v>0</v>
      </c>
      <c r="I1425" s="138">
        <f>IF(H1425=0,'Eingabe Daten'!$B$10,IF('Eingabe Daten'!$C$8&gt;0,'Eingabe Daten'!$B$10+H1425,H1425))</f>
        <v>1</v>
      </c>
      <c r="J1425" s="100">
        <f>'DAT IR'!U1415</f>
        <v>1282.0499299454414</v>
      </c>
    </row>
    <row r="1426" spans="1:10" ht="17.5" x14ac:dyDescent="0.35">
      <c r="A1426" s="53"/>
      <c r="B1426" s="55">
        <f t="shared" ref="B1426:B1455" si="1522">C1425</f>
        <v>1.3125000000000464</v>
      </c>
      <c r="C1426" s="55">
        <f t="shared" ref="C1426:C1455" si="1523">B1426+(1/(60*24))</f>
        <v>1.313194444444491</v>
      </c>
      <c r="D1426" s="126">
        <f t="shared" ref="D1426:D1456" si="1524">$D1425</f>
        <v>2</v>
      </c>
      <c r="E1426" s="126">
        <f t="shared" si="1520"/>
        <v>2</v>
      </c>
      <c r="F1426" s="213">
        <f t="shared" ref="F1426" si="1525">$F1425</f>
        <v>0.7</v>
      </c>
      <c r="G1426" s="213">
        <f t="shared" si="1492"/>
        <v>0.7</v>
      </c>
      <c r="H1426" s="246">
        <v>0</v>
      </c>
      <c r="I1426" s="138">
        <f>IF(H1426=0,'Eingabe Daten'!$B$10,IF('Eingabe Daten'!$C$8&gt;0,'Eingabe Daten'!$B$10+H1426,H1426))</f>
        <v>1</v>
      </c>
      <c r="J1426" s="100">
        <f>'DAT IR'!U1416</f>
        <v>1282.0499299463431</v>
      </c>
    </row>
    <row r="1427" spans="1:10" ht="17.5" x14ac:dyDescent="0.35">
      <c r="A1427" s="53"/>
      <c r="B1427" s="55">
        <f t="shared" si="1522"/>
        <v>1.313194444444491</v>
      </c>
      <c r="C1427" s="55">
        <f t="shared" si="1523"/>
        <v>1.3138888888889355</v>
      </c>
      <c r="D1427" s="126">
        <f t="shared" si="1524"/>
        <v>2</v>
      </c>
      <c r="E1427" s="126">
        <f t="shared" si="1520"/>
        <v>2</v>
      </c>
      <c r="F1427" s="213">
        <f t="shared" ref="F1427" si="1526">$F1426</f>
        <v>0.7</v>
      </c>
      <c r="G1427" s="213">
        <f t="shared" si="1492"/>
        <v>0.7</v>
      </c>
      <c r="H1427" s="246">
        <v>0</v>
      </c>
      <c r="I1427" s="138">
        <f>IF(H1427=0,'Eingabe Daten'!$B$10,IF('Eingabe Daten'!$C$8&gt;0,'Eingabe Daten'!$B$10+H1427,H1427))</f>
        <v>1</v>
      </c>
      <c r="J1427" s="100">
        <f>'DAT IR'!U1417</f>
        <v>1282.0499299472299</v>
      </c>
    </row>
    <row r="1428" spans="1:10" ht="17.5" x14ac:dyDescent="0.35">
      <c r="A1428" s="53"/>
      <c r="B1428" s="55">
        <f t="shared" si="1522"/>
        <v>1.3138888888889355</v>
      </c>
      <c r="C1428" s="55">
        <f t="shared" si="1523"/>
        <v>1.3145833333333801</v>
      </c>
      <c r="D1428" s="126">
        <f t="shared" si="1524"/>
        <v>2</v>
      </c>
      <c r="E1428" s="126">
        <f t="shared" si="1520"/>
        <v>2</v>
      </c>
      <c r="F1428" s="213">
        <f t="shared" ref="F1428" si="1527">$F1427</f>
        <v>0.7</v>
      </c>
      <c r="G1428" s="213">
        <f t="shared" si="1492"/>
        <v>0.7</v>
      </c>
      <c r="H1428" s="246">
        <v>0</v>
      </c>
      <c r="I1428" s="138">
        <f>IF(H1428=0,'Eingabe Daten'!$B$10,IF('Eingabe Daten'!$C$8&gt;0,'Eingabe Daten'!$B$10+H1428,H1428))</f>
        <v>1</v>
      </c>
      <c r="J1428" s="100">
        <f>'DAT IR'!U1418</f>
        <v>1282.0499299481021</v>
      </c>
    </row>
    <row r="1429" spans="1:10" ht="17.5" x14ac:dyDescent="0.35">
      <c r="A1429" s="53"/>
      <c r="B1429" s="55">
        <f t="shared" si="1522"/>
        <v>1.3145833333333801</v>
      </c>
      <c r="C1429" s="55">
        <f t="shared" si="1523"/>
        <v>1.3152777777778246</v>
      </c>
      <c r="D1429" s="126">
        <f t="shared" si="1524"/>
        <v>2</v>
      </c>
      <c r="E1429" s="126">
        <f t="shared" si="1520"/>
        <v>2</v>
      </c>
      <c r="F1429" s="213">
        <f t="shared" ref="F1429" si="1528">$F1428</f>
        <v>0.7</v>
      </c>
      <c r="G1429" s="213">
        <f t="shared" si="1492"/>
        <v>0.7</v>
      </c>
      <c r="H1429" s="246">
        <v>0</v>
      </c>
      <c r="I1429" s="138">
        <f>IF(H1429=0,'Eingabe Daten'!$B$10,IF('Eingabe Daten'!$C$8&gt;0,'Eingabe Daten'!$B$10+H1429,H1429))</f>
        <v>1</v>
      </c>
      <c r="J1429" s="100">
        <f>'DAT IR'!U1419</f>
        <v>1282.04992994896</v>
      </c>
    </row>
    <row r="1430" spans="1:10" ht="17.5" x14ac:dyDescent="0.35">
      <c r="A1430" s="53"/>
      <c r="B1430" s="55">
        <f t="shared" si="1522"/>
        <v>1.3152777777778246</v>
      </c>
      <c r="C1430" s="55">
        <f t="shared" si="1523"/>
        <v>1.3159722222222692</v>
      </c>
      <c r="D1430" s="126">
        <f t="shared" si="1524"/>
        <v>2</v>
      </c>
      <c r="E1430" s="126">
        <f t="shared" si="1520"/>
        <v>2</v>
      </c>
      <c r="F1430" s="213">
        <f t="shared" ref="F1430" si="1529">$F1429</f>
        <v>0.7</v>
      </c>
      <c r="G1430" s="213">
        <f t="shared" si="1492"/>
        <v>0.7</v>
      </c>
      <c r="H1430" s="246">
        <v>0</v>
      </c>
      <c r="I1430" s="138">
        <f>IF(H1430=0,'Eingabe Daten'!$B$10,IF('Eingabe Daten'!$C$8&gt;0,'Eingabe Daten'!$B$10+H1430,H1430))</f>
        <v>1</v>
      </c>
      <c r="J1430" s="100">
        <f>'DAT IR'!U1420</f>
        <v>1282.0499299498035</v>
      </c>
    </row>
    <row r="1431" spans="1:10" ht="17.5" x14ac:dyDescent="0.35">
      <c r="A1431" s="53"/>
      <c r="B1431" s="55">
        <f t="shared" si="1522"/>
        <v>1.3159722222222692</v>
      </c>
      <c r="C1431" s="55">
        <f t="shared" si="1523"/>
        <v>1.3166666666667137</v>
      </c>
      <c r="D1431" s="126">
        <f t="shared" si="1524"/>
        <v>2</v>
      </c>
      <c r="E1431" s="126">
        <f t="shared" si="1520"/>
        <v>2</v>
      </c>
      <c r="F1431" s="213">
        <f t="shared" ref="F1431" si="1530">$F1430</f>
        <v>0.7</v>
      </c>
      <c r="G1431" s="213">
        <f t="shared" si="1492"/>
        <v>0.7</v>
      </c>
      <c r="H1431" s="246">
        <v>0</v>
      </c>
      <c r="I1431" s="138">
        <f>IF(H1431=0,'Eingabe Daten'!$B$10,IF('Eingabe Daten'!$C$8&gt;0,'Eingabe Daten'!$B$10+H1431,H1431))</f>
        <v>1</v>
      </c>
      <c r="J1431" s="100">
        <f>'DAT IR'!U1421</f>
        <v>1282.0499299506332</v>
      </c>
    </row>
    <row r="1432" spans="1:10" ht="17.5" x14ac:dyDescent="0.35">
      <c r="A1432" s="53"/>
      <c r="B1432" s="55">
        <f t="shared" si="1522"/>
        <v>1.3166666666667137</v>
      </c>
      <c r="C1432" s="55">
        <f t="shared" si="1523"/>
        <v>1.3173611111111583</v>
      </c>
      <c r="D1432" s="126">
        <f t="shared" si="1524"/>
        <v>2</v>
      </c>
      <c r="E1432" s="126">
        <f t="shared" si="1520"/>
        <v>2</v>
      </c>
      <c r="F1432" s="213">
        <f t="shared" ref="F1432" si="1531">$F1431</f>
        <v>0.7</v>
      </c>
      <c r="G1432" s="213">
        <f t="shared" si="1492"/>
        <v>0.7</v>
      </c>
      <c r="H1432" s="246">
        <v>0</v>
      </c>
      <c r="I1432" s="138">
        <f>IF(H1432=0,'Eingabe Daten'!$B$10,IF('Eingabe Daten'!$C$8&gt;0,'Eingabe Daten'!$B$10+H1432,H1432))</f>
        <v>1</v>
      </c>
      <c r="J1432" s="100">
        <f>'DAT IR'!U1422</f>
        <v>1282.0499299514493</v>
      </c>
    </row>
    <row r="1433" spans="1:10" ht="17.5" x14ac:dyDescent="0.35">
      <c r="A1433" s="53"/>
      <c r="B1433" s="55">
        <f t="shared" si="1522"/>
        <v>1.3173611111111583</v>
      </c>
      <c r="C1433" s="55">
        <f t="shared" si="1523"/>
        <v>1.3180555555556028</v>
      </c>
      <c r="D1433" s="126">
        <f t="shared" si="1524"/>
        <v>2</v>
      </c>
      <c r="E1433" s="126">
        <f t="shared" si="1520"/>
        <v>2</v>
      </c>
      <c r="F1433" s="213">
        <f t="shared" ref="F1433" si="1532">$F1432</f>
        <v>0.7</v>
      </c>
      <c r="G1433" s="213">
        <f t="shared" si="1492"/>
        <v>0.7</v>
      </c>
      <c r="H1433" s="246">
        <v>0</v>
      </c>
      <c r="I1433" s="138">
        <f>IF(H1433=0,'Eingabe Daten'!$B$10,IF('Eingabe Daten'!$C$8&gt;0,'Eingabe Daten'!$B$10+H1433,H1433))</f>
        <v>1</v>
      </c>
      <c r="J1433" s="100">
        <f>'DAT IR'!U1423</f>
        <v>1282.0499299522517</v>
      </c>
    </row>
    <row r="1434" spans="1:10" ht="17.5" x14ac:dyDescent="0.35">
      <c r="A1434" s="53"/>
      <c r="B1434" s="55">
        <f t="shared" si="1522"/>
        <v>1.3180555555556028</v>
      </c>
      <c r="C1434" s="55">
        <f t="shared" si="1523"/>
        <v>1.3187500000000474</v>
      </c>
      <c r="D1434" s="126">
        <f t="shared" si="1524"/>
        <v>2</v>
      </c>
      <c r="E1434" s="126">
        <f t="shared" si="1520"/>
        <v>2</v>
      </c>
      <c r="F1434" s="213">
        <f t="shared" ref="F1434" si="1533">$F1433</f>
        <v>0.7</v>
      </c>
      <c r="G1434" s="213">
        <f t="shared" si="1492"/>
        <v>0.7</v>
      </c>
      <c r="H1434" s="246">
        <v>0</v>
      </c>
      <c r="I1434" s="138">
        <f>IF(H1434=0,'Eingabe Daten'!$B$10,IF('Eingabe Daten'!$C$8&gt;0,'Eingabe Daten'!$B$10+H1434,H1434))</f>
        <v>1</v>
      </c>
      <c r="J1434" s="100">
        <f>'DAT IR'!U1424</f>
        <v>1282.0499299530409</v>
      </c>
    </row>
    <row r="1435" spans="1:10" ht="17.5" x14ac:dyDescent="0.35">
      <c r="A1435" s="53"/>
      <c r="B1435" s="55">
        <f t="shared" si="1522"/>
        <v>1.3187500000000474</v>
      </c>
      <c r="C1435" s="55">
        <f t="shared" si="1523"/>
        <v>1.3194444444444919</v>
      </c>
      <c r="D1435" s="126">
        <f t="shared" si="1524"/>
        <v>2</v>
      </c>
      <c r="E1435" s="126">
        <f t="shared" si="1520"/>
        <v>2</v>
      </c>
      <c r="F1435" s="213">
        <f t="shared" ref="F1435" si="1534">$F1434</f>
        <v>0.7</v>
      </c>
      <c r="G1435" s="213">
        <f t="shared" si="1492"/>
        <v>0.7</v>
      </c>
      <c r="H1435" s="246">
        <v>0</v>
      </c>
      <c r="I1435" s="138">
        <f>IF(H1435=0,'Eingabe Daten'!$B$10,IF('Eingabe Daten'!$C$8&gt;0,'Eingabe Daten'!$B$10+H1435,H1435))</f>
        <v>1</v>
      </c>
      <c r="J1435" s="100">
        <f>'DAT IR'!U1425</f>
        <v>1282.0499299538171</v>
      </c>
    </row>
    <row r="1436" spans="1:10" ht="17.5" x14ac:dyDescent="0.35">
      <c r="A1436" s="53"/>
      <c r="B1436" s="55">
        <f t="shared" si="1522"/>
        <v>1.3194444444444919</v>
      </c>
      <c r="C1436" s="55">
        <f t="shared" si="1523"/>
        <v>1.3201388888889365</v>
      </c>
      <c r="D1436" s="126">
        <f t="shared" si="1524"/>
        <v>2</v>
      </c>
      <c r="E1436" s="126">
        <f t="shared" si="1520"/>
        <v>2</v>
      </c>
      <c r="F1436" s="213">
        <f t="shared" ref="F1436" si="1535">$F1435</f>
        <v>0.7</v>
      </c>
      <c r="G1436" s="213">
        <f t="shared" si="1492"/>
        <v>0.7</v>
      </c>
      <c r="H1436" s="246">
        <v>0</v>
      </c>
      <c r="I1436" s="138">
        <f>IF(H1436=0,'Eingabe Daten'!$B$10,IF('Eingabe Daten'!$C$8&gt;0,'Eingabe Daten'!$B$10+H1436,H1436))</f>
        <v>1</v>
      </c>
      <c r="J1436" s="100">
        <f>'DAT IR'!U1426</f>
        <v>1282.0499299545804</v>
      </c>
    </row>
    <row r="1437" spans="1:10" ht="17.5" x14ac:dyDescent="0.35">
      <c r="A1437" s="53"/>
      <c r="B1437" s="55">
        <f t="shared" si="1522"/>
        <v>1.3201388888889365</v>
      </c>
      <c r="C1437" s="55">
        <f t="shared" si="1523"/>
        <v>1.320833333333381</v>
      </c>
      <c r="D1437" s="126">
        <f t="shared" si="1524"/>
        <v>2</v>
      </c>
      <c r="E1437" s="126">
        <f t="shared" si="1520"/>
        <v>2</v>
      </c>
      <c r="F1437" s="213">
        <f t="shared" ref="F1437" si="1536">$F1436</f>
        <v>0.7</v>
      </c>
      <c r="G1437" s="213">
        <f t="shared" si="1492"/>
        <v>0.7</v>
      </c>
      <c r="H1437" s="246">
        <v>0</v>
      </c>
      <c r="I1437" s="138">
        <f>IF(H1437=0,'Eingabe Daten'!$B$10,IF('Eingabe Daten'!$C$8&gt;0,'Eingabe Daten'!$B$10+H1437,H1437))</f>
        <v>1</v>
      </c>
      <c r="J1437" s="100">
        <f>'DAT IR'!U1427</f>
        <v>1282.0499299553312</v>
      </c>
    </row>
    <row r="1438" spans="1:10" ht="17.5" x14ac:dyDescent="0.35">
      <c r="A1438" s="53"/>
      <c r="B1438" s="55">
        <f t="shared" si="1522"/>
        <v>1.320833333333381</v>
      </c>
      <c r="C1438" s="55">
        <f t="shared" si="1523"/>
        <v>1.3215277777778256</v>
      </c>
      <c r="D1438" s="126">
        <f t="shared" si="1524"/>
        <v>2</v>
      </c>
      <c r="E1438" s="126">
        <f t="shared" si="1520"/>
        <v>2</v>
      </c>
      <c r="F1438" s="213">
        <f t="shared" ref="F1438" si="1537">$F1437</f>
        <v>0.7</v>
      </c>
      <c r="G1438" s="213">
        <f t="shared" si="1492"/>
        <v>0.7</v>
      </c>
      <c r="H1438" s="246">
        <v>0</v>
      </c>
      <c r="I1438" s="138">
        <f>IF(H1438=0,'Eingabe Daten'!$B$10,IF('Eingabe Daten'!$C$8&gt;0,'Eingabe Daten'!$B$10+H1438,H1438))</f>
        <v>1</v>
      </c>
      <c r="J1438" s="100">
        <f>'DAT IR'!U1428</f>
        <v>1282.0499299560695</v>
      </c>
    </row>
    <row r="1439" spans="1:10" ht="17.5" x14ac:dyDescent="0.35">
      <c r="A1439" s="53"/>
      <c r="B1439" s="55">
        <f t="shared" si="1522"/>
        <v>1.3215277777778256</v>
      </c>
      <c r="C1439" s="55">
        <f t="shared" si="1523"/>
        <v>1.3222222222222701</v>
      </c>
      <c r="D1439" s="126">
        <f t="shared" si="1524"/>
        <v>2</v>
      </c>
      <c r="E1439" s="126">
        <f t="shared" si="1520"/>
        <v>2</v>
      </c>
      <c r="F1439" s="213">
        <f t="shared" ref="F1439" si="1538">$F1438</f>
        <v>0.7</v>
      </c>
      <c r="G1439" s="213">
        <f t="shared" si="1492"/>
        <v>0.7</v>
      </c>
      <c r="H1439" s="246">
        <v>0</v>
      </c>
      <c r="I1439" s="138">
        <f>IF(H1439=0,'Eingabe Daten'!$B$10,IF('Eingabe Daten'!$C$8&gt;0,'Eingabe Daten'!$B$10+H1439,H1439))</f>
        <v>1</v>
      </c>
      <c r="J1439" s="100">
        <f>'DAT IR'!U1429</f>
        <v>1282.0499299567955</v>
      </c>
    </row>
    <row r="1440" spans="1:10" ht="17.5" x14ac:dyDescent="0.35">
      <c r="A1440" s="53"/>
      <c r="B1440" s="55">
        <f t="shared" si="1522"/>
        <v>1.3222222222222701</v>
      </c>
      <c r="C1440" s="55">
        <f t="shared" si="1523"/>
        <v>1.3229166666667147</v>
      </c>
      <c r="D1440" s="126">
        <f t="shared" si="1524"/>
        <v>2</v>
      </c>
      <c r="E1440" s="126">
        <f t="shared" si="1520"/>
        <v>2</v>
      </c>
      <c r="F1440" s="213">
        <f t="shared" ref="F1440" si="1539">$F1439</f>
        <v>0.7</v>
      </c>
      <c r="G1440" s="213">
        <f t="shared" si="1492"/>
        <v>0.7</v>
      </c>
      <c r="H1440" s="246">
        <v>0</v>
      </c>
      <c r="I1440" s="138">
        <f>IF(H1440=0,'Eingabe Daten'!$B$10,IF('Eingabe Daten'!$C$8&gt;0,'Eingabe Daten'!$B$10+H1440,H1440))</f>
        <v>1</v>
      </c>
      <c r="J1440" s="100">
        <f>'DAT IR'!U1430</f>
        <v>1282.0499299575097</v>
      </c>
    </row>
    <row r="1441" spans="1:10" ht="17.5" x14ac:dyDescent="0.35">
      <c r="A1441" s="53"/>
      <c r="B1441" s="55">
        <f t="shared" si="1522"/>
        <v>1.3229166666667147</v>
      </c>
      <c r="C1441" s="55">
        <f t="shared" si="1523"/>
        <v>1.3236111111111593</v>
      </c>
      <c r="D1441" s="126">
        <f t="shared" si="1524"/>
        <v>2</v>
      </c>
      <c r="E1441" s="126">
        <f t="shared" si="1520"/>
        <v>2</v>
      </c>
      <c r="F1441" s="213">
        <f t="shared" ref="F1441" si="1540">$F1440</f>
        <v>0.7</v>
      </c>
      <c r="G1441" s="213">
        <f t="shared" si="1492"/>
        <v>0.7</v>
      </c>
      <c r="H1441" s="246">
        <v>0</v>
      </c>
      <c r="I1441" s="138">
        <f>IF(H1441=0,'Eingabe Daten'!$B$10,IF('Eingabe Daten'!$C$8&gt;0,'Eingabe Daten'!$B$10+H1441,H1441))</f>
        <v>1</v>
      </c>
      <c r="J1441" s="100">
        <f>'DAT IR'!U1431</f>
        <v>1282.049929958212</v>
      </c>
    </row>
    <row r="1442" spans="1:10" ht="17.5" x14ac:dyDescent="0.35">
      <c r="A1442" s="53"/>
      <c r="B1442" s="55">
        <f t="shared" si="1522"/>
        <v>1.3236111111111593</v>
      </c>
      <c r="C1442" s="55">
        <f t="shared" si="1523"/>
        <v>1.3243055555556038</v>
      </c>
      <c r="D1442" s="126">
        <f t="shared" si="1524"/>
        <v>2</v>
      </c>
      <c r="E1442" s="126">
        <f t="shared" si="1520"/>
        <v>2</v>
      </c>
      <c r="F1442" s="213">
        <f t="shared" ref="F1442" si="1541">$F1441</f>
        <v>0.7</v>
      </c>
      <c r="G1442" s="213">
        <f t="shared" si="1492"/>
        <v>0.7</v>
      </c>
      <c r="H1442" s="246">
        <v>0</v>
      </c>
      <c r="I1442" s="138">
        <f>IF(H1442=0,'Eingabe Daten'!$B$10,IF('Eingabe Daten'!$C$8&gt;0,'Eingabe Daten'!$B$10+H1442,H1442))</f>
        <v>1</v>
      </c>
      <c r="J1442" s="100">
        <f>'DAT IR'!U1432</f>
        <v>1282.0499299589028</v>
      </c>
    </row>
    <row r="1443" spans="1:10" ht="17.5" x14ac:dyDescent="0.35">
      <c r="A1443" s="53"/>
      <c r="B1443" s="55">
        <f t="shared" si="1522"/>
        <v>1.3243055555556038</v>
      </c>
      <c r="C1443" s="55">
        <f t="shared" si="1523"/>
        <v>1.3250000000000484</v>
      </c>
      <c r="D1443" s="126">
        <f t="shared" si="1524"/>
        <v>2</v>
      </c>
      <c r="E1443" s="126">
        <f t="shared" si="1520"/>
        <v>2</v>
      </c>
      <c r="F1443" s="213">
        <f t="shared" ref="F1443" si="1542">$F1442</f>
        <v>0.7</v>
      </c>
      <c r="G1443" s="213">
        <f t="shared" si="1492"/>
        <v>0.7</v>
      </c>
      <c r="H1443" s="246">
        <v>0</v>
      </c>
      <c r="I1443" s="138">
        <f>IF(H1443=0,'Eingabe Daten'!$B$10,IF('Eingabe Daten'!$C$8&gt;0,'Eingabe Daten'!$B$10+H1443,H1443))</f>
        <v>1</v>
      </c>
      <c r="J1443" s="100">
        <f>'DAT IR'!U1433</f>
        <v>1282.049929959582</v>
      </c>
    </row>
    <row r="1444" spans="1:10" ht="17.5" x14ac:dyDescent="0.35">
      <c r="A1444" s="53"/>
      <c r="B1444" s="55">
        <f t="shared" si="1522"/>
        <v>1.3250000000000484</v>
      </c>
      <c r="C1444" s="55">
        <f t="shared" si="1523"/>
        <v>1.3256944444444929</v>
      </c>
      <c r="D1444" s="126">
        <f t="shared" si="1524"/>
        <v>2</v>
      </c>
      <c r="E1444" s="126">
        <f t="shared" si="1520"/>
        <v>2</v>
      </c>
      <c r="F1444" s="213">
        <f t="shared" ref="F1444" si="1543">$F1443</f>
        <v>0.7</v>
      </c>
      <c r="G1444" s="213">
        <f t="shared" si="1492"/>
        <v>0.7</v>
      </c>
      <c r="H1444" s="246">
        <v>0</v>
      </c>
      <c r="I1444" s="138">
        <f>IF(H1444=0,'Eingabe Daten'!$B$10,IF('Eingabe Daten'!$C$8&gt;0,'Eingabe Daten'!$B$10+H1444,H1444))</f>
        <v>1</v>
      </c>
      <c r="J1444" s="100">
        <f>'DAT IR'!U1434</f>
        <v>1282.04992996025</v>
      </c>
    </row>
    <row r="1445" spans="1:10" ht="17.5" x14ac:dyDescent="0.35">
      <c r="A1445" s="53"/>
      <c r="B1445" s="55">
        <f t="shared" si="1522"/>
        <v>1.3256944444444929</v>
      </c>
      <c r="C1445" s="55">
        <f t="shared" si="1523"/>
        <v>1.3263888888889375</v>
      </c>
      <c r="D1445" s="126">
        <f t="shared" si="1524"/>
        <v>2</v>
      </c>
      <c r="E1445" s="126">
        <f t="shared" si="1520"/>
        <v>2</v>
      </c>
      <c r="F1445" s="213">
        <f t="shared" ref="F1445" si="1544">$F1444</f>
        <v>0.7</v>
      </c>
      <c r="G1445" s="213">
        <f t="shared" si="1492"/>
        <v>0.7</v>
      </c>
      <c r="H1445" s="246">
        <v>0</v>
      </c>
      <c r="I1445" s="138">
        <f>IF(H1445=0,'Eingabe Daten'!$B$10,IF('Eingabe Daten'!$C$8&gt;0,'Eingabe Daten'!$B$10+H1445,H1445))</f>
        <v>1</v>
      </c>
      <c r="J1445" s="100">
        <f>'DAT IR'!U1435</f>
        <v>1282.0499299609069</v>
      </c>
    </row>
    <row r="1446" spans="1:10" ht="17.5" x14ac:dyDescent="0.35">
      <c r="A1446" s="53"/>
      <c r="B1446" s="55">
        <f t="shared" si="1522"/>
        <v>1.3263888888889375</v>
      </c>
      <c r="C1446" s="55">
        <f t="shared" si="1523"/>
        <v>1.327083333333382</v>
      </c>
      <c r="D1446" s="126">
        <f t="shared" si="1524"/>
        <v>2</v>
      </c>
      <c r="E1446" s="126">
        <f t="shared" si="1520"/>
        <v>2</v>
      </c>
      <c r="F1446" s="213">
        <f t="shared" ref="F1446" si="1545">$F1445</f>
        <v>0.7</v>
      </c>
      <c r="G1446" s="213">
        <f t="shared" si="1492"/>
        <v>0.7</v>
      </c>
      <c r="H1446" s="246">
        <v>0</v>
      </c>
      <c r="I1446" s="138">
        <f>IF(H1446=0,'Eingabe Daten'!$B$10,IF('Eingabe Daten'!$C$8&gt;0,'Eingabe Daten'!$B$10+H1446,H1446))</f>
        <v>1</v>
      </c>
      <c r="J1446" s="100">
        <f>'DAT IR'!U1436</f>
        <v>1282.0499299615531</v>
      </c>
    </row>
    <row r="1447" spans="1:10" ht="17.5" x14ac:dyDescent="0.35">
      <c r="A1447" s="53"/>
      <c r="B1447" s="55">
        <f t="shared" si="1522"/>
        <v>1.327083333333382</v>
      </c>
      <c r="C1447" s="55">
        <f t="shared" si="1523"/>
        <v>1.3277777777778266</v>
      </c>
      <c r="D1447" s="126">
        <f t="shared" si="1524"/>
        <v>2</v>
      </c>
      <c r="E1447" s="126">
        <f t="shared" si="1520"/>
        <v>2</v>
      </c>
      <c r="F1447" s="213">
        <f t="shared" ref="F1447" si="1546">$F1446</f>
        <v>0.7</v>
      </c>
      <c r="G1447" s="213">
        <f t="shared" si="1492"/>
        <v>0.7</v>
      </c>
      <c r="H1447" s="246">
        <v>0</v>
      </c>
      <c r="I1447" s="138">
        <f>IF(H1447=0,'Eingabe Daten'!$B$10,IF('Eingabe Daten'!$C$8&gt;0,'Eingabe Daten'!$B$10+H1447,H1447))</f>
        <v>1</v>
      </c>
      <c r="J1447" s="100">
        <f>'DAT IR'!U1437</f>
        <v>1282.0499299621886</v>
      </c>
    </row>
    <row r="1448" spans="1:10" ht="17.5" x14ac:dyDescent="0.35">
      <c r="A1448" s="53"/>
      <c r="B1448" s="55">
        <f t="shared" si="1522"/>
        <v>1.3277777777778266</v>
      </c>
      <c r="C1448" s="55">
        <f t="shared" si="1523"/>
        <v>1.3284722222222711</v>
      </c>
      <c r="D1448" s="126">
        <f t="shared" si="1524"/>
        <v>2</v>
      </c>
      <c r="E1448" s="126">
        <f t="shared" si="1520"/>
        <v>2</v>
      </c>
      <c r="F1448" s="213">
        <f t="shared" ref="F1448" si="1547">$F1447</f>
        <v>0.7</v>
      </c>
      <c r="G1448" s="213">
        <f t="shared" si="1492"/>
        <v>0.7</v>
      </c>
      <c r="H1448" s="246">
        <v>0</v>
      </c>
      <c r="I1448" s="138">
        <f>IF(H1448=0,'Eingabe Daten'!$B$10,IF('Eingabe Daten'!$C$8&gt;0,'Eingabe Daten'!$B$10+H1448,H1448))</f>
        <v>1</v>
      </c>
      <c r="J1448" s="100">
        <f>'DAT IR'!U1438</f>
        <v>1282.0499299628136</v>
      </c>
    </row>
    <row r="1449" spans="1:10" ht="17.5" x14ac:dyDescent="0.35">
      <c r="A1449" s="53"/>
      <c r="B1449" s="55">
        <f t="shared" si="1522"/>
        <v>1.3284722222222711</v>
      </c>
      <c r="C1449" s="55">
        <f t="shared" si="1523"/>
        <v>1.3291666666667157</v>
      </c>
      <c r="D1449" s="126">
        <f t="shared" si="1524"/>
        <v>2</v>
      </c>
      <c r="E1449" s="126">
        <f t="shared" si="1520"/>
        <v>2</v>
      </c>
      <c r="F1449" s="213">
        <f t="shared" ref="F1449" si="1548">$F1448</f>
        <v>0.7</v>
      </c>
      <c r="G1449" s="213">
        <f t="shared" si="1492"/>
        <v>0.7</v>
      </c>
      <c r="H1449" s="246">
        <v>0</v>
      </c>
      <c r="I1449" s="138">
        <f>IF(H1449=0,'Eingabe Daten'!$B$10,IF('Eingabe Daten'!$C$8&gt;0,'Eingabe Daten'!$B$10+H1449,H1449))</f>
        <v>1</v>
      </c>
      <c r="J1449" s="100">
        <f>'DAT IR'!U1439</f>
        <v>1282.0499299634282</v>
      </c>
    </row>
    <row r="1450" spans="1:10" ht="17.5" x14ac:dyDescent="0.35">
      <c r="A1450" s="53"/>
      <c r="B1450" s="55">
        <f t="shared" si="1522"/>
        <v>1.3291666666667157</v>
      </c>
      <c r="C1450" s="55">
        <f t="shared" si="1523"/>
        <v>1.3298611111111602</v>
      </c>
      <c r="D1450" s="126">
        <f t="shared" si="1524"/>
        <v>2</v>
      </c>
      <c r="E1450" s="126">
        <f t="shared" si="1520"/>
        <v>2</v>
      </c>
      <c r="F1450" s="213">
        <f t="shared" ref="F1450" si="1549">$F1449</f>
        <v>0.7</v>
      </c>
      <c r="G1450" s="213">
        <f t="shared" si="1492"/>
        <v>0.7</v>
      </c>
      <c r="H1450" s="246">
        <v>0</v>
      </c>
      <c r="I1450" s="138">
        <f>IF(H1450=0,'Eingabe Daten'!$B$10,IF('Eingabe Daten'!$C$8&gt;0,'Eingabe Daten'!$B$10+H1450,H1450))</f>
        <v>1</v>
      </c>
      <c r="J1450" s="100">
        <f>'DAT IR'!U1440</f>
        <v>1282.0499299640326</v>
      </c>
    </row>
    <row r="1451" spans="1:10" ht="17.5" x14ac:dyDescent="0.35">
      <c r="A1451" s="53"/>
      <c r="B1451" s="55">
        <f t="shared" si="1522"/>
        <v>1.3298611111111602</v>
      </c>
      <c r="C1451" s="55">
        <f t="shared" si="1523"/>
        <v>1.3305555555556048</v>
      </c>
      <c r="D1451" s="126">
        <f t="shared" si="1524"/>
        <v>2</v>
      </c>
      <c r="E1451" s="126">
        <f t="shared" si="1520"/>
        <v>2</v>
      </c>
      <c r="F1451" s="213">
        <f t="shared" ref="F1451" si="1550">$F1450</f>
        <v>0.7</v>
      </c>
      <c r="G1451" s="213">
        <f t="shared" si="1492"/>
        <v>0.7</v>
      </c>
      <c r="H1451" s="246">
        <v>0</v>
      </c>
      <c r="I1451" s="138">
        <f>IF(H1451=0,'Eingabe Daten'!$B$10,IF('Eingabe Daten'!$C$8&gt;0,'Eingabe Daten'!$B$10+H1451,H1451))</f>
        <v>1</v>
      </c>
      <c r="J1451" s="100">
        <f>'DAT IR'!U1441</f>
        <v>1282.0499299646269</v>
      </c>
    </row>
    <row r="1452" spans="1:10" ht="17.5" x14ac:dyDescent="0.35">
      <c r="A1452" s="53"/>
      <c r="B1452" s="55">
        <f t="shared" si="1522"/>
        <v>1.3305555555556048</v>
      </c>
      <c r="C1452" s="55">
        <f t="shared" si="1523"/>
        <v>1.3312500000000493</v>
      </c>
      <c r="D1452" s="126">
        <f t="shared" si="1524"/>
        <v>2</v>
      </c>
      <c r="E1452" s="126">
        <f t="shared" si="1520"/>
        <v>2</v>
      </c>
      <c r="F1452" s="213">
        <f t="shared" ref="F1452" si="1551">$F1451</f>
        <v>0.7</v>
      </c>
      <c r="G1452" s="213">
        <f t="shared" si="1492"/>
        <v>0.7</v>
      </c>
      <c r="H1452" s="246">
        <v>0</v>
      </c>
      <c r="I1452" s="138">
        <f>IF(H1452=0,'Eingabe Daten'!$B$10,IF('Eingabe Daten'!$C$8&gt;0,'Eingabe Daten'!$B$10+H1452,H1452))</f>
        <v>1</v>
      </c>
      <c r="J1452" s="100">
        <f>'DAT IR'!U1442</f>
        <v>1282.0499299652115</v>
      </c>
    </row>
    <row r="1453" spans="1:10" ht="17.5" x14ac:dyDescent="0.35">
      <c r="A1453" s="53"/>
      <c r="B1453" s="55">
        <f t="shared" si="1522"/>
        <v>1.3312500000000493</v>
      </c>
      <c r="C1453" s="55">
        <f t="shared" si="1523"/>
        <v>1.3319444444444939</v>
      </c>
      <c r="D1453" s="126">
        <f t="shared" si="1524"/>
        <v>2</v>
      </c>
      <c r="E1453" s="126">
        <f t="shared" si="1520"/>
        <v>2</v>
      </c>
      <c r="F1453" s="213">
        <f t="shared" ref="F1453" si="1552">$F1452</f>
        <v>0.7</v>
      </c>
      <c r="G1453" s="213">
        <f t="shared" si="1492"/>
        <v>0.7</v>
      </c>
      <c r="H1453" s="246">
        <v>0</v>
      </c>
      <c r="I1453" s="138">
        <f>IF(H1453=0,'Eingabe Daten'!$B$10,IF('Eingabe Daten'!$C$8&gt;0,'Eingabe Daten'!$B$10+H1453,H1453))</f>
        <v>1</v>
      </c>
      <c r="J1453" s="100">
        <f>'DAT IR'!U1443</f>
        <v>1282.0499299657865</v>
      </c>
    </row>
    <row r="1454" spans="1:10" ht="17.5" x14ac:dyDescent="0.35">
      <c r="A1454" s="53"/>
      <c r="B1454" s="55">
        <f t="shared" si="1522"/>
        <v>1.3319444444444939</v>
      </c>
      <c r="C1454" s="55">
        <f t="shared" si="1523"/>
        <v>1.3326388888889384</v>
      </c>
      <c r="D1454" s="126">
        <f t="shared" si="1524"/>
        <v>2</v>
      </c>
      <c r="E1454" s="126">
        <f t="shared" si="1520"/>
        <v>2</v>
      </c>
      <c r="F1454" s="213">
        <f t="shared" ref="F1454" si="1553">$F1453</f>
        <v>0.7</v>
      </c>
      <c r="G1454" s="213">
        <f t="shared" si="1492"/>
        <v>0.7</v>
      </c>
      <c r="H1454" s="246">
        <v>0</v>
      </c>
      <c r="I1454" s="138">
        <f>IF(H1454=0,'Eingabe Daten'!$B$10,IF('Eingabe Daten'!$C$8&gt;0,'Eingabe Daten'!$B$10+H1454,H1454))</f>
        <v>1</v>
      </c>
      <c r="J1454" s="100">
        <f>'DAT IR'!U1444</f>
        <v>1282.049929966352</v>
      </c>
    </row>
    <row r="1455" spans="1:10" ht="17.5" x14ac:dyDescent="0.35">
      <c r="A1455" s="53"/>
      <c r="B1455" s="55">
        <f t="shared" si="1522"/>
        <v>1.3326388888889384</v>
      </c>
      <c r="C1455" s="55">
        <f t="shared" si="1523"/>
        <v>1.333333333333383</v>
      </c>
      <c r="D1455" s="126">
        <f t="shared" si="1524"/>
        <v>2</v>
      </c>
      <c r="E1455" s="126">
        <f t="shared" si="1520"/>
        <v>2</v>
      </c>
      <c r="F1455" s="213">
        <f t="shared" ref="F1455:F1456" si="1554">$F1454</f>
        <v>0.7</v>
      </c>
      <c r="G1455" s="213">
        <f t="shared" si="1492"/>
        <v>0.7</v>
      </c>
      <c r="H1455" s="246">
        <v>0</v>
      </c>
      <c r="I1455" s="138">
        <f>IF(H1455=0,'Eingabe Daten'!$B$10,IF('Eingabe Daten'!$C$8&gt;0,'Eingabe Daten'!$B$10+H1455,H1455))</f>
        <v>1</v>
      </c>
      <c r="J1455" s="100">
        <f>'DAT IR'!U1445</f>
        <v>1282.0499299669082</v>
      </c>
    </row>
    <row r="1456" spans="1:10" ht="17.5" x14ac:dyDescent="0.35">
      <c r="D1456" s="126">
        <f t="shared" si="1524"/>
        <v>2</v>
      </c>
      <c r="E1456" s="126">
        <f t="shared" si="1520"/>
        <v>2</v>
      </c>
      <c r="F1456" s="213">
        <f t="shared" si="1554"/>
        <v>0.7</v>
      </c>
      <c r="G1456" s="213">
        <f t="shared" ref="G1456" si="1555">$G1455</f>
        <v>0.7</v>
      </c>
    </row>
  </sheetData>
  <mergeCells count="2">
    <mergeCell ref="E14:E15"/>
    <mergeCell ref="A1:G3"/>
  </mergeCells>
  <phoneticPr fontId="16" type="noConversion"/>
  <dataValidations xWindow="42844" yWindow="99" count="5">
    <dataValidation type="whole" allowBlank="1" showInputMessage="1" showErrorMessage="1" sqref="D16" xr:uid="{00000000-0002-0000-0200-000001000000}">
      <formula1>0</formula1>
      <formula2>200</formula2>
    </dataValidation>
    <dataValidation type="decimal" allowBlank="1" showInputMessage="1" showErrorMessage="1" sqref="J8:K8 A14" xr:uid="{00000000-0002-0000-0200-000002000000}">
      <formula1>0.8</formula1>
      <formula2>5</formula2>
    </dataValidation>
    <dataValidation type="decimal" allowBlank="1" showInputMessage="1" showErrorMessage="1" sqref="C5" xr:uid="{00000000-0002-0000-0200-000005000000}">
      <formula1>2</formula1>
      <formula2>10</formula2>
    </dataValidation>
    <dataValidation allowBlank="1" showInputMessage="1" showErrorMessage="1" errorTitle="Bitte in &quot;Eingabe Daten&quot; ändern!" error="Keine Eingabe möglich" promptTitle="Bitte in &quot;Eingabe Daten&quot; ändern!" sqref="B5" xr:uid="{37242BB7-9C82-4ED5-BB47-D1C8F539577B}"/>
    <dataValidation type="whole" operator="greaterThanOrEqual" allowBlank="1" showInputMessage="1" showErrorMessage="1" sqref="D17:E1456" xr:uid="{CAF9E69D-D07C-4D32-B21E-64FA5DC56CC9}">
      <formula1>0</formula1>
    </dataValidation>
  </dataValidations>
  <pageMargins left="0.78740157499999996" right="0.78740157499999996" top="0.984251969" bottom="0.984251969" header="0.4921259845" footer="0.4921259845"/>
  <pageSetup paperSize="9" scale="60" orientation="landscape" horizontalDpi="4294967293" r:id="rId1"/>
  <headerFooter alignWithMargins="0">
    <oddHeader>&amp;L&amp;T  &amp;D&amp;C&amp;A&amp;R&amp;F</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G11826"/>
  <sheetViews>
    <sheetView topLeftCell="C1" workbookViewId="0">
      <pane xSplit="1" ySplit="4" topLeftCell="D5" activePane="bottomRight" state="frozenSplit"/>
      <selection activeCell="C1" sqref="C1"/>
      <selection pane="topRight" activeCell="N1" sqref="N1"/>
      <selection pane="bottomLeft" activeCell="C14" sqref="C14"/>
      <selection pane="bottomRight" activeCell="E6" sqref="E6"/>
    </sheetView>
  </sheetViews>
  <sheetFormatPr baseColWidth="10" defaultColWidth="11.453125" defaultRowHeight="13" x14ac:dyDescent="0.3"/>
  <cols>
    <col min="1" max="2" width="11.453125" style="120" hidden="1" customWidth="1"/>
    <col min="3" max="4" width="11.453125" style="120" customWidth="1"/>
    <col min="5" max="5" width="14.453125" style="18" customWidth="1"/>
    <col min="6" max="6" width="1.453125" style="121" customWidth="1"/>
    <col min="7" max="7" width="8" style="120" customWidth="1"/>
    <col min="8" max="16384" width="11.453125" style="120"/>
  </cols>
  <sheetData>
    <row r="1" spans="1:7" ht="13.5" thickBot="1" x14ac:dyDescent="0.35">
      <c r="A1" s="9">
        <v>0</v>
      </c>
      <c r="F1" s="151"/>
      <c r="G1" s="280"/>
    </row>
    <row r="2" spans="1:7" x14ac:dyDescent="0.3">
      <c r="A2" s="9">
        <v>6.9444444444444447E-4</v>
      </c>
      <c r="B2" s="9">
        <f>A2-A1</f>
        <v>6.9444444444444447E-4</v>
      </c>
      <c r="C2" s="152"/>
      <c r="F2" s="151"/>
    </row>
    <row r="3" spans="1:7" x14ac:dyDescent="0.3">
      <c r="A3" s="8">
        <f>1/60</f>
        <v>1.6666666666666666E-2</v>
      </c>
      <c r="C3" s="121" t="s">
        <v>7</v>
      </c>
      <c r="D3" s="121" t="s">
        <v>7</v>
      </c>
      <c r="E3" s="18" t="s">
        <v>85</v>
      </c>
      <c r="F3" s="18"/>
      <c r="G3" s="121" t="s">
        <v>46</v>
      </c>
    </row>
    <row r="4" spans="1:7" x14ac:dyDescent="0.3">
      <c r="A4" s="153"/>
      <c r="B4" s="153"/>
      <c r="C4" s="276" t="s">
        <v>8</v>
      </c>
      <c r="D4" s="276" t="s">
        <v>8</v>
      </c>
      <c r="E4" s="276" t="s">
        <v>130</v>
      </c>
      <c r="F4" s="154"/>
      <c r="G4" s="153"/>
    </row>
    <row r="5" spans="1:7" x14ac:dyDescent="0.3">
      <c r="C5" s="155">
        <v>0</v>
      </c>
      <c r="D5" s="155">
        <f>'DAT IR'!F6</f>
        <v>0.33333333333333331</v>
      </c>
      <c r="E5" s="277">
        <f>'DAT IR'!C8</f>
        <v>420</v>
      </c>
    </row>
    <row r="6" spans="1:7" x14ac:dyDescent="0.3">
      <c r="C6" s="155">
        <f t="shared" ref="C6:C69" si="0">C5+$B$2</f>
        <v>6.9444444444444447E-4</v>
      </c>
      <c r="D6" s="155">
        <f t="shared" ref="D6:D69" si="1">D5+$B$2</f>
        <v>0.33402777777777776</v>
      </c>
      <c r="E6" s="277">
        <f>('DAT IR'!$C$5)+('DAT IR'!T6*(1-EXP(-'DAT IR'!$N6*24*(D6-D5))))+((('DAT IR'!$U6-'DAT IR'!$C$5)*EXP(-'DAT IR'!$N6*24*(D6-D5))))</f>
        <v>434.24843207607631</v>
      </c>
      <c r="F6" s="122"/>
      <c r="G6" s="156">
        <f t="shared" ref="G6:G69" si="2">E6-E5</f>
        <v>14.248432076076313</v>
      </c>
    </row>
    <row r="7" spans="1:7" x14ac:dyDescent="0.3">
      <c r="C7" s="155">
        <f t="shared" si="0"/>
        <v>1.3888888888888889E-3</v>
      </c>
      <c r="D7" s="155">
        <f t="shared" si="1"/>
        <v>0.3347222222222222</v>
      </c>
      <c r="E7" s="277">
        <f>('DAT IR'!$C$5)+('DAT IR'!T7*(1-EXP(-'DAT IR'!$N7*24*(D7-D6))))+((('DAT IR'!$U7-'DAT IR'!$C$5)*EXP(-'DAT IR'!$N7*24*(D7-D6))))</f>
        <v>448.26135828461366</v>
      </c>
      <c r="F7" s="122"/>
      <c r="G7" s="156">
        <f t="shared" si="2"/>
        <v>14.012926208537351</v>
      </c>
    </row>
    <row r="8" spans="1:7" x14ac:dyDescent="0.3">
      <c r="C8" s="155">
        <f t="shared" si="0"/>
        <v>2.0833333333333333E-3</v>
      </c>
      <c r="D8" s="155">
        <f t="shared" si="1"/>
        <v>0.33541666666666664</v>
      </c>
      <c r="E8" s="277">
        <f>('DAT IR'!$C$5)+('DAT IR'!T8*(1-EXP(-'DAT IR'!$N8*24*(D8-D7))))+((('DAT IR'!$U8-'DAT IR'!$C$5)*EXP(-'DAT IR'!$N8*24*(D8-D7))))</f>
        <v>462.04267119521893</v>
      </c>
      <c r="F8" s="122"/>
      <c r="G8" s="156">
        <f t="shared" si="2"/>
        <v>13.781312910605266</v>
      </c>
    </row>
    <row r="9" spans="1:7" x14ac:dyDescent="0.3">
      <c r="C9" s="155">
        <f t="shared" si="0"/>
        <v>2.7777777777777779E-3</v>
      </c>
      <c r="D9" s="155">
        <f t="shared" si="1"/>
        <v>0.33611111111111108</v>
      </c>
      <c r="E9" s="277">
        <f>('DAT IR'!$C$5)+('DAT IR'!T9*(1-EXP(-'DAT IR'!$N9*24*(D9-D8))))+((('DAT IR'!$U9-'DAT IR'!$C$5)*EXP(-'DAT IR'!$N9*24*(D9-D8))))</f>
        <v>475.59619903898249</v>
      </c>
      <c r="F9" s="122"/>
      <c r="G9" s="156">
        <f t="shared" si="2"/>
        <v>13.553527843763561</v>
      </c>
    </row>
    <row r="10" spans="1:7" x14ac:dyDescent="0.3">
      <c r="A10" s="153"/>
      <c r="B10" s="153"/>
      <c r="C10" s="157">
        <f t="shared" si="0"/>
        <v>3.4722222222222225E-3</v>
      </c>
      <c r="D10" s="157">
        <f t="shared" si="1"/>
        <v>0.33680555555555552</v>
      </c>
      <c r="E10" s="277">
        <f>('DAT IR'!$C$5)+('DAT IR'!T10*(1-EXP(-'DAT IR'!$N10*24*(D10-D9))))+((('DAT IR'!$U10-'DAT IR'!$C$5)*EXP(-'DAT IR'!$N10*24*(D10-D9))))</f>
        <v>488.92570677190042</v>
      </c>
      <c r="F10" s="158"/>
      <c r="G10" s="159">
        <f t="shared" si="2"/>
        <v>13.329507732917932</v>
      </c>
    </row>
    <row r="11" spans="1:7" x14ac:dyDescent="0.3">
      <c r="C11" s="155">
        <f t="shared" si="0"/>
        <v>4.1666666666666666E-3</v>
      </c>
      <c r="D11" s="155">
        <f t="shared" si="1"/>
        <v>0.33749999999999997</v>
      </c>
      <c r="E11" s="277">
        <f>('DAT IR'!$C$5)+('DAT IR'!T11*(1-EXP(-'DAT IR'!$N11*24*(D11-D10))))+((('DAT IR'!$U11-'DAT IR'!$C$5)*EXP(-'DAT IR'!$N11*24*(D11-D10))))</f>
        <v>502.03489712071973</v>
      </c>
      <c r="F11" s="122"/>
      <c r="G11" s="156">
        <f>E11-E10</f>
        <v>13.109190348819311</v>
      </c>
    </row>
    <row r="12" spans="1:7" x14ac:dyDescent="0.3">
      <c r="C12" s="155">
        <f t="shared" si="0"/>
        <v>4.8611111111111112E-3</v>
      </c>
      <c r="D12" s="155">
        <f t="shared" si="1"/>
        <v>0.33819444444444441</v>
      </c>
      <c r="E12" s="277">
        <f>('DAT IR'!$C$5)+('DAT IR'!T12*(1-EXP(-'DAT IR'!$N12*24*(D12-D11))))+((('DAT IR'!$U12-'DAT IR'!$C$5)*EXP(-'DAT IR'!$N12*24*(D12-D11))))</f>
        <v>514.9274116114974</v>
      </c>
      <c r="F12" s="122"/>
      <c r="G12" s="156">
        <f t="shared" si="2"/>
        <v>12.892514490777671</v>
      </c>
    </row>
    <row r="13" spans="1:7" x14ac:dyDescent="0.3">
      <c r="C13" s="155">
        <f t="shared" si="0"/>
        <v>5.5555555555555558E-3</v>
      </c>
      <c r="D13" s="155">
        <f t="shared" si="1"/>
        <v>0.33888888888888885</v>
      </c>
      <c r="E13" s="277">
        <f>('DAT IR'!$C$5)+('DAT IR'!T13*(1-EXP(-'DAT IR'!$N13*24*(D13-D12))))+((('DAT IR'!$U13-'DAT IR'!$C$5)*EXP(-'DAT IR'!$N13*24*(D13-D12))))</f>
        <v>527.60683158115876</v>
      </c>
      <c r="F13" s="122"/>
      <c r="G13" s="156">
        <f t="shared" si="2"/>
        <v>12.679419969661353</v>
      </c>
    </row>
    <row r="14" spans="1:7" x14ac:dyDescent="0.3">
      <c r="C14" s="155">
        <f t="shared" si="0"/>
        <v>6.2500000000000003E-3</v>
      </c>
      <c r="D14" s="155">
        <f t="shared" si="1"/>
        <v>0.33958333333333329</v>
      </c>
      <c r="E14" s="277">
        <f>('DAT IR'!$C$5)+('DAT IR'!T14*(1-EXP(-'DAT IR'!$N14*24*(D14-D13))))+((('DAT IR'!$U14-'DAT IR'!$C$5)*EXP(-'DAT IR'!$N14*24*(D14-D13))))</f>
        <v>540.07667917233653</v>
      </c>
      <c r="F14" s="122"/>
      <c r="G14" s="156">
        <f t="shared" si="2"/>
        <v>12.469847591177768</v>
      </c>
    </row>
    <row r="15" spans="1:7" x14ac:dyDescent="0.3">
      <c r="A15" s="153"/>
      <c r="B15" s="153"/>
      <c r="C15" s="157">
        <f t="shared" si="0"/>
        <v>6.9444444444444449E-3</v>
      </c>
      <c r="D15" s="157">
        <f t="shared" si="1"/>
        <v>0.34027777777777773</v>
      </c>
      <c r="E15" s="277">
        <f>('DAT IR'!$C$5)+('DAT IR'!T15*(1-EXP(-'DAT IR'!$N15*24*(D15-D14))))+((('DAT IR'!$U15-'DAT IR'!$C$5)*EXP(-'DAT IR'!$N15*24*(D15-D14))))</f>
        <v>552.34041831176603</v>
      </c>
      <c r="F15" s="158"/>
      <c r="G15" s="159">
        <f t="shared" si="2"/>
        <v>12.263739139429504</v>
      </c>
    </row>
    <row r="16" spans="1:7" x14ac:dyDescent="0.3">
      <c r="C16" s="155">
        <f t="shared" si="0"/>
        <v>7.6388888888888895E-3</v>
      </c>
      <c r="D16" s="155">
        <f t="shared" si="1"/>
        <v>0.34097222222222218</v>
      </c>
      <c r="E16" s="277">
        <f>('DAT IR'!$C$5)+('DAT IR'!T16*(1-EXP(-'DAT IR'!$N16*24*(D16-D15))))+((('DAT IR'!$U16-'DAT IR'!$C$5)*EXP(-'DAT IR'!$N16*24*(D16-D15))))</f>
        <v>564.40145567250988</v>
      </c>
      <c r="F16" s="122"/>
      <c r="G16" s="156">
        <f t="shared" si="2"/>
        <v>12.061037360743853</v>
      </c>
    </row>
    <row r="17" spans="1:7" x14ac:dyDescent="0.3">
      <c r="C17" s="155">
        <f t="shared" si="0"/>
        <v>8.3333333333333332E-3</v>
      </c>
      <c r="D17" s="155">
        <f t="shared" si="1"/>
        <v>0.34166666666666662</v>
      </c>
      <c r="E17" s="277">
        <f>('DAT IR'!$C$5)+('DAT IR'!T17*(1-EXP(-'DAT IR'!$N17*24*(D17-D16))))+((('DAT IR'!$U17-'DAT IR'!$C$5)*EXP(-'DAT IR'!$N17*24*(D17-D16))))</f>
        <v>576.26314162027745</v>
      </c>
      <c r="F17" s="122"/>
      <c r="G17" s="156">
        <f t="shared" si="2"/>
        <v>11.861685947767569</v>
      </c>
    </row>
    <row r="18" spans="1:7" x14ac:dyDescent="0.3">
      <c r="C18" s="155">
        <f t="shared" si="0"/>
        <v>9.0277777777777769E-3</v>
      </c>
      <c r="D18" s="155">
        <f t="shared" si="1"/>
        <v>0.34236111111111106</v>
      </c>
      <c r="E18" s="277">
        <f>('DAT IR'!$C$5)+('DAT IR'!T18*(1-EXP(-'DAT IR'!$N18*24*(D18-D17))))+((('DAT IR'!$U18-'DAT IR'!$C$5)*EXP(-'DAT IR'!$N18*24*(D18-D17))))</f>
        <v>587.92877114410385</v>
      </c>
      <c r="F18" s="122"/>
      <c r="G18" s="156">
        <f t="shared" si="2"/>
        <v>11.665629523826397</v>
      </c>
    </row>
    <row r="19" spans="1:7" x14ac:dyDescent="0.3">
      <c r="C19" s="155">
        <f t="shared" si="0"/>
        <v>9.7222222222222206E-3</v>
      </c>
      <c r="D19" s="155">
        <f t="shared" si="1"/>
        <v>0.3430555555555555</v>
      </c>
      <c r="E19" s="277">
        <f>('DAT IR'!$C$5)+('DAT IR'!T19*(1-EXP(-'DAT IR'!$N19*24*(D19-D18))))+((('DAT IR'!$U19-'DAT IR'!$C$5)*EXP(-'DAT IR'!$N19*24*(D19-D18))))</f>
        <v>599.40158477164584</v>
      </c>
      <c r="F19" s="122"/>
      <c r="G19" s="156">
        <f t="shared" si="2"/>
        <v>11.472813627541996</v>
      </c>
    </row>
    <row r="20" spans="1:7" x14ac:dyDescent="0.3">
      <c r="A20" s="153"/>
      <c r="B20" s="153"/>
      <c r="C20" s="157">
        <f t="shared" si="0"/>
        <v>1.0416666666666664E-2</v>
      </c>
      <c r="D20" s="157">
        <f t="shared" si="1"/>
        <v>0.34374999999999994</v>
      </c>
      <c r="E20" s="277">
        <f>('DAT IR'!$C$5)+('DAT IR'!T20*(1-EXP(-'DAT IR'!$N20*24*(D20-D19))))+((('DAT IR'!$U20-'DAT IR'!$C$5)*EXP(-'DAT IR'!$N20*24*(D20-D19))))</f>
        <v>610.68476946934902</v>
      </c>
      <c r="F20" s="158"/>
      <c r="G20" s="159">
        <f t="shared" si="2"/>
        <v>11.283184697703177</v>
      </c>
    </row>
    <row r="21" spans="1:7" x14ac:dyDescent="0.3">
      <c r="C21" s="155">
        <f t="shared" si="0"/>
        <v>1.1111111111111108E-2</v>
      </c>
      <c r="D21" s="155">
        <f t="shared" si="1"/>
        <v>0.34444444444444439</v>
      </c>
      <c r="E21" s="277">
        <f>('DAT IR'!$C$5)+('DAT IR'!T21*(1-EXP(-'DAT IR'!$N21*24*(D21-D20))))+((('DAT IR'!$U21-'DAT IR'!$C$5)*EXP(-'DAT IR'!$N21*24*(D21-D20))))</f>
        <v>621.78145952773696</v>
      </c>
      <c r="F21" s="122"/>
      <c r="G21" s="156">
        <f t="shared" si="2"/>
        <v>11.096690058387935</v>
      </c>
    </row>
    <row r="22" spans="1:7" x14ac:dyDescent="0.3">
      <c r="C22" s="155">
        <f t="shared" si="0"/>
        <v>1.1805555555555552E-2</v>
      </c>
      <c r="D22" s="155">
        <f t="shared" si="1"/>
        <v>0.34513888888888883</v>
      </c>
      <c r="E22" s="277">
        <f>('DAT IR'!$C$5)+('DAT IR'!T22*(1-EXP(-'DAT IR'!$N22*24*(D22-D21))))+((('DAT IR'!$U22-'DAT IR'!$C$5)*EXP(-'DAT IR'!$N22*24*(D22-D21))))</f>
        <v>632.69473743206765</v>
      </c>
      <c r="F22" s="122"/>
      <c r="G22" s="156">
        <f t="shared" si="2"/>
        <v>10.913277904330698</v>
      </c>
    </row>
    <row r="23" spans="1:7" x14ac:dyDescent="0.3">
      <c r="C23" s="155">
        <f t="shared" si="0"/>
        <v>1.2499999999999995E-2</v>
      </c>
      <c r="D23" s="155">
        <f t="shared" si="1"/>
        <v>0.34583333333333327</v>
      </c>
      <c r="E23" s="277">
        <f>('DAT IR'!$C$5)+('DAT IR'!T23*(1-EXP(-'DAT IR'!$N23*24*(D23-D22))))+((('DAT IR'!$U23-'DAT IR'!$C$5)*EXP(-'DAT IR'!$N23*24*(D23-D22))))</f>
        <v>643.42763471859917</v>
      </c>
      <c r="F23" s="122"/>
      <c r="G23" s="156">
        <f t="shared" si="2"/>
        <v>10.732897286531511</v>
      </c>
    </row>
    <row r="24" spans="1:7" x14ac:dyDescent="0.3">
      <c r="C24" s="155">
        <f t="shared" si="0"/>
        <v>1.3194444444444439E-2</v>
      </c>
      <c r="D24" s="155">
        <f t="shared" si="1"/>
        <v>0.34652777777777771</v>
      </c>
      <c r="E24" s="277">
        <f>('DAT IR'!$C$5)+('DAT IR'!T24*(1-EXP(-'DAT IR'!$N24*24*(D24-D23))))+((('DAT IR'!$U24-'DAT IR'!$C$5)*EXP(-'DAT IR'!$N24*24*(D24-D23))))</f>
        <v>653.98313281670232</v>
      </c>
      <c r="F24" s="122"/>
      <c r="G24" s="156">
        <f t="shared" si="2"/>
        <v>10.555498098103158</v>
      </c>
    </row>
    <row r="25" spans="1:7" x14ac:dyDescent="0.3">
      <c r="A25" s="153"/>
      <c r="B25" s="153"/>
      <c r="C25" s="157">
        <f t="shared" si="0"/>
        <v>1.3888888888888883E-2</v>
      </c>
      <c r="D25" s="157">
        <f t="shared" si="1"/>
        <v>0.34722222222222215</v>
      </c>
      <c r="E25" s="277">
        <f>('DAT IR'!$C$5)+('DAT IR'!T25*(1-EXP(-'DAT IR'!$N25*24*(D25-D24))))+((('DAT IR'!$U25-'DAT IR'!$C$5)*EXP(-'DAT IR'!$N25*24*(D25-D24))))</f>
        <v>664.36416387705515</v>
      </c>
      <c r="F25" s="158"/>
      <c r="G25" s="159">
        <f t="shared" si="2"/>
        <v>10.381031060352825</v>
      </c>
    </row>
    <row r="26" spans="1:7" x14ac:dyDescent="0.3">
      <c r="C26" s="155">
        <f t="shared" si="0"/>
        <v>1.4583333333333327E-2</v>
      </c>
      <c r="D26" s="155">
        <f t="shared" si="1"/>
        <v>0.3479166666666666</v>
      </c>
      <c r="E26" s="277">
        <f>('DAT IR'!$C$5)+('DAT IR'!T26*(1-EXP(-'DAT IR'!$N26*24*(D26-D25))))+((('DAT IR'!$U26-'DAT IR'!$C$5)*EXP(-'DAT IR'!$N26*24*(D26-D25))))</f>
        <v>674.57361158614776</v>
      </c>
      <c r="F26" s="122"/>
      <c r="G26" s="156">
        <f t="shared" si="2"/>
        <v>10.209447709092615</v>
      </c>
    </row>
    <row r="27" spans="1:7" x14ac:dyDescent="0.3">
      <c r="C27" s="155">
        <f t="shared" si="0"/>
        <v>1.527777777777777E-2</v>
      </c>
      <c r="D27" s="155">
        <f t="shared" si="1"/>
        <v>0.34861111111111104</v>
      </c>
      <c r="E27" s="277">
        <f>('DAT IR'!$C$5)+('DAT IR'!T27*(1-EXP(-'DAT IR'!$N27*24*(D27-D26))))+((('DAT IR'!$U27-'DAT IR'!$C$5)*EXP(-'DAT IR'!$N27*24*(D27-D26))))</f>
        <v>684.61431196732485</v>
      </c>
      <c r="F27" s="122"/>
      <c r="G27" s="156">
        <f t="shared" si="2"/>
        <v>10.040700381177089</v>
      </c>
    </row>
    <row r="28" spans="1:7" x14ac:dyDescent="0.3">
      <c r="C28" s="155">
        <f t="shared" si="0"/>
        <v>1.5972222222222214E-2</v>
      </c>
      <c r="D28" s="155">
        <f t="shared" si="1"/>
        <v>0.34930555555555548</v>
      </c>
      <c r="E28" s="277">
        <f>('DAT IR'!$C$5)+('DAT IR'!T28*(1-EXP(-'DAT IR'!$N28*24*(D28-D27))))+((('DAT IR'!$U28-'DAT IR'!$C$5)*EXP(-'DAT IR'!$N28*24*(D28-D27))))</f>
        <v>694.48905416858838</v>
      </c>
      <c r="F28" s="122"/>
      <c r="G28" s="156">
        <f t="shared" si="2"/>
        <v>9.8747422012635298</v>
      </c>
    </row>
    <row r="29" spans="1:7" x14ac:dyDescent="0.3">
      <c r="C29" s="155">
        <f t="shared" si="0"/>
        <v>1.6666666666666659E-2</v>
      </c>
      <c r="D29" s="155">
        <f t="shared" si="1"/>
        <v>0.34999999999999992</v>
      </c>
      <c r="E29" s="277">
        <f>('DAT IR'!$C$5)+('DAT IR'!T29*(1-EXP(-'DAT IR'!$N29*24*(D29-D28))))+((('DAT IR'!$U29-'DAT IR'!$C$5)*EXP(-'DAT IR'!$N29*24*(D29-D28))))</f>
        <v>704.20058123737863</v>
      </c>
      <c r="F29" s="122"/>
      <c r="G29" s="156">
        <f t="shared" si="2"/>
        <v>9.7115270687902466</v>
      </c>
    </row>
    <row r="30" spans="1:7" x14ac:dyDescent="0.3">
      <c r="A30" s="153"/>
      <c r="B30" s="153"/>
      <c r="C30" s="157">
        <f t="shared" si="0"/>
        <v>1.7361111111111105E-2</v>
      </c>
      <c r="D30" s="157">
        <f t="shared" si="1"/>
        <v>0.35069444444444436</v>
      </c>
      <c r="E30" s="277">
        <f>('DAT IR'!$C$5)+('DAT IR'!T30*(1-EXP(-'DAT IR'!$N30*24*(D30-D29))))+((('DAT IR'!$U30-'DAT IR'!$C$5)*EXP(-'DAT IR'!$N30*24*(D30-D29))))</f>
        <v>713.75159088254986</v>
      </c>
      <c r="F30" s="158"/>
      <c r="G30" s="159">
        <f t="shared" si="2"/>
        <v>9.5510096451712343</v>
      </c>
    </row>
    <row r="31" spans="1:7" x14ac:dyDescent="0.3">
      <c r="C31" s="155">
        <f t="shared" si="0"/>
        <v>1.805555555555555E-2</v>
      </c>
      <c r="D31" s="155">
        <f t="shared" si="1"/>
        <v>0.35138888888888881</v>
      </c>
      <c r="E31" s="277">
        <f>('DAT IR'!$C$5)+('DAT IR'!T31*(1-EXP(-'DAT IR'!$N31*24*(D31-D30))))+((('DAT IR'!$U31-'DAT IR'!$C$5)*EXP(-'DAT IR'!$N31*24*(D31-D30))))</f>
        <v>723.14473622375067</v>
      </c>
      <c r="F31" s="122"/>
      <c r="G31" s="156">
        <f t="shared" si="2"/>
        <v>9.3931453412008068</v>
      </c>
    </row>
    <row r="32" spans="1:7" x14ac:dyDescent="0.3">
      <c r="C32" s="155">
        <f t="shared" si="0"/>
        <v>1.8749999999999996E-2</v>
      </c>
      <c r="D32" s="155">
        <f t="shared" si="1"/>
        <v>0.35208333333333325</v>
      </c>
      <c r="E32" s="277">
        <f>('DAT IR'!$C$5)+('DAT IR'!T32*(1-EXP(-'DAT IR'!$N32*24*(D32-D31))))+((('DAT IR'!$U32-'DAT IR'!$C$5)*EXP(-'DAT IR'!$N32*24*(D32-D31))))</f>
        <v>732.38262652841922</v>
      </c>
      <c r="F32" s="122"/>
      <c r="G32" s="156">
        <f t="shared" si="2"/>
        <v>9.2378903046685537</v>
      </c>
    </row>
    <row r="33" spans="1:7" x14ac:dyDescent="0.3">
      <c r="C33" s="155">
        <f t="shared" si="0"/>
        <v>1.9444444444444441E-2</v>
      </c>
      <c r="D33" s="155">
        <f t="shared" si="1"/>
        <v>0.35277777777777769</v>
      </c>
      <c r="E33" s="277">
        <f>('DAT IR'!$C$5)+('DAT IR'!T33*(1-EXP(-'DAT IR'!$N33*24*(D33-D32))))+((('DAT IR'!$U33-'DAT IR'!$C$5)*EXP(-'DAT IR'!$N33*24*(D33-D32))))</f>
        <v>741.46782793659622</v>
      </c>
      <c r="F33" s="122"/>
      <c r="G33" s="156">
        <f t="shared" si="2"/>
        <v>9.0852014081769994</v>
      </c>
    </row>
    <row r="34" spans="1:7" x14ac:dyDescent="0.3">
      <c r="C34" s="155">
        <f t="shared" si="0"/>
        <v>2.0138888888888887E-2</v>
      </c>
      <c r="D34" s="155">
        <f t="shared" si="1"/>
        <v>0.35347222222222213</v>
      </c>
      <c r="E34" s="277">
        <f>('DAT IR'!$C$5)+('DAT IR'!T34*(1-EXP(-'DAT IR'!$N34*24*(D34-D33))))+((('DAT IR'!$U34-'DAT IR'!$C$5)*EXP(-'DAT IR'!$N34*24*(D34-D33))))</f>
        <v>750.40286417375819</v>
      </c>
      <c r="F34" s="122"/>
      <c r="G34" s="156">
        <f t="shared" si="2"/>
        <v>8.9350362371619667</v>
      </c>
    </row>
    <row r="35" spans="1:7" x14ac:dyDescent="0.3">
      <c r="A35" s="153"/>
      <c r="B35" s="153"/>
      <c r="C35" s="157">
        <f t="shared" si="0"/>
        <v>2.0833333333333332E-2</v>
      </c>
      <c r="D35" s="157">
        <f t="shared" si="1"/>
        <v>0.35416666666666657</v>
      </c>
      <c r="E35" s="277">
        <f>('DAT IR'!$C$5)+('DAT IR'!T35*(1-EXP(-'DAT IR'!$N35*24*(D35-D34))))+((('DAT IR'!$U35-'DAT IR'!$C$5)*EXP(-'DAT IR'!$N35*24*(D35-D34))))</f>
        <v>759.19021725186872</v>
      </c>
      <c r="F35" s="158"/>
      <c r="G35" s="159">
        <f t="shared" si="2"/>
        <v>8.7873530781105273</v>
      </c>
    </row>
    <row r="36" spans="1:7" x14ac:dyDescent="0.3">
      <c r="C36" s="155">
        <f t="shared" si="0"/>
        <v>2.1527777777777778E-2</v>
      </c>
      <c r="D36" s="155">
        <f t="shared" si="1"/>
        <v>0.35486111111111102</v>
      </c>
      <c r="E36" s="277">
        <f>('DAT IR'!$C$5)+('DAT IR'!T36*(1-EXP(-'DAT IR'!$N36*24*(D36-D35))))+((('DAT IR'!$U36-'DAT IR'!$C$5)*EXP(-'DAT IR'!$N36*24*(D36-D35))))</f>
        <v>767.83232815884196</v>
      </c>
      <c r="F36" s="122"/>
      <c r="G36" s="156">
        <f t="shared" si="2"/>
        <v>8.6421109069732438</v>
      </c>
    </row>
    <row r="37" spans="1:7" x14ac:dyDescent="0.3">
      <c r="C37" s="155">
        <f t="shared" si="0"/>
        <v>2.2222222222222223E-2</v>
      </c>
      <c r="D37" s="155">
        <f t="shared" si="1"/>
        <v>0.35555555555555546</v>
      </c>
      <c r="E37" s="277">
        <f>('DAT IR'!$C$5)+('DAT IR'!T37*(1-EXP(-'DAT IR'!$N37*24*(D37-D36))))+((('DAT IR'!$U37-'DAT IR'!$C$5)*EXP(-'DAT IR'!$N37*24*(D37-D36))))</f>
        <v>776.33159753661062</v>
      </c>
      <c r="F37" s="122"/>
      <c r="G37" s="156">
        <f t="shared" si="2"/>
        <v>8.4992693777686554</v>
      </c>
    </row>
    <row r="38" spans="1:7" x14ac:dyDescent="0.3">
      <c r="C38" s="155">
        <f t="shared" si="0"/>
        <v>2.2916666666666669E-2</v>
      </c>
      <c r="D38" s="155">
        <f t="shared" si="1"/>
        <v>0.3562499999999999</v>
      </c>
      <c r="E38" s="277">
        <f>('DAT IR'!$C$5)+('DAT IR'!T38*(1-EXP(-'DAT IR'!$N38*24*(D38-D37))))+((('DAT IR'!$U38-'DAT IR'!$C$5)*EXP(-'DAT IR'!$N38*24*(D38-D37))))</f>
        <v>784.6903863479863</v>
      </c>
      <c r="F38" s="122"/>
      <c r="G38" s="156">
        <f t="shared" si="2"/>
        <v>8.358788811375689</v>
      </c>
    </row>
    <row r="39" spans="1:7" x14ac:dyDescent="0.3">
      <c r="C39" s="155">
        <f t="shared" si="0"/>
        <v>2.3611111111111114E-2</v>
      </c>
      <c r="D39" s="155">
        <f t="shared" si="1"/>
        <v>0.35694444444444434</v>
      </c>
      <c r="E39" s="277">
        <f>('DAT IR'!$C$5)+('DAT IR'!T39*(1-EXP(-'DAT IR'!$N39*24*(D39-D38))))+((('DAT IR'!$U39-'DAT IR'!$C$5)*EXP(-'DAT IR'!$N39*24*(D39-D38))))</f>
        <v>792.9110165324978</v>
      </c>
      <c r="F39" s="122"/>
      <c r="G39" s="156">
        <f t="shared" si="2"/>
        <v>8.2206301845114922</v>
      </c>
    </row>
    <row r="40" spans="1:7" x14ac:dyDescent="0.3">
      <c r="A40" s="153"/>
      <c r="B40" s="153"/>
      <c r="C40" s="157">
        <f t="shared" si="0"/>
        <v>2.4305555555555559E-2</v>
      </c>
      <c r="D40" s="157">
        <f t="shared" si="1"/>
        <v>0.35763888888888878</v>
      </c>
      <c r="E40" s="277">
        <f>('DAT IR'!$C$5)+('DAT IR'!T40*(1-EXP(-'DAT IR'!$N40*24*(D40-D39))))+((('DAT IR'!$U40-'DAT IR'!$C$5)*EXP(-'DAT IR'!$N40*24*(D40-D39))))</f>
        <v>800.99577165138919</v>
      </c>
      <c r="F40" s="158"/>
      <c r="G40" s="159">
        <f t="shared" si="2"/>
        <v>8.084755118891394</v>
      </c>
    </row>
    <row r="41" spans="1:7" x14ac:dyDescent="0.3">
      <c r="C41" s="155">
        <f t="shared" si="0"/>
        <v>2.5000000000000005E-2</v>
      </c>
      <c r="D41" s="155">
        <f t="shared" si="1"/>
        <v>0.35833333333333323</v>
      </c>
      <c r="E41" s="277">
        <f>('DAT IR'!$C$5)+('DAT IR'!T41*(1-EXP(-'DAT IR'!$N41*24*(D41-D40))))+((('DAT IR'!$U41-'DAT IR'!$C$5)*EXP(-'DAT IR'!$N41*24*(D41-D40))))</f>
        <v>808.946897521957</v>
      </c>
      <c r="F41" s="122"/>
      <c r="G41" s="156">
        <f t="shared" si="2"/>
        <v>7.9511258705678074</v>
      </c>
    </row>
    <row r="42" spans="1:7" x14ac:dyDescent="0.3">
      <c r="C42" s="155">
        <f t="shared" si="0"/>
        <v>2.569444444444445E-2</v>
      </c>
      <c r="D42" s="155">
        <f t="shared" si="1"/>
        <v>0.35902777777777767</v>
      </c>
      <c r="E42" s="277">
        <f>('DAT IR'!$C$5)+('DAT IR'!T42*(1-EXP(-'DAT IR'!$N42*24*(D42-D41))))+((('DAT IR'!$U42-'DAT IR'!$C$5)*EXP(-'DAT IR'!$N42*24*(D42-D41))))</f>
        <v>816.76660284140303</v>
      </c>
      <c r="F42" s="122"/>
      <c r="G42" s="156">
        <f t="shared" si="2"/>
        <v>7.8197053194460295</v>
      </c>
    </row>
    <row r="43" spans="1:7" x14ac:dyDescent="0.3">
      <c r="C43" s="155">
        <f t="shared" si="0"/>
        <v>2.6388888888888896E-2</v>
      </c>
      <c r="D43" s="155">
        <f t="shared" si="1"/>
        <v>0.35972222222222211</v>
      </c>
      <c r="E43" s="277">
        <f>('DAT IR'!$C$5)+('DAT IR'!T43*(1-EXP(-'DAT IR'!$N43*24*(D43-D42))))+((('DAT IR'!$U43-'DAT IR'!$C$5)*EXP(-'DAT IR'!$N43*24*(D43-D42))))</f>
        <v>824.4570598003753</v>
      </c>
      <c r="F43" s="122"/>
      <c r="G43" s="156">
        <f t="shared" si="2"/>
        <v>7.6904569589722769</v>
      </c>
    </row>
    <row r="44" spans="1:7" x14ac:dyDescent="0.3">
      <c r="C44" s="155">
        <f t="shared" si="0"/>
        <v>2.7083333333333341E-2</v>
      </c>
      <c r="D44" s="155">
        <f t="shared" si="1"/>
        <v>0.36041666666666655</v>
      </c>
      <c r="E44" s="277">
        <f>('DAT IR'!$C$5)+('DAT IR'!T44*(1-EXP(-'DAT IR'!$N44*24*(D44-D43))))+((('DAT IR'!$U44-'DAT IR'!$C$5)*EXP(-'DAT IR'!$N44*24*(D44-D43))))</f>
        <v>832.02040468636835</v>
      </c>
      <c r="F44" s="122"/>
      <c r="G44" s="156">
        <f t="shared" si="2"/>
        <v>7.5633448859930468</v>
      </c>
    </row>
    <row r="45" spans="1:7" x14ac:dyDescent="0.3">
      <c r="A45" s="153"/>
      <c r="B45" s="153"/>
      <c r="C45" s="157">
        <f t="shared" si="0"/>
        <v>2.7777777777777787E-2</v>
      </c>
      <c r="D45" s="157">
        <f t="shared" si="1"/>
        <v>0.36111111111111099</v>
      </c>
      <c r="E45" s="277">
        <f>('DAT IR'!$C$5)+('DAT IR'!T45*(1-EXP(-'DAT IR'!$N45*24*(D45-D44))))+((('DAT IR'!$U45-'DAT IR'!$C$5)*EXP(-'DAT IR'!$N45*24*(D45-D44))))</f>
        <v>839.45873847715029</v>
      </c>
      <c r="F45" s="158"/>
      <c r="G45" s="159">
        <f t="shared" si="2"/>
        <v>7.4383337907819396</v>
      </c>
    </row>
    <row r="46" spans="1:7" x14ac:dyDescent="0.3">
      <c r="C46" s="155">
        <f t="shared" si="0"/>
        <v>2.8472222222222232E-2</v>
      </c>
      <c r="D46" s="155">
        <f t="shared" si="1"/>
        <v>0.36180555555555544</v>
      </c>
      <c r="E46" s="277">
        <f>('DAT IR'!$C$5)+('DAT IR'!T46*(1-EXP(-'DAT IR'!$N46*24*(D46-D45))))+((('DAT IR'!$U46-'DAT IR'!$C$5)*EXP(-'DAT IR'!$N46*24*(D46-D45))))</f>
        <v>846.77412742438105</v>
      </c>
      <c r="F46" s="122"/>
      <c r="G46" s="156">
        <f t="shared" si="2"/>
        <v>7.3153889472307583</v>
      </c>
    </row>
    <row r="47" spans="1:7" x14ac:dyDescent="0.3">
      <c r="C47" s="155">
        <f t="shared" si="0"/>
        <v>2.9166666666666678E-2</v>
      </c>
      <c r="D47" s="155">
        <f t="shared" si="1"/>
        <v>0.36249999999999988</v>
      </c>
      <c r="E47" s="277">
        <f>('DAT IR'!$C$5)+('DAT IR'!T47*(1-EXP(-'DAT IR'!$N47*24*(D47-D46))))+((('DAT IR'!$U47-'DAT IR'!$C$5)*EXP(-'DAT IR'!$N47*24*(D47-D46))))</f>
        <v>853.96860362758457</v>
      </c>
      <c r="F47" s="122"/>
      <c r="G47" s="156">
        <f t="shared" si="2"/>
        <v>7.1944762032035214</v>
      </c>
    </row>
    <row r="48" spans="1:7" x14ac:dyDescent="0.3">
      <c r="C48" s="155">
        <f t="shared" si="0"/>
        <v>2.9861111111111123E-2</v>
      </c>
      <c r="D48" s="155">
        <f t="shared" si="1"/>
        <v>0.36319444444444432</v>
      </c>
      <c r="E48" s="277">
        <f>('DAT IR'!$C$5)+('DAT IR'!T48*(1-EXP(-'DAT IR'!$N48*24*(D48-D47))))+((('DAT IR'!$U48-'DAT IR'!$C$5)*EXP(-'DAT IR'!$N48*24*(D48-D47))))</f>
        <v>861.04416559863421</v>
      </c>
      <c r="F48" s="122"/>
      <c r="G48" s="156">
        <f t="shared" si="2"/>
        <v>7.0755619710496376</v>
      </c>
    </row>
    <row r="49" spans="1:7" x14ac:dyDescent="0.3">
      <c r="C49" s="155">
        <f t="shared" si="0"/>
        <v>3.0555555555555568E-2</v>
      </c>
      <c r="D49" s="155">
        <f t="shared" si="1"/>
        <v>0.36388888888888876</v>
      </c>
      <c r="E49" s="277">
        <f>('DAT IR'!$C$5)+('DAT IR'!T49*(1-EXP(-'DAT IR'!$N49*24*(D49-D48))))+((('DAT IR'!$U49-'DAT IR'!$C$5)*EXP(-'DAT IR'!$N49*24*(D49-D48))))</f>
        <v>868.00277881690738</v>
      </c>
      <c r="F49" s="122"/>
      <c r="G49" s="156">
        <f t="shared" si="2"/>
        <v>6.9586132182731717</v>
      </c>
    </row>
    <row r="50" spans="1:7" x14ac:dyDescent="0.3">
      <c r="A50" s="153"/>
      <c r="B50" s="153"/>
      <c r="C50" s="157">
        <f t="shared" si="0"/>
        <v>3.1250000000000014E-2</v>
      </c>
      <c r="D50" s="157">
        <f t="shared" si="1"/>
        <v>0.3645833333333332</v>
      </c>
      <c r="E50" s="277">
        <f>('DAT IR'!$C$5)+('DAT IR'!T50*(1-EXP(-'DAT IR'!$N50*24*(D50-D49))))+((('DAT IR'!$U50-'DAT IR'!$C$5)*EXP(-'DAT IR'!$N50*24*(D50-D49))))</f>
        <v>874.84637627526479</v>
      </c>
      <c r="F50" s="158"/>
      <c r="G50" s="159">
        <f t="shared" si="2"/>
        <v>6.843597458357408</v>
      </c>
    </row>
    <row r="51" spans="1:7" x14ac:dyDescent="0.3">
      <c r="C51" s="155">
        <f t="shared" si="0"/>
        <v>3.1944444444444456E-2</v>
      </c>
      <c r="D51" s="155">
        <f t="shared" si="1"/>
        <v>0.36527777777777765</v>
      </c>
      <c r="E51" s="277">
        <f>('DAT IR'!$C$5)+('DAT IR'!T51*(1-EXP(-'DAT IR'!$N51*24*(D51-D50))))+((('DAT IR'!$U51-'DAT IR'!$C$5)*EXP(-'DAT IR'!$N51*24*(D51-D50))))</f>
        <v>881.57685901700552</v>
      </c>
      <c r="F51" s="122"/>
      <c r="G51" s="156">
        <f t="shared" si="2"/>
        <v>6.7304827417407296</v>
      </c>
    </row>
    <row r="52" spans="1:7" x14ac:dyDescent="0.3">
      <c r="C52" s="155">
        <f t="shared" si="0"/>
        <v>3.2638888888888898E-2</v>
      </c>
      <c r="D52" s="155">
        <f t="shared" si="1"/>
        <v>0.36597222222222209</v>
      </c>
      <c r="E52" s="277">
        <f>('DAT IR'!$C$5)+('DAT IR'!T52*(1-EXP(-'DAT IR'!$N52*24*(D52-D51))))+((('DAT IR'!$U52-'DAT IR'!$C$5)*EXP(-'DAT IR'!$N52*24*(D52-D51))))</f>
        <v>888.19609666394649</v>
      </c>
      <c r="F52" s="122"/>
      <c r="G52" s="156">
        <f t="shared" si="2"/>
        <v>6.6192376469409737</v>
      </c>
    </row>
    <row r="53" spans="1:7" x14ac:dyDescent="0.3">
      <c r="C53" s="155">
        <f t="shared" si="0"/>
        <v>3.333333333333334E-2</v>
      </c>
      <c r="D53" s="155">
        <f t="shared" si="1"/>
        <v>0.36666666666666653</v>
      </c>
      <c r="E53" s="277">
        <f>('DAT IR'!$C$5)+('DAT IR'!T53*(1-EXP(-'DAT IR'!$N53*24*(D53-D52))))+((('DAT IR'!$U53-'DAT IR'!$C$5)*EXP(-'DAT IR'!$N53*24*(D53-D52))))</f>
        <v>894.7059279357743</v>
      </c>
      <c r="F53" s="122"/>
      <c r="G53" s="156">
        <f t="shared" si="2"/>
        <v>6.5098312718278066</v>
      </c>
    </row>
    <row r="54" spans="1:7" x14ac:dyDescent="0.3">
      <c r="C54" s="155">
        <f t="shared" si="0"/>
        <v>3.4027777777777782E-2</v>
      </c>
      <c r="D54" s="155">
        <f t="shared" si="1"/>
        <v>0.36736111111111097</v>
      </c>
      <c r="E54" s="277">
        <f>('DAT IR'!$C$5)+('DAT IR'!T54*(1-EXP(-'DAT IR'!$N54*24*(D54-D53))))+((('DAT IR'!$U54-'DAT IR'!$C$5)*EXP(-'DAT IR'!$N54*24*(D54-D53))))</f>
        <v>901.1081611608123</v>
      </c>
      <c r="F54" s="122"/>
      <c r="G54" s="156">
        <f t="shared" si="2"/>
        <v>6.4022332250380032</v>
      </c>
    </row>
    <row r="55" spans="1:7" x14ac:dyDescent="0.3">
      <c r="A55" s="153"/>
      <c r="B55" s="153"/>
      <c r="C55" s="157">
        <f t="shared" si="0"/>
        <v>3.4722222222222224E-2</v>
      </c>
      <c r="D55" s="157">
        <f t="shared" si="1"/>
        <v>0.36805555555555541</v>
      </c>
      <c r="E55" s="277">
        <f>('DAT IR'!$C$5)+('DAT IR'!T55*(1-EXP(-'DAT IR'!$N55*24*(D55-D54))))+((('DAT IR'!$U55-'DAT IR'!$C$5)*EXP(-'DAT IR'!$N55*24*(D55-D54))))</f>
        <v>907.40457477834548</v>
      </c>
      <c r="F55" s="158"/>
      <c r="G55" s="159">
        <f t="shared" si="2"/>
        <v>6.296413617533176</v>
      </c>
    </row>
    <row r="56" spans="1:7" x14ac:dyDescent="0.3">
      <c r="C56" s="155">
        <f t="shared" si="0"/>
        <v>3.5416666666666666E-2</v>
      </c>
      <c r="D56" s="155">
        <f t="shared" si="1"/>
        <v>0.36874999999999986</v>
      </c>
      <c r="E56" s="277">
        <f>('DAT IR'!$C$5)+('DAT IR'!T56*(1-EXP(-'DAT IR'!$N56*24*(D56-D55))))+((('DAT IR'!$U56-'DAT IR'!$C$5)*EXP(-'DAT IR'!$N56*24*(D56-D55))))</f>
        <v>913.59691783264304</v>
      </c>
      <c r="F56" s="122"/>
      <c r="G56" s="156">
        <f t="shared" si="2"/>
        <v>6.1923430542975666</v>
      </c>
    </row>
    <row r="57" spans="1:7" x14ac:dyDescent="0.3">
      <c r="C57" s="155">
        <f t="shared" si="0"/>
        <v>3.6111111111111108E-2</v>
      </c>
      <c r="D57" s="155">
        <f t="shared" si="1"/>
        <v>0.3694444444444443</v>
      </c>
      <c r="E57" s="277">
        <f>('DAT IR'!$C$5)+('DAT IR'!T57*(1-EXP(-'DAT IR'!$N57*24*(D57-D56))))+((('DAT IR'!$U57-'DAT IR'!$C$5)*EXP(-'DAT IR'!$N57*24*(D57-D56))))</f>
        <v>919.6869104588153</v>
      </c>
      <c r="F57" s="122"/>
      <c r="G57" s="156">
        <f t="shared" si="2"/>
        <v>6.0899926261722612</v>
      </c>
    </row>
    <row r="58" spans="1:7" x14ac:dyDescent="0.3">
      <c r="C58" s="155">
        <f t="shared" si="0"/>
        <v>3.680555555555555E-2</v>
      </c>
      <c r="D58" s="155">
        <f t="shared" si="1"/>
        <v>0.37013888888888874</v>
      </c>
      <c r="E58" s="277">
        <f>('DAT IR'!$C$5)+('DAT IR'!T58*(1-EXP(-'DAT IR'!$N58*24*(D58-D57))))+((('DAT IR'!$U58-'DAT IR'!$C$5)*EXP(-'DAT IR'!$N58*24*(D58-D57))))</f>
        <v>925.67624436063988</v>
      </c>
      <c r="F58" s="122"/>
      <c r="G58" s="156">
        <f t="shared" si="2"/>
        <v>5.9893339018245797</v>
      </c>
    </row>
    <row r="59" spans="1:7" x14ac:dyDescent="0.3">
      <c r="C59" s="155">
        <f t="shared" si="0"/>
        <v>3.7499999999999992E-2</v>
      </c>
      <c r="D59" s="155">
        <f t="shared" si="1"/>
        <v>0.37083333333333318</v>
      </c>
      <c r="E59" s="277">
        <f>('DAT IR'!$C$5)+('DAT IR'!T59*(1-EXP(-'DAT IR'!$N59*24*(D59-D58))))+((('DAT IR'!$U59-'DAT IR'!$C$5)*EXP(-'DAT IR'!$N59*24*(D59-D58))))</f>
        <v>931.56658328049036</v>
      </c>
      <c r="F59" s="122"/>
      <c r="G59" s="156">
        <f t="shared" si="2"/>
        <v>5.8903389198504783</v>
      </c>
    </row>
    <row r="60" spans="1:7" x14ac:dyDescent="0.3">
      <c r="A60" s="153"/>
      <c r="B60" s="153"/>
      <c r="C60" s="157">
        <f t="shared" si="0"/>
        <v>3.8194444444444434E-2</v>
      </c>
      <c r="D60" s="157">
        <f t="shared" si="1"/>
        <v>0.37152777777777762</v>
      </c>
      <c r="E60" s="277">
        <f>('DAT IR'!$C$5)+('DAT IR'!T60*(1-EXP(-'DAT IR'!$N60*24*(D60-D59))))+((('DAT IR'!$U60-'DAT IR'!$C$5)*EXP(-'DAT IR'!$N60*24*(D60-D59))))</f>
        <v>937.35956346149783</v>
      </c>
      <c r="F60" s="158"/>
      <c r="G60" s="159">
        <f t="shared" si="2"/>
        <v>5.792980181007465</v>
      </c>
    </row>
    <row r="61" spans="1:7" x14ac:dyDescent="0.3">
      <c r="C61" s="155">
        <f t="shared" si="0"/>
        <v>3.8888888888888876E-2</v>
      </c>
      <c r="D61" s="155">
        <f t="shared" si="1"/>
        <v>0.37222222222222207</v>
      </c>
      <c r="E61" s="277">
        <f>('DAT IR'!$C$5)+('DAT IR'!T61*(1-EXP(-'DAT IR'!$N61*24*(D61-D60))))+((('DAT IR'!$U61-'DAT IR'!$C$5)*EXP(-'DAT IR'!$N61*24*(D61-D60))))</f>
        <v>943.05679410207301</v>
      </c>
      <c r="F61" s="122"/>
      <c r="G61" s="156">
        <f t="shared" si="2"/>
        <v>5.6972306405751851</v>
      </c>
    </row>
    <row r="62" spans="1:7" x14ac:dyDescent="0.3">
      <c r="C62" s="155">
        <f t="shared" si="0"/>
        <v>3.9583333333333318E-2</v>
      </c>
      <c r="D62" s="155">
        <f t="shared" si="1"/>
        <v>0.37291666666666651</v>
      </c>
      <c r="E62" s="277">
        <f>('DAT IR'!$C$5)+('DAT IR'!T62*(1-EXP(-'DAT IR'!$N62*24*(D62-D61))))+((('DAT IR'!$U62-'DAT IR'!$C$5)*EXP(-'DAT IR'!$N62*24*(D62-D61))))</f>
        <v>948.65985780291658</v>
      </c>
      <c r="F62" s="122"/>
      <c r="G62" s="156">
        <f t="shared" si="2"/>
        <v>5.6030637008435633</v>
      </c>
    </row>
    <row r="63" spans="1:7" x14ac:dyDescent="0.3">
      <c r="C63" s="155">
        <f t="shared" si="0"/>
        <v>4.027777777777776E-2</v>
      </c>
      <c r="D63" s="155">
        <f t="shared" si="1"/>
        <v>0.37361111111111095</v>
      </c>
      <c r="E63" s="277">
        <f>('DAT IR'!$C$5)+('DAT IR'!T63*(1-EXP(-'DAT IR'!$N63*24*(D63-D62))))+((('DAT IR'!$U63-'DAT IR'!$C$5)*EXP(-'DAT IR'!$N63*24*(D63-D62))))</f>
        <v>954.1703110066403</v>
      </c>
      <c r="F63" s="122"/>
      <c r="G63" s="156">
        <f t="shared" si="2"/>
        <v>5.5104532037237277</v>
      </c>
    </row>
    <row r="64" spans="1:7" x14ac:dyDescent="0.3">
      <c r="C64" s="155">
        <f t="shared" si="0"/>
        <v>4.0972222222222202E-2</v>
      </c>
      <c r="D64" s="155">
        <f t="shared" si="1"/>
        <v>0.37430555555555539</v>
      </c>
      <c r="E64" s="277">
        <f>('DAT IR'!$C$5)+('DAT IR'!T64*(1-EXP(-'DAT IR'!$N64*24*(D64-D63))))+((('DAT IR'!$U64-'DAT IR'!$C$5)*EXP(-'DAT IR'!$N64*24*(D64-D63))))</f>
        <v>959.58968443012259</v>
      </c>
      <c r="F64" s="122"/>
      <c r="G64" s="156">
        <f t="shared" si="2"/>
        <v>5.4193734234822841</v>
      </c>
    </row>
    <row r="65" spans="1:7" x14ac:dyDescent="0.3">
      <c r="A65" s="153"/>
      <c r="B65" s="153"/>
      <c r="C65" s="157">
        <f t="shared" si="0"/>
        <v>4.1666666666666644E-2</v>
      </c>
      <c r="D65" s="157">
        <f t="shared" si="1"/>
        <v>0.37499999999999983</v>
      </c>
      <c r="E65" s="277">
        <f>('DAT IR'!$C$5)+('DAT IR'!T65*(1-EXP(-'DAT IR'!$N65*24*(D65-D64))))+((('DAT IR'!$U65-'DAT IR'!$C$5)*EXP(-'DAT IR'!$N65*24*(D65-D64))))</f>
        <v>964.91948348971687</v>
      </c>
      <c r="F65" s="154"/>
      <c r="G65" s="159">
        <f t="shared" si="2"/>
        <v>5.3297990595942792</v>
      </c>
    </row>
    <row r="66" spans="1:7" x14ac:dyDescent="0.3">
      <c r="C66" s="155">
        <f t="shared" si="0"/>
        <v>4.2361111111111086E-2</v>
      </c>
      <c r="D66" s="155">
        <f t="shared" si="1"/>
        <v>0.37569444444444428</v>
      </c>
      <c r="E66" s="277">
        <f>('DAT IR'!$C$5)+('DAT IR'!T66*(1-EXP(-'DAT IR'!$N66*24*(D66-D65))))+((('DAT IR'!$U66-'DAT IR'!$C$5)*EXP(-'DAT IR'!$N66*24*(D66-D65))))</f>
        <v>970.16118871943308</v>
      </c>
      <c r="G66" s="156">
        <f t="shared" si="2"/>
        <v>5.2417052297162172</v>
      </c>
    </row>
    <row r="67" spans="1:7" x14ac:dyDescent="0.3">
      <c r="C67" s="155">
        <f t="shared" si="0"/>
        <v>4.3055555555555527E-2</v>
      </c>
      <c r="D67" s="155">
        <f t="shared" si="1"/>
        <v>0.37638888888888872</v>
      </c>
      <c r="E67" s="277">
        <f>('DAT IR'!$C$5)+('DAT IR'!T67*(1-EXP(-'DAT IR'!$N67*24*(D67-D66))))+((('DAT IR'!$U67-'DAT IR'!$C$5)*EXP(-'DAT IR'!$N67*24*(D67-D66))))</f>
        <v>975.31625618220642</v>
      </c>
      <c r="G67" s="156">
        <f t="shared" si="2"/>
        <v>5.1550674627733315</v>
      </c>
    </row>
    <row r="68" spans="1:7" x14ac:dyDescent="0.3">
      <c r="C68" s="155">
        <f t="shared" si="0"/>
        <v>4.3749999999999969E-2</v>
      </c>
      <c r="D68" s="155">
        <f t="shared" si="1"/>
        <v>0.37708333333333316</v>
      </c>
      <c r="E68" s="277">
        <f>('DAT IR'!$C$5)+('DAT IR'!T68*(1-EXP(-'DAT IR'!$N68*24*(D68-D67))))+((('DAT IR'!$U68-'DAT IR'!$C$5)*EXP(-'DAT IR'!$N68*24*(D68-D67))))</f>
        <v>980.38611787436867</v>
      </c>
      <c r="G68" s="156">
        <f t="shared" si="2"/>
        <v>5.0698616921622488</v>
      </c>
    </row>
    <row r="69" spans="1:7" x14ac:dyDescent="0.3">
      <c r="C69" s="155">
        <f t="shared" si="0"/>
        <v>4.4444444444444411E-2</v>
      </c>
      <c r="D69" s="155">
        <f t="shared" si="1"/>
        <v>0.3777777777777776</v>
      </c>
      <c r="E69" s="277">
        <f>('DAT IR'!$C$5)+('DAT IR'!T69*(1-EXP(-'DAT IR'!$N69*24*(D69-D68))))+((('DAT IR'!$U69-'DAT IR'!$C$5)*EXP(-'DAT IR'!$N69*24*(D69-D68))))</f>
        <v>985.37218212343396</v>
      </c>
      <c r="G69" s="156">
        <f t="shared" si="2"/>
        <v>4.9860642490652936</v>
      </c>
    </row>
    <row r="70" spans="1:7" x14ac:dyDescent="0.3">
      <c r="A70" s="153"/>
      <c r="B70" s="153"/>
      <c r="C70" s="157">
        <f t="shared" ref="C70:C133" si="3">C69+$B$2</f>
        <v>4.5138888888888853E-2</v>
      </c>
      <c r="D70" s="157">
        <f t="shared" ref="D70:D133" si="4">D69+$B$2</f>
        <v>0.37847222222222204</v>
      </c>
      <c r="E70" s="277">
        <f>('DAT IR'!$C$5)+('DAT IR'!T70*(1-EXP(-'DAT IR'!$N70*24*(D70-D69))))+((('DAT IR'!$U70-'DAT IR'!$C$5)*EXP(-'DAT IR'!$N70*24*(D70-D69))))</f>
        <v>990.27583397931016</v>
      </c>
      <c r="F70" s="154"/>
      <c r="G70" s="159">
        <f t="shared" ref="G70:G133" si="5">E70-E69</f>
        <v>4.9036518558762054</v>
      </c>
    </row>
    <row r="71" spans="1:7" x14ac:dyDescent="0.3">
      <c r="C71" s="155">
        <f t="shared" si="3"/>
        <v>4.5833333333333295E-2</v>
      </c>
      <c r="D71" s="155">
        <f t="shared" si="4"/>
        <v>0.37916666666666649</v>
      </c>
      <c r="E71" s="277">
        <f>('DAT IR'!$C$5)+('DAT IR'!T71*(1-EXP(-'DAT IR'!$N71*24*(D71-D70))))+((('DAT IR'!$U71-'DAT IR'!$C$5)*EXP(-'DAT IR'!$N71*24*(D71-D70))))</f>
        <v>995.09843559904402</v>
      </c>
      <c r="F71" s="122"/>
      <c r="G71" s="156">
        <f t="shared" si="5"/>
        <v>4.8226016197338595</v>
      </c>
    </row>
    <row r="72" spans="1:7" x14ac:dyDescent="0.3">
      <c r="C72" s="155">
        <f t="shared" si="3"/>
        <v>4.6527777777777737E-2</v>
      </c>
      <c r="D72" s="155">
        <f t="shared" si="4"/>
        <v>0.37986111111111093</v>
      </c>
      <c r="E72" s="277">
        <f>('DAT IR'!$C$5)+('DAT IR'!T72*(1-EXP(-'DAT IR'!$N72*24*(D72-D71))))+((('DAT IR'!$U72-'DAT IR'!$C$5)*EXP(-'DAT IR'!$N72*24*(D72-D71))))</f>
        <v>999.84132662520597</v>
      </c>
      <c r="F72" s="122"/>
      <c r="G72" s="156">
        <f t="shared" si="5"/>
        <v>4.7428910261619421</v>
      </c>
    </row>
    <row r="73" spans="1:7" x14ac:dyDescent="0.3">
      <c r="C73" s="155">
        <f t="shared" si="3"/>
        <v>4.7222222222222179E-2</v>
      </c>
      <c r="D73" s="155">
        <f t="shared" si="4"/>
        <v>0.38055555555555537</v>
      </c>
      <c r="E73" s="277">
        <f>('DAT IR'!$C$5)+('DAT IR'!T73*(1-EXP(-'DAT IR'!$N73*24*(D73-D72))))+((('DAT IR'!$U73-'DAT IR'!$C$5)*EXP(-'DAT IR'!$N73*24*(D73-D72))))</f>
        <v>1004.5058245580231</v>
      </c>
      <c r="F73" s="122"/>
      <c r="G73" s="156">
        <f t="shared" si="5"/>
        <v>4.6644979328170848</v>
      </c>
    </row>
    <row r="74" spans="1:7" x14ac:dyDescent="0.3">
      <c r="C74" s="155">
        <f t="shared" si="3"/>
        <v>4.7916666666666621E-2</v>
      </c>
      <c r="D74" s="155">
        <f t="shared" si="4"/>
        <v>0.38124999999999981</v>
      </c>
      <c r="E74" s="277">
        <f>('DAT IR'!$C$5)+('DAT IR'!T74*(1-EXP(-'DAT IR'!$N74*24*(D74-D73))))+((('DAT IR'!$U74-'DAT IR'!$C$5)*EXP(-'DAT IR'!$N74*24*(D74-D73))))</f>
        <v>1009.0932251213585</v>
      </c>
      <c r="F74" s="122"/>
      <c r="G74" s="156">
        <f t="shared" si="5"/>
        <v>4.58740056333545</v>
      </c>
    </row>
    <row r="75" spans="1:7" x14ac:dyDescent="0.3">
      <c r="A75" s="153"/>
      <c r="B75" s="153"/>
      <c r="C75" s="157">
        <f t="shared" si="3"/>
        <v>4.8611111111111063E-2</v>
      </c>
      <c r="D75" s="157">
        <f t="shared" si="4"/>
        <v>0.38194444444444425</v>
      </c>
      <c r="E75" s="277">
        <f>('DAT IR'!$C$5)+('DAT IR'!T75*(1-EXP(-'DAT IR'!$N75*24*(D75-D74))))+((('DAT IR'!$U75-'DAT IR'!$C$5)*EXP(-'DAT IR'!$N75*24*(D75-D74))))</f>
        <v>1013.6048026226442</v>
      </c>
      <c r="F75" s="158"/>
      <c r="G75" s="159">
        <f t="shared" si="5"/>
        <v>4.5115775012857284</v>
      </c>
    </row>
    <row r="76" spans="1:7" x14ac:dyDescent="0.3">
      <c r="C76" s="155">
        <f t="shared" si="3"/>
        <v>4.9305555555555505E-2</v>
      </c>
      <c r="D76" s="155">
        <f t="shared" si="4"/>
        <v>0.3826388888888887</v>
      </c>
      <c r="E76" s="277">
        <f>('DAT IR'!$C$5)+('DAT IR'!T76*(1-EXP(-'DAT IR'!$N76*24*(D76-D75))))+((('DAT IR'!$U76-'DAT IR'!$C$5)*EXP(-'DAT IR'!$N76*24*(D76-D75))))</f>
        <v>1018.0418103068625</v>
      </c>
      <c r="F76" s="122"/>
      <c r="G76" s="156">
        <f t="shared" si="5"/>
        <v>4.4370076842183153</v>
      </c>
    </row>
    <row r="77" spans="1:7" x14ac:dyDescent="0.3">
      <c r="C77" s="155">
        <f t="shared" si="3"/>
        <v>4.9999999999999947E-2</v>
      </c>
      <c r="D77" s="155">
        <f t="shared" si="4"/>
        <v>0.38333333333333314</v>
      </c>
      <c r="E77" s="277">
        <f>('DAT IR'!$C$5)+('DAT IR'!T77*(1-EXP(-'DAT IR'!$N77*24*(D77-D76))))+((('DAT IR'!$U77-'DAT IR'!$C$5)*EXP(-'DAT IR'!$N77*24*(D77-D76))))</f>
        <v>1022.4054807046784</v>
      </c>
      <c r="F77" s="122"/>
      <c r="G77" s="156">
        <f t="shared" si="5"/>
        <v>4.3636703978158948</v>
      </c>
    </row>
    <row r="78" spans="1:7" x14ac:dyDescent="0.3">
      <c r="C78" s="155">
        <f t="shared" si="3"/>
        <v>5.0694444444444389E-2</v>
      </c>
      <c r="D78" s="155">
        <f t="shared" si="4"/>
        <v>0.38402777777777758</v>
      </c>
      <c r="E78" s="277">
        <f>('DAT IR'!$C$5)+('DAT IR'!T78*(1-EXP(-'DAT IR'!$N78*24*(D78-D77))))+((('DAT IR'!$U78-'DAT IR'!$C$5)*EXP(-'DAT IR'!$N78*24*(D78-D77))))</f>
        <v>1026.6970259748168</v>
      </c>
      <c r="F78" s="122"/>
      <c r="G78" s="156">
        <f t="shared" si="5"/>
        <v>4.2915452701383856</v>
      </c>
    </row>
    <row r="79" spans="1:7" x14ac:dyDescent="0.3">
      <c r="C79" s="155">
        <f t="shared" si="3"/>
        <v>5.1388888888888831E-2</v>
      </c>
      <c r="D79" s="155">
        <f t="shared" si="4"/>
        <v>0.38472222222222202</v>
      </c>
      <c r="E79" s="277">
        <f>('DAT IR'!$C$5)+('DAT IR'!T79*(1-EXP(-'DAT IR'!$N79*24*(D79-D78))))+((('DAT IR'!$U79-'DAT IR'!$C$5)*EXP(-'DAT IR'!$N79*24*(D79-D78))))</f>
        <v>1030.9176382407811</v>
      </c>
      <c r="F79" s="122"/>
      <c r="G79" s="156">
        <f t="shared" si="5"/>
        <v>4.2206122659642915</v>
      </c>
    </row>
    <row r="80" spans="1:7" x14ac:dyDescent="0.3">
      <c r="A80" s="153"/>
      <c r="B80" s="153"/>
      <c r="C80" s="157">
        <f t="shared" si="3"/>
        <v>5.2083333333333273E-2</v>
      </c>
      <c r="D80" s="157">
        <f t="shared" si="4"/>
        <v>0.38541666666666646</v>
      </c>
      <c r="E80" s="277">
        <f>('DAT IR'!$C$5)+('DAT IR'!T80*(1-EXP(-'DAT IR'!$N80*24*(D80-D79))))+((('DAT IR'!$U80-'DAT IR'!$C$5)*EXP(-'DAT IR'!$N80*24*(D80-D79))))</f>
        <v>1035.0684899220064</v>
      </c>
      <c r="F80" s="154"/>
      <c r="G80" s="159">
        <f t="shared" si="5"/>
        <v>4.1508516812252765</v>
      </c>
    </row>
    <row r="81" spans="1:7" x14ac:dyDescent="0.3">
      <c r="C81" s="155">
        <f t="shared" si="3"/>
        <v>5.2777777777777715E-2</v>
      </c>
      <c r="D81" s="155">
        <f t="shared" si="4"/>
        <v>0.38611111111111091</v>
      </c>
      <c r="E81" s="277">
        <f>('DAT IR'!$C$5)+('DAT IR'!T81*(1-EXP(-'DAT IR'!$N81*24*(D81-D80))))+((('DAT IR'!$U81-'DAT IR'!$C$5)*EXP(-'DAT IR'!$N81*24*(D81-D80))))</f>
        <v>1039.150734059539</v>
      </c>
      <c r="F81" s="122"/>
      <c r="G81" s="156">
        <f t="shared" si="5"/>
        <v>4.082244137532598</v>
      </c>
    </row>
    <row r="82" spans="1:7" x14ac:dyDescent="0.3">
      <c r="C82" s="155">
        <f t="shared" si="3"/>
        <v>5.3472222222222157E-2</v>
      </c>
      <c r="D82" s="155">
        <f t="shared" si="4"/>
        <v>0.38680555555555535</v>
      </c>
      <c r="E82" s="277">
        <f>('DAT IR'!$C$5)+('DAT IR'!T82*(1-EXP(-'DAT IR'!$N82*24*(D82-D81))))+((('DAT IR'!$U82-'DAT IR'!$C$5)*EXP(-'DAT IR'!$N82*24*(D82-D81))))</f>
        <v>1043.1655046363328</v>
      </c>
      <c r="F82" s="122"/>
      <c r="G82" s="156">
        <f t="shared" si="5"/>
        <v>4.0147705767938078</v>
      </c>
    </row>
    <row r="83" spans="1:7" x14ac:dyDescent="0.3">
      <c r="C83" s="155">
        <f t="shared" si="3"/>
        <v>5.4166666666666599E-2</v>
      </c>
      <c r="D83" s="155">
        <f t="shared" si="4"/>
        <v>0.38749999999999979</v>
      </c>
      <c r="E83" s="277">
        <f>('DAT IR'!$C$5)+('DAT IR'!T83*(1-EXP(-'DAT IR'!$N83*24*(D83-D82))))+((('DAT IR'!$U83-'DAT IR'!$C$5)*EXP(-'DAT IR'!$N83*24*(D83-D82))))</f>
        <v>1047.1139168922525</v>
      </c>
      <c r="F83" s="122"/>
      <c r="G83" s="156">
        <f t="shared" si="5"/>
        <v>3.9484122559197203</v>
      </c>
    </row>
    <row r="84" spans="1:7" x14ac:dyDescent="0.3">
      <c r="C84" s="155">
        <f t="shared" si="3"/>
        <v>5.4861111111111041E-2</v>
      </c>
      <c r="D84" s="155">
        <f t="shared" si="4"/>
        <v>0.38819444444444423</v>
      </c>
      <c r="E84" s="277">
        <f>('DAT IR'!$C$5)+('DAT IR'!T84*(1-EXP(-'DAT IR'!$N84*24*(D84-D83))))+((('DAT IR'!$U84-'DAT IR'!$C$5)*EXP(-'DAT IR'!$N84*24*(D84-D83))))</f>
        <v>1050.9970676338689</v>
      </c>
      <c r="F84" s="122"/>
      <c r="G84" s="156">
        <f t="shared" si="5"/>
        <v>3.8831507416164186</v>
      </c>
    </row>
    <row r="85" spans="1:7" x14ac:dyDescent="0.3">
      <c r="A85" s="153"/>
      <c r="B85" s="153"/>
      <c r="C85" s="157">
        <f t="shared" si="3"/>
        <v>5.5555555555555483E-2</v>
      </c>
      <c r="D85" s="157">
        <f t="shared" si="4"/>
        <v>0.38888888888888867</v>
      </c>
      <c r="E85" s="277">
        <f>('DAT IR'!$C$5)+('DAT IR'!T85*(1-EXP(-'DAT IR'!$N85*24*(D85-D84))))+((('DAT IR'!$U85-'DAT IR'!$C$5)*EXP(-'DAT IR'!$N85*24*(D85-D84))))</f>
        <v>1054.8160355391349</v>
      </c>
      <c r="F85" s="158"/>
      <c r="G85" s="159">
        <f t="shared" si="5"/>
        <v>3.8189679052659358</v>
      </c>
    </row>
    <row r="86" spans="1:7" x14ac:dyDescent="0.3">
      <c r="C86" s="155">
        <f t="shared" si="3"/>
        <v>5.6249999999999925E-2</v>
      </c>
      <c r="D86" s="155">
        <f t="shared" si="4"/>
        <v>0.38958333333333311</v>
      </c>
      <c r="E86" s="277">
        <f>('DAT IR'!$C$5)+('DAT IR'!T86*(1-EXP(-'DAT IR'!$N86*24*(D86-D85))))+((('DAT IR'!$U86-'DAT IR'!$C$5)*EXP(-'DAT IR'!$N86*24*(D86-D85))))</f>
        <v>1058.571881457025</v>
      </c>
      <c r="F86" s="122"/>
      <c r="G86" s="156">
        <f t="shared" si="5"/>
        <v>3.7558459178901558</v>
      </c>
    </row>
    <row r="87" spans="1:7" x14ac:dyDescent="0.3">
      <c r="C87" s="155">
        <f t="shared" si="3"/>
        <v>5.6944444444444367E-2</v>
      </c>
      <c r="D87" s="155">
        <f t="shared" si="4"/>
        <v>0.39027777777777756</v>
      </c>
      <c r="E87" s="277">
        <f>('DAT IR'!$C$5)+('DAT IR'!T87*(1-EXP(-'DAT IR'!$N87*24*(D87-D86))))+((('DAT IR'!$U87-'DAT IR'!$C$5)*EXP(-'DAT IR'!$N87*24*(D87-D86))))</f>
        <v>1062.2656487022223</v>
      </c>
      <c r="F87" s="122"/>
      <c r="G87" s="156">
        <f t="shared" si="5"/>
        <v>3.6937672451972503</v>
      </c>
    </row>
    <row r="88" spans="1:7" x14ac:dyDescent="0.3">
      <c r="C88" s="155">
        <f t="shared" si="3"/>
        <v>5.7638888888888809E-2</v>
      </c>
      <c r="D88" s="155">
        <f t="shared" si="4"/>
        <v>0.390972222222222</v>
      </c>
      <c r="E88" s="277">
        <f>('DAT IR'!$C$5)+('DAT IR'!T88*(1-EXP(-'DAT IR'!$N88*24*(D88-D87))))+((('DAT IR'!$U88-'DAT IR'!$C$5)*EXP(-'DAT IR'!$N88*24*(D88-D87))))</f>
        <v>1065.8983633449352</v>
      </c>
      <c r="F88" s="122"/>
      <c r="G88" s="156">
        <f t="shared" si="5"/>
        <v>3.6327146427129264</v>
      </c>
    </row>
    <row r="89" spans="1:7" x14ac:dyDescent="0.3">
      <c r="C89" s="155">
        <f t="shared" si="3"/>
        <v>5.8333333333333251E-2</v>
      </c>
      <c r="D89" s="155">
        <f t="shared" si="4"/>
        <v>0.39166666666666644</v>
      </c>
      <c r="E89" s="277">
        <f>('DAT IR'!$C$5)+('DAT IR'!T89*(1-EXP(-'DAT IR'!$N89*24*(D89-D88))))+((('DAT IR'!$U89-'DAT IR'!$C$5)*EXP(-'DAT IR'!$N89*24*(D89-D88))))</f>
        <v>1069.471034495923</v>
      </c>
      <c r="F89" s="122"/>
      <c r="G89" s="156">
        <f t="shared" si="5"/>
        <v>3.5726711509878442</v>
      </c>
    </row>
    <row r="90" spans="1:7" x14ac:dyDescent="0.3">
      <c r="A90" s="153"/>
      <c r="B90" s="153"/>
      <c r="C90" s="157">
        <f t="shared" si="3"/>
        <v>5.9027777777777693E-2</v>
      </c>
      <c r="D90" s="157">
        <f t="shared" si="4"/>
        <v>0.39236111111111088</v>
      </c>
      <c r="E90" s="277">
        <f>('DAT IR'!$C$5)+('DAT IR'!T90*(1-EXP(-'DAT IR'!$N90*24*(D90-D89))))+((('DAT IR'!$U90-'DAT IR'!$C$5)*EXP(-'DAT IR'!$N90*24*(D90-D89))))</f>
        <v>1072.9846545868118</v>
      </c>
      <c r="F90" s="154"/>
      <c r="G90" s="159">
        <f t="shared" si="5"/>
        <v>3.5136200908887076</v>
      </c>
    </row>
    <row r="91" spans="1:7" x14ac:dyDescent="0.3">
      <c r="C91" s="155">
        <f t="shared" si="3"/>
        <v>5.9722222222222135E-2</v>
      </c>
      <c r="D91" s="155">
        <f t="shared" si="4"/>
        <v>0.39305555555555532</v>
      </c>
      <c r="E91" s="277">
        <f>('DAT IR'!$C$5)+('DAT IR'!T91*(1-EXP(-'DAT IR'!$N91*24*(D91-D90))))+((('DAT IR'!$U91-'DAT IR'!$C$5)*EXP(-'DAT IR'!$N91*24*(D91-D90))))</f>
        <v>1076.4401996457748</v>
      </c>
      <c r="F91" s="122"/>
      <c r="G91" s="156">
        <f t="shared" si="5"/>
        <v>3.4555450589630254</v>
      </c>
    </row>
    <row r="92" spans="1:7" x14ac:dyDescent="0.3">
      <c r="C92" s="155">
        <f t="shared" si="3"/>
        <v>6.0416666666666577E-2</v>
      </c>
      <c r="D92" s="155">
        <f t="shared" si="4"/>
        <v>0.39374999999999977</v>
      </c>
      <c r="E92" s="277">
        <f>('DAT IR'!$C$5)+('DAT IR'!T92*(1-EXP(-'DAT IR'!$N92*24*(D92-D91))))+((('DAT IR'!$U92-'DAT IR'!$C$5)*EXP(-'DAT IR'!$N92*24*(D92-D91))))</f>
        <v>1079.8386295686594</v>
      </c>
      <c r="F92" s="122"/>
      <c r="G92" s="156">
        <f t="shared" si="5"/>
        <v>3.3984299228845884</v>
      </c>
    </row>
    <row r="93" spans="1:7" x14ac:dyDescent="0.3">
      <c r="C93" s="155">
        <f t="shared" si="3"/>
        <v>6.1111111111111019E-2</v>
      </c>
      <c r="D93" s="155">
        <f t="shared" si="4"/>
        <v>0.39444444444444421</v>
      </c>
      <c r="E93" s="277">
        <f>('DAT IR'!$C$5)+('DAT IR'!T93*(1-EXP(-'DAT IR'!$N93*24*(D93-D92))))+((('DAT IR'!$U93-'DAT IR'!$C$5)*EXP(-'DAT IR'!$N93*24*(D93-D92))))</f>
        <v>1083.1808883856295</v>
      </c>
      <c r="F93" s="122"/>
      <c r="G93" s="156">
        <f t="shared" si="5"/>
        <v>3.3422588169701157</v>
      </c>
    </row>
    <row r="94" spans="1:7" x14ac:dyDescent="0.3">
      <c r="C94" s="155">
        <f t="shared" si="3"/>
        <v>6.1805555555555461E-2</v>
      </c>
      <c r="D94" s="155">
        <f t="shared" si="4"/>
        <v>0.39513888888888865</v>
      </c>
      <c r="E94" s="277">
        <f>('DAT IR'!$C$5)+('DAT IR'!T94*(1-EXP(-'DAT IR'!$N94*24*(D94-D93))))+((('DAT IR'!$U94-'DAT IR'!$C$5)*EXP(-'DAT IR'!$N94*24*(D94-D93))))</f>
        <v>1086.4679045234031</v>
      </c>
      <c r="F94" s="122"/>
      <c r="G94" s="156">
        <f t="shared" si="5"/>
        <v>3.2870161377736622</v>
      </c>
    </row>
    <row r="95" spans="1:7" x14ac:dyDescent="0.3">
      <c r="A95" s="153"/>
      <c r="B95" s="153"/>
      <c r="C95" s="157">
        <f t="shared" si="3"/>
        <v>6.2499999999999903E-2</v>
      </c>
      <c r="D95" s="157">
        <f t="shared" si="4"/>
        <v>0.39583333333333309</v>
      </c>
      <c r="E95" s="277">
        <f>('DAT IR'!$C$5)+('DAT IR'!T95*(1-EXP(-'DAT IR'!$N95*24*(D95-D94))))+((('DAT IR'!$U95-'DAT IR'!$C$5)*EXP(-'DAT IR'!$N95*24*(D95-D94))))</f>
        <v>1089.7005910631547</v>
      </c>
      <c r="F95" s="158"/>
      <c r="G95" s="159">
        <f t="shared" si="5"/>
        <v>3.2326865397515121</v>
      </c>
    </row>
    <row r="96" spans="1:7" x14ac:dyDescent="0.3">
      <c r="C96" s="155">
        <f t="shared" si="3"/>
        <v>6.3194444444444345E-2</v>
      </c>
      <c r="D96" s="155">
        <f t="shared" si="4"/>
        <v>0.39652777777777753</v>
      </c>
      <c r="E96" s="277">
        <f>('DAT IR'!$C$5)+('DAT IR'!T96*(1-EXP(-'DAT IR'!$N96*24*(D96-D95))))+((('DAT IR'!$U96-'DAT IR'!$C$5)*EXP(-'DAT IR'!$N96*24*(D96-D95))))</f>
        <v>1092.8798459941536</v>
      </c>
      <c r="F96" s="122"/>
      <c r="G96" s="156">
        <f t="shared" si="5"/>
        <v>3.1792549309989226</v>
      </c>
    </row>
    <row r="97" spans="1:7" x14ac:dyDescent="0.3">
      <c r="C97" s="155">
        <f t="shared" si="3"/>
        <v>6.3888888888888787E-2</v>
      </c>
      <c r="D97" s="155">
        <f t="shared" si="4"/>
        <v>0.39722222222222198</v>
      </c>
      <c r="E97" s="277">
        <f>('DAT IR'!$C$5)+('DAT IR'!T97*(1-EXP(-'DAT IR'!$N97*24*(D97-D96))))+((('DAT IR'!$U97-'DAT IR'!$C$5)*EXP(-'DAT IR'!$N97*24*(D97-D96))))</f>
        <v>1096.0065524632128</v>
      </c>
      <c r="F97" s="122"/>
      <c r="G97" s="156">
        <f t="shared" si="5"/>
        <v>3.1267064690591724</v>
      </c>
    </row>
    <row r="98" spans="1:7" x14ac:dyDescent="0.3">
      <c r="C98" s="155">
        <f t="shared" si="3"/>
        <v>6.4583333333333229E-2</v>
      </c>
      <c r="D98" s="155">
        <f t="shared" si="4"/>
        <v>0.39791666666666642</v>
      </c>
      <c r="E98" s="277">
        <f>('DAT IR'!$C$5)+('DAT IR'!T98*(1-EXP(-'DAT IR'!$N98*24*(D98-D97))))+((('DAT IR'!$U98-'DAT IR'!$C$5)*EXP(-'DAT IR'!$N98*24*(D98-D97))))</f>
        <v>1099.0815790200118</v>
      </c>
      <c r="F98" s="122"/>
      <c r="G98" s="156">
        <f t="shared" si="5"/>
        <v>3.0750265567990027</v>
      </c>
    </row>
    <row r="99" spans="1:7" x14ac:dyDescent="0.3">
      <c r="C99" s="155">
        <f t="shared" si="3"/>
        <v>6.5277777777777671E-2</v>
      </c>
      <c r="D99" s="155">
        <f t="shared" si="4"/>
        <v>0.39861111111111086</v>
      </c>
      <c r="E99" s="277">
        <f>('DAT IR'!$C$5)+('DAT IR'!T99*(1-EXP(-'DAT IR'!$N99*24*(D99-D98))))+((('DAT IR'!$U99-'DAT IR'!$C$5)*EXP(-'DAT IR'!$N99*24*(D99-D98))))</f>
        <v>1102.105779858367</v>
      </c>
      <c r="F99" s="122"/>
      <c r="G99" s="156">
        <f t="shared" si="5"/>
        <v>3.0242008383552275</v>
      </c>
    </row>
    <row r="100" spans="1:7" x14ac:dyDescent="0.3">
      <c r="A100" s="153"/>
      <c r="B100" s="153"/>
      <c r="C100" s="157">
        <f t="shared" si="3"/>
        <v>6.5972222222222113E-2</v>
      </c>
      <c r="D100" s="157">
        <f t="shared" si="4"/>
        <v>0.3993055555555553</v>
      </c>
      <c r="E100" s="277">
        <f>('DAT IR'!$C$5)+('DAT IR'!T100*(1-EXP(-'DAT IR'!$N100*24*(D100-D99))))+((('DAT IR'!$U100-'DAT IR'!$C$5)*EXP(-'DAT IR'!$N100*24*(D100-D99))))</f>
        <v>1105.0799950535127</v>
      </c>
      <c r="F100" s="154"/>
      <c r="G100" s="159">
        <f t="shared" si="5"/>
        <v>2.974215195145689</v>
      </c>
    </row>
    <row r="101" spans="1:7" x14ac:dyDescent="0.3">
      <c r="C101" s="155">
        <f t="shared" si="3"/>
        <v>6.6666666666666555E-2</v>
      </c>
      <c r="D101" s="155">
        <f t="shared" si="4"/>
        <v>0.39999999999999974</v>
      </c>
      <c r="E101" s="277">
        <f>('DAT IR'!$C$5)+('DAT IR'!T101*(1-EXP(-'DAT IR'!$N101*24*(D101-D100))))+((('DAT IR'!$U101-'DAT IR'!$C$5)*EXP(-'DAT IR'!$N101*24*(D101-D100))))</f>
        <v>1108.0050507954611</v>
      </c>
      <c r="F101" s="122"/>
      <c r="G101" s="156">
        <f t="shared" si="5"/>
        <v>2.9250557419484267</v>
      </c>
    </row>
    <row r="102" spans="1:7" x14ac:dyDescent="0.3">
      <c r="C102" s="155">
        <f t="shared" si="3"/>
        <v>6.7361111111110997E-2</v>
      </c>
      <c r="D102" s="155">
        <f t="shared" si="4"/>
        <v>0.40069444444444419</v>
      </c>
      <c r="E102" s="277">
        <f>('DAT IR'!$C$5)+('DAT IR'!T102*(1-EXP(-'DAT IR'!$N102*24*(D102-D101))))+((('DAT IR'!$U102-'DAT IR'!$C$5)*EXP(-'DAT IR'!$N102*24*(D102-D101))))</f>
        <v>1110.8817596185042</v>
      </c>
      <c r="F102" s="122"/>
      <c r="G102" s="156">
        <f t="shared" si="5"/>
        <v>2.8767088230431455</v>
      </c>
    </row>
    <row r="103" spans="1:7" x14ac:dyDescent="0.3">
      <c r="C103" s="155">
        <f t="shared" si="3"/>
        <v>6.8055555555555439E-2</v>
      </c>
      <c r="D103" s="155">
        <f t="shared" si="4"/>
        <v>0.40138888888888863</v>
      </c>
      <c r="E103" s="277">
        <f>('DAT IR'!$C$5)+('DAT IR'!T103*(1-EXP(-'DAT IR'!$N103*24*(D103-D102))))+((('DAT IR'!$U103-'DAT IR'!$C$5)*EXP(-'DAT IR'!$N103*24*(D103-D102))))</f>
        <v>1113.710920626924</v>
      </c>
      <c r="F103" s="122"/>
      <c r="G103" s="156">
        <f t="shared" si="5"/>
        <v>2.82916100841976</v>
      </c>
    </row>
    <row r="104" spans="1:7" x14ac:dyDescent="0.3">
      <c r="C104" s="155">
        <f t="shared" si="3"/>
        <v>6.8749999999999881E-2</v>
      </c>
      <c r="D104" s="155">
        <f t="shared" si="4"/>
        <v>0.40208333333333307</v>
      </c>
      <c r="E104" s="277">
        <f>('DAT IR'!$C$5)+('DAT IR'!T104*(1-EXP(-'DAT IR'!$N104*24*(D104-D103))))+((('DAT IR'!$U104-'DAT IR'!$C$5)*EXP(-'DAT IR'!$N104*24*(D104-D103))))</f>
        <v>1116.4933197169701</v>
      </c>
      <c r="F104" s="122"/>
      <c r="G104" s="156">
        <f t="shared" si="5"/>
        <v>2.7823990900460558</v>
      </c>
    </row>
    <row r="105" spans="1:7" x14ac:dyDescent="0.3">
      <c r="A105" s="153"/>
      <c r="B105" s="153"/>
      <c r="C105" s="157">
        <f t="shared" si="3"/>
        <v>6.9444444444444323E-2</v>
      </c>
      <c r="D105" s="157">
        <f t="shared" si="4"/>
        <v>0.40277777777777751</v>
      </c>
      <c r="E105" s="277">
        <f>('DAT IR'!$C$5)+('DAT IR'!T105*(1-EXP(-'DAT IR'!$N105*24*(D105-D104))))+((('DAT IR'!$U105-'DAT IR'!$C$5)*EXP(-'DAT IR'!$N105*24*(D105-D104))))</f>
        <v>1119.2297297951695</v>
      </c>
      <c r="F105" s="158"/>
      <c r="G105" s="159">
        <f t="shared" si="5"/>
        <v>2.7364100781994694</v>
      </c>
    </row>
    <row r="106" spans="1:7" x14ac:dyDescent="0.3">
      <c r="C106" s="155">
        <f t="shared" si="3"/>
        <v>7.0138888888888765E-2</v>
      </c>
      <c r="D106" s="155">
        <f t="shared" si="4"/>
        <v>0.40347222222222195</v>
      </c>
      <c r="E106" s="277">
        <f>('DAT IR'!$C$5)+('DAT IR'!T106*(1-EXP(-'DAT IR'!$N106*24*(D106-D105))))+((('DAT IR'!$U106-'DAT IR'!$C$5)*EXP(-'DAT IR'!$N106*24*(D106-D105))))</f>
        <v>1121.9209109930284</v>
      </c>
      <c r="F106" s="122"/>
      <c r="G106" s="156">
        <f t="shared" si="5"/>
        <v>2.6911811978588958</v>
      </c>
    </row>
    <row r="107" spans="1:7" x14ac:dyDescent="0.3">
      <c r="C107" s="155">
        <f t="shared" si="3"/>
        <v>7.0833333333333207E-2</v>
      </c>
      <c r="D107" s="155">
        <f t="shared" si="4"/>
        <v>0.4041666666666664</v>
      </c>
      <c r="E107" s="277">
        <f>('DAT IR'!$C$5)+('DAT IR'!T107*(1-EXP(-'DAT IR'!$N107*24*(D107-D106))))+((('DAT IR'!$U107-'DAT IR'!$C$5)*EXP(-'DAT IR'!$N107*24*(D107-D106))))</f>
        <v>1124.5676108781843</v>
      </c>
      <c r="F107" s="122"/>
      <c r="G107" s="156">
        <f t="shared" si="5"/>
        <v>2.6466998851558401</v>
      </c>
    </row>
    <row r="108" spans="1:7" x14ac:dyDescent="0.3">
      <c r="C108" s="155">
        <f t="shared" si="3"/>
        <v>7.1527777777777649E-2</v>
      </c>
      <c r="D108" s="155">
        <f t="shared" si="4"/>
        <v>0.40486111111111084</v>
      </c>
      <c r="E108" s="277">
        <f>('DAT IR'!$C$5)+('DAT IR'!T108*(1-EXP(-'DAT IR'!$N108*24*(D108-D107))))+((('DAT IR'!$U108-'DAT IR'!$C$5)*EXP(-'DAT IR'!$N108*24*(D108-D107))))</f>
        <v>1127.170564662068</v>
      </c>
      <c r="F108" s="122"/>
      <c r="G108" s="156">
        <f t="shared" si="5"/>
        <v>2.6029537838837769</v>
      </c>
    </row>
    <row r="109" spans="1:7" x14ac:dyDescent="0.3">
      <c r="C109" s="155">
        <f t="shared" si="3"/>
        <v>7.2222222222222091E-2</v>
      </c>
      <c r="D109" s="155">
        <f t="shared" si="4"/>
        <v>0.40555555555555528</v>
      </c>
      <c r="E109" s="277">
        <f>('DAT IR'!$C$5)+('DAT IR'!T109*(1-EXP(-'DAT IR'!$N109*24*(D109-D108))))+((('DAT IR'!$U109-'DAT IR'!$C$5)*EXP(-'DAT IR'!$N109*24*(D109-D108))))</f>
        <v>1129.7304954041347</v>
      </c>
      <c r="F109" s="122"/>
      <c r="G109" s="156">
        <f t="shared" si="5"/>
        <v>2.5599307420666264</v>
      </c>
    </row>
    <row r="110" spans="1:7" x14ac:dyDescent="0.3">
      <c r="A110" s="153"/>
      <c r="B110" s="153"/>
      <c r="C110" s="157">
        <f t="shared" si="3"/>
        <v>7.2916666666666533E-2</v>
      </c>
      <c r="D110" s="157">
        <f t="shared" si="4"/>
        <v>0.40624999999999972</v>
      </c>
      <c r="E110" s="277">
        <f>('DAT IR'!$C$5)+('DAT IR'!T110*(1-EXP(-'DAT IR'!$N110*24*(D110-D109))))+((('DAT IR'!$U110-'DAT IR'!$C$5)*EXP(-'DAT IR'!$N110*24*(D110-D109))))</f>
        <v>1132.2481142127176</v>
      </c>
      <c r="F110" s="154"/>
      <c r="G110" s="159">
        <f t="shared" si="5"/>
        <v>2.5176188085829381</v>
      </c>
    </row>
    <row r="111" spans="1:7" x14ac:dyDescent="0.3">
      <c r="C111" s="155">
        <f t="shared" si="3"/>
        <v>7.3611111111110974E-2</v>
      </c>
      <c r="D111" s="155">
        <f t="shared" si="4"/>
        <v>0.40694444444444416</v>
      </c>
      <c r="E111" s="277">
        <f>('DAT IR'!$C$5)+('DAT IR'!T111*(1-EXP(-'DAT IR'!$N111*24*(D111-D110))))+((('DAT IR'!$U111-'DAT IR'!$C$5)*EXP(-'DAT IR'!$N111*24*(D111-D110))))</f>
        <v>1134.7241204425632</v>
      </c>
      <c r="G111" s="156">
        <f t="shared" si="5"/>
        <v>2.4760062298455523</v>
      </c>
    </row>
    <row r="112" spans="1:7" x14ac:dyDescent="0.3">
      <c r="C112" s="155">
        <f t="shared" si="3"/>
        <v>7.4305555555555416E-2</v>
      </c>
      <c r="D112" s="155">
        <f t="shared" si="4"/>
        <v>0.40763888888888861</v>
      </c>
      <c r="E112" s="277">
        <f>('DAT IR'!$C$5)+('DAT IR'!T112*(1-EXP(-'DAT IR'!$N112*24*(D112-D111))))+((('DAT IR'!$U112-'DAT IR'!$C$5)*EXP(-'DAT IR'!$N112*24*(D112-D111))))</f>
        <v>1137.1592018891008</v>
      </c>
      <c r="G112" s="156">
        <f t="shared" si="5"/>
        <v>2.4350814465376516</v>
      </c>
    </row>
    <row r="113" spans="1:7" x14ac:dyDescent="0.3">
      <c r="C113" s="155">
        <f t="shared" si="3"/>
        <v>7.4999999999999858E-2</v>
      </c>
      <c r="D113" s="155">
        <f t="shared" si="4"/>
        <v>0.40833333333333305</v>
      </c>
      <c r="E113" s="277">
        <f>('DAT IR'!$C$5)+('DAT IR'!T113*(1-EXP(-'DAT IR'!$N113*24*(D113-D112))))+((('DAT IR'!$U113-'DAT IR'!$C$5)*EXP(-'DAT IR'!$N113*24*(D113-D112))))</f>
        <v>1139.5540349795012</v>
      </c>
      <c r="G113" s="156">
        <f t="shared" si="5"/>
        <v>2.3948330904004251</v>
      </c>
    </row>
    <row r="114" spans="1:7" x14ac:dyDescent="0.3">
      <c r="C114" s="155">
        <f t="shared" si="3"/>
        <v>7.56944444444443E-2</v>
      </c>
      <c r="D114" s="155">
        <f t="shared" si="4"/>
        <v>0.40902777777777749</v>
      </c>
      <c r="E114" s="277">
        <f>('DAT IR'!$C$5)+('DAT IR'!T114*(1-EXP(-'DAT IR'!$N114*24*(D114-D113))))+((('DAT IR'!$U114-'DAT IR'!$C$5)*EXP(-'DAT IR'!$N114*24*(D114-D113))))</f>
        <v>1141.9092849605775</v>
      </c>
      <c r="G114" s="156">
        <f t="shared" si="5"/>
        <v>2.3552499810762129</v>
      </c>
    </row>
    <row r="115" spans="1:7" x14ac:dyDescent="0.3">
      <c r="A115" s="153"/>
      <c r="B115" s="153"/>
      <c r="C115" s="157">
        <f t="shared" si="3"/>
        <v>7.6388888888888742E-2</v>
      </c>
      <c r="D115" s="157">
        <f t="shared" si="4"/>
        <v>0.40972222222222193</v>
      </c>
      <c r="E115" s="277">
        <f>('DAT IR'!$C$5)+('DAT IR'!T115*(1-EXP(-'DAT IR'!$N115*24*(D115-D114))))+((('DAT IR'!$U115-'DAT IR'!$C$5)*EXP(-'DAT IR'!$N115*24*(D115-D114))))</f>
        <v>1144.2256060835798</v>
      </c>
      <c r="F115" s="154"/>
      <c r="G115" s="159">
        <f t="shared" si="5"/>
        <v>2.3163211230023535</v>
      </c>
    </row>
    <row r="116" spans="1:7" x14ac:dyDescent="0.3">
      <c r="C116" s="155">
        <f t="shared" si="3"/>
        <v>7.7083333333333184E-2</v>
      </c>
      <c r="D116" s="155">
        <f t="shared" si="4"/>
        <v>0.41041666666666637</v>
      </c>
      <c r="E116" s="277">
        <f>('DAT IR'!$C$5)+('DAT IR'!T116*(1-EXP(-'DAT IR'!$N116*24*(D116-D115))))+((('DAT IR'!$U116-'DAT IR'!$C$5)*EXP(-'DAT IR'!$N116*24*(D116-D115))))</f>
        <v>1146.5036417859367</v>
      </c>
      <c r="G116" s="156">
        <f t="shared" si="5"/>
        <v>2.278035702356874</v>
      </c>
    </row>
    <row r="117" spans="1:7" x14ac:dyDescent="0.3">
      <c r="C117" s="155">
        <f t="shared" si="3"/>
        <v>7.7777777777777626E-2</v>
      </c>
      <c r="D117" s="155">
        <f t="shared" si="4"/>
        <v>0.41111111111111082</v>
      </c>
      <c r="E117" s="277">
        <f>('DAT IR'!$C$5)+('DAT IR'!T117*(1-EXP(-'DAT IR'!$N117*24*(D117-D116))))+((('DAT IR'!$U117-'DAT IR'!$C$5)*EXP(-'DAT IR'!$N117*24*(D117-D116))))</f>
        <v>1148.7440248699911</v>
      </c>
      <c r="G117" s="156">
        <f t="shared" si="5"/>
        <v>2.2403830840544288</v>
      </c>
    </row>
    <row r="118" spans="1:7" x14ac:dyDescent="0.3">
      <c r="C118" s="155">
        <f t="shared" si="3"/>
        <v>7.8472222222222068E-2</v>
      </c>
      <c r="D118" s="155">
        <f t="shared" si="4"/>
        <v>0.41180555555555526</v>
      </c>
      <c r="E118" s="277">
        <f>('DAT IR'!$C$5)+('DAT IR'!T118*(1-EXP(-'DAT IR'!$N118*24*(D118-D117))))+((('DAT IR'!$U118-'DAT IR'!$C$5)*EXP(-'DAT IR'!$N118*24*(D118-D117))))</f>
        <v>1150.9473776787836</v>
      </c>
      <c r="G118" s="156">
        <f t="shared" si="5"/>
        <v>2.2033528087924878</v>
      </c>
    </row>
    <row r="119" spans="1:7" x14ac:dyDescent="0.3">
      <c r="C119" s="155">
        <f t="shared" si="3"/>
        <v>7.916666666666651E-2</v>
      </c>
      <c r="D119" s="155">
        <f t="shared" si="4"/>
        <v>0.4124999999999997</v>
      </c>
      <c r="E119" s="277">
        <f>('DAT IR'!$C$5)+('DAT IR'!T119*(1-EXP(-'DAT IR'!$N119*24*(D119-D118))))+((('DAT IR'!$U119-'DAT IR'!$C$5)*EXP(-'DAT IR'!$N119*24*(D119-D118))))</f>
        <v>1153.1143122689286</v>
      </c>
      <c r="G119" s="156">
        <f t="shared" si="5"/>
        <v>2.166934590145047</v>
      </c>
    </row>
    <row r="120" spans="1:7" x14ac:dyDescent="0.3">
      <c r="A120" s="153"/>
      <c r="B120" s="153"/>
      <c r="C120" s="157">
        <f t="shared" si="3"/>
        <v>7.9861111111110952E-2</v>
      </c>
      <c r="D120" s="157">
        <f t="shared" si="4"/>
        <v>0.41319444444444414</v>
      </c>
      <c r="E120" s="277">
        <f>('DAT IR'!$C$5)+('DAT IR'!T120*(1-EXP(-'DAT IR'!$N120*24*(D120-D119))))+((('DAT IR'!$U120-'DAT IR'!$C$5)*EXP(-'DAT IR'!$N120*24*(D120-D119))))</f>
        <v>1155.245430580635</v>
      </c>
      <c r="F120" s="154"/>
      <c r="G120" s="159">
        <f t="shared" si="5"/>
        <v>2.1311183117063592</v>
      </c>
    </row>
    <row r="121" spans="1:7" x14ac:dyDescent="0.3">
      <c r="C121" s="155">
        <f t="shared" si="3"/>
        <v>8.0555555555555394E-2</v>
      </c>
      <c r="D121" s="155">
        <f t="shared" si="4"/>
        <v>0.41388888888888858</v>
      </c>
      <c r="E121" s="277">
        <f>('DAT IR'!$C$5)+('DAT IR'!T121*(1-EXP(-'DAT IR'!$N121*24*(D121-D120))))+((('DAT IR'!$U121-'DAT IR'!$C$5)*EXP(-'DAT IR'!$N121*24*(D121-D120))))</f>
        <v>1157.3413246049147</v>
      </c>
      <c r="G121" s="156">
        <f t="shared" si="5"/>
        <v>2.0958940242796871</v>
      </c>
    </row>
    <row r="122" spans="1:7" x14ac:dyDescent="0.3">
      <c r="C122" s="155">
        <f t="shared" si="3"/>
        <v>8.1249999999999836E-2</v>
      </c>
      <c r="D122" s="155">
        <f t="shared" si="4"/>
        <v>0.41458333333333303</v>
      </c>
      <c r="E122" s="277">
        <f>('DAT IR'!$C$5)+('DAT IR'!T122*(1-EXP(-'DAT IR'!$N122*24*(D122-D121))))+((('DAT IR'!$U122-'DAT IR'!$C$5)*EXP(-'DAT IR'!$N122*24*(D122-D121))))</f>
        <v>1159.4025765480289</v>
      </c>
      <c r="G122" s="156">
        <f t="shared" si="5"/>
        <v>2.0612519431142573</v>
      </c>
    </row>
    <row r="123" spans="1:7" x14ac:dyDescent="0.3">
      <c r="C123" s="155">
        <f t="shared" si="3"/>
        <v>8.1944444444444278E-2</v>
      </c>
      <c r="D123" s="155">
        <f t="shared" si="4"/>
        <v>0.41527777777777747</v>
      </c>
      <c r="E123" s="277">
        <f>('DAT IR'!$C$5)+('DAT IR'!T123*(1-EXP(-'DAT IR'!$N123*24*(D123-D122))))+((('DAT IR'!$U123-'DAT IR'!$C$5)*EXP(-'DAT IR'!$N123*24*(D123-D122))))</f>
        <v>1161.4297589932162</v>
      </c>
      <c r="G123" s="156">
        <f t="shared" si="5"/>
        <v>2.0271824451872362</v>
      </c>
    </row>
    <row r="124" spans="1:7" x14ac:dyDescent="0.3">
      <c r="C124" s="155">
        <f t="shared" si="3"/>
        <v>8.263888888888872E-2</v>
      </c>
      <c r="D124" s="155">
        <f t="shared" si="4"/>
        <v>0.41597222222222191</v>
      </c>
      <c r="E124" s="277">
        <f>('DAT IR'!$C$5)+('DAT IR'!T124*(1-EXP(-'DAT IR'!$N124*24*(D124-D123))))+((('DAT IR'!$U124-'DAT IR'!$C$5)*EXP(-'DAT IR'!$N124*24*(D124-D123))))</f>
        <v>1163.4234350597462</v>
      </c>
      <c r="G124" s="156">
        <f t="shared" si="5"/>
        <v>1.9936760665300426</v>
      </c>
    </row>
    <row r="125" spans="1:7" x14ac:dyDescent="0.3">
      <c r="A125" s="153"/>
      <c r="B125" s="153"/>
      <c r="C125" s="157">
        <f t="shared" si="3"/>
        <v>8.3333333333333162E-2</v>
      </c>
      <c r="D125" s="157">
        <f t="shared" si="4"/>
        <v>0.41666666666666635</v>
      </c>
      <c r="E125" s="277">
        <f>('DAT IR'!$C$5)+('DAT IR'!T125*(1-EXP(-'DAT IR'!$N125*24*(D125-D124))))+((('DAT IR'!$U125-'DAT IR'!$C$5)*EXP(-'DAT IR'!$N125*24*(D125-D124))))</f>
        <v>1165.3841585593459</v>
      </c>
      <c r="F125" s="154"/>
      <c r="G125" s="159">
        <f t="shared" si="5"/>
        <v>1.9607234995996805</v>
      </c>
    </row>
    <row r="126" spans="1:7" x14ac:dyDescent="0.3">
      <c r="C126" s="155">
        <f t="shared" si="3"/>
        <v>8.4027777777777604E-2</v>
      </c>
      <c r="D126" s="155">
        <f t="shared" si="4"/>
        <v>0.41736111111111079</v>
      </c>
      <c r="E126" s="277">
        <f>('DAT IR'!$C$5)+('DAT IR'!T126*(1-EXP(-'DAT IR'!$N126*24*(D126-D125))))+((('DAT IR'!$U126-'DAT IR'!$C$5)*EXP(-'DAT IR'!$N126*24*(D126-D125))))</f>
        <v>1167.3124741500394</v>
      </c>
      <c r="G126" s="156">
        <f t="shared" si="5"/>
        <v>1.9283155906935008</v>
      </c>
    </row>
    <row r="127" spans="1:7" x14ac:dyDescent="0.3">
      <c r="C127" s="155">
        <f t="shared" si="3"/>
        <v>8.4722222222222046E-2</v>
      </c>
      <c r="D127" s="155">
        <f t="shared" si="4"/>
        <v>0.41805555555555524</v>
      </c>
      <c r="E127" s="277">
        <f>('DAT IR'!$C$5)+('DAT IR'!T127*(1-EXP(-'DAT IR'!$N127*24*(D127-D126))))+((('DAT IR'!$U127-'DAT IR'!$C$5)*EXP(-'DAT IR'!$N127*24*(D127-D126))))</f>
        <v>1169.2089174874457</v>
      </c>
      <c r="G127" s="156">
        <f t="shared" si="5"/>
        <v>1.8964433374062537</v>
      </c>
    </row>
    <row r="128" spans="1:7" x14ac:dyDescent="0.3">
      <c r="C128" s="155">
        <f t="shared" si="3"/>
        <v>8.5416666666666488E-2</v>
      </c>
      <c r="D128" s="155">
        <f t="shared" si="4"/>
        <v>0.41874999999999968</v>
      </c>
      <c r="E128" s="277">
        <f>('DAT IR'!$C$5)+('DAT IR'!T128*(1-EXP(-'DAT IR'!$N128*24*(D128-D127))))+((('DAT IR'!$U128-'DAT IR'!$C$5)*EXP(-'DAT IR'!$N128*24*(D128-D127))))</f>
        <v>1171.0740153735749</v>
      </c>
      <c r="G128" s="156">
        <f t="shared" si="5"/>
        <v>1.865097886129206</v>
      </c>
    </row>
    <row r="129" spans="1:7" x14ac:dyDescent="0.3">
      <c r="C129" s="155">
        <f t="shared" si="3"/>
        <v>8.611111111111093E-2</v>
      </c>
      <c r="D129" s="155">
        <f t="shared" si="4"/>
        <v>0.41944444444444412</v>
      </c>
      <c r="E129" s="277">
        <f>('DAT IR'!$C$5)+('DAT IR'!T129*(1-EXP(-'DAT IR'!$N129*24*(D129-D128))))+((('DAT IR'!$U129-'DAT IR'!$C$5)*EXP(-'DAT IR'!$N129*24*(D129-D128))))</f>
        <v>1172.908285903166</v>
      </c>
      <c r="G129" s="156">
        <f t="shared" si="5"/>
        <v>1.8342705295910946</v>
      </c>
    </row>
    <row r="130" spans="1:7" x14ac:dyDescent="0.3">
      <c r="A130" s="153"/>
      <c r="B130" s="153"/>
      <c r="C130" s="157">
        <f t="shared" si="3"/>
        <v>8.6805555555555372E-2</v>
      </c>
      <c r="D130" s="157">
        <f t="shared" si="4"/>
        <v>0.42013888888888856</v>
      </c>
      <c r="E130" s="277">
        <f>('DAT IR'!$C$5)+('DAT IR'!T130*(1-EXP(-'DAT IR'!$N130*24*(D130-D129))))+((('DAT IR'!$U130-'DAT IR'!$C$5)*EXP(-'DAT IR'!$N130*24*(D130-D129))))</f>
        <v>1174.7122386076051</v>
      </c>
      <c r="F130" s="154"/>
      <c r="G130" s="159">
        <f t="shared" si="5"/>
        <v>1.8039527044390979</v>
      </c>
    </row>
    <row r="131" spans="1:7" x14ac:dyDescent="0.3">
      <c r="C131" s="155">
        <f t="shared" si="3"/>
        <v>8.7499999999999814E-2</v>
      </c>
      <c r="D131" s="155">
        <f t="shared" si="4"/>
        <v>0.420833333333333</v>
      </c>
      <c r="E131" s="277">
        <f>('DAT IR'!$C$5)+('DAT IR'!T131*(1-EXP(-'DAT IR'!$N131*24*(D131-D130))))+((('DAT IR'!$U131-'DAT IR'!$C$5)*EXP(-'DAT IR'!$N131*24*(D131-D130))))</f>
        <v>1176.4863745964651</v>
      </c>
      <c r="G131" s="156">
        <f t="shared" si="5"/>
        <v>1.7741359888600527</v>
      </c>
    </row>
    <row r="132" spans="1:7" x14ac:dyDescent="0.3">
      <c r="C132" s="155">
        <f t="shared" si="3"/>
        <v>8.8194444444444256E-2</v>
      </c>
      <c r="D132" s="155">
        <f t="shared" si="4"/>
        <v>0.42152777777777745</v>
      </c>
      <c r="E132" s="277">
        <f>('DAT IR'!$C$5)+('DAT IR'!T132*(1-EXP(-'DAT IR'!$N132*24*(D132-D131))))+((('DAT IR'!$U132-'DAT IR'!$C$5)*EXP(-'DAT IR'!$N132*24*(D132-D131))))</f>
        <v>1178.2311866967066</v>
      </c>
      <c r="G132" s="156">
        <f t="shared" si="5"/>
        <v>1.7448121002414609</v>
      </c>
    </row>
    <row r="133" spans="1:7" x14ac:dyDescent="0.3">
      <c r="C133" s="155">
        <f t="shared" si="3"/>
        <v>8.8888888888888698E-2</v>
      </c>
      <c r="D133" s="155">
        <f t="shared" si="4"/>
        <v>0.42222222222222189</v>
      </c>
      <c r="E133" s="277">
        <f>('DAT IR'!$C$5)+('DAT IR'!T133*(1-EXP(-'DAT IR'!$N133*24*(D133-D132))))+((('DAT IR'!$U133-'DAT IR'!$C$5)*EXP(-'DAT IR'!$N133*24*(D133-D132))))</f>
        <v>1179.9471595895766</v>
      </c>
      <c r="G133" s="156">
        <f t="shared" si="5"/>
        <v>1.7159728928700133</v>
      </c>
    </row>
    <row r="134" spans="1:7" x14ac:dyDescent="0.3">
      <c r="C134" s="155">
        <f t="shared" ref="C134:C197" si="6">C133+$B$2</f>
        <v>8.958333333333314E-2</v>
      </c>
      <c r="D134" s="155">
        <f t="shared" ref="D134:D197" si="7">D133+$B$2</f>
        <v>0.42291666666666633</v>
      </c>
      <c r="E134" s="277">
        <f>('DAT IR'!$C$5)+('DAT IR'!T134*(1-EXP(-'DAT IR'!$N134*24*(D134-D133))))+((('DAT IR'!$U134-'DAT IR'!$C$5)*EXP(-'DAT IR'!$N134*24*(D134-D133))))</f>
        <v>1181.634769945246</v>
      </c>
      <c r="G134" s="156">
        <f t="shared" ref="G134:G197" si="8">E134-E133</f>
        <v>1.6876103556694488</v>
      </c>
    </row>
    <row r="135" spans="1:7" x14ac:dyDescent="0.3">
      <c r="A135" s="153"/>
      <c r="B135" s="153"/>
      <c r="C135" s="157">
        <f t="shared" si="6"/>
        <v>9.0277777777777582E-2</v>
      </c>
      <c r="D135" s="157">
        <f t="shared" si="7"/>
        <v>0.42361111111111077</v>
      </c>
      <c r="E135" s="277">
        <f>('DAT IR'!$C$5)+('DAT IR'!T135*(1-EXP(-'DAT IR'!$N135*24*(D135-D134))))+((('DAT IR'!$U135-'DAT IR'!$C$5)*EXP(-'DAT IR'!$N135*24*(D135-D134))))</f>
        <v>1183.2944865552206</v>
      </c>
      <c r="F135" s="154"/>
      <c r="G135" s="159">
        <f t="shared" si="8"/>
        <v>1.6597166099745664</v>
      </c>
    </row>
    <row r="136" spans="1:7" x14ac:dyDescent="0.3">
      <c r="C136" s="155">
        <f t="shared" si="6"/>
        <v>9.0972222222222024E-2</v>
      </c>
      <c r="D136" s="155">
        <f t="shared" si="7"/>
        <v>0.42430555555555521</v>
      </c>
      <c r="E136" s="277">
        <f>('DAT IR'!$C$5)+('DAT IR'!T136*(1-EXP(-'DAT IR'!$N136*24*(D136-D135))))+((('DAT IR'!$U136-'DAT IR'!$C$5)*EXP(-'DAT IR'!$N136*24*(D136-D135))))</f>
        <v>1184.9267704625643</v>
      </c>
      <c r="G136" s="156">
        <f t="shared" si="8"/>
        <v>1.6322839073436626</v>
      </c>
    </row>
    <row r="137" spans="1:7" x14ac:dyDescent="0.3">
      <c r="C137" s="155">
        <f t="shared" si="6"/>
        <v>9.1666666666666466E-2</v>
      </c>
      <c r="D137" s="155">
        <f t="shared" si="7"/>
        <v>0.42499999999999966</v>
      </c>
      <c r="E137" s="277">
        <f>('DAT IR'!$C$5)+('DAT IR'!T137*(1-EXP(-'DAT IR'!$N137*24*(D137-D136))))+((('DAT IR'!$U137-'DAT IR'!$C$5)*EXP(-'DAT IR'!$N137*24*(D137-D136))))</f>
        <v>1186.5320750899691</v>
      </c>
      <c r="G137" s="156">
        <f t="shared" si="8"/>
        <v>1.6053046274048484</v>
      </c>
    </row>
    <row r="138" spans="1:7" x14ac:dyDescent="0.3">
      <c r="C138" s="155">
        <f t="shared" si="6"/>
        <v>9.2361111111110908E-2</v>
      </c>
      <c r="D138" s="155">
        <f t="shared" si="7"/>
        <v>0.4256944444444441</v>
      </c>
      <c r="E138" s="277">
        <f>('DAT IR'!$C$5)+('DAT IR'!T138*(1-EXP(-'DAT IR'!$N138*24*(D138-D137))))+((('DAT IR'!$U138-'DAT IR'!$C$5)*EXP(-'DAT IR'!$N138*24*(D138-D137))))</f>
        <v>1188.1108463657097</v>
      </c>
      <c r="G138" s="156">
        <f t="shared" si="8"/>
        <v>1.5787712757405643</v>
      </c>
    </row>
    <row r="139" spans="1:7" x14ac:dyDescent="0.3">
      <c r="C139" s="155">
        <f t="shared" si="6"/>
        <v>9.305555555555535E-2</v>
      </c>
      <c r="D139" s="155">
        <f t="shared" si="7"/>
        <v>0.42638888888888854</v>
      </c>
      <c r="E139" s="277">
        <f>('DAT IR'!$C$5)+('DAT IR'!T139*(1-EXP(-'DAT IR'!$N139*24*(D139-D138))))+((('DAT IR'!$U139-'DAT IR'!$C$5)*EXP(-'DAT IR'!$N139*24*(D139-D138))))</f>
        <v>1189.6635228475141</v>
      </c>
      <c r="G139" s="156">
        <f t="shared" si="8"/>
        <v>1.552676481804383</v>
      </c>
    </row>
    <row r="140" spans="1:7" x14ac:dyDescent="0.3">
      <c r="A140" s="153"/>
      <c r="B140" s="153"/>
      <c r="C140" s="157">
        <f t="shared" si="6"/>
        <v>9.3749999999999792E-2</v>
      </c>
      <c r="D140" s="157">
        <f t="shared" si="7"/>
        <v>0.42708333333333298</v>
      </c>
      <c r="E140" s="277">
        <f>('DAT IR'!$C$5)+('DAT IR'!T140*(1-EXP(-'DAT IR'!$N140*24*(D140-D139))))+((('DAT IR'!$U140-'DAT IR'!$C$5)*EXP(-'DAT IR'!$N140*24*(D140-D139))))</f>
        <v>1191.1905358443887</v>
      </c>
      <c r="F140" s="154"/>
      <c r="G140" s="159">
        <f t="shared" si="8"/>
        <v>1.527012996874646</v>
      </c>
    </row>
    <row r="141" spans="1:7" x14ac:dyDescent="0.3">
      <c r="C141" s="155">
        <f t="shared" si="6"/>
        <v>9.4444444444444234E-2</v>
      </c>
      <c r="D141" s="155">
        <f t="shared" si="7"/>
        <v>0.42777777777777742</v>
      </c>
      <c r="E141" s="277">
        <f>('DAT IR'!$C$5)+('DAT IR'!T141*(1-EXP(-'DAT IR'!$N141*24*(D141-D140))))+((('DAT IR'!$U141-'DAT IR'!$C$5)*EXP(-'DAT IR'!$N141*24*(D141-D140))))</f>
        <v>1192.6923095364295</v>
      </c>
      <c r="G141" s="156">
        <f t="shared" si="8"/>
        <v>1.5017736920408424</v>
      </c>
    </row>
    <row r="142" spans="1:7" x14ac:dyDescent="0.3">
      <c r="C142" s="155">
        <f t="shared" si="6"/>
        <v>9.5138888888888676E-2</v>
      </c>
      <c r="D142" s="155">
        <f t="shared" si="7"/>
        <v>0.42847222222222187</v>
      </c>
      <c r="E142" s="277">
        <f>('DAT IR'!$C$5)+('DAT IR'!T142*(1-EXP(-'DAT IR'!$N142*24*(D142-D141))))+((('DAT IR'!$U142-'DAT IR'!$C$5)*EXP(-'DAT IR'!$N142*24*(D142-D141))))</f>
        <v>1194.1692610926521</v>
      </c>
      <c r="G142" s="156">
        <f t="shared" si="8"/>
        <v>1.4769515562225024</v>
      </c>
    </row>
    <row r="143" spans="1:7" x14ac:dyDescent="0.3">
      <c r="C143" s="155">
        <f t="shared" si="6"/>
        <v>9.5833333333333118E-2</v>
      </c>
      <c r="D143" s="155">
        <f t="shared" si="7"/>
        <v>0.42916666666666631</v>
      </c>
      <c r="E143" s="277">
        <f>('DAT IR'!$C$5)+('DAT IR'!T143*(1-EXP(-'DAT IR'!$N143*24*(D143-D142))))+((('DAT IR'!$U143-'DAT IR'!$C$5)*EXP(-'DAT IR'!$N143*24*(D143-D142))))</f>
        <v>1195.6218007868742</v>
      </c>
      <c r="G143" s="156">
        <f t="shared" si="8"/>
        <v>1.452539694222196</v>
      </c>
    </row>
    <row r="144" spans="1:7" x14ac:dyDescent="0.3">
      <c r="C144" s="155">
        <f t="shared" si="6"/>
        <v>9.652777777777756E-2</v>
      </c>
      <c r="D144" s="155">
        <f t="shared" si="7"/>
        <v>0.42986111111111075</v>
      </c>
      <c r="E144" s="277">
        <f>('DAT IR'!$C$5)+('DAT IR'!T144*(1-EXP(-'DAT IR'!$N144*24*(D144-D143))))+((('DAT IR'!$U144-'DAT IR'!$C$5)*EXP(-'DAT IR'!$N144*24*(D144-D143))))</f>
        <v>1197.0503321116846</v>
      </c>
      <c r="G144" s="156">
        <f t="shared" si="8"/>
        <v>1.4285313248103648</v>
      </c>
    </row>
    <row r="145" spans="1:7" x14ac:dyDescent="0.3">
      <c r="A145" s="153"/>
      <c r="B145" s="153"/>
      <c r="C145" s="157">
        <f t="shared" si="6"/>
        <v>9.7222222222222002E-2</v>
      </c>
      <c r="D145" s="157">
        <f t="shared" si="7"/>
        <v>0.43055555555555519</v>
      </c>
      <c r="E145" s="277">
        <f>('DAT IR'!$C$5)+('DAT IR'!T145*(1-EXP(-'DAT IR'!$N145*24*(D145-D144))))+((('DAT IR'!$U145-'DAT IR'!$C$5)*EXP(-'DAT IR'!$N145*24*(D145-D144))))</f>
        <v>1198.4552518905255</v>
      </c>
      <c r="F145" s="154"/>
      <c r="G145" s="159">
        <f t="shared" si="8"/>
        <v>1.4049197788408492</v>
      </c>
    </row>
    <row r="146" spans="1:7" x14ac:dyDescent="0.3">
      <c r="C146" s="155">
        <f t="shared" si="6"/>
        <v>9.7916666666666444E-2</v>
      </c>
      <c r="D146" s="155">
        <f t="shared" si="7"/>
        <v>0.43124999999999963</v>
      </c>
      <c r="E146" s="277">
        <f>('DAT IR'!$C$5)+('DAT IR'!T146*(1-EXP(-'DAT IR'!$N146*24*(D146-D145))))+((('DAT IR'!$U146-'DAT IR'!$C$5)*EXP(-'DAT IR'!$N146*24*(D146-D145))))</f>
        <v>1199.8369503879248</v>
      </c>
      <c r="G146" s="156">
        <f t="shared" si="8"/>
        <v>1.381698497399384</v>
      </c>
    </row>
    <row r="147" spans="1:7" x14ac:dyDescent="0.3">
      <c r="C147" s="155">
        <f t="shared" si="6"/>
        <v>9.8611111111110886E-2</v>
      </c>
      <c r="D147" s="155">
        <f t="shared" si="7"/>
        <v>0.43194444444444408</v>
      </c>
      <c r="E147" s="277">
        <f>('DAT IR'!$C$5)+('DAT IR'!T147*(1-EXP(-'DAT IR'!$N147*24*(D147-D146))))+((('DAT IR'!$U147-'DAT IR'!$C$5)*EXP(-'DAT IR'!$N147*24*(D147-D146))))</f>
        <v>1201.1958114179054</v>
      </c>
      <c r="G147" s="156">
        <f t="shared" si="8"/>
        <v>1.3588610299805168</v>
      </c>
    </row>
    <row r="148" spans="1:7" x14ac:dyDescent="0.3">
      <c r="C148" s="155">
        <f t="shared" si="6"/>
        <v>9.9305555555555328E-2</v>
      </c>
      <c r="D148" s="155">
        <f t="shared" si="7"/>
        <v>0.43263888888888852</v>
      </c>
      <c r="E148" s="277">
        <f>('DAT IR'!$C$5)+('DAT IR'!T148*(1-EXP(-'DAT IR'!$N148*24*(D148-D147))))+((('DAT IR'!$U148-'DAT IR'!$C$5)*EXP(-'DAT IR'!$N148*24*(D148-D147))))</f>
        <v>1202.5322124506019</v>
      </c>
      <c r="G148" s="156">
        <f t="shared" si="8"/>
        <v>1.3364010326965854</v>
      </c>
    </row>
    <row r="149" spans="1:7" x14ac:dyDescent="0.3">
      <c r="C149" s="155">
        <f t="shared" si="6"/>
        <v>9.999999999999977E-2</v>
      </c>
      <c r="D149" s="155">
        <f t="shared" si="7"/>
        <v>0.43333333333333296</v>
      </c>
      <c r="E149" s="277">
        <f>('DAT IR'!$C$5)+('DAT IR'!T149*(1-EXP(-'DAT IR'!$N149*24*(D149-D148))))+((('DAT IR'!$U149-'DAT IR'!$C$5)*EXP(-'DAT IR'!$N149*24*(D149-D148))))</f>
        <v>1203.8465247171168</v>
      </c>
      <c r="G149" s="156">
        <f t="shared" si="8"/>
        <v>1.3143122665148894</v>
      </c>
    </row>
    <row r="150" spans="1:7" x14ac:dyDescent="0.3">
      <c r="A150" s="153"/>
      <c r="B150" s="153"/>
      <c r="C150" s="157">
        <f t="shared" si="6"/>
        <v>0.10069444444444421</v>
      </c>
      <c r="D150" s="157">
        <f t="shared" si="7"/>
        <v>0.4340277777777774</v>
      </c>
      <c r="E150" s="277">
        <f>('DAT IR'!$C$5)+('DAT IR'!T150*(1-EXP(-'DAT IR'!$N150*24*(D150-D149))))+((('DAT IR'!$U150-'DAT IR'!$C$5)*EXP(-'DAT IR'!$N150*24*(D150-D149))))</f>
        <v>1205.1391133126417</v>
      </c>
      <c r="F150" s="154"/>
      <c r="G150" s="159">
        <f t="shared" si="8"/>
        <v>1.2925885955248759</v>
      </c>
    </row>
    <row r="151" spans="1:7" x14ac:dyDescent="0.3">
      <c r="C151" s="155">
        <f t="shared" si="6"/>
        <v>0.10138888888888865</v>
      </c>
      <c r="D151" s="155">
        <f t="shared" si="7"/>
        <v>0.43472222222222184</v>
      </c>
      <c r="E151" s="277">
        <f>('DAT IR'!$C$5)+('DAT IR'!T151*(1-EXP(-'DAT IR'!$N151*24*(D151-D150))))+((('DAT IR'!$U151-'DAT IR'!$C$5)*EXP(-'DAT IR'!$N151*24*(D151-D150))))</f>
        <v>1206.4103372978759</v>
      </c>
      <c r="G151" s="156">
        <f t="shared" si="8"/>
        <v>1.2712239852342009</v>
      </c>
    </row>
    <row r="152" spans="1:7" x14ac:dyDescent="0.3">
      <c r="C152" s="155">
        <f t="shared" si="6"/>
        <v>0.1020833333333331</v>
      </c>
      <c r="D152" s="155">
        <f t="shared" si="7"/>
        <v>0.43541666666666629</v>
      </c>
      <c r="E152" s="277">
        <f>('DAT IR'!$C$5)+('DAT IR'!T152*(1-EXP(-'DAT IR'!$N152*24*(D152-D151))))+((('DAT IR'!$U152-'DAT IR'!$C$5)*EXP(-'DAT IR'!$N152*24*(D152-D151))))</f>
        <v>1207.6605497987671</v>
      </c>
      <c r="G152" s="156">
        <f t="shared" si="8"/>
        <v>1.2502125008911662</v>
      </c>
    </row>
    <row r="153" spans="1:7" x14ac:dyDescent="0.3">
      <c r="C153" s="155">
        <f t="shared" si="6"/>
        <v>0.10277777777777754</v>
      </c>
      <c r="D153" s="155">
        <f t="shared" si="7"/>
        <v>0.43611111111111073</v>
      </c>
      <c r="E153" s="277">
        <f>('DAT IR'!$C$5)+('DAT IR'!T153*(1-EXP(-'DAT IR'!$N153*24*(D153-D152))))+((('DAT IR'!$U153-'DAT IR'!$C$5)*EXP(-'DAT IR'!$N153*24*(D153-D152))))</f>
        <v>1208.8900981046045</v>
      </c>
      <c r="G153" s="156">
        <f t="shared" si="8"/>
        <v>1.2295483058373975</v>
      </c>
    </row>
    <row r="154" spans="1:7" x14ac:dyDescent="0.3">
      <c r="C154" s="155">
        <f t="shared" si="6"/>
        <v>0.10347222222222198</v>
      </c>
      <c r="D154" s="155">
        <f t="shared" si="7"/>
        <v>0.43680555555555517</v>
      </c>
      <c r="E154" s="277">
        <f>('DAT IR'!$C$5)+('DAT IR'!T154*(1-EXP(-'DAT IR'!$N154*24*(D154-D153))))+((('DAT IR'!$U154-'DAT IR'!$C$5)*EXP(-'DAT IR'!$N154*24*(D154-D153))))</f>
        <v>1210.0993237644902</v>
      </c>
      <c r="G154" s="156">
        <f t="shared" si="8"/>
        <v>1.2092256598857603</v>
      </c>
    </row>
    <row r="155" spans="1:7" x14ac:dyDescent="0.3">
      <c r="A155" s="153"/>
      <c r="B155" s="153"/>
      <c r="C155" s="157">
        <f t="shared" si="6"/>
        <v>0.10416666666666642</v>
      </c>
      <c r="D155" s="157">
        <f t="shared" si="7"/>
        <v>0.43749999999999961</v>
      </c>
      <c r="E155" s="277">
        <f>('DAT IR'!$C$5)+('DAT IR'!T155*(1-EXP(-'DAT IR'!$N155*24*(D155-D154))))+((('DAT IR'!$U155-'DAT IR'!$C$5)*EXP(-'DAT IR'!$N155*24*(D155-D154))))</f>
        <v>1211.2885626822165</v>
      </c>
      <c r="F155" s="154"/>
      <c r="G155" s="159">
        <f t="shared" si="8"/>
        <v>1.189238917726243</v>
      </c>
    </row>
    <row r="156" spans="1:7" x14ac:dyDescent="0.3">
      <c r="C156" s="155">
        <f t="shared" si="6"/>
        <v>0.10486111111111086</v>
      </c>
      <c r="D156" s="155">
        <f t="shared" si="7"/>
        <v>0.43819444444444405</v>
      </c>
      <c r="E156" s="277">
        <f>('DAT IR'!$C$5)+('DAT IR'!T156*(1-EXP(-'DAT IR'!$N156*24*(D156-D155))))+((('DAT IR'!$U156-'DAT IR'!$C$5)*EXP(-'DAT IR'!$N156*24*(D156-D155))))</f>
        <v>1212.458145209574</v>
      </c>
      <c r="G156" s="156">
        <f t="shared" si="8"/>
        <v>1.1695825273575338</v>
      </c>
    </row>
    <row r="157" spans="1:7" x14ac:dyDescent="0.3">
      <c r="C157" s="155">
        <f t="shared" si="6"/>
        <v>0.10555555555555531</v>
      </c>
      <c r="D157" s="155">
        <f t="shared" si="7"/>
        <v>0.4388888888888885</v>
      </c>
      <c r="E157" s="277">
        <f>('DAT IR'!$C$5)+('DAT IR'!T157*(1-EXP(-'DAT IR'!$N157*24*(D157-D156))))+((('DAT IR'!$U157-'DAT IR'!$C$5)*EXP(-'DAT IR'!$N157*24*(D157-D156))))</f>
        <v>1213.6083962381185</v>
      </c>
      <c r="G157" s="156">
        <f t="shared" si="8"/>
        <v>1.1502510285445169</v>
      </c>
    </row>
    <row r="158" spans="1:7" x14ac:dyDescent="0.3">
      <c r="C158" s="155">
        <f t="shared" si="6"/>
        <v>0.10624999999999975</v>
      </c>
      <c r="D158" s="155">
        <f t="shared" si="7"/>
        <v>0.43958333333333294</v>
      </c>
      <c r="E158" s="277">
        <f>('DAT IR'!$C$5)+('DAT IR'!T158*(1-EXP(-'DAT IR'!$N158*24*(D158-D157))))+((('DAT IR'!$U158-'DAT IR'!$C$5)*EXP(-'DAT IR'!$N158*24*(D158-D157))))</f>
        <v>1214.7396352894211</v>
      </c>
      <c r="G158" s="156">
        <f t="shared" si="8"/>
        <v>1.1312390513026003</v>
      </c>
    </row>
    <row r="159" spans="1:7" x14ac:dyDescent="0.3">
      <c r="C159" s="155">
        <f t="shared" si="6"/>
        <v>0.10694444444444419</v>
      </c>
      <c r="D159" s="155">
        <f t="shared" si="7"/>
        <v>0.44027777777777738</v>
      </c>
      <c r="E159" s="277">
        <f>('DAT IR'!$C$5)+('DAT IR'!T159*(1-EXP(-'DAT IR'!$N159*24*(D159-D158))))+((('DAT IR'!$U159-'DAT IR'!$C$5)*EXP(-'DAT IR'!$N159*24*(D159-D158))))</f>
        <v>1215.8521766038255</v>
      </c>
      <c r="G159" s="156">
        <f t="shared" si="8"/>
        <v>1.112541314404325</v>
      </c>
    </row>
    <row r="160" spans="1:7" x14ac:dyDescent="0.3">
      <c r="A160" s="153"/>
      <c r="B160" s="153"/>
      <c r="C160" s="157">
        <f t="shared" si="6"/>
        <v>0.10763888888888863</v>
      </c>
      <c r="D160" s="157">
        <f t="shared" si="7"/>
        <v>0.44097222222222182</v>
      </c>
      <c r="E160" s="277">
        <f>('DAT IR'!$C$5)+('DAT IR'!T160*(1-EXP(-'DAT IR'!$N160*24*(D160-D159))))+((('DAT IR'!$U160-'DAT IR'!$C$5)*EXP(-'DAT IR'!$N160*24*(D160-D159))))</f>
        <v>1216.9463292277394</v>
      </c>
      <c r="F160" s="154"/>
      <c r="G160" s="159">
        <f t="shared" si="8"/>
        <v>1.0941526239139421</v>
      </c>
    </row>
    <row r="161" spans="1:7" x14ac:dyDescent="0.3">
      <c r="C161" s="155">
        <f t="shared" si="6"/>
        <v>0.10833333333333307</v>
      </c>
      <c r="D161" s="155">
        <f t="shared" si="7"/>
        <v>0.44166666666666626</v>
      </c>
      <c r="E161" s="277">
        <f>('DAT IR'!$C$5)+('DAT IR'!T161*(1-EXP(-'DAT IR'!$N161*24*(D161-D160))))+((('DAT IR'!$U161-'DAT IR'!$C$5)*EXP(-'DAT IR'!$N161*24*(D161-D160))))</f>
        <v>1218.0223970994828</v>
      </c>
      <c r="G161" s="156">
        <f t="shared" si="8"/>
        <v>1.076067871743362</v>
      </c>
    </row>
    <row r="162" spans="1:7" x14ac:dyDescent="0.3">
      <c r="C162" s="155">
        <f t="shared" si="6"/>
        <v>0.10902777777777752</v>
      </c>
      <c r="D162" s="155">
        <f t="shared" si="7"/>
        <v>0.44236111111111071</v>
      </c>
      <c r="E162" s="277">
        <f>('DAT IR'!$C$5)+('DAT IR'!T162*(1-EXP(-'DAT IR'!$N162*24*(D162-D161))))+((('DAT IR'!$U162-'DAT IR'!$C$5)*EXP(-'DAT IR'!$N162*24*(D162-D161))))</f>
        <v>1219.0806791337168</v>
      </c>
      <c r="G162" s="156">
        <f t="shared" si="8"/>
        <v>1.0582820342340256</v>
      </c>
    </row>
    <row r="163" spans="1:7" x14ac:dyDescent="0.3">
      <c r="C163" s="155">
        <f t="shared" si="6"/>
        <v>0.10972222222222196</v>
      </c>
      <c r="D163" s="155">
        <f t="shared" si="7"/>
        <v>0.44305555555555515</v>
      </c>
      <c r="E163" s="277">
        <f>('DAT IR'!$C$5)+('DAT IR'!T163*(1-EXP(-'DAT IR'!$N163*24*(D163-D162))))+((('DAT IR'!$U163-'DAT IR'!$C$5)*EXP(-'DAT IR'!$N163*24*(D163-D162))))</f>
        <v>1220.1214693044783</v>
      </c>
      <c r="G163" s="156">
        <f t="shared" si="8"/>
        <v>1.040790170761511</v>
      </c>
    </row>
    <row r="164" spans="1:7" x14ac:dyDescent="0.3">
      <c r="C164" s="155">
        <f t="shared" si="6"/>
        <v>0.1104166666666664</v>
      </c>
      <c r="D164" s="155">
        <f t="shared" si="7"/>
        <v>0.44374999999999959</v>
      </c>
      <c r="E164" s="277">
        <f>('DAT IR'!$C$5)+('DAT IR'!T164*(1-EXP(-'DAT IR'!$N164*24*(D164-D163))))+((('DAT IR'!$U164-'DAT IR'!$C$5)*EXP(-'DAT IR'!$N164*24*(D164-D163))))</f>
        <v>1221.1450567268403</v>
      </c>
      <c r="G164" s="156">
        <f t="shared" si="8"/>
        <v>1.0235874223619703</v>
      </c>
    </row>
    <row r="165" spans="1:7" x14ac:dyDescent="0.3">
      <c r="A165" s="153"/>
      <c r="B165" s="153"/>
      <c r="C165" s="157">
        <f t="shared" si="6"/>
        <v>0.11111111111111084</v>
      </c>
      <c r="D165" s="157">
        <f t="shared" si="7"/>
        <v>0.44444444444444403</v>
      </c>
      <c r="E165" s="277">
        <f>('DAT IR'!$C$5)+('DAT IR'!T165*(1-EXP(-'DAT IR'!$N165*24*(D165-D164))))+((('DAT IR'!$U165-'DAT IR'!$C$5)*EXP(-'DAT IR'!$N165*24*(D165-D164))))</f>
        <v>1222.1517257372243</v>
      </c>
      <c r="F165" s="154"/>
      <c r="G165" s="159">
        <f t="shared" si="8"/>
        <v>1.0066690103840301</v>
      </c>
    </row>
    <row r="166" spans="1:7" x14ac:dyDescent="0.3">
      <c r="C166" s="155">
        <f t="shared" si="6"/>
        <v>0.11180555555555528</v>
      </c>
      <c r="D166" s="155">
        <f t="shared" si="7"/>
        <v>0.44513888888888847</v>
      </c>
      <c r="E166" s="277">
        <f>('DAT IR'!$C$5)+('DAT IR'!T166*(1-EXP(-'DAT IR'!$N166*24*(D166-D165))))+((('DAT IR'!$U166-'DAT IR'!$C$5)*EXP(-'DAT IR'!$N166*24*(D166-D165))))</f>
        <v>1223.1417559723839</v>
      </c>
      <c r="G166" s="156">
        <f t="shared" si="8"/>
        <v>0.99003023515956556</v>
      </c>
    </row>
    <row r="167" spans="1:7" x14ac:dyDescent="0.3">
      <c r="C167" s="155">
        <f t="shared" si="6"/>
        <v>0.11249999999999973</v>
      </c>
      <c r="D167" s="155">
        <f t="shared" si="7"/>
        <v>0.44583333333333292</v>
      </c>
      <c r="E167" s="277">
        <f>('DAT IR'!$C$5)+('DAT IR'!T167*(1-EXP(-'DAT IR'!$N167*24*(D167-D166))))+((('DAT IR'!$U167-'DAT IR'!$C$5)*EXP(-'DAT IR'!$N167*24*(D167-D166))))</f>
        <v>1224.1154224470836</v>
      </c>
      <c r="G167" s="156">
        <f t="shared" si="8"/>
        <v>0.97366647469971213</v>
      </c>
    </row>
    <row r="168" spans="1:7" x14ac:dyDescent="0.3">
      <c r="C168" s="155">
        <f t="shared" si="6"/>
        <v>0.11319444444444417</v>
      </c>
      <c r="D168" s="155">
        <f t="shared" si="7"/>
        <v>0.44652777777777736</v>
      </c>
      <c r="E168" s="277">
        <f>('DAT IR'!$C$5)+('DAT IR'!T168*(1-EXP(-'DAT IR'!$N168*24*(D168-D167))))+((('DAT IR'!$U168-'DAT IR'!$C$5)*EXP(-'DAT IR'!$N168*24*(D168-D167))))</f>
        <v>1225.0729956304938</v>
      </c>
      <c r="G168" s="156">
        <f t="shared" si="8"/>
        <v>0.95757318341020436</v>
      </c>
    </row>
    <row r="169" spans="1:7" x14ac:dyDescent="0.3">
      <c r="C169" s="155">
        <f t="shared" si="6"/>
        <v>0.11388888888888861</v>
      </c>
      <c r="D169" s="155">
        <f t="shared" si="7"/>
        <v>0.4472222222222218</v>
      </c>
      <c r="E169" s="277">
        <f>('DAT IR'!$C$5)+('DAT IR'!T169*(1-EXP(-'DAT IR'!$N169*24*(D169-D168))))+((('DAT IR'!$U169-'DAT IR'!$C$5)*EXP(-'DAT IR'!$N169*24*(D169-D168))))</f>
        <v>1226.0147415213228</v>
      </c>
      <c r="G169" s="156">
        <f t="shared" si="8"/>
        <v>0.94174589082899729</v>
      </c>
    </row>
    <row r="170" spans="1:7" x14ac:dyDescent="0.3">
      <c r="A170" s="153"/>
      <c r="B170" s="153"/>
      <c r="C170" s="157">
        <f t="shared" si="6"/>
        <v>0.11458333333333305</v>
      </c>
      <c r="D170" s="157">
        <f t="shared" si="7"/>
        <v>0.44791666666666624</v>
      </c>
      <c r="E170" s="277">
        <f>('DAT IR'!$C$5)+('DAT IR'!T170*(1-EXP(-'DAT IR'!$N170*24*(D170-D169))))+((('DAT IR'!$U170-'DAT IR'!$C$5)*EXP(-'DAT IR'!$N170*24*(D170-D169))))</f>
        <v>1226.9409217217069</v>
      </c>
      <c r="F170" s="154"/>
      <c r="G170" s="159">
        <f t="shared" si="8"/>
        <v>0.92618020038412396</v>
      </c>
    </row>
    <row r="171" spans="1:7" x14ac:dyDescent="0.3">
      <c r="C171" s="155">
        <f t="shared" si="6"/>
        <v>0.11527777777777749</v>
      </c>
      <c r="D171" s="155">
        <f t="shared" si="7"/>
        <v>0.44861111111111068</v>
      </c>
      <c r="E171" s="277">
        <f>('DAT IR'!$C$5)+('DAT IR'!T171*(1-EXP(-'DAT IR'!$N171*24*(D171-D170))))+((('DAT IR'!$U171-'DAT IR'!$C$5)*EXP(-'DAT IR'!$N171*24*(D171-D170))))</f>
        <v>1227.8517935098796</v>
      </c>
      <c r="G171" s="156">
        <f t="shared" si="8"/>
        <v>0.91087178817269887</v>
      </c>
    </row>
    <row r="172" spans="1:7" x14ac:dyDescent="0.3">
      <c r="C172" s="155">
        <f t="shared" si="6"/>
        <v>0.11597222222222194</v>
      </c>
      <c r="D172" s="155">
        <f t="shared" si="7"/>
        <v>0.44930555555555513</v>
      </c>
      <c r="E172" s="277">
        <f>('DAT IR'!$C$5)+('DAT IR'!T172*(1-EXP(-'DAT IR'!$N172*24*(D172-D171))))+((('DAT IR'!$U172-'DAT IR'!$C$5)*EXP(-'DAT IR'!$N172*24*(D172-D171))))</f>
        <v>1228.7476099116388</v>
      </c>
      <c r="G172" s="156">
        <f t="shared" si="8"/>
        <v>0.89581640175924804</v>
      </c>
    </row>
    <row r="173" spans="1:7" x14ac:dyDescent="0.3">
      <c r="C173" s="155">
        <f t="shared" si="6"/>
        <v>0.11666666666666638</v>
      </c>
      <c r="D173" s="155">
        <f t="shared" si="7"/>
        <v>0.44999999999999957</v>
      </c>
      <c r="E173" s="277">
        <f>('DAT IR'!$C$5)+('DAT IR'!T173*(1-EXP(-'DAT IR'!$N173*24*(D173-D172))))+((('DAT IR'!$U173-'DAT IR'!$C$5)*EXP(-'DAT IR'!$N173*24*(D173-D172))))</f>
        <v>1229.6286197706343</v>
      </c>
      <c r="G173" s="156">
        <f t="shared" si="8"/>
        <v>0.88100985899541229</v>
      </c>
    </row>
    <row r="174" spans="1:7" x14ac:dyDescent="0.3">
      <c r="C174" s="155">
        <f t="shared" si="6"/>
        <v>0.11736111111111082</v>
      </c>
      <c r="D174" s="155">
        <f t="shared" si="7"/>
        <v>0.45069444444444401</v>
      </c>
      <c r="E174" s="277">
        <f>('DAT IR'!$C$5)+('DAT IR'!T174*(1-EXP(-'DAT IR'!$N174*24*(D174-D173))))+((('DAT IR'!$U174-'DAT IR'!$C$5)*EXP(-'DAT IR'!$N174*24*(D174-D173))))</f>
        <v>1230.4950678174916</v>
      </c>
      <c r="G174" s="156">
        <f t="shared" si="8"/>
        <v>0.86644804685738563</v>
      </c>
    </row>
    <row r="175" spans="1:7" x14ac:dyDescent="0.3">
      <c r="A175" s="153"/>
      <c r="B175" s="153"/>
      <c r="C175" s="157">
        <f t="shared" si="6"/>
        <v>0.11805555555555526</v>
      </c>
      <c r="D175" s="157">
        <f t="shared" si="7"/>
        <v>0.45138888888888845</v>
      </c>
      <c r="E175" s="277">
        <f>('DAT IR'!$C$5)+('DAT IR'!T175*(1-EXP(-'DAT IR'!$N175*24*(D175-D174))))+((('DAT IR'!$U175-'DAT IR'!$C$5)*EXP(-'DAT IR'!$N175*24*(D175-D174))))</f>
        <v>1231.3471947377955</v>
      </c>
      <c r="F175" s="154"/>
      <c r="G175" s="159">
        <f t="shared" si="8"/>
        <v>0.85212692030381731</v>
      </c>
    </row>
    <row r="176" spans="1:7" x14ac:dyDescent="0.3">
      <c r="C176" s="155">
        <f t="shared" si="6"/>
        <v>0.1187499999999997</v>
      </c>
      <c r="D176" s="155">
        <f t="shared" si="7"/>
        <v>0.45208333333333289</v>
      </c>
      <c r="E176" s="277">
        <f>('DAT IR'!$C$5)+('DAT IR'!T176*(1-EXP(-'DAT IR'!$N176*24*(D176-D175))))+((('DAT IR'!$U176-'DAT IR'!$C$5)*EXP(-'DAT IR'!$N176*24*(D176-D175))))</f>
        <v>1232.1852372389471</v>
      </c>
      <c r="G176" s="156">
        <f t="shared" si="8"/>
        <v>0.83804250115167633</v>
      </c>
    </row>
    <row r="177" spans="1:7" x14ac:dyDescent="0.3">
      <c r="C177" s="155">
        <f t="shared" si="6"/>
        <v>0.11944444444444414</v>
      </c>
      <c r="D177" s="155">
        <f t="shared" si="7"/>
        <v>0.45277777777777733</v>
      </c>
      <c r="E177" s="277">
        <f>('DAT IR'!$C$5)+('DAT IR'!T177*(1-EXP(-'DAT IR'!$N177*24*(D177-D176))))+((('DAT IR'!$U177-'DAT IR'!$C$5)*EXP(-'DAT IR'!$N177*24*(D177-D176))))</f>
        <v>1233.009428115919</v>
      </c>
      <c r="G177" s="156">
        <f t="shared" si="8"/>
        <v>0.82419087697189752</v>
      </c>
    </row>
    <row r="178" spans="1:7" x14ac:dyDescent="0.3">
      <c r="C178" s="155">
        <f t="shared" si="6"/>
        <v>0.12013888888888859</v>
      </c>
      <c r="D178" s="155">
        <f t="shared" si="7"/>
        <v>0.45347222222222178</v>
      </c>
      <c r="E178" s="277">
        <f>('DAT IR'!$C$5)+('DAT IR'!T178*(1-EXP(-'DAT IR'!$N178*24*(D178-D177))))+((('DAT IR'!$U178-'DAT IR'!$C$5)*EXP(-'DAT IR'!$N178*24*(D178-D177))))</f>
        <v>1233.8199963159211</v>
      </c>
      <c r="G178" s="156">
        <f t="shared" si="8"/>
        <v>0.81056820000208063</v>
      </c>
    </row>
    <row r="179" spans="1:7" x14ac:dyDescent="0.3">
      <c r="C179" s="155">
        <f t="shared" si="6"/>
        <v>0.12083333333333303</v>
      </c>
      <c r="D179" s="155">
        <f t="shared" si="7"/>
        <v>0.45416666666666622</v>
      </c>
      <c r="E179" s="277">
        <f>('DAT IR'!$C$5)+('DAT IR'!T179*(1-EXP(-'DAT IR'!$N179*24*(D179-D178))))+((('DAT IR'!$U179-'DAT IR'!$C$5)*EXP(-'DAT IR'!$N179*24*(D179-D178))))</f>
        <v>1234.6171670019987</v>
      </c>
      <c r="G179" s="156">
        <f t="shared" si="8"/>
        <v>0.79717068607760666</v>
      </c>
    </row>
    <row r="180" spans="1:7" x14ac:dyDescent="0.3">
      <c r="A180" s="153"/>
      <c r="B180" s="153"/>
      <c r="C180" s="157">
        <f t="shared" si="6"/>
        <v>0.12152777777777747</v>
      </c>
      <c r="D180" s="157">
        <f t="shared" si="7"/>
        <v>0.45486111111111066</v>
      </c>
      <c r="E180" s="277">
        <f>('DAT IR'!$C$5)+('DAT IR'!T180*(1-EXP(-'DAT IR'!$N180*24*(D180-D179))))+((('DAT IR'!$U180-'DAT IR'!$C$5)*EXP(-'DAT IR'!$N180*24*(D180-D179))))</f>
        <v>1235.4011616155794</v>
      </c>
      <c r="F180" s="154"/>
      <c r="G180" s="159">
        <f t="shared" si="8"/>
        <v>0.78399461358071676</v>
      </c>
    </row>
    <row r="181" spans="1:7" x14ac:dyDescent="0.3">
      <c r="C181" s="155">
        <f t="shared" si="6"/>
        <v>0.12222222222222191</v>
      </c>
      <c r="D181" s="155">
        <f t="shared" si="7"/>
        <v>0.4555555555555551</v>
      </c>
      <c r="E181" s="277">
        <f>('DAT IR'!$C$5)+('DAT IR'!T181*(1-EXP(-'DAT IR'!$N181*24*(D181-D180))))+((('DAT IR'!$U181-'DAT IR'!$C$5)*EXP(-'DAT IR'!$N181*24*(D181-D180))))</f>
        <v>1236.1721979379861</v>
      </c>
      <c r="G181" s="156">
        <f t="shared" si="8"/>
        <v>0.7710363224066441</v>
      </c>
    </row>
    <row r="182" spans="1:7" x14ac:dyDescent="0.3">
      <c r="C182" s="155">
        <f t="shared" si="6"/>
        <v>0.12291666666666635</v>
      </c>
      <c r="D182" s="155">
        <f t="shared" si="7"/>
        <v>0.45624999999999954</v>
      </c>
      <c r="E182" s="277">
        <f>('DAT IR'!$C$5)+('DAT IR'!T182*(1-EXP(-'DAT IR'!$N182*24*(D182-D181))))+((('DAT IR'!$U182-'DAT IR'!$C$5)*EXP(-'DAT IR'!$N182*24*(D182-D181))))</f>
        <v>1236.9304901509324</v>
      </c>
      <c r="G182" s="156">
        <f t="shared" si="8"/>
        <v>0.75829221294634408</v>
      </c>
    </row>
    <row r="183" spans="1:7" x14ac:dyDescent="0.3">
      <c r="C183" s="155">
        <f t="shared" si="6"/>
        <v>0.1236111111111108</v>
      </c>
      <c r="D183" s="155">
        <f t="shared" si="7"/>
        <v>0.45694444444444399</v>
      </c>
      <c r="E183" s="277">
        <f>('DAT IR'!$C$5)+('DAT IR'!T183*(1-EXP(-'DAT IR'!$N183*24*(D183-D182))))+((('DAT IR'!$U183-'DAT IR'!$C$5)*EXP(-'DAT IR'!$N183*24*(D183-D182))))</f>
        <v>1237.6762488960205</v>
      </c>
      <c r="G183" s="156">
        <f t="shared" si="8"/>
        <v>0.74575874508809648</v>
      </c>
    </row>
    <row r="184" spans="1:7" x14ac:dyDescent="0.3">
      <c r="C184" s="155">
        <f t="shared" si="6"/>
        <v>0.12430555555555524</v>
      </c>
      <c r="D184" s="155">
        <f t="shared" si="7"/>
        <v>0.45763888888888843</v>
      </c>
      <c r="E184" s="277">
        <f>('DAT IR'!$C$5)+('DAT IR'!T184*(1-EXP(-'DAT IR'!$N184*24*(D184-D183))))+((('DAT IR'!$U184-'DAT IR'!$C$5)*EXP(-'DAT IR'!$N184*24*(D184-D183))))</f>
        <v>1238.4096813332524</v>
      </c>
      <c r="G184" s="156">
        <f t="shared" si="8"/>
        <v>0.73343243723184059</v>
      </c>
    </row>
    <row r="185" spans="1:7" x14ac:dyDescent="0.3">
      <c r="A185" s="153"/>
      <c r="B185" s="153"/>
      <c r="C185" s="157">
        <f t="shared" si="6"/>
        <v>0.12499999999999968</v>
      </c>
      <c r="D185" s="157">
        <f t="shared" si="7"/>
        <v>0.45833333333333287</v>
      </c>
      <c r="E185" s="277">
        <f>('DAT IR'!$C$5)+('DAT IR'!T185*(1-EXP(-'DAT IR'!$N185*24*(D185-D184))))+((('DAT IR'!$U185-'DAT IR'!$C$5)*EXP(-'DAT IR'!$N185*24*(D185-D184))))</f>
        <v>1239.1309911985768</v>
      </c>
      <c r="F185" s="154"/>
      <c r="G185" s="159">
        <f t="shared" si="8"/>
        <v>0.72130986532442876</v>
      </c>
    </row>
    <row r="186" spans="1:7" x14ac:dyDescent="0.3">
      <c r="C186" s="155">
        <f t="shared" si="6"/>
        <v>0.12569444444444414</v>
      </c>
      <c r="D186" s="155">
        <f t="shared" si="7"/>
        <v>0.45902777777777731</v>
      </c>
      <c r="E186" s="277">
        <f>('DAT IR'!$C$5)+('DAT IR'!T186*(1-EXP(-'DAT IR'!$N186*24*(D186-D185))))+((('DAT IR'!$U186-'DAT IR'!$C$5)*EXP(-'DAT IR'!$N186*24*(D186-D185))))</f>
        <v>1239.8403788604833</v>
      </c>
      <c r="G186" s="156">
        <f t="shared" si="8"/>
        <v>0.70938766190647584</v>
      </c>
    </row>
    <row r="187" spans="1:7" x14ac:dyDescent="0.3">
      <c r="C187" s="155">
        <f t="shared" si="6"/>
        <v>0.12638888888888858</v>
      </c>
      <c r="D187" s="155">
        <f t="shared" si="7"/>
        <v>0.45972222222222175</v>
      </c>
      <c r="E187" s="277">
        <f>('DAT IR'!$C$5)+('DAT IR'!T187*(1-EXP(-'DAT IR'!$N187*24*(D187-D186))))+((('DAT IR'!$U187-'DAT IR'!$C$5)*EXP(-'DAT IR'!$N187*24*(D187-D186))))</f>
        <v>1240.5380413756616</v>
      </c>
      <c r="G187" s="156">
        <f t="shared" si="8"/>
        <v>0.69766251517830824</v>
      </c>
    </row>
    <row r="188" spans="1:7" x14ac:dyDescent="0.3">
      <c r="C188" s="155">
        <f t="shared" si="6"/>
        <v>0.12708333333333302</v>
      </c>
      <c r="D188" s="155">
        <f t="shared" si="7"/>
        <v>0.4604166666666662</v>
      </c>
      <c r="E188" s="277">
        <f>('DAT IR'!$C$5)+('DAT IR'!T188*(1-EXP(-'DAT IR'!$N188*24*(D188-D187))))+((('DAT IR'!$U188-'DAT IR'!$C$5)*EXP(-'DAT IR'!$N188*24*(D188-D187))))</f>
        <v>1241.2241725437409</v>
      </c>
      <c r="G188" s="156">
        <f t="shared" si="8"/>
        <v>0.68613116807932784</v>
      </c>
    </row>
    <row r="189" spans="1:7" x14ac:dyDescent="0.3">
      <c r="C189" s="155">
        <f t="shared" si="6"/>
        <v>0.12777777777777746</v>
      </c>
      <c r="D189" s="155">
        <f t="shared" si="7"/>
        <v>0.46111111111111064</v>
      </c>
      <c r="E189" s="277">
        <f>('DAT IR'!$C$5)+('DAT IR'!T189*(1-EXP(-'DAT IR'!$N189*24*(D189-D188))))+((('DAT IR'!$U189-'DAT IR'!$C$5)*EXP(-'DAT IR'!$N189*24*(D189-D188))))</f>
        <v>1241.8989629611242</v>
      </c>
      <c r="G189" s="156">
        <f t="shared" si="8"/>
        <v>0.67479041738329215</v>
      </c>
    </row>
    <row r="190" spans="1:7" x14ac:dyDescent="0.3">
      <c r="A190" s="153"/>
      <c r="B190" s="153"/>
      <c r="C190" s="157">
        <f t="shared" si="6"/>
        <v>0.1284722222222219</v>
      </c>
      <c r="D190" s="157">
        <f t="shared" si="7"/>
        <v>0.46180555555555508</v>
      </c>
      <c r="E190" s="277">
        <f>('DAT IR'!$C$5)+('DAT IR'!T190*(1-EXP(-'DAT IR'!$N190*24*(D190-D189))))+((('DAT IR'!$U190-'DAT IR'!$C$5)*EXP(-'DAT IR'!$N190*24*(D190-D189))))</f>
        <v>1242.562600073933</v>
      </c>
      <c r="F190" s="154"/>
      <c r="G190" s="159">
        <f t="shared" si="8"/>
        <v>0.66363711280882853</v>
      </c>
    </row>
    <row r="191" spans="1:7" x14ac:dyDescent="0.3">
      <c r="C191" s="155">
        <f t="shared" si="6"/>
        <v>0.12916666666666635</v>
      </c>
      <c r="D191" s="155">
        <f t="shared" si="7"/>
        <v>0.46249999999999952</v>
      </c>
      <c r="E191" s="277">
        <f>('DAT IR'!$C$5)+('DAT IR'!T191*(1-EXP(-'DAT IR'!$N191*24*(D191-D190))))+((('DAT IR'!$U191-'DAT IR'!$C$5)*EXP(-'DAT IR'!$N191*24*(D191-D190))))</f>
        <v>1243.2152682300771</v>
      </c>
      <c r="G191" s="156">
        <f t="shared" si="8"/>
        <v>0.6526681561440455</v>
      </c>
    </row>
    <row r="192" spans="1:7" x14ac:dyDescent="0.3">
      <c r="C192" s="155">
        <f t="shared" si="6"/>
        <v>0.12986111111111079</v>
      </c>
      <c r="D192" s="155">
        <f t="shared" si="7"/>
        <v>0.46319444444444396</v>
      </c>
      <c r="E192" s="277">
        <f>('DAT IR'!$C$5)+('DAT IR'!T192*(1-EXP(-'DAT IR'!$N192*24*(D192-D191))))+((('DAT IR'!$U192-'DAT IR'!$C$5)*EXP(-'DAT IR'!$N192*24*(D192-D191))))</f>
        <v>1243.857148730463</v>
      </c>
      <c r="G192" s="156">
        <f t="shared" si="8"/>
        <v>0.64188050038592337</v>
      </c>
    </row>
    <row r="193" spans="1:7" x14ac:dyDescent="0.3">
      <c r="C193" s="155">
        <f t="shared" si="6"/>
        <v>0.13055555555555523</v>
      </c>
      <c r="D193" s="155">
        <f t="shared" si="7"/>
        <v>0.46388888888888841</v>
      </c>
      <c r="E193" s="277">
        <f>('DAT IR'!$C$5)+('DAT IR'!T193*(1-EXP(-'DAT IR'!$N193*24*(D193-D192))))+((('DAT IR'!$U193-'DAT IR'!$C$5)*EXP(-'DAT IR'!$N193*24*(D193-D192))))</f>
        <v>1244.4884198793575</v>
      </c>
      <c r="G193" s="156">
        <f t="shared" si="8"/>
        <v>0.63127114889448421</v>
      </c>
    </row>
    <row r="194" spans="1:7" x14ac:dyDescent="0.3">
      <c r="C194" s="155">
        <f t="shared" si="6"/>
        <v>0.13124999999999967</v>
      </c>
      <c r="D194" s="155">
        <f t="shared" si="7"/>
        <v>0.46458333333333285</v>
      </c>
      <c r="E194" s="277">
        <f>('DAT IR'!$C$5)+('DAT IR'!T194*(1-EXP(-'DAT IR'!$N194*24*(D194-D193))))+((('DAT IR'!$U194-'DAT IR'!$C$5)*EXP(-'DAT IR'!$N194*24*(D194-D193))))</f>
        <v>1245.1092570339163</v>
      </c>
      <c r="G194" s="156">
        <f t="shared" si="8"/>
        <v>0.62083715455878519</v>
      </c>
    </row>
    <row r="195" spans="1:7" x14ac:dyDescent="0.3">
      <c r="A195" s="153"/>
      <c r="B195" s="153"/>
      <c r="C195" s="157">
        <f t="shared" si="6"/>
        <v>0.13194444444444411</v>
      </c>
      <c r="D195" s="157">
        <f t="shared" si="7"/>
        <v>0.46527777777777729</v>
      </c>
      <c r="E195" s="277">
        <f>('DAT IR'!$C$5)+('DAT IR'!T195*(1-EXP(-'DAT IR'!$N195*24*(D195-D194))))+((('DAT IR'!$U195-'DAT IR'!$C$5)*EXP(-'DAT IR'!$N195*24*(D195-D194))))</f>
        <v>1245.7198326528967</v>
      </c>
      <c r="F195" s="154"/>
      <c r="G195" s="159">
        <f t="shared" si="8"/>
        <v>0.61057561898041968</v>
      </c>
    </row>
    <row r="196" spans="1:7" x14ac:dyDescent="0.3">
      <c r="C196" s="155">
        <f t="shared" si="6"/>
        <v>0.13263888888888856</v>
      </c>
      <c r="D196" s="155">
        <f t="shared" si="7"/>
        <v>0.46597222222222173</v>
      </c>
      <c r="E196" s="277">
        <f>('DAT IR'!$C$5)+('DAT IR'!T196*(1-EXP(-'DAT IR'!$N196*24*(D196-D195))))+((('DAT IR'!$U196-'DAT IR'!$C$5)*EXP(-'DAT IR'!$N196*24*(D196-D195))))</f>
        <v>1246.3203163445635</v>
      </c>
      <c r="G196" s="156">
        <f t="shared" si="8"/>
        <v>0.60048369166679549</v>
      </c>
    </row>
    <row r="197" spans="1:7" x14ac:dyDescent="0.3">
      <c r="C197" s="155">
        <f t="shared" si="6"/>
        <v>0.133333333333333</v>
      </c>
      <c r="D197" s="155">
        <f t="shared" si="7"/>
        <v>0.46666666666666617</v>
      </c>
      <c r="E197" s="277">
        <f>('DAT IR'!$C$5)+('DAT IR'!T197*(1-EXP(-'DAT IR'!$N197*24*(D197-D196))))+((('DAT IR'!$U197-'DAT IR'!$C$5)*EXP(-'DAT IR'!$N197*24*(D197-D196))))</f>
        <v>1246.9108749138031</v>
      </c>
      <c r="G197" s="156">
        <f t="shared" si="8"/>
        <v>0.59055856923964711</v>
      </c>
    </row>
    <row r="198" spans="1:7" x14ac:dyDescent="0.3">
      <c r="C198" s="155">
        <f t="shared" ref="C198:C261" si="9">C197+$B$2</f>
        <v>0.13402777777777744</v>
      </c>
      <c r="D198" s="155">
        <f t="shared" ref="D198:D261" si="10">D197+$B$2</f>
        <v>0.46736111111111062</v>
      </c>
      <c r="E198" s="277">
        <f>('DAT IR'!$C$5)+('DAT IR'!T198*(1-EXP(-'DAT IR'!$N198*24*(D198-D197))))+((('DAT IR'!$U198-'DAT IR'!$C$5)*EXP(-'DAT IR'!$N198*24*(D198-D197))))</f>
        <v>1247.4916724084601</v>
      </c>
      <c r="G198" s="156">
        <f t="shared" ref="G198:G261" si="11">E198-E197</f>
        <v>0.58079749465696295</v>
      </c>
    </row>
    <row r="199" spans="1:7" x14ac:dyDescent="0.3">
      <c r="C199" s="155">
        <f t="shared" si="9"/>
        <v>0.13472222222222188</v>
      </c>
      <c r="D199" s="155">
        <f t="shared" si="10"/>
        <v>0.46805555555555506</v>
      </c>
      <c r="E199" s="277">
        <f>('DAT IR'!$C$5)+('DAT IR'!T199*(1-EXP(-'DAT IR'!$N199*24*(D199-D198))))+((('DAT IR'!$U199-'DAT IR'!$C$5)*EXP(-'DAT IR'!$N199*24*(D199-D198))))</f>
        <v>1248.0628701649064</v>
      </c>
      <c r="G199" s="156">
        <f t="shared" si="11"/>
        <v>0.57119775644628135</v>
      </c>
    </row>
    <row r="200" spans="1:7" x14ac:dyDescent="0.3">
      <c r="A200" s="153"/>
      <c r="B200" s="153"/>
      <c r="C200" s="157">
        <f t="shared" si="9"/>
        <v>0.13541666666666632</v>
      </c>
      <c r="D200" s="157">
        <f t="shared" si="10"/>
        <v>0.4687499999999995</v>
      </c>
      <c r="E200" s="277">
        <f>('DAT IR'!$C$5)+('DAT IR'!T200*(1-EXP(-'DAT IR'!$N200*24*(D200-D199))))+((('DAT IR'!$U200-'DAT IR'!$C$5)*EXP(-'DAT IR'!$N200*24*(D200-D199))))</f>
        <v>1248.6246268528582</v>
      </c>
      <c r="F200" s="154"/>
      <c r="G200" s="159">
        <f t="shared" si="11"/>
        <v>0.56175668795185629</v>
      </c>
    </row>
    <row r="201" spans="1:7" x14ac:dyDescent="0.3">
      <c r="C201" s="155">
        <f t="shared" si="9"/>
        <v>0.13611111111111077</v>
      </c>
      <c r="D201" s="155">
        <f t="shared" si="10"/>
        <v>0.46944444444444394</v>
      </c>
      <c r="E201" s="277">
        <f>('DAT IR'!$C$5)+('DAT IR'!T201*(1-EXP(-'DAT IR'!$N201*24*(D201-D200))))+((('DAT IR'!$U201-'DAT IR'!$C$5)*EXP(-'DAT IR'!$N201*24*(D201-D200))))</f>
        <v>1249.1770985194521</v>
      </c>
      <c r="G201" s="156">
        <f t="shared" si="11"/>
        <v>0.55247166659387403</v>
      </c>
    </row>
    <row r="202" spans="1:7" x14ac:dyDescent="0.3">
      <c r="C202" s="155">
        <f t="shared" si="9"/>
        <v>0.13680555555555521</v>
      </c>
      <c r="D202" s="155">
        <f t="shared" si="10"/>
        <v>0.47013888888888838</v>
      </c>
      <c r="E202" s="277">
        <f>('DAT IR'!$C$5)+('DAT IR'!T202*(1-EXP(-'DAT IR'!$N202*24*(D202-D201))))+((('DAT IR'!$U202-'DAT IR'!$C$5)*EXP(-'DAT IR'!$N202*24*(D202-D201))))</f>
        <v>1249.7204386325925</v>
      </c>
      <c r="G202" s="156">
        <f t="shared" si="11"/>
        <v>0.54334011314040254</v>
      </c>
    </row>
    <row r="203" spans="1:7" x14ac:dyDescent="0.3">
      <c r="C203" s="155">
        <f t="shared" si="9"/>
        <v>0.13749999999999965</v>
      </c>
      <c r="D203" s="155">
        <f t="shared" si="10"/>
        <v>0.47083333333333283</v>
      </c>
      <c r="E203" s="277">
        <f>('DAT IR'!$C$5)+('DAT IR'!T203*(1-EXP(-'DAT IR'!$N203*24*(D203-D202))))+((('DAT IR'!$U203-'DAT IR'!$C$5)*EXP(-'DAT IR'!$N203*24*(D203-D202))))</f>
        <v>1250.2547981235823</v>
      </c>
      <c r="G203" s="156">
        <f t="shared" si="11"/>
        <v>0.53435949098980018</v>
      </c>
    </row>
    <row r="204" spans="1:7" x14ac:dyDescent="0.3">
      <c r="C204" s="155">
        <f t="shared" si="9"/>
        <v>0.13819444444444409</v>
      </c>
      <c r="D204" s="155">
        <f t="shared" si="10"/>
        <v>0.47152777777777727</v>
      </c>
      <c r="E204" s="277">
        <f>('DAT IR'!$C$5)+('DAT IR'!T204*(1-EXP(-'DAT IR'!$N204*24*(D204-D203))))+((('DAT IR'!$U204-'DAT IR'!$C$5)*EXP(-'DAT IR'!$N204*24*(D204-D203))))</f>
        <v>1250.7803254290495</v>
      </c>
      <c r="G204" s="156">
        <f t="shared" si="11"/>
        <v>0.52552730546722159</v>
      </c>
    </row>
    <row r="205" spans="1:7" x14ac:dyDescent="0.3">
      <c r="A205" s="153"/>
      <c r="B205" s="153"/>
      <c r="C205" s="157">
        <f t="shared" si="9"/>
        <v>0.13888888888888853</v>
      </c>
      <c r="D205" s="157">
        <f t="shared" si="10"/>
        <v>0.47222222222222171</v>
      </c>
      <c r="E205" s="277">
        <f>('DAT IR'!$C$5)+('DAT IR'!T205*(1-EXP(-'DAT IR'!$N205*24*(D205-D204))))+((('DAT IR'!$U205-'DAT IR'!$C$5)*EXP(-'DAT IR'!$N205*24*(D205-D204))))</f>
        <v>1251.2971665321802</v>
      </c>
      <c r="F205" s="154"/>
      <c r="G205" s="159">
        <f t="shared" si="11"/>
        <v>0.51684110313067322</v>
      </c>
    </row>
    <row r="206" spans="1:7" x14ac:dyDescent="0.3">
      <c r="C206" s="155">
        <f t="shared" si="9"/>
        <v>0.13958333333333298</v>
      </c>
      <c r="D206" s="155">
        <f t="shared" si="10"/>
        <v>0.47291666666666615</v>
      </c>
      <c r="E206" s="277">
        <f>('DAT IR'!$C$5)+('DAT IR'!T206*(1-EXP(-'DAT IR'!$N206*24*(D206-D205))))+((('DAT IR'!$U206-'DAT IR'!$C$5)*EXP(-'DAT IR'!$N206*24*(D206-D205))))</f>
        <v>1251.8054650032709</v>
      </c>
      <c r="G206" s="156">
        <f t="shared" si="11"/>
        <v>0.50829847109071125</v>
      </c>
    </row>
    <row r="207" spans="1:7" x14ac:dyDescent="0.3">
      <c r="C207" s="155">
        <f t="shared" si="9"/>
        <v>0.14027777777777742</v>
      </c>
      <c r="D207" s="155">
        <f t="shared" si="10"/>
        <v>0.47361111111111059</v>
      </c>
      <c r="E207" s="277">
        <f>('DAT IR'!$C$5)+('DAT IR'!T207*(1-EXP(-'DAT IR'!$N207*24*(D207-D206))))+((('DAT IR'!$U207-'DAT IR'!$C$5)*EXP(-'DAT IR'!$N207*24*(D207-D206))))</f>
        <v>1252.3053620396099</v>
      </c>
      <c r="G207" s="156">
        <f t="shared" si="11"/>
        <v>0.49989703633900717</v>
      </c>
    </row>
    <row r="208" spans="1:7" x14ac:dyDescent="0.3">
      <c r="C208" s="155">
        <f t="shared" si="9"/>
        <v>0.14097222222222186</v>
      </c>
      <c r="D208" s="155">
        <f t="shared" si="10"/>
        <v>0.47430555555555504</v>
      </c>
      <c r="E208" s="277">
        <f>('DAT IR'!$C$5)+('DAT IR'!T208*(1-EXP(-'DAT IR'!$N208*24*(D208-D207))))+((('DAT IR'!$U208-'DAT IR'!$C$5)*EXP(-'DAT IR'!$N208*24*(D208-D207))))</f>
        <v>1252.7969965046993</v>
      </c>
      <c r="G208" s="156">
        <f t="shared" si="11"/>
        <v>0.49163446508941888</v>
      </c>
    </row>
    <row r="209" spans="1:7" x14ac:dyDescent="0.3">
      <c r="C209" s="155">
        <f t="shared" si="9"/>
        <v>0.1416666666666663</v>
      </c>
      <c r="D209" s="155">
        <f t="shared" si="10"/>
        <v>0.47499999999999948</v>
      </c>
      <c r="E209" s="277">
        <f>('DAT IR'!$C$5)+('DAT IR'!T209*(1-EXP(-'DAT IR'!$N209*24*(D209-D208))))+((('DAT IR'!$U209-'DAT IR'!$C$5)*EXP(-'DAT IR'!$N209*24*(D209-D208))))</f>
        <v>1253.2805049668295</v>
      </c>
      <c r="G209" s="156">
        <f t="shared" si="11"/>
        <v>0.48350846213020304</v>
      </c>
    </row>
    <row r="210" spans="1:7" x14ac:dyDescent="0.3">
      <c r="A210" s="153"/>
      <c r="B210" s="153"/>
      <c r="C210" s="157">
        <f t="shared" si="9"/>
        <v>0.14236111111111074</v>
      </c>
      <c r="D210" s="157">
        <f t="shared" si="10"/>
        <v>0.47569444444444392</v>
      </c>
      <c r="E210" s="277">
        <f>('DAT IR'!$C$5)+('DAT IR'!T210*(1-EXP(-'DAT IR'!$N210*24*(D210-D209))))+((('DAT IR'!$U210-'DAT IR'!$C$5)*EXP(-'DAT IR'!$N210*24*(D210-D209))))</f>
        <v>1253.7560217370158</v>
      </c>
      <c r="F210" s="154"/>
      <c r="G210" s="159">
        <f t="shared" si="11"/>
        <v>0.47551677018623195</v>
      </c>
    </row>
    <row r="211" spans="1:7" x14ac:dyDescent="0.3">
      <c r="C211" s="155">
        <f t="shared" si="9"/>
        <v>0.14305555555555519</v>
      </c>
      <c r="D211" s="155">
        <f t="shared" si="10"/>
        <v>0.47638888888888836</v>
      </c>
      <c r="E211" s="277">
        <f>('DAT IR'!$C$5)+('DAT IR'!T211*(1-EXP(-'DAT IR'!$N211*24*(D211-D210))))+((('DAT IR'!$U211-'DAT IR'!$C$5)*EXP(-'DAT IR'!$N211*24*(D211-D210))))</f>
        <v>1254.2236789063074</v>
      </c>
      <c r="G211" s="156">
        <f t="shared" si="11"/>
        <v>0.46765716929166956</v>
      </c>
    </row>
    <row r="212" spans="1:7" x14ac:dyDescent="0.3">
      <c r="C212" s="155">
        <f t="shared" si="9"/>
        <v>0.14374999999999963</v>
      </c>
      <c r="D212" s="155">
        <f t="shared" si="10"/>
        <v>0.4770833333333328</v>
      </c>
      <c r="E212" s="277">
        <f>('DAT IR'!$C$5)+('DAT IR'!T212*(1-EXP(-'DAT IR'!$N212*24*(D212-D211))))+((('DAT IR'!$U212-'DAT IR'!$C$5)*EXP(-'DAT IR'!$N212*24*(D212-D211))))</f>
        <v>1254.6836063824808</v>
      </c>
      <c r="G212" s="156">
        <f t="shared" si="11"/>
        <v>0.45992747617333407</v>
      </c>
    </row>
    <row r="213" spans="1:7" x14ac:dyDescent="0.3">
      <c r="C213" s="155">
        <f t="shared" si="9"/>
        <v>0.14444444444444407</v>
      </c>
      <c r="D213" s="155">
        <f t="shared" si="10"/>
        <v>0.47777777777777725</v>
      </c>
      <c r="E213" s="277">
        <f>('DAT IR'!$C$5)+('DAT IR'!T213*(1-EXP(-'DAT IR'!$N213*24*(D213-D212))))+((('DAT IR'!$U213-'DAT IR'!$C$5)*EXP(-'DAT IR'!$N213*24*(D213-D212))))</f>
        <v>1255.1359319261255</v>
      </c>
      <c r="G213" s="156">
        <f t="shared" si="11"/>
        <v>0.45232554364474709</v>
      </c>
    </row>
    <row r="214" spans="1:7" x14ac:dyDescent="0.3">
      <c r="C214" s="155">
        <f t="shared" si="9"/>
        <v>0.14513888888888851</v>
      </c>
      <c r="D214" s="155">
        <f t="shared" si="10"/>
        <v>0.47847222222222169</v>
      </c>
      <c r="E214" s="277">
        <f>('DAT IR'!$C$5)+('DAT IR'!T214*(1-EXP(-'DAT IR'!$N214*24*(D214-D213))))+((('DAT IR'!$U214-'DAT IR'!$C$5)*EXP(-'DAT IR'!$N214*24*(D214-D213))))</f>
        <v>1255.5807811861343</v>
      </c>
      <c r="G214" s="156">
        <f t="shared" si="11"/>
        <v>0.44484926000882297</v>
      </c>
    </row>
    <row r="215" spans="1:7" x14ac:dyDescent="0.3">
      <c r="A215" s="153"/>
      <c r="B215" s="153"/>
      <c r="C215" s="157">
        <f t="shared" si="9"/>
        <v>0.14583333333333295</v>
      </c>
      <c r="D215" s="157">
        <f t="shared" si="10"/>
        <v>0.47916666666666613</v>
      </c>
      <c r="E215" s="277">
        <f>('DAT IR'!$C$5)+('DAT IR'!T215*(1-EXP(-'DAT IR'!$N215*24*(D215-D214))))+((('DAT IR'!$U215-'DAT IR'!$C$5)*EXP(-'DAT IR'!$N215*24*(D215-D214))))</f>
        <v>1256.0182777346067</v>
      </c>
      <c r="F215" s="154"/>
      <c r="G215" s="159">
        <f t="shared" si="11"/>
        <v>0.43749654847238162</v>
      </c>
    </row>
    <row r="216" spans="1:7" x14ac:dyDescent="0.3">
      <c r="C216" s="155">
        <f t="shared" si="9"/>
        <v>0.1465277777777774</v>
      </c>
      <c r="D216" s="155">
        <f t="shared" si="10"/>
        <v>0.47986111111111057</v>
      </c>
      <c r="E216" s="277">
        <f>('DAT IR'!$C$5)+('DAT IR'!T216*(1-EXP(-'DAT IR'!$N216*24*(D216-D215))))+((('DAT IR'!$U216-'DAT IR'!$C$5)*EXP(-'DAT IR'!$N216*24*(D216-D215))))</f>
        <v>1256.4485431011749</v>
      </c>
      <c r="G216" s="156">
        <f t="shared" si="11"/>
        <v>0.43026536656816461</v>
      </c>
    </row>
    <row r="217" spans="1:7" x14ac:dyDescent="0.3">
      <c r="C217" s="155">
        <f t="shared" si="9"/>
        <v>0.14722222222222184</v>
      </c>
      <c r="D217" s="155">
        <f t="shared" si="10"/>
        <v>0.48055555555555501</v>
      </c>
      <c r="E217" s="277">
        <f>('DAT IR'!$C$5)+('DAT IR'!T217*(1-EXP(-'DAT IR'!$N217*24*(D217-D216))))+((('DAT IR'!$U217-'DAT IR'!$C$5)*EXP(-'DAT IR'!$N217*24*(D217-D216))))</f>
        <v>1256.8716968067627</v>
      </c>
      <c r="G217" s="156">
        <f t="shared" si="11"/>
        <v>0.42315370558776522</v>
      </c>
    </row>
    <row r="218" spans="1:7" x14ac:dyDescent="0.3">
      <c r="C218" s="155">
        <f t="shared" si="9"/>
        <v>0.14791666666666628</v>
      </c>
      <c r="D218" s="155">
        <f t="shared" si="10"/>
        <v>0.48124999999999946</v>
      </c>
      <c r="E218" s="277">
        <f>('DAT IR'!$C$5)+('DAT IR'!T218*(1-EXP(-'DAT IR'!$N218*24*(D218-D217))))+((('DAT IR'!$U218-'DAT IR'!$C$5)*EXP(-'DAT IR'!$N218*24*(D218-D217))))</f>
        <v>1257.2878563967872</v>
      </c>
      <c r="G218" s="156">
        <f t="shared" si="11"/>
        <v>0.41615959002456293</v>
      </c>
    </row>
    <row r="219" spans="1:7" x14ac:dyDescent="0.3">
      <c r="C219" s="155">
        <f t="shared" si="9"/>
        <v>0.14861111111111072</v>
      </c>
      <c r="D219" s="155">
        <f t="shared" si="10"/>
        <v>0.4819444444444439</v>
      </c>
      <c r="E219" s="277">
        <f>('DAT IR'!$C$5)+('DAT IR'!T219*(1-EXP(-'DAT IR'!$N219*24*(D219-D218))))+((('DAT IR'!$U219-'DAT IR'!$C$5)*EXP(-'DAT IR'!$N219*24*(D219-D218))))</f>
        <v>1257.6971374738105</v>
      </c>
      <c r="G219" s="156">
        <f t="shared" si="11"/>
        <v>0.40928107702325178</v>
      </c>
    </row>
    <row r="220" spans="1:7" x14ac:dyDescent="0.3">
      <c r="A220" s="153"/>
      <c r="B220" s="153"/>
      <c r="C220" s="157">
        <f t="shared" si="9"/>
        <v>0.14930555555555516</v>
      </c>
      <c r="D220" s="157">
        <f t="shared" si="10"/>
        <v>0.48263888888888834</v>
      </c>
      <c r="E220" s="277">
        <f>('DAT IR'!$C$5)+('DAT IR'!T220*(1-EXP(-'DAT IR'!$N220*24*(D220-D219))))+((('DAT IR'!$U220-'DAT IR'!$C$5)*EXP(-'DAT IR'!$N220*24*(D220-D219))))</f>
        <v>1258.0996537296521</v>
      </c>
      <c r="F220" s="154"/>
      <c r="G220" s="159">
        <f t="shared" si="11"/>
        <v>0.40251625584164685</v>
      </c>
    </row>
    <row r="221" spans="1:7" x14ac:dyDescent="0.3">
      <c r="C221" s="155">
        <f t="shared" si="9"/>
        <v>0.14999999999999961</v>
      </c>
      <c r="D221" s="155">
        <f t="shared" si="10"/>
        <v>0.48333333333333278</v>
      </c>
      <c r="E221" s="277">
        <f>('DAT IR'!$C$5)+('DAT IR'!T221*(1-EXP(-'DAT IR'!$N221*24*(D221-D220))))+((('DAT IR'!$U221-'DAT IR'!$C$5)*EXP(-'DAT IR'!$N221*24*(D221-D220))))</f>
        <v>1258.4955169769717</v>
      </c>
      <c r="G221" s="156">
        <f t="shared" si="11"/>
        <v>0.39586324731953937</v>
      </c>
    </row>
    <row r="222" spans="1:7" x14ac:dyDescent="0.3">
      <c r="C222" s="155">
        <f t="shared" si="9"/>
        <v>0.15069444444444405</v>
      </c>
      <c r="D222" s="155">
        <f t="shared" si="10"/>
        <v>0.48402777777777722</v>
      </c>
      <c r="E222" s="277">
        <f>('DAT IR'!$C$5)+('DAT IR'!T222*(1-EXP(-'DAT IR'!$N222*24*(D222-D221))))+((('DAT IR'!$U222-'DAT IR'!$C$5)*EXP(-'DAT IR'!$N222*24*(D222-D221))))</f>
        <v>1258.8848371803274</v>
      </c>
      <c r="G222" s="156">
        <f t="shared" si="11"/>
        <v>0.38932020335573725</v>
      </c>
    </row>
    <row r="223" spans="1:7" x14ac:dyDescent="0.3">
      <c r="C223" s="155">
        <f t="shared" si="9"/>
        <v>0.15138888888888849</v>
      </c>
      <c r="D223" s="155">
        <f t="shared" si="10"/>
        <v>0.48472222222222167</v>
      </c>
      <c r="E223" s="277">
        <f>('DAT IR'!$C$5)+('DAT IR'!T223*(1-EXP(-'DAT IR'!$N223*24*(D223-D222))))+((('DAT IR'!$U223-'DAT IR'!$C$5)*EXP(-'DAT IR'!$N223*24*(D223-D222))))</f>
        <v>1259.2677224867239</v>
      </c>
      <c r="G223" s="156">
        <f t="shared" si="11"/>
        <v>0.38288530639647433</v>
      </c>
    </row>
    <row r="224" spans="1:7" x14ac:dyDescent="0.3">
      <c r="C224" s="155">
        <f t="shared" si="9"/>
        <v>0.15208333333333293</v>
      </c>
      <c r="D224" s="155">
        <f t="shared" si="10"/>
        <v>0.48541666666666611</v>
      </c>
      <c r="E224" s="277">
        <f>('DAT IR'!$C$5)+('DAT IR'!T224*(1-EXP(-'DAT IR'!$N224*24*(D224-D223))))+((('DAT IR'!$U224-'DAT IR'!$C$5)*EXP(-'DAT IR'!$N224*24*(D224-D223))))</f>
        <v>1259.6442792556525</v>
      </c>
      <c r="G224" s="156">
        <f t="shared" si="11"/>
        <v>0.37655676892859447</v>
      </c>
    </row>
    <row r="225" spans="1:7" x14ac:dyDescent="0.3">
      <c r="A225" s="153"/>
      <c r="B225" s="153"/>
      <c r="C225" s="157">
        <f t="shared" si="9"/>
        <v>0.15277777777777737</v>
      </c>
      <c r="D225" s="157">
        <f t="shared" si="10"/>
        <v>0.48611111111111055</v>
      </c>
      <c r="E225" s="277">
        <f>('DAT IR'!$C$5)+('DAT IR'!T225*(1-EXP(-'DAT IR'!$N225*24*(D225-D224))))+((('DAT IR'!$U225-'DAT IR'!$C$5)*EXP(-'DAT IR'!$N225*24*(D225-D224))))</f>
        <v>1260.014612088637</v>
      </c>
      <c r="F225" s="154"/>
      <c r="G225" s="159">
        <f t="shared" si="11"/>
        <v>0.37033283298455899</v>
      </c>
    </row>
    <row r="226" spans="1:7" x14ac:dyDescent="0.3">
      <c r="C226" s="155">
        <f t="shared" si="9"/>
        <v>0.15347222222222182</v>
      </c>
      <c r="D226" s="155">
        <f t="shared" si="10"/>
        <v>0.48680555555555499</v>
      </c>
      <c r="E226" s="277">
        <f>('DAT IR'!$C$5)+('DAT IR'!T226*(1-EXP(-'DAT IR'!$N226*24*(D226-D225))))+((('DAT IR'!$U226-'DAT IR'!$C$5)*EXP(-'DAT IR'!$N226*24*(D226-D225))))</f>
        <v>1260.3788238582904</v>
      </c>
      <c r="G226" s="156">
        <f t="shared" si="11"/>
        <v>0.36421176965336599</v>
      </c>
    </row>
    <row r="227" spans="1:7" x14ac:dyDescent="0.3">
      <c r="C227" s="155">
        <f t="shared" si="9"/>
        <v>0.15416666666666626</v>
      </c>
      <c r="D227" s="155">
        <f t="shared" si="10"/>
        <v>0.48749999999999943</v>
      </c>
      <c r="E227" s="277">
        <f>('DAT IR'!$C$5)+('DAT IR'!T227*(1-EXP(-'DAT IR'!$N227*24*(D227-D226))))+((('DAT IR'!$U227-'DAT IR'!$C$5)*EXP(-'DAT IR'!$N227*24*(D227-D226))))</f>
        <v>1260.7370157368903</v>
      </c>
      <c r="G227" s="156">
        <f t="shared" si="11"/>
        <v>0.35819187859988233</v>
      </c>
    </row>
    <row r="228" spans="1:7" x14ac:dyDescent="0.3">
      <c r="C228" s="155">
        <f t="shared" si="9"/>
        <v>0.1548611111111107</v>
      </c>
      <c r="D228" s="155">
        <f t="shared" si="10"/>
        <v>0.48819444444444388</v>
      </c>
      <c r="E228" s="277">
        <f>('DAT IR'!$C$5)+('DAT IR'!T228*(1-EXP(-'DAT IR'!$N228*24*(D228-D227))))+((('DAT IR'!$U228-'DAT IR'!$C$5)*EXP(-'DAT IR'!$N228*24*(D228-D227))))</f>
        <v>1261.089287224484</v>
      </c>
      <c r="G228" s="156">
        <f t="shared" si="11"/>
        <v>0.3522714875937254</v>
      </c>
    </row>
    <row r="229" spans="1:7" x14ac:dyDescent="0.3">
      <c r="C229" s="155">
        <f t="shared" si="9"/>
        <v>0.15555555555555514</v>
      </c>
      <c r="D229" s="155">
        <f t="shared" si="10"/>
        <v>0.48888888888888832</v>
      </c>
      <c r="E229" s="277">
        <f>('DAT IR'!$C$5)+('DAT IR'!T229*(1-EXP(-'DAT IR'!$N229*24*(D229-D228))))+((('DAT IR'!$U229-'DAT IR'!$C$5)*EXP(-'DAT IR'!$N229*24*(D229-D228))))</f>
        <v>1261.4357361765276</v>
      </c>
      <c r="G229" s="156">
        <f t="shared" si="11"/>
        <v>0.34644895204360182</v>
      </c>
    </row>
    <row r="230" spans="1:7" x14ac:dyDescent="0.3">
      <c r="A230" s="153"/>
      <c r="B230" s="153"/>
      <c r="C230" s="157">
        <f t="shared" si="9"/>
        <v>0.15624999999999958</v>
      </c>
      <c r="D230" s="157">
        <f t="shared" si="10"/>
        <v>0.48958333333333276</v>
      </c>
      <c r="E230" s="277">
        <f>('DAT IR'!$C$5)+('DAT IR'!T230*(1-EXP(-'DAT IR'!$N230*24*(D230-D229))))+((('DAT IR'!$U230-'DAT IR'!$C$5)*EXP(-'DAT IR'!$N230*24*(D230-D229))))</f>
        <v>1261.776458831069</v>
      </c>
      <c r="F230" s="154"/>
      <c r="G230" s="159">
        <f t="shared" si="11"/>
        <v>0.34072265454142325</v>
      </c>
    </row>
    <row r="231" spans="1:7" x14ac:dyDescent="0.3">
      <c r="C231" s="155">
        <f t="shared" si="9"/>
        <v>0.15694444444444403</v>
      </c>
      <c r="D231" s="155">
        <f t="shared" si="10"/>
        <v>0.4902777777777772</v>
      </c>
      <c r="E231" s="277">
        <f>('DAT IR'!$C$5)+('DAT IR'!T231*(1-EXP(-'DAT IR'!$N231*24*(D231-D230))))+((('DAT IR'!$U231-'DAT IR'!$C$5)*EXP(-'DAT IR'!$N231*24*(D231-D230))))</f>
        <v>1262.1115498354809</v>
      </c>
      <c r="G231" s="156">
        <f t="shared" si="11"/>
        <v>0.33509100441187911</v>
      </c>
    </row>
    <row r="232" spans="1:7" x14ac:dyDescent="0.3">
      <c r="C232" s="155">
        <f t="shared" si="9"/>
        <v>0.15763888888888847</v>
      </c>
      <c r="D232" s="155">
        <f t="shared" si="10"/>
        <v>0.49097222222222164</v>
      </c>
      <c r="E232" s="277">
        <f>('DAT IR'!$C$5)+('DAT IR'!T232*(1-EXP(-'DAT IR'!$N232*24*(D232-D231))))+((('DAT IR'!$U232-'DAT IR'!$C$5)*EXP(-'DAT IR'!$N232*24*(D232-D231))))</f>
        <v>1262.4411022727522</v>
      </c>
      <c r="G232" s="156">
        <f t="shared" si="11"/>
        <v>0.32955243727133166</v>
      </c>
    </row>
    <row r="233" spans="1:7" x14ac:dyDescent="0.3">
      <c r="C233" s="155">
        <f t="shared" si="9"/>
        <v>0.15833333333333291</v>
      </c>
      <c r="D233" s="155">
        <f t="shared" si="10"/>
        <v>0.49166666666666609</v>
      </c>
      <c r="E233" s="277">
        <f>('DAT IR'!$C$5)+('DAT IR'!T233*(1-EXP(-'DAT IR'!$N233*24*(D233-D232))))+((('DAT IR'!$U233-'DAT IR'!$C$5)*EXP(-'DAT IR'!$N233*24*(D233-D232))))</f>
        <v>1262.765207687346</v>
      </c>
      <c r="G233" s="156">
        <f t="shared" si="11"/>
        <v>0.32410541459375963</v>
      </c>
    </row>
    <row r="234" spans="1:7" x14ac:dyDescent="0.3">
      <c r="C234" s="155">
        <f t="shared" si="9"/>
        <v>0.15902777777777735</v>
      </c>
      <c r="D234" s="155">
        <f t="shared" si="10"/>
        <v>0.49236111111111053</v>
      </c>
      <c r="E234" s="277">
        <f>('DAT IR'!$C$5)+('DAT IR'!T234*(1-EXP(-'DAT IR'!$N234*24*(D234-D233))))+((('DAT IR'!$U234-'DAT IR'!$C$5)*EXP(-'DAT IR'!$N234*24*(D234-D233))))</f>
        <v>1263.0839561106279</v>
      </c>
      <c r="G234" s="156">
        <f t="shared" si="11"/>
        <v>0.31874842328193154</v>
      </c>
    </row>
    <row r="235" spans="1:7" x14ac:dyDescent="0.3">
      <c r="A235" s="153"/>
      <c r="B235" s="153"/>
      <c r="C235" s="157">
        <f t="shared" si="9"/>
        <v>0.15972222222222179</v>
      </c>
      <c r="D235" s="157">
        <f t="shared" si="10"/>
        <v>0.49305555555555497</v>
      </c>
      <c r="E235" s="277">
        <f>('DAT IR'!$C$5)+('DAT IR'!T235*(1-EXP(-'DAT IR'!$N235*24*(D235-D234))))+((('DAT IR'!$U235-'DAT IR'!$C$5)*EXP(-'DAT IR'!$N235*24*(D235-D234))))</f>
        <v>1263.3974360858765</v>
      </c>
      <c r="F235" s="154"/>
      <c r="G235" s="159">
        <f t="shared" si="11"/>
        <v>0.31347997524858329</v>
      </c>
    </row>
    <row r="236" spans="1:7" x14ac:dyDescent="0.3">
      <c r="C236" s="155">
        <f t="shared" si="9"/>
        <v>0.16041666666666624</v>
      </c>
      <c r="D236" s="155">
        <f t="shared" si="10"/>
        <v>0.49374999999999941</v>
      </c>
      <c r="E236" s="277">
        <f>('DAT IR'!$C$5)+('DAT IR'!T236*(1-EXP(-'DAT IR'!$N236*24*(D236-D235))))+((('DAT IR'!$U236-'DAT IR'!$C$5)*EXP(-'DAT IR'!$N236*24*(D236-D235))))</f>
        <v>1263.7057346928782</v>
      </c>
      <c r="G236" s="156">
        <f t="shared" si="11"/>
        <v>0.30829860700168865</v>
      </c>
    </row>
    <row r="237" spans="1:7" x14ac:dyDescent="0.3">
      <c r="C237" s="155">
        <f t="shared" si="9"/>
        <v>0.16111111111111068</v>
      </c>
      <c r="D237" s="155">
        <f t="shared" si="10"/>
        <v>0.49444444444444385</v>
      </c>
      <c r="E237" s="277">
        <f>('DAT IR'!$C$5)+('DAT IR'!T237*(1-EXP(-'DAT IR'!$N237*24*(D237-D236))))+((('DAT IR'!$U237-'DAT IR'!$C$5)*EXP(-'DAT IR'!$N237*24*(D237-D236))))</f>
        <v>1264.0089375721172</v>
      </c>
      <c r="G237" s="156">
        <f t="shared" si="11"/>
        <v>0.30320287923905198</v>
      </c>
    </row>
    <row r="238" spans="1:7" x14ac:dyDescent="0.3">
      <c r="C238" s="155">
        <f t="shared" si="9"/>
        <v>0.16180555555555512</v>
      </c>
      <c r="D238" s="155">
        <f t="shared" si="10"/>
        <v>0.4951388888888883</v>
      </c>
      <c r="E238" s="277">
        <f>('DAT IR'!$C$5)+('DAT IR'!T238*(1-EXP(-'DAT IR'!$N238*24*(D238-D237))))+((('DAT IR'!$U238-'DAT IR'!$C$5)*EXP(-'DAT IR'!$N238*24*(D238-D237))))</f>
        <v>1264.3071289485654</v>
      </c>
      <c r="G238" s="156">
        <f t="shared" si="11"/>
        <v>0.29819137644813054</v>
      </c>
    </row>
    <row r="239" spans="1:7" x14ac:dyDescent="0.3">
      <c r="C239" s="155">
        <f t="shared" si="9"/>
        <v>0.16249999999999956</v>
      </c>
      <c r="D239" s="155">
        <f t="shared" si="10"/>
        <v>0.49583333333333274</v>
      </c>
      <c r="E239" s="277">
        <f>('DAT IR'!$C$5)+('DAT IR'!T239*(1-EXP(-'DAT IR'!$N239*24*(D239-D238))))+((('DAT IR'!$U239-'DAT IR'!$C$5)*EXP(-'DAT IR'!$N239*24*(D239-D238))))</f>
        <v>1264.6003916550778</v>
      </c>
      <c r="G239" s="156">
        <f t="shared" si="11"/>
        <v>0.29326270651245068</v>
      </c>
    </row>
    <row r="240" spans="1:7" x14ac:dyDescent="0.3">
      <c r="A240" s="153"/>
      <c r="B240" s="153"/>
      <c r="C240" s="157">
        <f t="shared" si="9"/>
        <v>0.163194444444444</v>
      </c>
      <c r="D240" s="157">
        <f t="shared" si="10"/>
        <v>0.49652777777777718</v>
      </c>
      <c r="E240" s="277">
        <f>('DAT IR'!$C$5)+('DAT IR'!T240*(1-EXP(-'DAT IR'!$N240*24*(D240-D239))))+((('DAT IR'!$U240-'DAT IR'!$C$5)*EXP(-'DAT IR'!$N240*24*(D240-D239))))</f>
        <v>1264.8888071554034</v>
      </c>
      <c r="F240" s="154"/>
      <c r="G240" s="159">
        <f t="shared" si="11"/>
        <v>0.28841550032552732</v>
      </c>
    </row>
    <row r="241" spans="1:7" x14ac:dyDescent="0.3">
      <c r="C241" s="155">
        <f t="shared" si="9"/>
        <v>0.16388888888888845</v>
      </c>
      <c r="D241" s="155">
        <f t="shared" si="10"/>
        <v>0.49722222222222162</v>
      </c>
      <c r="E241" s="277">
        <f>('DAT IR'!$C$5)+('DAT IR'!T241*(1-EXP(-'DAT IR'!$N241*24*(D241-D240))))+((('DAT IR'!$U241-'DAT IR'!$C$5)*EXP(-'DAT IR'!$N241*24*(D241-D240))))</f>
        <v>1265.1724555668131</v>
      </c>
      <c r="G241" s="156">
        <f t="shared" si="11"/>
        <v>0.28364841140978569</v>
      </c>
    </row>
    <row r="242" spans="1:7" x14ac:dyDescent="0.3">
      <c r="C242" s="155">
        <f t="shared" si="9"/>
        <v>0.16458333333333289</v>
      </c>
      <c r="D242" s="155">
        <f t="shared" si="10"/>
        <v>0.49791666666666606</v>
      </c>
      <c r="E242" s="277">
        <f>('DAT IR'!$C$5)+('DAT IR'!T242*(1-EXP(-'DAT IR'!$N242*24*(D242-D241))))+((('DAT IR'!$U242-'DAT IR'!$C$5)*EXP(-'DAT IR'!$N242*24*(D242-D241))))</f>
        <v>1265.4514156823566</v>
      </c>
      <c r="G242" s="156">
        <f t="shared" si="11"/>
        <v>0.27896011554344113</v>
      </c>
    </row>
    <row r="243" spans="1:7" x14ac:dyDescent="0.3">
      <c r="C243" s="155">
        <f t="shared" si="9"/>
        <v>0.16527777777777733</v>
      </c>
      <c r="D243" s="155">
        <f t="shared" si="10"/>
        <v>0.49861111111111051</v>
      </c>
      <c r="E243" s="277">
        <f>('DAT IR'!$C$5)+('DAT IR'!T243*(1-EXP(-'DAT IR'!$N243*24*(D243-D242))))+((('DAT IR'!$U243-'DAT IR'!$C$5)*EXP(-'DAT IR'!$N243*24*(D243-D242))))</f>
        <v>1265.7257649927483</v>
      </c>
      <c r="G243" s="156">
        <f t="shared" si="11"/>
        <v>0.27434931039169896</v>
      </c>
    </row>
    <row r="244" spans="1:7" x14ac:dyDescent="0.3">
      <c r="C244" s="155">
        <f t="shared" si="9"/>
        <v>0.16597222222222177</v>
      </c>
      <c r="D244" s="155">
        <f t="shared" si="10"/>
        <v>0.49930555555555495</v>
      </c>
      <c r="E244" s="277">
        <f>('DAT IR'!$C$5)+('DAT IR'!T244*(1-EXP(-'DAT IR'!$N244*24*(D244-D243))))+((('DAT IR'!$U244-'DAT IR'!$C$5)*EXP(-'DAT IR'!$N244*24*(D244-D243))))</f>
        <v>1265.9955797078942</v>
      </c>
      <c r="G244" s="156">
        <f t="shared" si="11"/>
        <v>0.26981471514591249</v>
      </c>
    </row>
    <row r="245" spans="1:7" x14ac:dyDescent="0.3">
      <c r="A245" s="153"/>
      <c r="B245" s="153"/>
      <c r="C245" s="157">
        <f t="shared" si="9"/>
        <v>0.16666666666666621</v>
      </c>
      <c r="D245" s="157">
        <f t="shared" si="10"/>
        <v>0.49999999999999939</v>
      </c>
      <c r="E245" s="277">
        <f>('DAT IR'!$C$5)+('DAT IR'!T245*(1-EXP(-'DAT IR'!$N245*24*(D245-D244))))+((('DAT IR'!$U245-'DAT IR'!$C$5)*EXP(-'DAT IR'!$N245*24*(D245-D244))))</f>
        <v>1266.2609347780613</v>
      </c>
      <c r="F245" s="154"/>
      <c r="G245" s="159">
        <f t="shared" si="11"/>
        <v>0.26535507016706106</v>
      </c>
    </row>
    <row r="246" spans="1:7" x14ac:dyDescent="0.3">
      <c r="C246" s="155">
        <f t="shared" si="9"/>
        <v>0.16736111111111066</v>
      </c>
      <c r="D246" s="155">
        <f t="shared" si="10"/>
        <v>0.50069444444444389</v>
      </c>
      <c r="E246" s="277">
        <f>('DAT IR'!$C$5)+('DAT IR'!T246*(1-EXP(-'DAT IR'!$N246*24*(D246-D245))))+((('DAT IR'!$U246-'DAT IR'!$C$5)*EXP(-'DAT IR'!$N246*24*(D246-D245))))</f>
        <v>1266.5219039146973</v>
      </c>
      <c r="G246" s="156">
        <f t="shared" si="11"/>
        <v>0.26096913663604937</v>
      </c>
    </row>
    <row r="247" spans="1:7" x14ac:dyDescent="0.3">
      <c r="C247" s="155">
        <f t="shared" si="9"/>
        <v>0.1680555555555551</v>
      </c>
      <c r="D247" s="155">
        <f t="shared" si="10"/>
        <v>0.50138888888888833</v>
      </c>
      <c r="E247" s="277">
        <f>('DAT IR'!$C$5)+('DAT IR'!T247*(1-EXP(-'DAT IR'!$N247*24*(D247-D246))))+((('DAT IR'!$U247-'DAT IR'!$C$5)*EXP(-'DAT IR'!$N247*24*(D247-D246))))</f>
        <v>1266.7785596109075</v>
      </c>
      <c r="G247" s="156">
        <f t="shared" si="11"/>
        <v>0.25665569621014583</v>
      </c>
    </row>
    <row r="248" spans="1:7" x14ac:dyDescent="0.3">
      <c r="C248" s="155">
        <f t="shared" si="9"/>
        <v>0.16874999999999954</v>
      </c>
      <c r="D248" s="155">
        <f t="shared" si="10"/>
        <v>0.50208333333333277</v>
      </c>
      <c r="E248" s="277">
        <f>('DAT IR'!$C$5)+('DAT IR'!T248*(1-EXP(-'DAT IR'!$N248*24*(D248-D247))))+((('DAT IR'!$U248-'DAT IR'!$C$5)*EXP(-'DAT IR'!$N248*24*(D248-D247))))</f>
        <v>1267.0309731615907</v>
      </c>
      <c r="G248" s="156">
        <f t="shared" si="11"/>
        <v>0.2524135506832863</v>
      </c>
    </row>
    <row r="249" spans="1:7" x14ac:dyDescent="0.3">
      <c r="C249" s="155">
        <f t="shared" si="9"/>
        <v>0.16944444444444398</v>
      </c>
      <c r="D249" s="155">
        <f t="shared" si="10"/>
        <v>0.50277777777777721</v>
      </c>
      <c r="E249" s="277">
        <f>('DAT IR'!$C$5)+('DAT IR'!T249*(1-EXP(-'DAT IR'!$N249*24*(D249-D248))))+((('DAT IR'!$U249-'DAT IR'!$C$5)*EXP(-'DAT IR'!$N249*24*(D249-D248))))</f>
        <v>1267.2792146832455</v>
      </c>
      <c r="G249" s="156">
        <f t="shared" si="11"/>
        <v>0.24824152165479063</v>
      </c>
    </row>
    <row r="250" spans="1:7" x14ac:dyDescent="0.3">
      <c r="A250" s="153"/>
      <c r="B250" s="153"/>
      <c r="C250" s="157">
        <f t="shared" si="9"/>
        <v>0.17013888888888842</v>
      </c>
      <c r="D250" s="157">
        <f t="shared" si="10"/>
        <v>0.50347222222222165</v>
      </c>
      <c r="E250" s="277">
        <f>('DAT IR'!$C$5)+('DAT IR'!T250*(1-EXP(-'DAT IR'!$N250*24*(D250-D249))))+((('DAT IR'!$U250-'DAT IR'!$C$5)*EXP(-'DAT IR'!$N250*24*(D250-D249))))</f>
        <v>1267.5233531334463</v>
      </c>
      <c r="F250" s="154"/>
      <c r="G250" s="159">
        <f t="shared" si="11"/>
        <v>0.24413845020080771</v>
      </c>
    </row>
    <row r="251" spans="1:7" x14ac:dyDescent="0.3">
      <c r="C251" s="155">
        <f t="shared" si="9"/>
        <v>0.17083333333333287</v>
      </c>
      <c r="D251" s="155">
        <f t="shared" si="10"/>
        <v>0.5041666666666661</v>
      </c>
      <c r="E251" s="277">
        <f>('DAT IR'!$C$5)+('DAT IR'!T251*(1-EXP(-'DAT IR'!$N251*24*(D251-D250))))+((('DAT IR'!$U251-'DAT IR'!$C$5)*EXP(-'DAT IR'!$N251*24*(D251-D250))))</f>
        <v>1267.7634563299989</v>
      </c>
      <c r="G251" s="156">
        <f t="shared" si="11"/>
        <v>0.24010319655258172</v>
      </c>
    </row>
    <row r="252" spans="1:7" x14ac:dyDescent="0.3">
      <c r="C252" s="155">
        <f t="shared" si="9"/>
        <v>0.17152777777777731</v>
      </c>
      <c r="D252" s="155">
        <f t="shared" si="10"/>
        <v>0.50486111111111054</v>
      </c>
      <c r="E252" s="277">
        <f>('DAT IR'!$C$5)+('DAT IR'!T252*(1-EXP(-'DAT IR'!$N252*24*(D252-D251))))+((('DAT IR'!$U252-'DAT IR'!$C$5)*EXP(-'DAT IR'!$N252*24*(D252-D251))))</f>
        <v>1267.9995909697798</v>
      </c>
      <c r="G252" s="156">
        <f t="shared" si="11"/>
        <v>0.23613463978085747</v>
      </c>
    </row>
    <row r="253" spans="1:7" x14ac:dyDescent="0.3">
      <c r="C253" s="155">
        <f t="shared" si="9"/>
        <v>0.17222222222222175</v>
      </c>
      <c r="D253" s="155">
        <f t="shared" si="10"/>
        <v>0.50555555555555498</v>
      </c>
      <c r="E253" s="277">
        <f>('DAT IR'!$C$5)+('DAT IR'!T253*(1-EXP(-'DAT IR'!$N253*24*(D253-D252))))+((('DAT IR'!$U253-'DAT IR'!$C$5)*EXP(-'DAT IR'!$N253*24*(D253-D252))))</f>
        <v>1268.2318226472628</v>
      </c>
      <c r="G253" s="156">
        <f t="shared" si="11"/>
        <v>0.23223167748301421</v>
      </c>
    </row>
    <row r="254" spans="1:7" x14ac:dyDescent="0.3">
      <c r="C254" s="155">
        <f t="shared" si="9"/>
        <v>0.17291666666666619</v>
      </c>
      <c r="D254" s="155">
        <f t="shared" si="10"/>
        <v>0.50624999999999942</v>
      </c>
      <c r="E254" s="277">
        <f>('DAT IR'!$C$5)+('DAT IR'!T254*(1-EXP(-'DAT IR'!$N254*24*(D254-D253))))+((('DAT IR'!$U254-'DAT IR'!$C$5)*EXP(-'DAT IR'!$N254*24*(D254-D253))))</f>
        <v>1268.4602158727403</v>
      </c>
      <c r="G254" s="156">
        <f t="shared" si="11"/>
        <v>0.22839322547747543</v>
      </c>
    </row>
    <row r="255" spans="1:7" x14ac:dyDescent="0.3">
      <c r="A255" s="153"/>
      <c r="B255" s="153"/>
      <c r="C255" s="157">
        <f t="shared" si="9"/>
        <v>0.17361111111111063</v>
      </c>
      <c r="D255" s="157">
        <f t="shared" si="10"/>
        <v>0.50694444444444386</v>
      </c>
      <c r="E255" s="277">
        <f>('DAT IR'!$C$5)+('DAT IR'!T255*(1-EXP(-'DAT IR'!$N255*24*(D255-D254))))+((('DAT IR'!$U255-'DAT IR'!$C$5)*EXP(-'DAT IR'!$N255*24*(D255-D254))))</f>
        <v>1268.6848340902436</v>
      </c>
      <c r="F255" s="154"/>
      <c r="G255" s="159">
        <f t="shared" si="11"/>
        <v>0.22461821750334821</v>
      </c>
    </row>
    <row r="256" spans="1:7" x14ac:dyDescent="0.3">
      <c r="C256" s="155">
        <f t="shared" si="9"/>
        <v>0.17430555555555508</v>
      </c>
      <c r="D256" s="155">
        <f t="shared" si="10"/>
        <v>0.50763888888888831</v>
      </c>
      <c r="E256" s="277">
        <f>('DAT IR'!$C$5)+('DAT IR'!T256*(1-EXP(-'DAT IR'!$N256*24*(D256-D255))))+((('DAT IR'!$U256-'DAT IR'!$C$5)*EXP(-'DAT IR'!$N256*24*(D256-D255))))</f>
        <v>1268.9057396951666</v>
      </c>
      <c r="G256" s="156">
        <f t="shared" si="11"/>
        <v>0.22090560492301847</v>
      </c>
    </row>
    <row r="257" spans="1:7" x14ac:dyDescent="0.3">
      <c r="C257" s="155">
        <f t="shared" si="9"/>
        <v>0.17499999999999952</v>
      </c>
      <c r="D257" s="155">
        <f t="shared" si="10"/>
        <v>0.50833333333333275</v>
      </c>
      <c r="E257" s="277">
        <f>('DAT IR'!$C$5)+('DAT IR'!T257*(1-EXP(-'DAT IR'!$N257*24*(D257-D256))))+((('DAT IR'!$U257-'DAT IR'!$C$5)*EXP(-'DAT IR'!$N257*24*(D257-D256))))</f>
        <v>1269.1229940515975</v>
      </c>
      <c r="G257" s="156">
        <f t="shared" si="11"/>
        <v>0.21725435643088531</v>
      </c>
    </row>
    <row r="258" spans="1:7" x14ac:dyDescent="0.3">
      <c r="C258" s="155">
        <f t="shared" si="9"/>
        <v>0.17569444444444396</v>
      </c>
      <c r="D258" s="155">
        <f t="shared" si="10"/>
        <v>0.50902777777777719</v>
      </c>
      <c r="E258" s="277">
        <f>('DAT IR'!$C$5)+('DAT IR'!T258*(1-EXP(-'DAT IR'!$N258*24*(D258-D257))))+((('DAT IR'!$U258-'DAT IR'!$C$5)*EXP(-'DAT IR'!$N258*24*(D258-D257))))</f>
        <v>1269.3366575093658</v>
      </c>
      <c r="G258" s="156">
        <f t="shared" si="11"/>
        <v>0.21366345776823437</v>
      </c>
    </row>
    <row r="259" spans="1:7" x14ac:dyDescent="0.3">
      <c r="C259" s="155">
        <f t="shared" si="9"/>
        <v>0.1763888888888884</v>
      </c>
      <c r="D259" s="155">
        <f t="shared" si="10"/>
        <v>0.50972222222222163</v>
      </c>
      <c r="E259" s="277">
        <f>('DAT IR'!$C$5)+('DAT IR'!T259*(1-EXP(-'DAT IR'!$N259*24*(D259-D258))))+((('DAT IR'!$U259-'DAT IR'!$C$5)*EXP(-'DAT IR'!$N259*24*(D259-D258))))</f>
        <v>1269.5467894208055</v>
      </c>
      <c r="G259" s="156">
        <f t="shared" si="11"/>
        <v>0.21013191143970289</v>
      </c>
    </row>
    <row r="260" spans="1:7" x14ac:dyDescent="0.3">
      <c r="A260" s="153"/>
      <c r="B260" s="153"/>
      <c r="C260" s="157">
        <f t="shared" si="9"/>
        <v>0.17708333333333284</v>
      </c>
      <c r="D260" s="157">
        <f t="shared" si="10"/>
        <v>0.51041666666666607</v>
      </c>
      <c r="E260" s="277">
        <f>('DAT IR'!$C$5)+('DAT IR'!T260*(1-EXP(-'DAT IR'!$N260*24*(D260-D259))))+((('DAT IR'!$U260-'DAT IR'!$C$5)*EXP(-'DAT IR'!$N260*24*(D260-D259))))</f>
        <v>1269.7534481572434</v>
      </c>
      <c r="F260" s="154"/>
      <c r="G260" s="159">
        <f t="shared" si="11"/>
        <v>0.2066587364379302</v>
      </c>
    </row>
    <row r="261" spans="1:7" x14ac:dyDescent="0.3">
      <c r="C261" s="155">
        <f t="shared" si="9"/>
        <v>0.17777777777777728</v>
      </c>
      <c r="D261" s="155">
        <f t="shared" si="10"/>
        <v>0.51111111111111052</v>
      </c>
      <c r="E261" s="277">
        <f>('DAT IR'!$C$5)+('DAT IR'!T261*(1-EXP(-'DAT IR'!$N261*24*(D261-D260))))+((('DAT IR'!$U261-'DAT IR'!$C$5)*EXP(-'DAT IR'!$N261*24*(D261-D260))))</f>
        <v>1269.956691125213</v>
      </c>
      <c r="G261" s="156">
        <f t="shared" si="11"/>
        <v>0.20324296796957242</v>
      </c>
    </row>
    <row r="262" spans="1:7" x14ac:dyDescent="0.3">
      <c r="C262" s="155">
        <f t="shared" ref="C262:C325" si="12">C261+$B$2</f>
        <v>0.17847222222222173</v>
      </c>
      <c r="D262" s="155">
        <f t="shared" ref="D262:D325" si="13">D261+$B$2</f>
        <v>0.51180555555555496</v>
      </c>
      <c r="E262" s="277">
        <f>('DAT IR'!$C$5)+('DAT IR'!T262*(1-EXP(-'DAT IR'!$N262*24*(D262-D261))))+((('DAT IR'!$U262-'DAT IR'!$C$5)*EXP(-'DAT IR'!$N262*24*(D262-D261))))</f>
        <v>1270.1565747824011</v>
      </c>
      <c r="G262" s="156">
        <f t="shared" ref="G262:G325" si="14">E262-E261</f>
        <v>0.19988365718813839</v>
      </c>
    </row>
    <row r="263" spans="1:7" x14ac:dyDescent="0.3">
      <c r="C263" s="155">
        <f t="shared" si="12"/>
        <v>0.17916666666666617</v>
      </c>
      <c r="D263" s="155">
        <f t="shared" si="13"/>
        <v>0.5124999999999994</v>
      </c>
      <c r="E263" s="277">
        <f>('DAT IR'!$C$5)+('DAT IR'!T263*(1-EXP(-'DAT IR'!$N263*24*(D263-D262))))+((('DAT IR'!$U263-'DAT IR'!$C$5)*EXP(-'DAT IR'!$N263*24*(D263-D262))))</f>
        <v>1270.3531546533311</v>
      </c>
      <c r="G263" s="156">
        <f t="shared" si="14"/>
        <v>0.19657987093000884</v>
      </c>
    </row>
    <row r="264" spans="1:7" x14ac:dyDescent="0.3">
      <c r="C264" s="155">
        <f t="shared" si="12"/>
        <v>0.17986111111111061</v>
      </c>
      <c r="D264" s="155">
        <f t="shared" si="13"/>
        <v>0.51319444444444384</v>
      </c>
      <c r="E264" s="277">
        <f>('DAT IR'!$C$5)+('DAT IR'!T264*(1-EXP(-'DAT IR'!$N264*24*(D264-D263))))+((('DAT IR'!$U264-'DAT IR'!$C$5)*EXP(-'DAT IR'!$N264*24*(D264-D263))))</f>
        <v>1270.5464853447868</v>
      </c>
      <c r="G264" s="156">
        <f t="shared" si="14"/>
        <v>0.19333069145568516</v>
      </c>
    </row>
    <row r="265" spans="1:7" x14ac:dyDescent="0.3">
      <c r="A265" s="153"/>
      <c r="B265" s="153"/>
      <c r="C265" s="157">
        <f t="shared" si="12"/>
        <v>0.18055555555555505</v>
      </c>
      <c r="D265" s="157">
        <f t="shared" si="13"/>
        <v>0.51388888888888828</v>
      </c>
      <c r="E265" s="277">
        <f>('DAT IR'!$C$5)+('DAT IR'!T265*(1-EXP(-'DAT IR'!$N265*24*(D265-D264))))+((('DAT IR'!$U265-'DAT IR'!$C$5)*EXP(-'DAT IR'!$N265*24*(D265-D264))))</f>
        <v>1270.736620560981</v>
      </c>
      <c r="F265" s="154"/>
      <c r="G265" s="159">
        <f t="shared" si="14"/>
        <v>0.19013521619422136</v>
      </c>
    </row>
    <row r="266" spans="1:7" x14ac:dyDescent="0.3">
      <c r="C266" s="155">
        <f t="shared" si="12"/>
        <v>0.18124999999999949</v>
      </c>
      <c r="D266" s="155">
        <f t="shared" si="13"/>
        <v>0.51458333333333273</v>
      </c>
      <c r="E266" s="277">
        <f>('DAT IR'!$C$5)+('DAT IR'!T266*(1-EXP(-'DAT IR'!$N266*24*(D266-D265))))+((('DAT IR'!$U266-'DAT IR'!$C$5)*EXP(-'DAT IR'!$N266*24*(D266-D265))))</f>
        <v>1270.9236131184741</v>
      </c>
      <c r="G266" s="156">
        <f t="shared" si="14"/>
        <v>0.18699255749311305</v>
      </c>
    </row>
    <row r="267" spans="1:7" x14ac:dyDescent="0.3">
      <c r="C267" s="155">
        <f t="shared" si="12"/>
        <v>0.18194444444444394</v>
      </c>
      <c r="D267" s="155">
        <f t="shared" si="13"/>
        <v>0.51527777777777717</v>
      </c>
      <c r="E267" s="277">
        <f>('DAT IR'!$C$5)+('DAT IR'!T267*(1-EXP(-'DAT IR'!$N267*24*(D267-D266))))+((('DAT IR'!$U267-'DAT IR'!$C$5)*EXP(-'DAT IR'!$N267*24*(D267-D266))))</f>
        <v>1271.1075149608457</v>
      </c>
      <c r="G267" s="156">
        <f t="shared" si="14"/>
        <v>0.18390184237159701</v>
      </c>
    </row>
    <row r="268" spans="1:7" x14ac:dyDescent="0.3">
      <c r="C268" s="155">
        <f t="shared" si="12"/>
        <v>0.18263888888888838</v>
      </c>
      <c r="D268" s="155">
        <f t="shared" si="13"/>
        <v>0.51597222222222161</v>
      </c>
      <c r="E268" s="277">
        <f>('DAT IR'!$C$5)+('DAT IR'!T268*(1-EXP(-'DAT IR'!$N268*24*(D268-D267))))+((('DAT IR'!$U268-'DAT IR'!$C$5)*EXP(-'DAT IR'!$N268*24*(D268-D267))))</f>
        <v>1271.2883771731233</v>
      </c>
      <c r="G268" s="156">
        <f t="shared" si="14"/>
        <v>0.1808622122775887</v>
      </c>
    </row>
    <row r="269" spans="1:7" x14ac:dyDescent="0.3">
      <c r="C269" s="155">
        <f t="shared" si="12"/>
        <v>0.18333333333333282</v>
      </c>
      <c r="D269" s="155">
        <f t="shared" si="13"/>
        <v>0.51666666666666605</v>
      </c>
      <c r="E269" s="277">
        <f>('DAT IR'!$C$5)+('DAT IR'!T269*(1-EXP(-'DAT IR'!$N269*24*(D269-D268))))+((('DAT IR'!$U269-'DAT IR'!$C$5)*EXP(-'DAT IR'!$N269*24*(D269-D268))))</f>
        <v>1271.4662499959734</v>
      </c>
      <c r="G269" s="156">
        <f t="shared" si="14"/>
        <v>0.17787282285007677</v>
      </c>
    </row>
    <row r="270" spans="1:7" x14ac:dyDescent="0.3">
      <c r="A270" s="153"/>
      <c r="B270" s="153"/>
      <c r="C270" s="157">
        <f t="shared" si="12"/>
        <v>0.18402777777777726</v>
      </c>
      <c r="D270" s="157">
        <f t="shared" si="13"/>
        <v>0.51736111111111049</v>
      </c>
      <c r="E270" s="277">
        <f>('DAT IR'!$C$5)+('DAT IR'!T270*(1-EXP(-'DAT IR'!$N270*24*(D270-D269))))+((('DAT IR'!$U270-'DAT IR'!$C$5)*EXP(-'DAT IR'!$N270*24*(D270-D269))))</f>
        <v>1271.6411828396572</v>
      </c>
      <c r="F270" s="154"/>
      <c r="G270" s="159">
        <f t="shared" si="14"/>
        <v>0.17493284368379136</v>
      </c>
    </row>
    <row r="271" spans="1:7" x14ac:dyDescent="0.3">
      <c r="C271" s="155">
        <f t="shared" si="12"/>
        <v>0.1847222222222217</v>
      </c>
      <c r="D271" s="155">
        <f t="shared" si="13"/>
        <v>0.51805555555555494</v>
      </c>
      <c r="E271" s="277">
        <f>('DAT IR'!$C$5)+('DAT IR'!T271*(1-EXP(-'DAT IR'!$N271*24*(D271-D270))))+((('DAT IR'!$U271-'DAT IR'!$C$5)*EXP(-'DAT IR'!$N271*24*(D271-D270))))</f>
        <v>1271.8132242977561</v>
      </c>
      <c r="G271" s="156">
        <f t="shared" si="14"/>
        <v>0.1720414580988745</v>
      </c>
    </row>
    <row r="272" spans="1:7" x14ac:dyDescent="0.3">
      <c r="C272" s="155">
        <f t="shared" si="12"/>
        <v>0.18541666666666615</v>
      </c>
      <c r="D272" s="155">
        <f t="shared" si="13"/>
        <v>0.51874999999999938</v>
      </c>
      <c r="E272" s="277">
        <f>('DAT IR'!$C$5)+('DAT IR'!T272*(1-EXP(-'DAT IR'!$N272*24*(D272-D271))))+((('DAT IR'!$U272-'DAT IR'!$C$5)*EXP(-'DAT IR'!$N272*24*(D272-D271))))</f>
        <v>1271.98242216067</v>
      </c>
      <c r="G272" s="156">
        <f t="shared" si="14"/>
        <v>0.16919786291396122</v>
      </c>
    </row>
    <row r="273" spans="1:7" x14ac:dyDescent="0.3">
      <c r="C273" s="155">
        <f t="shared" si="12"/>
        <v>0.18611111111111059</v>
      </c>
      <c r="D273" s="155">
        <f t="shared" si="13"/>
        <v>0.51944444444444382</v>
      </c>
      <c r="E273" s="277">
        <f>('DAT IR'!$C$5)+('DAT IR'!T273*(1-EXP(-'DAT IR'!$N273*24*(D273-D272))))+((('DAT IR'!$U273-'DAT IR'!$C$5)*EXP(-'DAT IR'!$N273*24*(D273-D272))))</f>
        <v>1272.1488234288936</v>
      </c>
      <c r="G273" s="156">
        <f t="shared" si="14"/>
        <v>0.1664012682235807</v>
      </c>
    </row>
    <row r="274" spans="1:7" x14ac:dyDescent="0.3">
      <c r="C274" s="155">
        <f t="shared" si="12"/>
        <v>0.18680555555555503</v>
      </c>
      <c r="D274" s="155">
        <f t="shared" si="13"/>
        <v>0.52013888888888826</v>
      </c>
      <c r="E274" s="277">
        <f>('DAT IR'!$C$5)+('DAT IR'!T274*(1-EXP(-'DAT IR'!$N274*24*(D274-D273))))+((('DAT IR'!$U274-'DAT IR'!$C$5)*EXP(-'DAT IR'!$N274*24*(D274-D273))))</f>
        <v>1272.3124743260712</v>
      </c>
      <c r="G274" s="156">
        <f t="shared" si="14"/>
        <v>0.16365089717760384</v>
      </c>
    </row>
    <row r="275" spans="1:7" x14ac:dyDescent="0.3">
      <c r="A275" s="153"/>
      <c r="B275" s="153"/>
      <c r="C275" s="157">
        <f t="shared" si="12"/>
        <v>0.18749999999999947</v>
      </c>
      <c r="D275" s="157">
        <f t="shared" si="13"/>
        <v>0.5208333333333327</v>
      </c>
      <c r="E275" s="277">
        <f>('DAT IR'!$C$5)+('DAT IR'!T275*(1-EXP(-'DAT IR'!$N275*24*(D275-D274))))+((('DAT IR'!$U275-'DAT IR'!$C$5)*EXP(-'DAT IR'!$N275*24*(D275-D274))))</f>
        <v>1272.4734203118376</v>
      </c>
      <c r="F275" s="154"/>
      <c r="G275" s="159">
        <f t="shared" si="14"/>
        <v>0.16094598576637509</v>
      </c>
    </row>
    <row r="276" spans="1:7" x14ac:dyDescent="0.3">
      <c r="C276" s="155">
        <f t="shared" si="12"/>
        <v>0.18819444444444391</v>
      </c>
      <c r="D276" s="155">
        <f t="shared" si="13"/>
        <v>0.52152777777777715</v>
      </c>
      <c r="E276" s="277">
        <f>('DAT IR'!$C$5)+('DAT IR'!T276*(1-EXP(-'DAT IR'!$N276*24*(D276-D275))))+((('DAT IR'!$U276-'DAT IR'!$C$5)*EXP(-'DAT IR'!$N276*24*(D276-D275))))</f>
        <v>1272.6317060944461</v>
      </c>
      <c r="G276" s="156">
        <f t="shared" si="14"/>
        <v>0.15828578260857284</v>
      </c>
    </row>
    <row r="277" spans="1:7" x14ac:dyDescent="0.3">
      <c r="C277" s="155">
        <f t="shared" si="12"/>
        <v>0.18888888888888836</v>
      </c>
      <c r="D277" s="155">
        <f t="shared" si="13"/>
        <v>0.52222222222222159</v>
      </c>
      <c r="E277" s="277">
        <f>('DAT IR'!$C$5)+('DAT IR'!T277*(1-EXP(-'DAT IR'!$N277*24*(D277-D276))))+((('DAT IR'!$U277-'DAT IR'!$C$5)*EXP(-'DAT IR'!$N277*24*(D277-D276))))</f>
        <v>1272.7873756431875</v>
      </c>
      <c r="G277" s="156">
        <f t="shared" si="14"/>
        <v>0.15566954874134353</v>
      </c>
    </row>
    <row r="278" spans="1:7" x14ac:dyDescent="0.3">
      <c r="C278" s="155">
        <f t="shared" si="12"/>
        <v>0.1895833333333328</v>
      </c>
      <c r="D278" s="155">
        <f t="shared" si="13"/>
        <v>0.52291666666666603</v>
      </c>
      <c r="E278" s="277">
        <f>('DAT IR'!$C$5)+('DAT IR'!T278*(1-EXP(-'DAT IR'!$N278*24*(D278-D277))))+((('DAT IR'!$U278-'DAT IR'!$C$5)*EXP(-'DAT IR'!$N278*24*(D278-D277))))</f>
        <v>1272.9404722006038</v>
      </c>
      <c r="G278" s="156">
        <f t="shared" si="14"/>
        <v>0.15309655741634742</v>
      </c>
    </row>
    <row r="279" spans="1:7" x14ac:dyDescent="0.3">
      <c r="C279" s="155">
        <f t="shared" si="12"/>
        <v>0.19027777777777724</v>
      </c>
      <c r="D279" s="155">
        <f t="shared" si="13"/>
        <v>0.52361111111111047</v>
      </c>
      <c r="E279" s="277">
        <f>('DAT IR'!$C$5)+('DAT IR'!T279*(1-EXP(-'DAT IR'!$N279*24*(D279-D278))))+((('DAT IR'!$U279-'DAT IR'!$C$5)*EXP(-'DAT IR'!$N279*24*(D279-D278))))</f>
        <v>1273.0910382945012</v>
      </c>
      <c r="G279" s="156">
        <f t="shared" si="14"/>
        <v>0.15056609389739606</v>
      </c>
    </row>
    <row r="280" spans="1:7" x14ac:dyDescent="0.3">
      <c r="A280" s="153"/>
      <c r="B280" s="153"/>
      <c r="C280" s="157">
        <f t="shared" si="12"/>
        <v>0.19097222222222168</v>
      </c>
      <c r="D280" s="157">
        <f t="shared" si="13"/>
        <v>0.52430555555555491</v>
      </c>
      <c r="E280" s="277">
        <f>('DAT IR'!$C$5)+('DAT IR'!T280*(1-EXP(-'DAT IR'!$N280*24*(D280-D279))))+((('DAT IR'!$U280-'DAT IR'!$C$5)*EXP(-'DAT IR'!$N280*24*(D280-D279))))</f>
        <v>1273.2391157497627</v>
      </c>
      <c r="F280" s="154"/>
      <c r="G280" s="159">
        <f t="shared" si="14"/>
        <v>0.14807745526150029</v>
      </c>
    </row>
    <row r="281" spans="1:7" x14ac:dyDescent="0.3">
      <c r="C281" s="155">
        <f t="shared" si="12"/>
        <v>0.19166666666666612</v>
      </c>
      <c r="D281" s="155">
        <f t="shared" si="13"/>
        <v>0.52499999999999936</v>
      </c>
      <c r="E281" s="277">
        <f>('DAT IR'!$C$5)+('DAT IR'!T281*(1-EXP(-'DAT IR'!$N281*24*(D281-D280))))+((('DAT IR'!$U281-'DAT IR'!$C$5)*EXP(-'DAT IR'!$N281*24*(D281-D280))))</f>
        <v>1273.384745699967</v>
      </c>
      <c r="G281" s="156">
        <f t="shared" si="14"/>
        <v>0.14562995020423841</v>
      </c>
    </row>
    <row r="282" spans="1:7" x14ac:dyDescent="0.3">
      <c r="C282" s="155">
        <f t="shared" si="12"/>
        <v>0.19236111111111057</v>
      </c>
      <c r="D282" s="155">
        <f t="shared" si="13"/>
        <v>0.5256944444444438</v>
      </c>
      <c r="E282" s="277">
        <f>('DAT IR'!$C$5)+('DAT IR'!T282*(1-EXP(-'DAT IR'!$N282*24*(D282-D281))))+((('DAT IR'!$U282-'DAT IR'!$C$5)*EXP(-'DAT IR'!$N282*24*(D282-D281))))</f>
        <v>1273.5279685988144</v>
      </c>
      <c r="G282" s="156">
        <f t="shared" si="14"/>
        <v>0.14322289884739803</v>
      </c>
    </row>
    <row r="283" spans="1:7" x14ac:dyDescent="0.3">
      <c r="C283" s="155">
        <f t="shared" si="12"/>
        <v>0.19305555555555501</v>
      </c>
      <c r="D283" s="155">
        <f t="shared" si="13"/>
        <v>0.52638888888888824</v>
      </c>
      <c r="E283" s="277">
        <f>('DAT IR'!$C$5)+('DAT IR'!T283*(1-EXP(-'DAT IR'!$N283*24*(D283-D282))))+((('DAT IR'!$U283-'DAT IR'!$C$5)*EXP(-'DAT IR'!$N283*24*(D283-D282))))</f>
        <v>1273.6688242313642</v>
      </c>
      <c r="G283" s="156">
        <f t="shared" si="14"/>
        <v>0.14085563254980116</v>
      </c>
    </row>
    <row r="284" spans="1:7" x14ac:dyDescent="0.3">
      <c r="C284" s="155">
        <f t="shared" si="12"/>
        <v>0.19374999999999945</v>
      </c>
      <c r="D284" s="155">
        <f t="shared" si="13"/>
        <v>0.52708333333333268</v>
      </c>
      <c r="E284" s="277">
        <f>('DAT IR'!$C$5)+('DAT IR'!T284*(1-EXP(-'DAT IR'!$N284*24*(D284-D283))))+((('DAT IR'!$U284-'DAT IR'!$C$5)*EXP(-'DAT IR'!$N284*24*(D284-D283))))</f>
        <v>1273.8073517250871</v>
      </c>
      <c r="G284" s="156">
        <f t="shared" si="14"/>
        <v>0.13852749372290418</v>
      </c>
    </row>
    <row r="285" spans="1:7" x14ac:dyDescent="0.3">
      <c r="A285" s="153"/>
      <c r="B285" s="153"/>
      <c r="C285" s="157">
        <f t="shared" si="12"/>
        <v>0.19444444444444389</v>
      </c>
      <c r="D285" s="157">
        <f t="shared" si="13"/>
        <v>0.52777777777777712</v>
      </c>
      <c r="E285" s="277">
        <f>('DAT IR'!$C$5)+('DAT IR'!T285*(1-EXP(-'DAT IR'!$N285*24*(D285-D284))))+((('DAT IR'!$U285-'DAT IR'!$C$5)*EXP(-'DAT IR'!$N285*24*(D285-D284))))</f>
        <v>1273.9435895607328</v>
      </c>
      <c r="F285" s="154"/>
      <c r="G285" s="159">
        <f t="shared" si="14"/>
        <v>0.13623783564571568</v>
      </c>
    </row>
    <row r="286" spans="1:7" x14ac:dyDescent="0.3">
      <c r="C286" s="155">
        <f t="shared" si="12"/>
        <v>0.19513888888888833</v>
      </c>
      <c r="D286" s="155">
        <f t="shared" si="13"/>
        <v>0.52847222222222157</v>
      </c>
      <c r="E286" s="277">
        <f>('DAT IR'!$C$5)+('DAT IR'!T286*(1-EXP(-'DAT IR'!$N286*24*(D286-D285))))+((('DAT IR'!$U286-'DAT IR'!$C$5)*EXP(-'DAT IR'!$N286*24*(D286-D285))))</f>
        <v>1274.0775755830209</v>
      </c>
      <c r="G286" s="156">
        <f t="shared" si="14"/>
        <v>0.13398602228812706</v>
      </c>
    </row>
    <row r="287" spans="1:7" x14ac:dyDescent="0.3">
      <c r="C287" s="155">
        <f t="shared" si="12"/>
        <v>0.19583333333333278</v>
      </c>
      <c r="D287" s="155">
        <f t="shared" si="13"/>
        <v>0.52916666666666601</v>
      </c>
      <c r="E287" s="277">
        <f>('DAT IR'!$C$5)+('DAT IR'!T287*(1-EXP(-'DAT IR'!$N287*24*(D287-D286))))+((('DAT IR'!$U287-'DAT IR'!$C$5)*EXP(-'DAT IR'!$N287*24*(D287-D286))))</f>
        <v>1274.2093470111524</v>
      </c>
      <c r="G287" s="156">
        <f t="shared" si="14"/>
        <v>0.13177142813151477</v>
      </c>
    </row>
    <row r="288" spans="1:7" x14ac:dyDescent="0.3">
      <c r="C288" s="155">
        <f t="shared" si="12"/>
        <v>0.19652777777777722</v>
      </c>
      <c r="D288" s="155">
        <f t="shared" si="13"/>
        <v>0.52986111111111045</v>
      </c>
      <c r="E288" s="277">
        <f>('DAT IR'!$C$5)+('DAT IR'!T288*(1-EXP(-'DAT IR'!$N288*24*(D288-D287))))+((('DAT IR'!$U288-'DAT IR'!$C$5)*EXP(-'DAT IR'!$N288*24*(D288-D287))))</f>
        <v>1274.338940449149</v>
      </c>
      <c r="G288" s="156">
        <f t="shared" si="14"/>
        <v>0.12959343799661838</v>
      </c>
    </row>
    <row r="289" spans="1:7" x14ac:dyDescent="0.3">
      <c r="C289" s="155">
        <f t="shared" si="12"/>
        <v>0.19722222222222166</v>
      </c>
      <c r="D289" s="155">
        <f t="shared" si="13"/>
        <v>0.53055555555555489</v>
      </c>
      <c r="E289" s="277">
        <f>('DAT IR'!$C$5)+('DAT IR'!T289*(1-EXP(-'DAT IR'!$N289*24*(D289-D288))))+((('DAT IR'!$U289-'DAT IR'!$C$5)*EXP(-'DAT IR'!$N289*24*(D289-D288))))</f>
        <v>1274.4663918960214</v>
      </c>
      <c r="G289" s="156">
        <f t="shared" si="14"/>
        <v>0.12745144687232823</v>
      </c>
    </row>
    <row r="290" spans="1:7" x14ac:dyDescent="0.3">
      <c r="A290" s="153"/>
      <c r="B290" s="153"/>
      <c r="C290" s="157">
        <f t="shared" si="12"/>
        <v>0.1979166666666661</v>
      </c>
      <c r="D290" s="157">
        <f t="shared" si="13"/>
        <v>0.53124999999999933</v>
      </c>
      <c r="E290" s="277">
        <f>('DAT IR'!$C$5)+('DAT IR'!T290*(1-EXP(-'DAT IR'!$N290*24*(D290-D289))))+((('DAT IR'!$U290-'DAT IR'!$C$5)*EXP(-'DAT IR'!$N290*24*(D290-D289))))</f>
        <v>1274.5917367557686</v>
      </c>
      <c r="F290" s="154"/>
      <c r="G290" s="159">
        <f t="shared" si="14"/>
        <v>0.12534485974720155</v>
      </c>
    </row>
    <row r="291" spans="1:7" x14ac:dyDescent="0.3">
      <c r="C291" s="155">
        <f t="shared" si="12"/>
        <v>0.19861111111111054</v>
      </c>
      <c r="D291" s="155">
        <f t="shared" si="13"/>
        <v>0.53194444444444378</v>
      </c>
      <c r="E291" s="277">
        <f>('DAT IR'!$C$5)+('DAT IR'!T291*(1-EXP(-'DAT IR'!$N291*24*(D291-D290))))+((('DAT IR'!$U291-'DAT IR'!$C$5)*EXP(-'DAT IR'!$N291*24*(D291-D290))))</f>
        <v>1274.7150098472132</v>
      </c>
      <c r="G291" s="156">
        <f t="shared" si="14"/>
        <v>0.12327309144461651</v>
      </c>
    </row>
    <row r="292" spans="1:7" x14ac:dyDescent="0.3">
      <c r="C292" s="155">
        <f t="shared" si="12"/>
        <v>0.19930555555555499</v>
      </c>
      <c r="D292" s="155">
        <f t="shared" si="13"/>
        <v>0.53263888888888822</v>
      </c>
      <c r="E292" s="277">
        <f>('DAT IR'!$C$5)+('DAT IR'!T292*(1-EXP(-'DAT IR'!$N292*24*(D292-D291))))+((('DAT IR'!$U292-'DAT IR'!$C$5)*EXP(-'DAT IR'!$N292*24*(D292-D291))))</f>
        <v>1274.8362454136732</v>
      </c>
      <c r="G292" s="156">
        <f t="shared" si="14"/>
        <v>0.12123556645997269</v>
      </c>
    </row>
    <row r="293" spans="1:7" x14ac:dyDescent="0.3">
      <c r="C293" s="155">
        <f t="shared" si="12"/>
        <v>0.19999999999999943</v>
      </c>
      <c r="D293" s="155">
        <f t="shared" si="13"/>
        <v>0.53333333333333266</v>
      </c>
      <c r="E293" s="277">
        <f>('DAT IR'!$C$5)+('DAT IR'!T293*(1-EXP(-'DAT IR'!$N293*24*(D293-D292))))+((('DAT IR'!$U293-'DAT IR'!$C$5)*EXP(-'DAT IR'!$N293*24*(D293-D292))))</f>
        <v>1274.9554771324745</v>
      </c>
      <c r="G293" s="156">
        <f t="shared" si="14"/>
        <v>0.11923171880130212</v>
      </c>
    </row>
    <row r="294" spans="1:7" x14ac:dyDescent="0.3">
      <c r="C294" s="155">
        <f t="shared" si="12"/>
        <v>0.20069444444444387</v>
      </c>
      <c r="D294" s="155">
        <f t="shared" si="13"/>
        <v>0.5340277777777771</v>
      </c>
      <c r="E294" s="277">
        <f>('DAT IR'!$C$5)+('DAT IR'!T294*(1-EXP(-'DAT IR'!$N294*24*(D294-D293))))+((('DAT IR'!$U294-'DAT IR'!$C$5)*EXP(-'DAT IR'!$N294*24*(D294-D293))))</f>
        <v>1275.0727381243057</v>
      </c>
      <c r="G294" s="156">
        <f t="shared" si="14"/>
        <v>0.11726099183124461</v>
      </c>
    </row>
    <row r="295" spans="1:7" x14ac:dyDescent="0.3">
      <c r="A295" s="153"/>
      <c r="B295" s="153"/>
      <c r="C295" s="157">
        <f t="shared" si="12"/>
        <v>0.20138888888888831</v>
      </c>
      <c r="D295" s="157">
        <f t="shared" si="13"/>
        <v>0.53472222222222154</v>
      </c>
      <c r="E295" s="277">
        <f>('DAT IR'!$C$5)+('DAT IR'!T295*(1-EXP(-'DAT IR'!$N295*24*(D295-D294))))+((('DAT IR'!$U295-'DAT IR'!$C$5)*EXP(-'DAT IR'!$N295*24*(D295-D294))))</f>
        <v>1275.1880609624186</v>
      </c>
      <c r="F295" s="154"/>
      <c r="G295" s="159">
        <f t="shared" si="14"/>
        <v>0.11532283811288835</v>
      </c>
    </row>
    <row r="296" spans="1:7" x14ac:dyDescent="0.3">
      <c r="C296" s="155">
        <f t="shared" si="12"/>
        <v>0.20208333333333275</v>
      </c>
      <c r="D296" s="155">
        <f t="shared" si="13"/>
        <v>0.53541666666666599</v>
      </c>
      <c r="E296" s="277">
        <f>('DAT IR'!$C$5)+('DAT IR'!T296*(1-EXP(-'DAT IR'!$N296*24*(D296-D295))))+((('DAT IR'!$U296-'DAT IR'!$C$5)*EXP(-'DAT IR'!$N296*24*(D296-D295))))</f>
        <v>1275.3014776816763</v>
      </c>
      <c r="G296" s="156">
        <f t="shared" si="14"/>
        <v>0.11341671925765695</v>
      </c>
    </row>
    <row r="297" spans="1:7" x14ac:dyDescent="0.3">
      <c r="C297" s="155">
        <f t="shared" si="12"/>
        <v>0.2027777777777772</v>
      </c>
      <c r="D297" s="155">
        <f t="shared" si="13"/>
        <v>0.53611111111111043</v>
      </c>
      <c r="E297" s="277">
        <f>('DAT IR'!$C$5)+('DAT IR'!T297*(1-EXP(-'DAT IR'!$N297*24*(D297-D296))))+((('DAT IR'!$U297-'DAT IR'!$C$5)*EXP(-'DAT IR'!$N297*24*(D297-D296))))</f>
        <v>1275.4130197874522</v>
      </c>
      <c r="G297" s="156">
        <f t="shared" si="14"/>
        <v>0.11154210577592494</v>
      </c>
    </row>
    <row r="298" spans="1:7" x14ac:dyDescent="0.3">
      <c r="C298" s="155">
        <f t="shared" si="12"/>
        <v>0.20347222222222164</v>
      </c>
      <c r="D298" s="155">
        <f t="shared" si="13"/>
        <v>0.53680555555555487</v>
      </c>
      <c r="E298" s="277">
        <f>('DAT IR'!$C$5)+('DAT IR'!T298*(1-EXP(-'DAT IR'!$N298*24*(D298-D297))))+((('DAT IR'!$U298-'DAT IR'!$C$5)*EXP(-'DAT IR'!$N298*24*(D298-D297))))</f>
        <v>1275.5227182643821</v>
      </c>
      <c r="G298" s="156">
        <f t="shared" si="14"/>
        <v>0.10969847692990697</v>
      </c>
    </row>
    <row r="299" spans="1:7" x14ac:dyDescent="0.3">
      <c r="C299" s="155">
        <f t="shared" si="12"/>
        <v>0.20416666666666608</v>
      </c>
      <c r="D299" s="155">
        <f t="shared" si="13"/>
        <v>0.53749999999999931</v>
      </c>
      <c r="E299" s="277">
        <f>('DAT IR'!$C$5)+('DAT IR'!T299*(1-EXP(-'DAT IR'!$N299*24*(D299-D298))))+((('DAT IR'!$U299-'DAT IR'!$C$5)*EXP(-'DAT IR'!$N299*24*(D299-D298))))</f>
        <v>1275.6306035849702</v>
      </c>
      <c r="G299" s="156">
        <f t="shared" si="14"/>
        <v>0.10788532058813871</v>
      </c>
    </row>
    <row r="300" spans="1:7" x14ac:dyDescent="0.3">
      <c r="A300" s="153"/>
      <c r="B300" s="153"/>
      <c r="C300" s="157">
        <f t="shared" si="12"/>
        <v>0.20486111111111052</v>
      </c>
      <c r="D300" s="157">
        <f t="shared" si="13"/>
        <v>0.53819444444444375</v>
      </c>
      <c r="E300" s="277">
        <f>('DAT IR'!$C$5)+('DAT IR'!T300*(1-EXP(-'DAT IR'!$N300*24*(D300-D299))))+((('DAT IR'!$U300-'DAT IR'!$C$5)*EXP(-'DAT IR'!$N300*24*(D300-D299))))</f>
        <v>1275.7367057180552</v>
      </c>
      <c r="F300" s="154"/>
      <c r="G300" s="159">
        <f t="shared" si="14"/>
        <v>0.10610213308495986</v>
      </c>
    </row>
    <row r="301" spans="1:7" x14ac:dyDescent="0.3">
      <c r="C301" s="155">
        <f t="shared" si="12"/>
        <v>0.20555555555555496</v>
      </c>
      <c r="D301" s="155">
        <f t="shared" si="13"/>
        <v>0.5388888888888882</v>
      </c>
      <c r="E301" s="277">
        <f>('DAT IR'!$C$5)+('DAT IR'!T301*(1-EXP(-'DAT IR'!$N301*24*(D301-D300))))+((('DAT IR'!$U301-'DAT IR'!$C$5)*EXP(-'DAT IR'!$N301*24*(D301-D300))))</f>
        <v>1275.8410541371338</v>
      </c>
      <c r="G301" s="156">
        <f t="shared" si="14"/>
        <v>0.10434841907863301</v>
      </c>
    </row>
    <row r="302" spans="1:7" x14ac:dyDescent="0.3">
      <c r="C302" s="155">
        <f t="shared" si="12"/>
        <v>0.20624999999999941</v>
      </c>
      <c r="D302" s="155">
        <f t="shared" si="13"/>
        <v>0.53958333333333264</v>
      </c>
      <c r="E302" s="277">
        <f>('DAT IR'!$C$5)+('DAT IR'!T302*(1-EXP(-'DAT IR'!$N302*24*(D302-D301))))+((('DAT IR'!$U302-'DAT IR'!$C$5)*EXP(-'DAT IR'!$N302*24*(D302-D301))))</f>
        <v>1275.943677828549</v>
      </c>
      <c r="G302" s="156">
        <f t="shared" si="14"/>
        <v>0.10262369141514682</v>
      </c>
    </row>
    <row r="303" spans="1:7" x14ac:dyDescent="0.3">
      <c r="C303" s="155">
        <f t="shared" si="12"/>
        <v>0.20694444444444385</v>
      </c>
      <c r="D303" s="155">
        <f t="shared" si="13"/>
        <v>0.54027777777777708</v>
      </c>
      <c r="E303" s="277">
        <f>('DAT IR'!$C$5)+('DAT IR'!T303*(1-EXP(-'DAT IR'!$N303*24*(D303-D302))))+((('DAT IR'!$U303-'DAT IR'!$C$5)*EXP(-'DAT IR'!$N303*24*(D303-D302))))</f>
        <v>1276.0446052995417</v>
      </c>
      <c r="G303" s="156">
        <f t="shared" si="14"/>
        <v>0.10092747099270127</v>
      </c>
    </row>
    <row r="304" spans="1:7" x14ac:dyDescent="0.3">
      <c r="C304" s="155">
        <f t="shared" si="12"/>
        <v>0.20763888888888829</v>
      </c>
      <c r="D304" s="155">
        <f t="shared" si="13"/>
        <v>0.54097222222222152</v>
      </c>
      <c r="E304" s="277">
        <f>('DAT IR'!$C$5)+('DAT IR'!T304*(1-EXP(-'DAT IR'!$N304*24*(D304-D303))))+((('DAT IR'!$U304-'DAT IR'!$C$5)*EXP(-'DAT IR'!$N304*24*(D304-D303))))</f>
        <v>1276.1438645861695</v>
      </c>
      <c r="G304" s="156">
        <f t="shared" si="14"/>
        <v>9.9259286627784604E-2</v>
      </c>
    </row>
    <row r="305" spans="1:7" x14ac:dyDescent="0.3">
      <c r="A305" s="153"/>
      <c r="B305" s="153"/>
      <c r="C305" s="157">
        <f t="shared" si="12"/>
        <v>0.20833333333333273</v>
      </c>
      <c r="D305" s="157">
        <f t="shared" si="13"/>
        <v>0.54166666666666596</v>
      </c>
      <c r="E305" s="277">
        <f>('DAT IR'!$C$5)+('DAT IR'!T305*(1-EXP(-'DAT IR'!$N305*24*(D305-D304))))+((('DAT IR'!$U305-'DAT IR'!$C$5)*EXP(-'DAT IR'!$N305*24*(D305-D304))))</f>
        <v>1276.2414832610946</v>
      </c>
      <c r="F305" s="154"/>
      <c r="G305" s="159">
        <f t="shared" si="14"/>
        <v>9.7618674925115556E-2</v>
      </c>
    </row>
    <row r="306" spans="1:7" x14ac:dyDescent="0.3">
      <c r="C306" s="155">
        <f t="shared" si="12"/>
        <v>0.20902777777777717</v>
      </c>
      <c r="D306" s="155">
        <f t="shared" si="13"/>
        <v>0.54236111111111041</v>
      </c>
      <c r="E306" s="277">
        <f>('DAT IR'!$C$5)+('DAT IR'!T306*(1-EXP(-'DAT IR'!$N306*24*(D306-D305))))+((('DAT IR'!$U306-'DAT IR'!$C$5)*EXP(-'DAT IR'!$N306*24*(D306-D305))))</f>
        <v>1276.3374884412433</v>
      </c>
      <c r="G306" s="156">
        <f t="shared" si="14"/>
        <v>9.6005180148722502E-2</v>
      </c>
    </row>
    <row r="307" spans="1:7" x14ac:dyDescent="0.3">
      <c r="C307" s="155">
        <f t="shared" si="12"/>
        <v>0.20972222222222162</v>
      </c>
      <c r="D307" s="155">
        <f t="shared" si="13"/>
        <v>0.54305555555555485</v>
      </c>
      <c r="E307" s="277">
        <f>('DAT IR'!$C$5)+('DAT IR'!T307*(1-EXP(-'DAT IR'!$N307*24*(D307-D306))))+((('DAT IR'!$U307-'DAT IR'!$C$5)*EXP(-'DAT IR'!$N307*24*(D307-D306))))</f>
        <v>1276.4319067953386</v>
      </c>
      <c r="G307" s="156">
        <f t="shared" si="14"/>
        <v>9.4418354095296309E-2</v>
      </c>
    </row>
    <row r="308" spans="1:7" x14ac:dyDescent="0.3">
      <c r="C308" s="155">
        <f t="shared" si="12"/>
        <v>0.21041666666666606</v>
      </c>
      <c r="D308" s="155">
        <f t="shared" si="13"/>
        <v>0.54374999999999929</v>
      </c>
      <c r="E308" s="277">
        <f>('DAT IR'!$C$5)+('DAT IR'!T308*(1-EXP(-'DAT IR'!$N308*24*(D308-D307))))+((('DAT IR'!$U308-'DAT IR'!$C$5)*EXP(-'DAT IR'!$N308*24*(D308-D307))))</f>
        <v>1276.524764551308</v>
      </c>
      <c r="G308" s="156">
        <f t="shared" si="14"/>
        <v>9.2857755969362188E-2</v>
      </c>
    </row>
    <row r="309" spans="1:7" x14ac:dyDescent="0.3">
      <c r="C309" s="155">
        <f t="shared" si="12"/>
        <v>0.2111111111111105</v>
      </c>
      <c r="D309" s="155">
        <f t="shared" si="13"/>
        <v>0.54444444444444373</v>
      </c>
      <c r="E309" s="277">
        <f>('DAT IR'!$C$5)+('DAT IR'!T309*(1-EXP(-'DAT IR'!$N309*24*(D309-D308))))+((('DAT IR'!$U309-'DAT IR'!$C$5)*EXP(-'DAT IR'!$N309*24*(D309-D308))))</f>
        <v>1276.6160875035698</v>
      </c>
      <c r="G309" s="156">
        <f t="shared" si="14"/>
        <v>9.1322952261862156E-2</v>
      </c>
    </row>
    <row r="310" spans="1:7" x14ac:dyDescent="0.3">
      <c r="A310" s="153"/>
      <c r="B310" s="153"/>
      <c r="C310" s="157">
        <f t="shared" si="12"/>
        <v>0.21180555555555494</v>
      </c>
      <c r="D310" s="157">
        <f t="shared" si="13"/>
        <v>0.54513888888888817</v>
      </c>
      <c r="E310" s="277">
        <f>('DAT IR'!$C$5)+('DAT IR'!T310*(1-EXP(-'DAT IR'!$N310*24*(D310-D309))))+((('DAT IR'!$U310-'DAT IR'!$C$5)*EXP(-'DAT IR'!$N310*24*(D310-D309))))</f>
        <v>1276.7059010201981</v>
      </c>
      <c r="F310" s="154"/>
      <c r="G310" s="159">
        <f t="shared" si="14"/>
        <v>8.9813516628282741E-2</v>
      </c>
    </row>
    <row r="311" spans="1:7" x14ac:dyDescent="0.3">
      <c r="C311" s="155">
        <f t="shared" si="12"/>
        <v>0.21249999999999938</v>
      </c>
      <c r="D311" s="155">
        <f t="shared" si="13"/>
        <v>0.54583333333333262</v>
      </c>
      <c r="E311" s="277">
        <f>('DAT IR'!$C$5)+('DAT IR'!T311*(1-EXP(-'DAT IR'!$N311*24*(D311-D310))))+((('DAT IR'!$U311-'DAT IR'!$C$5)*EXP(-'DAT IR'!$N311*24*(D311-D310))))</f>
        <v>1276.7942300499694</v>
      </c>
      <c r="G311" s="156">
        <f t="shared" si="14"/>
        <v>8.832902977133017E-2</v>
      </c>
    </row>
    <row r="312" spans="1:7" x14ac:dyDescent="0.3">
      <c r="C312" s="155">
        <f t="shared" si="12"/>
        <v>0.21319444444444383</v>
      </c>
      <c r="D312" s="155">
        <f t="shared" si="13"/>
        <v>0.54652777777777706</v>
      </c>
      <c r="E312" s="277">
        <f>('DAT IR'!$C$5)+('DAT IR'!T312*(1-EXP(-'DAT IR'!$N312*24*(D312-D311))))+((('DAT IR'!$U312-'DAT IR'!$C$5)*EXP(-'DAT IR'!$N312*24*(D312-D311))))</f>
        <v>1276.8810991292933</v>
      </c>
      <c r="G312" s="156">
        <f t="shared" si="14"/>
        <v>8.6869079323832921E-2</v>
      </c>
    </row>
    <row r="313" spans="1:7" x14ac:dyDescent="0.3">
      <c r="C313" s="155">
        <f t="shared" si="12"/>
        <v>0.21388888888888827</v>
      </c>
      <c r="D313" s="155">
        <f t="shared" si="13"/>
        <v>0.5472222222222215</v>
      </c>
      <c r="E313" s="277">
        <f>('DAT IR'!$C$5)+('DAT IR'!T313*(1-EXP(-'DAT IR'!$N313*24*(D313-D312))))+((('DAT IR'!$U313-'DAT IR'!$C$5)*EXP(-'DAT IR'!$N313*24*(D313-D312))))</f>
        <v>1276.9665323890281</v>
      </c>
      <c r="G313" s="156">
        <f t="shared" si="14"/>
        <v>8.5433259734827516E-2</v>
      </c>
    </row>
    <row r="314" spans="1:7" x14ac:dyDescent="0.3">
      <c r="C314" s="155">
        <f t="shared" si="12"/>
        <v>0.21458333333333271</v>
      </c>
      <c r="D314" s="155">
        <f t="shared" si="13"/>
        <v>0.54791666666666594</v>
      </c>
      <c r="E314" s="277">
        <f>('DAT IR'!$C$5)+('DAT IR'!T314*(1-EXP(-'DAT IR'!$N314*24*(D314-D313))))+((('DAT IR'!$U314-'DAT IR'!$C$5)*EXP(-'DAT IR'!$N314*24*(D314-D313))))</f>
        <v>1277.0505535611842</v>
      </c>
      <c r="G314" s="156">
        <f t="shared" si="14"/>
        <v>8.4021172156099055E-2</v>
      </c>
    </row>
    <row r="315" spans="1:7" x14ac:dyDescent="0.3">
      <c r="A315" s="153"/>
      <c r="B315" s="153"/>
      <c r="C315" s="157">
        <f t="shared" si="12"/>
        <v>0.21527777777777715</v>
      </c>
      <c r="D315" s="157">
        <f t="shared" si="13"/>
        <v>0.54861111111111038</v>
      </c>
      <c r="E315" s="277">
        <f>('DAT IR'!$C$5)+('DAT IR'!T315*(1-EXP(-'DAT IR'!$N315*24*(D315-D314))))+((('DAT IR'!$U315-'DAT IR'!$C$5)*EXP(-'DAT IR'!$N315*24*(D315-D314))))</f>
        <v>1277.1331859855163</v>
      </c>
      <c r="F315" s="154"/>
      <c r="G315" s="159">
        <f t="shared" si="14"/>
        <v>8.2632424332132359E-2</v>
      </c>
    </row>
    <row r="316" spans="1:7" x14ac:dyDescent="0.3">
      <c r="C316" s="155">
        <f t="shared" si="12"/>
        <v>0.21597222222222159</v>
      </c>
      <c r="D316" s="155">
        <f t="shared" si="13"/>
        <v>0.54930555555555483</v>
      </c>
      <c r="E316" s="277">
        <f>('DAT IR'!$C$5)+('DAT IR'!T316*(1-EXP(-'DAT IR'!$N316*24*(D316-D315))))+((('DAT IR'!$U316-'DAT IR'!$C$5)*EXP(-'DAT IR'!$N316*24*(D316-D315))))</f>
        <v>1277.2144526160071</v>
      </c>
      <c r="G316" s="156">
        <f t="shared" si="14"/>
        <v>8.1266630490745229E-2</v>
      </c>
    </row>
    <row r="317" spans="1:7" x14ac:dyDescent="0.3">
      <c r="C317" s="155">
        <f t="shared" si="12"/>
        <v>0.21666666666666604</v>
      </c>
      <c r="D317" s="155">
        <f t="shared" si="13"/>
        <v>0.54999999999999927</v>
      </c>
      <c r="E317" s="277">
        <f>('DAT IR'!$C$5)+('DAT IR'!T317*(1-EXP(-'DAT IR'!$N317*24*(D317-D316))))+((('DAT IR'!$U317-'DAT IR'!$C$5)*EXP(-'DAT IR'!$N317*24*(D317-D316))))</f>
        <v>1277.2943760272428</v>
      </c>
      <c r="G317" s="156">
        <f t="shared" si="14"/>
        <v>7.9923411235768071E-2</v>
      </c>
    </row>
    <row r="318" spans="1:7" x14ac:dyDescent="0.3">
      <c r="C318" s="155">
        <f t="shared" si="12"/>
        <v>0.21736111111111048</v>
      </c>
      <c r="D318" s="155">
        <f t="shared" si="13"/>
        <v>0.55069444444444371</v>
      </c>
      <c r="E318" s="277">
        <f>('DAT IR'!$C$5)+('DAT IR'!T318*(1-EXP(-'DAT IR'!$N318*24*(D318-D317))))+((('DAT IR'!$U318-'DAT IR'!$C$5)*EXP(-'DAT IR'!$N318*24*(D318-D317))))</f>
        <v>1277.3729784206853</v>
      </c>
      <c r="G318" s="156">
        <f t="shared" si="14"/>
        <v>7.8602393442452012E-2</v>
      </c>
    </row>
    <row r="319" spans="1:7" x14ac:dyDescent="0.3">
      <c r="C319" s="155">
        <f t="shared" si="12"/>
        <v>0.21805555555555492</v>
      </c>
      <c r="D319" s="155">
        <f t="shared" si="13"/>
        <v>0.55138888888888815</v>
      </c>
      <c r="E319" s="277">
        <f>('DAT IR'!$C$5)+('DAT IR'!T319*(1-EXP(-'DAT IR'!$N319*24*(D319-D318))))+((('DAT IR'!$U319-'DAT IR'!$C$5)*EXP(-'DAT IR'!$N319*24*(D319-D318))))</f>
        <v>1277.4502816308379</v>
      </c>
      <c r="G319" s="156">
        <f t="shared" si="14"/>
        <v>7.7303210152649626E-2</v>
      </c>
    </row>
    <row r="320" spans="1:7" x14ac:dyDescent="0.3">
      <c r="A320" s="153"/>
      <c r="B320" s="153"/>
      <c r="C320" s="157">
        <f t="shared" si="12"/>
        <v>0.21874999999999936</v>
      </c>
      <c r="D320" s="157">
        <f t="shared" si="13"/>
        <v>0.55208333333333259</v>
      </c>
      <c r="E320" s="277">
        <f>('DAT IR'!$C$5)+('DAT IR'!T320*(1-EXP(-'DAT IR'!$N320*24*(D320-D319))))+((('DAT IR'!$U320-'DAT IR'!$C$5)*EXP(-'DAT IR'!$N320*24*(D320-D319))))</f>
        <v>1277.526307131312</v>
      </c>
      <c r="F320" s="154"/>
      <c r="G320" s="159">
        <f t="shared" si="14"/>
        <v>7.6025500474088403E-2</v>
      </c>
    </row>
    <row r="321" spans="1:7" x14ac:dyDescent="0.3">
      <c r="C321" s="155">
        <f t="shared" si="12"/>
        <v>0.2194444444444438</v>
      </c>
      <c r="D321" s="155">
        <f t="shared" si="13"/>
        <v>0.55277777777777704</v>
      </c>
      <c r="E321" s="277">
        <f>('DAT IR'!$C$5)+('DAT IR'!T321*(1-EXP(-'DAT IR'!$N321*24*(D321-D320))))+((('DAT IR'!$U321-'DAT IR'!$C$5)*EXP(-'DAT IR'!$N321*24*(D321-D320))))</f>
        <v>1277.6010760407908</v>
      </c>
      <c r="G321" s="156">
        <f t="shared" si="14"/>
        <v>7.4768909478734713E-2</v>
      </c>
    </row>
    <row r="322" spans="1:7" x14ac:dyDescent="0.3">
      <c r="C322" s="155">
        <f t="shared" si="12"/>
        <v>0.22013888888888825</v>
      </c>
      <c r="D322" s="155">
        <f t="shared" si="13"/>
        <v>0.55347222222222148</v>
      </c>
      <c r="E322" s="277">
        <f>('DAT IR'!$C$5)+('DAT IR'!T322*(1-EXP(-'DAT IR'!$N322*24*(D322-D321))))+((('DAT IR'!$U322-'DAT IR'!$C$5)*EXP(-'DAT IR'!$N322*24*(D322-D321))))</f>
        <v>1277.6746091288965</v>
      </c>
      <c r="G322" s="156">
        <f t="shared" si="14"/>
        <v>7.3533088105705247E-2</v>
      </c>
    </row>
    <row r="323" spans="1:7" x14ac:dyDescent="0.3">
      <c r="C323" s="155">
        <f t="shared" si="12"/>
        <v>0.22083333333333269</v>
      </c>
      <c r="D323" s="155">
        <f t="shared" si="13"/>
        <v>0.55416666666666592</v>
      </c>
      <c r="E323" s="277">
        <f>('DAT IR'!$C$5)+('DAT IR'!T323*(1-EXP(-'DAT IR'!$N323*24*(D323-D322))))+((('DAT IR'!$U323-'DAT IR'!$C$5)*EXP(-'DAT IR'!$N323*24*(D323-D322))))</f>
        <v>1277.7469268219597</v>
      </c>
      <c r="G323" s="156">
        <f t="shared" si="14"/>
        <v>7.2317693063268962E-2</v>
      </c>
    </row>
    <row r="324" spans="1:7" x14ac:dyDescent="0.3">
      <c r="C324" s="155">
        <f t="shared" si="12"/>
        <v>0.22152777777777713</v>
      </c>
      <c r="D324" s="155">
        <f t="shared" si="13"/>
        <v>0.55486111111111036</v>
      </c>
      <c r="E324" s="277">
        <f>('DAT IR'!$C$5)+('DAT IR'!T324*(1-EXP(-'DAT IR'!$N324*24*(D324-D323))))+((('DAT IR'!$U324-'DAT IR'!$C$5)*EXP(-'DAT IR'!$N324*24*(D324-D323))))</f>
        <v>1277.8180492086938</v>
      </c>
      <c r="G324" s="156">
        <f t="shared" si="14"/>
        <v>7.1122386734032261E-2</v>
      </c>
    </row>
    <row r="325" spans="1:7" x14ac:dyDescent="0.3">
      <c r="A325" s="153"/>
      <c r="B325" s="153"/>
      <c r="C325" s="157">
        <f t="shared" si="12"/>
        <v>0.22222222222222157</v>
      </c>
      <c r="D325" s="157">
        <f t="shared" si="13"/>
        <v>0.5555555555555548</v>
      </c>
      <c r="E325" s="277">
        <f>('DAT IR'!$C$5)+('DAT IR'!T325*(1-EXP(-'DAT IR'!$N325*24*(D325-D324))))+((('DAT IR'!$U325-'DAT IR'!$C$5)*EXP(-'DAT IR'!$N325*24*(D325-D324))))</f>
        <v>1277.8879960457743</v>
      </c>
      <c r="F325" s="154"/>
      <c r="G325" s="159">
        <f t="shared" si="14"/>
        <v>6.9946837080578916E-2</v>
      </c>
    </row>
    <row r="326" spans="1:7" x14ac:dyDescent="0.3">
      <c r="C326" s="155">
        <f t="shared" ref="C326:C389" si="15">C325+$B$2</f>
        <v>0.22291666666666601</v>
      </c>
      <c r="D326" s="155">
        <f t="shared" ref="D326:D389" si="16">D325+$B$2</f>
        <v>0.55624999999999925</v>
      </c>
      <c r="E326" s="277">
        <f>('DAT IR'!$C$5)+('DAT IR'!T326*(1-EXP(-'DAT IR'!$N326*24*(D326-D325))))+((('DAT IR'!$U326-'DAT IR'!$C$5)*EXP(-'DAT IR'!$N326*24*(D326-D325))))</f>
        <v>1277.9567867633282</v>
      </c>
      <c r="G326" s="156">
        <f t="shared" ref="G326:G389" si="17">E326-E325</f>
        <v>6.8790717553838476E-2</v>
      </c>
    </row>
    <row r="327" spans="1:7" x14ac:dyDescent="0.3">
      <c r="C327" s="155">
        <f t="shared" si="15"/>
        <v>0.22361111111111046</v>
      </c>
      <c r="D327" s="155">
        <f t="shared" si="16"/>
        <v>0.55694444444444369</v>
      </c>
      <c r="E327" s="277">
        <f>('DAT IR'!$C$5)+('DAT IR'!T327*(1-EXP(-'DAT IR'!$N327*24*(D327-D326))))+((('DAT IR'!$U327-'DAT IR'!$C$5)*EXP(-'DAT IR'!$N327*24*(D327-D326))))</f>
        <v>1278.0244404703303</v>
      </c>
      <c r="G327" s="156">
        <f t="shared" si="17"/>
        <v>6.7653707002136798E-2</v>
      </c>
    </row>
    <row r="328" spans="1:7" x14ac:dyDescent="0.3">
      <c r="C328" s="155">
        <f t="shared" si="15"/>
        <v>0.2243055555555549</v>
      </c>
      <c r="D328" s="155">
        <f t="shared" si="16"/>
        <v>0.55763888888888813</v>
      </c>
      <c r="E328" s="277">
        <f>('DAT IR'!$C$5)+('DAT IR'!T328*(1-EXP(-'DAT IR'!$N328*24*(D328-D327))))+((('DAT IR'!$U328-'DAT IR'!$C$5)*EXP(-'DAT IR'!$N328*24*(D328-D327))))</f>
        <v>1278.0909759599122</v>
      </c>
      <c r="G328" s="156">
        <f t="shared" si="17"/>
        <v>6.6535489581838192E-2</v>
      </c>
    </row>
    <row r="329" spans="1:7" x14ac:dyDescent="0.3">
      <c r="C329" s="155">
        <f t="shared" si="15"/>
        <v>0.22499999999999934</v>
      </c>
      <c r="D329" s="155">
        <f t="shared" si="16"/>
        <v>0.55833333333333257</v>
      </c>
      <c r="E329" s="277">
        <f>('DAT IR'!$C$5)+('DAT IR'!T329*(1-EXP(-'DAT IR'!$N329*24*(D329-D328))))+((('DAT IR'!$U329-'DAT IR'!$C$5)*EXP(-'DAT IR'!$N329*24*(D329-D328))))</f>
        <v>1278.1564117145817</v>
      </c>
      <c r="G329" s="156">
        <f t="shared" si="17"/>
        <v>6.5435754669579183E-2</v>
      </c>
    </row>
    <row r="330" spans="1:7" x14ac:dyDescent="0.3">
      <c r="A330" s="153"/>
      <c r="B330" s="153"/>
      <c r="C330" s="157">
        <f t="shared" si="15"/>
        <v>0.22569444444444378</v>
      </c>
      <c r="D330" s="157">
        <f t="shared" si="16"/>
        <v>0.55902777777777701</v>
      </c>
      <c r="E330" s="277">
        <f>('DAT IR'!$C$5)+('DAT IR'!T330*(1-EXP(-'DAT IR'!$N330*24*(D330-D329))))+((('DAT IR'!$U330-'DAT IR'!$C$5)*EXP(-'DAT IR'!$N330*24*(D330-D329))))</f>
        <v>1278.2207659113587</v>
      </c>
      <c r="F330" s="154"/>
      <c r="G330" s="159">
        <f t="shared" si="17"/>
        <v>6.4354196777003381E-2</v>
      </c>
    </row>
    <row r="331" spans="1:7" x14ac:dyDescent="0.3">
      <c r="C331" s="155">
        <f t="shared" si="15"/>
        <v>0.22638888888888822</v>
      </c>
      <c r="D331" s="155">
        <f t="shared" si="16"/>
        <v>0.55972222222222145</v>
      </c>
      <c r="E331" s="277">
        <f>('DAT IR'!$C$5)+('DAT IR'!T331*(1-EXP(-'DAT IR'!$N331*24*(D331-D330))))+((('DAT IR'!$U331-'DAT IR'!$C$5)*EXP(-'DAT IR'!$N331*24*(D331-D330))))</f>
        <v>1278.2840564268224</v>
      </c>
      <c r="G331" s="156">
        <f t="shared" si="17"/>
        <v>6.3290515463677366E-2</v>
      </c>
    </row>
    <row r="332" spans="1:7" x14ac:dyDescent="0.3">
      <c r="C332" s="155">
        <f t="shared" si="15"/>
        <v>0.22708333333333267</v>
      </c>
      <c r="D332" s="155">
        <f t="shared" si="16"/>
        <v>0.5604166666666659</v>
      </c>
      <c r="E332" s="277">
        <f>('DAT IR'!$C$5)+('DAT IR'!T332*(1-EXP(-'DAT IR'!$N332*24*(D332-D331))))+((('DAT IR'!$U332-'DAT IR'!$C$5)*EXP(-'DAT IR'!$N332*24*(D332-D331))))</f>
        <v>1278.3463008420786</v>
      </c>
      <c r="G332" s="156">
        <f t="shared" si="17"/>
        <v>6.2244415256145658E-2</v>
      </c>
    </row>
    <row r="333" spans="1:7" x14ac:dyDescent="0.3">
      <c r="C333" s="155">
        <f t="shared" si="15"/>
        <v>0.22777777777777711</v>
      </c>
      <c r="D333" s="155">
        <f t="shared" si="16"/>
        <v>0.56111111111111034</v>
      </c>
      <c r="E333" s="277">
        <f>('DAT IR'!$C$5)+('DAT IR'!T333*(1-EXP(-'DAT IR'!$N333*24*(D333-D332))))+((('DAT IR'!$U333-'DAT IR'!$C$5)*EXP(-'DAT IR'!$N333*24*(D333-D332))))</f>
        <v>1278.4075164476428</v>
      </c>
      <c r="G333" s="156">
        <f t="shared" si="17"/>
        <v>6.1215605564257203E-2</v>
      </c>
    </row>
    <row r="334" spans="1:7" x14ac:dyDescent="0.3">
      <c r="C334" s="155">
        <f t="shared" si="15"/>
        <v>0.22847222222222155</v>
      </c>
      <c r="D334" s="155">
        <f t="shared" si="16"/>
        <v>0.56180555555555478</v>
      </c>
      <c r="E334" s="277">
        <f>('DAT IR'!$C$5)+('DAT IR'!T334*(1-EXP(-'DAT IR'!$N334*24*(D334-D333))))+((('DAT IR'!$U334-'DAT IR'!$C$5)*EXP(-'DAT IR'!$N334*24*(D334-D333))))</f>
        <v>1278.4677202482437</v>
      </c>
      <c r="G334" s="156">
        <f t="shared" si="17"/>
        <v>6.0203800600902468E-2</v>
      </c>
    </row>
    <row r="335" spans="1:7" x14ac:dyDescent="0.3">
      <c r="A335" s="153"/>
      <c r="B335" s="153"/>
      <c r="C335" s="157">
        <f t="shared" si="15"/>
        <v>0.22916666666666599</v>
      </c>
      <c r="D335" s="157">
        <f t="shared" si="16"/>
        <v>0.56249999999999922</v>
      </c>
      <c r="E335" s="277">
        <f>('DAT IR'!$C$5)+('DAT IR'!T335*(1-EXP(-'DAT IR'!$N335*24*(D335-D334))))+((('DAT IR'!$U335-'DAT IR'!$C$5)*EXP(-'DAT IR'!$N335*24*(D335-D334))))</f>
        <v>1278.5269289675464</v>
      </c>
      <c r="F335" s="154"/>
      <c r="G335" s="159">
        <f t="shared" si="17"/>
        <v>5.9208719302660029E-2</v>
      </c>
    </row>
    <row r="336" spans="1:7" x14ac:dyDescent="0.3">
      <c r="C336" s="155">
        <f t="shared" si="15"/>
        <v>0.22986111111111043</v>
      </c>
      <c r="D336" s="155">
        <f t="shared" si="16"/>
        <v>0.56319444444444366</v>
      </c>
      <c r="E336" s="277">
        <f>('DAT IR'!$C$5)+('DAT IR'!T336*(1-EXP(-'DAT IR'!$N336*24*(D336-D335))))+((('DAT IR'!$U336-'DAT IR'!$C$5)*EXP(-'DAT IR'!$N336*24*(D336-D335))))</f>
        <v>1278.5851590527977</v>
      </c>
      <c r="G336" s="156">
        <f t="shared" si="17"/>
        <v>5.8230085251352648E-2</v>
      </c>
    </row>
    <row r="337" spans="1:7" x14ac:dyDescent="0.3">
      <c r="C337" s="155">
        <f t="shared" si="15"/>
        <v>0.23055555555555488</v>
      </c>
      <c r="D337" s="155">
        <f t="shared" si="16"/>
        <v>0.56388888888888811</v>
      </c>
      <c r="E337" s="277">
        <f>('DAT IR'!$C$5)+('DAT IR'!T337*(1-EXP(-'DAT IR'!$N337*24*(D337-D336))))+((('DAT IR'!$U337-'DAT IR'!$C$5)*EXP(-'DAT IR'!$N337*24*(D337-D336))))</f>
        <v>1278.6424266793961</v>
      </c>
      <c r="G337" s="156">
        <f t="shared" si="17"/>
        <v>5.7267626598331844E-2</v>
      </c>
    </row>
    <row r="338" spans="1:7" x14ac:dyDescent="0.3">
      <c r="C338" s="155">
        <f t="shared" si="15"/>
        <v>0.23124999999999932</v>
      </c>
      <c r="D338" s="155">
        <f t="shared" si="16"/>
        <v>0.56458333333333255</v>
      </c>
      <c r="E338" s="277">
        <f>('DAT IR'!$C$5)+('DAT IR'!T338*(1-EXP(-'DAT IR'!$N338*24*(D338-D337))))+((('DAT IR'!$U338-'DAT IR'!$C$5)*EXP(-'DAT IR'!$N338*24*(D338-D337))))</f>
        <v>1278.6987477553837</v>
      </c>
      <c r="G338" s="156">
        <f t="shared" si="17"/>
        <v>5.6321075987625591E-2</v>
      </c>
    </row>
    <row r="339" spans="1:7" x14ac:dyDescent="0.3">
      <c r="C339" s="155">
        <f t="shared" si="15"/>
        <v>0.23194444444444376</v>
      </c>
      <c r="D339" s="155">
        <f t="shared" si="16"/>
        <v>0.56527777777777699</v>
      </c>
      <c r="E339" s="277">
        <f>('DAT IR'!$C$5)+('DAT IR'!T339*(1-EXP(-'DAT IR'!$N339*24*(D339-D338))))+((('DAT IR'!$U339-'DAT IR'!$C$5)*EXP(-'DAT IR'!$N339*24*(D339-D338))))</f>
        <v>1278.754137925866</v>
      </c>
      <c r="G339" s="156">
        <f t="shared" si="17"/>
        <v>5.5390170482269241E-2</v>
      </c>
    </row>
    <row r="340" spans="1:7" x14ac:dyDescent="0.3">
      <c r="A340" s="153"/>
      <c r="B340" s="153"/>
      <c r="C340" s="157">
        <f t="shared" si="15"/>
        <v>0.2326388888888882</v>
      </c>
      <c r="D340" s="157">
        <f t="shared" si="16"/>
        <v>0.56597222222222143</v>
      </c>
      <c r="E340" s="277">
        <f>('DAT IR'!$C$5)+('DAT IR'!T340*(1-EXP(-'DAT IR'!$N340*24*(D340-D339))))+((('DAT IR'!$U340-'DAT IR'!$C$5)*EXP(-'DAT IR'!$N340*24*(D340-D339))))</f>
        <v>1278.8086125773577</v>
      </c>
      <c r="F340" s="154"/>
      <c r="G340" s="159">
        <f t="shared" si="17"/>
        <v>5.4474651491773329E-2</v>
      </c>
    </row>
    <row r="341" spans="1:7" x14ac:dyDescent="0.3">
      <c r="C341" s="155">
        <f t="shared" si="15"/>
        <v>0.23333333333333264</v>
      </c>
      <c r="D341" s="155">
        <f t="shared" si="16"/>
        <v>0.56666666666666587</v>
      </c>
      <c r="E341" s="277">
        <f>('DAT IR'!$C$5)+('DAT IR'!T341*(1-EXP(-'DAT IR'!$N341*24*(D341-D340))))+((('DAT IR'!$U341-'DAT IR'!$C$5)*EXP(-'DAT IR'!$N341*24*(D341-D340))))</f>
        <v>1278.8621868420566</v>
      </c>
      <c r="G341" s="156">
        <f t="shared" si="17"/>
        <v>5.3574264698909246E-2</v>
      </c>
    </row>
    <row r="342" spans="1:7" x14ac:dyDescent="0.3">
      <c r="C342" s="155">
        <f t="shared" si="15"/>
        <v>0.23402777777777709</v>
      </c>
      <c r="D342" s="155">
        <f t="shared" si="16"/>
        <v>0.56736111111111032</v>
      </c>
      <c r="E342" s="277">
        <f>('DAT IR'!$C$5)+('DAT IR'!T342*(1-EXP(-'DAT IR'!$N342*24*(D342-D341))))+((('DAT IR'!$U342-'DAT IR'!$C$5)*EXP(-'DAT IR'!$N342*24*(D342-D341))))</f>
        <v>1278.9148756020475</v>
      </c>
      <c r="G342" s="156">
        <f t="shared" si="17"/>
        <v>5.2688759990815015E-2</v>
      </c>
    </row>
    <row r="343" spans="1:7" x14ac:dyDescent="0.3">
      <c r="C343" s="155">
        <f t="shared" si="15"/>
        <v>0.23472222222222153</v>
      </c>
      <c r="D343" s="155">
        <f t="shared" si="16"/>
        <v>0.56805555555555476</v>
      </c>
      <c r="E343" s="277">
        <f>('DAT IR'!$C$5)+('DAT IR'!T343*(1-EXP(-'DAT IR'!$N343*24*(D343-D342))))+((('DAT IR'!$U343-'DAT IR'!$C$5)*EXP(-'DAT IR'!$N343*24*(D343-D342))))</f>
        <v>1278.9666934934357</v>
      </c>
      <c r="G343" s="156">
        <f t="shared" si="17"/>
        <v>5.1817891388282078E-2</v>
      </c>
    </row>
    <row r="344" spans="1:7" x14ac:dyDescent="0.3">
      <c r="C344" s="155">
        <f t="shared" si="15"/>
        <v>0.23541666666666597</v>
      </c>
      <c r="D344" s="155">
        <f t="shared" si="16"/>
        <v>0.5687499999999992</v>
      </c>
      <c r="E344" s="277">
        <f>('DAT IR'!$C$5)+('DAT IR'!T344*(1-EXP(-'DAT IR'!$N344*24*(D344-D343))))+((('DAT IR'!$U344-'DAT IR'!$C$5)*EXP(-'DAT IR'!$N344*24*(D344-D343))))</f>
        <v>1279.0176549104133</v>
      </c>
      <c r="G344" s="156">
        <f t="shared" si="17"/>
        <v>5.0961416977543195E-2</v>
      </c>
    </row>
    <row r="345" spans="1:7" x14ac:dyDescent="0.3">
      <c r="A345" s="153"/>
      <c r="B345" s="153"/>
      <c r="C345" s="157">
        <f t="shared" si="15"/>
        <v>0.23611111111111041</v>
      </c>
      <c r="D345" s="157">
        <f t="shared" si="16"/>
        <v>0.56944444444444364</v>
      </c>
      <c r="E345" s="277">
        <f>('DAT IR'!$C$5)+('DAT IR'!T345*(1-EXP(-'DAT IR'!$N345*24*(D345-D344))))+((('DAT IR'!$U345-'DAT IR'!$C$5)*EXP(-'DAT IR'!$N345*24*(D345-D344))))</f>
        <v>1279.0677740092572</v>
      </c>
      <c r="F345" s="154"/>
      <c r="G345" s="159">
        <f t="shared" si="17"/>
        <v>5.0119098843879328E-2</v>
      </c>
    </row>
    <row r="346" spans="1:7" x14ac:dyDescent="0.3">
      <c r="C346" s="155">
        <f t="shared" si="15"/>
        <v>0.23680555555555485</v>
      </c>
      <c r="D346" s="155">
        <f t="shared" si="16"/>
        <v>0.57013888888888808</v>
      </c>
      <c r="E346" s="277">
        <f>('DAT IR'!$C$5)+('DAT IR'!T346*(1-EXP(-'DAT IR'!$N346*24*(D346-D345))))+((('DAT IR'!$U346-'DAT IR'!$C$5)*EXP(-'DAT IR'!$N346*24*(D346-D345))))</f>
        <v>1279.1170647122613</v>
      </c>
      <c r="G346" s="156">
        <f t="shared" si="17"/>
        <v>4.9290703004089664E-2</v>
      </c>
    </row>
    <row r="347" spans="1:7" x14ac:dyDescent="0.3">
      <c r="C347" s="155">
        <f t="shared" si="15"/>
        <v>0.2374999999999993</v>
      </c>
      <c r="D347" s="155">
        <f t="shared" si="16"/>
        <v>0.57083333333333253</v>
      </c>
      <c r="E347" s="277">
        <f>('DAT IR'!$C$5)+('DAT IR'!T347*(1-EXP(-'DAT IR'!$N347*24*(D347-D346))))+((('DAT IR'!$U347-'DAT IR'!$C$5)*EXP(-'DAT IR'!$N347*24*(D347-D346))))</f>
        <v>1279.1655407116045</v>
      </c>
      <c r="G347" s="156">
        <f t="shared" si="17"/>
        <v>4.8475999343281728E-2</v>
      </c>
    </row>
    <row r="348" spans="1:7" x14ac:dyDescent="0.3">
      <c r="C348" s="155">
        <f t="shared" si="15"/>
        <v>0.23819444444444374</v>
      </c>
      <c r="D348" s="155">
        <f t="shared" si="16"/>
        <v>0.57152777777777697</v>
      </c>
      <c r="E348" s="277">
        <f>('DAT IR'!$C$5)+('DAT IR'!T348*(1-EXP(-'DAT IR'!$N348*24*(D348-D347))))+((('DAT IR'!$U348-'DAT IR'!$C$5)*EXP(-'DAT IR'!$N348*24*(D348-D347))))</f>
        <v>1279.2132154731542</v>
      </c>
      <c r="G348" s="156">
        <f t="shared" si="17"/>
        <v>4.7674761549615141E-2</v>
      </c>
    </row>
    <row r="349" spans="1:7" x14ac:dyDescent="0.3">
      <c r="C349" s="155">
        <f t="shared" si="15"/>
        <v>0.23888888888888818</v>
      </c>
      <c r="D349" s="155">
        <f t="shared" si="16"/>
        <v>0.57222222222222141</v>
      </c>
      <c r="E349" s="277">
        <f>('DAT IR'!$C$5)+('DAT IR'!T349*(1-EXP(-'DAT IR'!$N349*24*(D349-D348))))+((('DAT IR'!$U349-'DAT IR'!$C$5)*EXP(-'DAT IR'!$N349*24*(D349-D348))))</f>
        <v>1279.2601022402059</v>
      </c>
      <c r="G349" s="156">
        <f t="shared" si="17"/>
        <v>4.6886767051773859E-2</v>
      </c>
    </row>
    <row r="350" spans="1:7" x14ac:dyDescent="0.3">
      <c r="A350" s="153"/>
      <c r="B350" s="153"/>
      <c r="C350" s="157">
        <f t="shared" si="15"/>
        <v>0.23958333333333262</v>
      </c>
      <c r="D350" s="157">
        <f t="shared" si="16"/>
        <v>0.57291666666666585</v>
      </c>
      <c r="E350" s="277">
        <f>('DAT IR'!$C$5)+('DAT IR'!T350*(1-EXP(-'DAT IR'!$N350*24*(D350-D349))))+((('DAT IR'!$U350-'DAT IR'!$C$5)*EXP(-'DAT IR'!$N350*24*(D350-D349))))</f>
        <v>1279.3062140371635</v>
      </c>
      <c r="F350" s="154"/>
      <c r="G350" s="159">
        <f t="shared" si="17"/>
        <v>4.611179695757528E-2</v>
      </c>
    </row>
    <row r="351" spans="1:7" x14ac:dyDescent="0.3">
      <c r="C351" s="155">
        <f t="shared" si="15"/>
        <v>0.24027777777777706</v>
      </c>
      <c r="D351" s="155">
        <f t="shared" si="16"/>
        <v>0.57361111111111029</v>
      </c>
      <c r="E351" s="277">
        <f>('DAT IR'!$C$5)+('DAT IR'!T351*(1-EXP(-'DAT IR'!$N351*24*(D351-D350))))+((('DAT IR'!$U351-'DAT IR'!$C$5)*EXP(-'DAT IR'!$N351*24*(D351-D350))))</f>
        <v>1279.3515636731556</v>
      </c>
      <c r="G351" s="156">
        <f t="shared" si="17"/>
        <v>4.5349635992124604E-2</v>
      </c>
    </row>
    <row r="352" spans="1:7" x14ac:dyDescent="0.3">
      <c r="C352" s="155">
        <f t="shared" si="15"/>
        <v>0.2409722222222215</v>
      </c>
      <c r="D352" s="155">
        <f t="shared" si="16"/>
        <v>0.57430555555555474</v>
      </c>
      <c r="E352" s="277">
        <f>('DAT IR'!$C$5)+('DAT IR'!T352*(1-EXP(-'DAT IR'!$N352*24*(D352-D351))))+((('DAT IR'!$U352-'DAT IR'!$C$5)*EXP(-'DAT IR'!$N352*24*(D352-D351))))</f>
        <v>1279.396163745595</v>
      </c>
      <c r="G352" s="156">
        <f t="shared" si="17"/>
        <v>4.4600072439379801E-2</v>
      </c>
    </row>
    <row r="353" spans="1:7" x14ac:dyDescent="0.3">
      <c r="C353" s="155">
        <f t="shared" si="15"/>
        <v>0.24166666666666595</v>
      </c>
      <c r="D353" s="155">
        <f t="shared" si="16"/>
        <v>0.57499999999999918</v>
      </c>
      <c r="E353" s="277">
        <f>('DAT IR'!$C$5)+('DAT IR'!T353*(1-EXP(-'DAT IR'!$N353*24*(D353-D352))))+((('DAT IR'!$U353-'DAT IR'!$C$5)*EXP(-'DAT IR'!$N353*24*(D353-D352))))</f>
        <v>1279.4400266436776</v>
      </c>
      <c r="G353" s="156">
        <f t="shared" si="17"/>
        <v>4.3862898082579704E-2</v>
      </c>
    </row>
    <row r="354" spans="1:7" x14ac:dyDescent="0.3">
      <c r="C354" s="155">
        <f t="shared" si="15"/>
        <v>0.24236111111111039</v>
      </c>
      <c r="D354" s="155">
        <f t="shared" si="16"/>
        <v>0.57569444444444362</v>
      </c>
      <c r="E354" s="277">
        <f>('DAT IR'!$C$5)+('DAT IR'!T354*(1-EXP(-'DAT IR'!$N354*24*(D354-D353))))+((('DAT IR'!$U354-'DAT IR'!$C$5)*EXP(-'DAT IR'!$N354*24*(D354-D353))))</f>
        <v>1279.4831645518236</v>
      </c>
      <c r="G354" s="156">
        <f t="shared" si="17"/>
        <v>4.3137908146036352E-2</v>
      </c>
    </row>
    <row r="355" spans="1:7" x14ac:dyDescent="0.3">
      <c r="A355" s="153"/>
      <c r="B355" s="153"/>
      <c r="C355" s="157">
        <f t="shared" si="15"/>
        <v>0.24305555555555483</v>
      </c>
      <c r="D355" s="157">
        <f t="shared" si="16"/>
        <v>0.57638888888888806</v>
      </c>
      <c r="E355" s="277">
        <f>('DAT IR'!$C$5)+('DAT IR'!T355*(1-EXP(-'DAT IR'!$N355*24*(D355-D354))))+((('DAT IR'!$U355-'DAT IR'!$C$5)*EXP(-'DAT IR'!$N355*24*(D355-D354))))</f>
        <v>1279.5255894530628</v>
      </c>
      <c r="F355" s="154"/>
      <c r="G355" s="159">
        <f t="shared" si="17"/>
        <v>4.2424901239201063E-2</v>
      </c>
    </row>
    <row r="356" spans="1:7" x14ac:dyDescent="0.3">
      <c r="C356" s="155">
        <f t="shared" si="15"/>
        <v>0.24374999999999927</v>
      </c>
      <c r="D356" s="155">
        <f t="shared" si="16"/>
        <v>0.5770833333333325</v>
      </c>
      <c r="E356" s="277">
        <f>('DAT IR'!$C$5)+('DAT IR'!T356*(1-EXP(-'DAT IR'!$N356*24*(D356-D355))))+((('DAT IR'!$U356-'DAT IR'!$C$5)*EXP(-'DAT IR'!$N356*24*(D356-D355))))</f>
        <v>1279.5673131323629</v>
      </c>
      <c r="G356" s="156">
        <f t="shared" si="17"/>
        <v>4.1723679300048389E-2</v>
      </c>
    </row>
    <row r="357" spans="1:7" x14ac:dyDescent="0.3">
      <c r="C357" s="155">
        <f t="shared" si="15"/>
        <v>0.24444444444444371</v>
      </c>
      <c r="D357" s="155">
        <f t="shared" si="16"/>
        <v>0.57777777777777695</v>
      </c>
      <c r="E357" s="277">
        <f>('DAT IR'!$C$5)+('DAT IR'!T357*(1-EXP(-'DAT IR'!$N357*24*(D357-D356))))+((('DAT IR'!$U357-'DAT IR'!$C$5)*EXP(-'DAT IR'!$N357*24*(D357-D356))))</f>
        <v>1279.6083471799029</v>
      </c>
      <c r="G357" s="156">
        <f t="shared" si="17"/>
        <v>4.1034047540051688E-2</v>
      </c>
    </row>
    <row r="358" spans="1:7" x14ac:dyDescent="0.3">
      <c r="C358" s="155">
        <f t="shared" si="15"/>
        <v>0.24513888888888816</v>
      </c>
      <c r="D358" s="155">
        <f t="shared" si="16"/>
        <v>0.57847222222222139</v>
      </c>
      <c r="E358" s="277">
        <f>('DAT IR'!$C$5)+('DAT IR'!T358*(1-EXP(-'DAT IR'!$N358*24*(D358-D357))))+((('DAT IR'!$U358-'DAT IR'!$C$5)*EXP(-'DAT IR'!$N358*24*(D358-D357))))</f>
        <v>1279.6487029942932</v>
      </c>
      <c r="G358" s="156">
        <f t="shared" si="17"/>
        <v>4.0355814390295563E-2</v>
      </c>
    </row>
    <row r="359" spans="1:7" x14ac:dyDescent="0.3">
      <c r="C359" s="155">
        <f t="shared" si="15"/>
        <v>0.2458333333333326</v>
      </c>
      <c r="D359" s="155">
        <f t="shared" si="16"/>
        <v>0.57916666666666583</v>
      </c>
      <c r="E359" s="277">
        <f>('DAT IR'!$C$5)+('DAT IR'!T359*(1-EXP(-'DAT IR'!$N359*24*(D359-D358))))+((('DAT IR'!$U359-'DAT IR'!$C$5)*EXP(-'DAT IR'!$N359*24*(D359-D358))))</f>
        <v>1279.6883917857417</v>
      </c>
      <c r="G359" s="156">
        <f t="shared" si="17"/>
        <v>3.9688791448497795E-2</v>
      </c>
    </row>
    <row r="360" spans="1:7" x14ac:dyDescent="0.3">
      <c r="A360" s="153"/>
      <c r="B360" s="153"/>
      <c r="C360" s="157">
        <f t="shared" si="15"/>
        <v>0.24652777777777704</v>
      </c>
      <c r="D360" s="157">
        <f t="shared" si="16"/>
        <v>0.57986111111111027</v>
      </c>
      <c r="E360" s="277">
        <f>('DAT IR'!$C$5)+('DAT IR'!T360*(1-EXP(-'DAT IR'!$N360*24*(D360-D359))))+((('DAT IR'!$U360-'DAT IR'!$C$5)*EXP(-'DAT IR'!$N360*24*(D360-D359))))</f>
        <v>1279.7274245791682</v>
      </c>
      <c r="F360" s="154"/>
      <c r="G360" s="159">
        <f t="shared" si="17"/>
        <v>3.9032793426486023E-2</v>
      </c>
    </row>
    <row r="361" spans="1:7" x14ac:dyDescent="0.3">
      <c r="C361" s="155">
        <f t="shared" si="15"/>
        <v>0.24722222222222148</v>
      </c>
      <c r="D361" s="155">
        <f t="shared" si="16"/>
        <v>0.58055555555555471</v>
      </c>
      <c r="E361" s="277">
        <f>('DAT IR'!$C$5)+('DAT IR'!T361*(1-EXP(-'DAT IR'!$N361*24*(D361-D360))))+((('DAT IR'!$U361-'DAT IR'!$C$5)*EXP(-'DAT IR'!$N361*24*(D361-D360))))</f>
        <v>1279.7658122172659</v>
      </c>
      <c r="G361" s="156">
        <f t="shared" si="17"/>
        <v>3.8387638097674426E-2</v>
      </c>
    </row>
    <row r="362" spans="1:7" x14ac:dyDescent="0.3">
      <c r="C362" s="155">
        <f t="shared" si="15"/>
        <v>0.24791666666666592</v>
      </c>
      <c r="D362" s="155">
        <f t="shared" si="16"/>
        <v>0.58124999999999916</v>
      </c>
      <c r="E362" s="277">
        <f>('DAT IR'!$C$5)+('DAT IR'!T362*(1-EXP(-'DAT IR'!$N362*24*(D362-D361))))+((('DAT IR'!$U362-'DAT IR'!$C$5)*EXP(-'DAT IR'!$N362*24*(D362-D361))))</f>
        <v>1279.8035653635147</v>
      </c>
      <c r="G362" s="156">
        <f t="shared" si="17"/>
        <v>3.7753146248860503E-2</v>
      </c>
    </row>
    <row r="363" spans="1:7" x14ac:dyDescent="0.3">
      <c r="C363" s="155">
        <f t="shared" si="15"/>
        <v>0.24861111111111037</v>
      </c>
      <c r="D363" s="155">
        <f t="shared" si="16"/>
        <v>0.5819444444444436</v>
      </c>
      <c r="E363" s="277">
        <f>('DAT IR'!$C$5)+('DAT IR'!T363*(1-EXP(-'DAT IR'!$N363*24*(D363-D362))))+((('DAT IR'!$U363-'DAT IR'!$C$5)*EXP(-'DAT IR'!$N363*24*(D363-D362))))</f>
        <v>1279.8406945051424</v>
      </c>
      <c r="G363" s="156">
        <f t="shared" si="17"/>
        <v>3.7129141627701756E-2</v>
      </c>
    </row>
    <row r="364" spans="1:7" x14ac:dyDescent="0.3">
      <c r="C364" s="155">
        <f t="shared" si="15"/>
        <v>0.24930555555555481</v>
      </c>
      <c r="D364" s="155">
        <f t="shared" si="16"/>
        <v>0.58263888888888804</v>
      </c>
      <c r="E364" s="277">
        <f>('DAT IR'!$C$5)+('DAT IR'!T364*(1-EXP(-'DAT IR'!$N364*24*(D364-D363))))+((('DAT IR'!$U364-'DAT IR'!$C$5)*EXP(-'DAT IR'!$N364*24*(D364-D363))))</f>
        <v>1279.8772099560381</v>
      </c>
      <c r="G364" s="156">
        <f t="shared" si="17"/>
        <v>3.6515450895649337E-2</v>
      </c>
    </row>
    <row r="365" spans="1:7" x14ac:dyDescent="0.3">
      <c r="A365" s="153"/>
      <c r="B365" s="153"/>
      <c r="C365" s="157">
        <f t="shared" si="15"/>
        <v>0.24999999999999925</v>
      </c>
      <c r="D365" s="157">
        <f t="shared" si="16"/>
        <v>0.58333333333333248</v>
      </c>
      <c r="E365" s="277">
        <f>('DAT IR'!$C$5)+('DAT IR'!T365*(1-EXP(-'DAT IR'!$N365*24*(D365-D364))))+((('DAT IR'!$U365-'DAT IR'!$C$5)*EXP(-'DAT IR'!$N365*24*(D365-D364))))</f>
        <v>1279.9131218596174</v>
      </c>
      <c r="F365" s="154"/>
      <c r="G365" s="159">
        <f t="shared" si="17"/>
        <v>3.5911903579290083E-2</v>
      </c>
    </row>
    <row r="366" spans="1:7" x14ac:dyDescent="0.3">
      <c r="C366" s="155">
        <f t="shared" si="15"/>
        <v>0.25069444444444372</v>
      </c>
      <c r="D366" s="155">
        <f t="shared" si="16"/>
        <v>0.58402777777777692</v>
      </c>
      <c r="E366" s="277">
        <f>('DAT IR'!$C$5)+('DAT IR'!T366*(1-EXP(-'DAT IR'!$N366*24*(D366-D365))))+((('DAT IR'!$U366-'DAT IR'!$C$5)*EXP(-'DAT IR'!$N366*24*(D366-D365))))</f>
        <v>1279.94844019164</v>
      </c>
      <c r="G366" s="156">
        <f t="shared" si="17"/>
        <v>3.5318332022598042E-2</v>
      </c>
    </row>
    <row r="367" spans="1:7" x14ac:dyDescent="0.3">
      <c r="C367" s="155">
        <f t="shared" si="15"/>
        <v>0.25138888888888816</v>
      </c>
      <c r="D367" s="155">
        <f t="shared" si="16"/>
        <v>0.58472222222222137</v>
      </c>
      <c r="E367" s="277">
        <f>('DAT IR'!$C$5)+('DAT IR'!T367*(1-EXP(-'DAT IR'!$N367*24*(D367-D366))))+((('DAT IR'!$U367-'DAT IR'!$C$5)*EXP(-'DAT IR'!$N367*24*(D367-D366))))</f>
        <v>1279.9831747629808</v>
      </c>
      <c r="G367" s="156">
        <f t="shared" si="17"/>
        <v>3.473457134077762E-2</v>
      </c>
    </row>
    <row r="368" spans="1:7" x14ac:dyDescent="0.3">
      <c r="C368" s="155">
        <f t="shared" si="15"/>
        <v>0.2520833333333326</v>
      </c>
      <c r="D368" s="155">
        <f t="shared" si="16"/>
        <v>0.58541666666666581</v>
      </c>
      <c r="E368" s="277">
        <f>('DAT IR'!$C$5)+('DAT IR'!T368*(1-EXP(-'DAT IR'!$N368*24*(D368-D367))))+((('DAT IR'!$U368-'DAT IR'!$C$5)*EXP(-'DAT IR'!$N368*24*(D368-D367))))</f>
        <v>1280.0173352223553</v>
      </c>
      <c r="G368" s="156">
        <f t="shared" si="17"/>
        <v>3.4160459374561469E-2</v>
      </c>
    </row>
    <row r="369" spans="3:7" x14ac:dyDescent="0.3">
      <c r="C369" s="155">
        <f t="shared" si="15"/>
        <v>0.25277777777777705</v>
      </c>
      <c r="D369" s="155">
        <f t="shared" si="16"/>
        <v>0.58611111111111025</v>
      </c>
      <c r="E369" s="277">
        <f>('DAT IR'!$C$5)+('DAT IR'!T369*(1-EXP(-'DAT IR'!$N369*24*(D369-D368))))+((('DAT IR'!$U369-'DAT IR'!$C$5)*EXP(-'DAT IR'!$N369*24*(D369-D368))))</f>
        <v>1280.0509310589996</v>
      </c>
      <c r="G369" s="156">
        <f t="shared" si="17"/>
        <v>3.3595836644281007E-2</v>
      </c>
    </row>
    <row r="370" spans="3:7" x14ac:dyDescent="0.3">
      <c r="C370" s="155">
        <f t="shared" si="15"/>
        <v>0.25347222222222149</v>
      </c>
      <c r="D370" s="155">
        <f t="shared" si="16"/>
        <v>0.58680555555555469</v>
      </c>
      <c r="E370" s="277">
        <f>('DAT IR'!$C$5)+('DAT IR'!T370*(1-EXP(-'DAT IR'!$N370*24*(D370-D369))))+((('DAT IR'!$U370-'DAT IR'!$C$5)*EXP(-'DAT IR'!$N370*24*(D370-D369))))</f>
        <v>1280.0839716053065</v>
      </c>
      <c r="G370" s="156">
        <f t="shared" si="17"/>
        <v>3.3040546306892793E-2</v>
      </c>
    </row>
    <row r="371" spans="3:7" x14ac:dyDescent="0.3">
      <c r="C371" s="155">
        <f t="shared" si="15"/>
        <v>0.25416666666666593</v>
      </c>
      <c r="D371" s="155">
        <f t="shared" si="16"/>
        <v>0.58749999999999913</v>
      </c>
      <c r="E371" s="277">
        <f>('DAT IR'!$C$5)+('DAT IR'!T371*(1-EXP(-'DAT IR'!$N371*24*(D371-D370))))+((('DAT IR'!$U371-'DAT IR'!$C$5)*EXP(-'DAT IR'!$N371*24*(D371-D370))))</f>
        <v>1280.1164660394179</v>
      </c>
      <c r="G371" s="156">
        <f t="shared" si="17"/>
        <v>3.2494434111413284E-2</v>
      </c>
    </row>
    <row r="372" spans="3:7" x14ac:dyDescent="0.3">
      <c r="C372" s="155">
        <f t="shared" si="15"/>
        <v>0.25486111111111037</v>
      </c>
      <c r="D372" s="155">
        <f t="shared" si="16"/>
        <v>0.58819444444444358</v>
      </c>
      <c r="E372" s="277">
        <f>('DAT IR'!$C$5)+('DAT IR'!T372*(1-EXP(-'DAT IR'!$N372*24*(D372-D371))))+((('DAT IR'!$U372-'DAT IR'!$C$5)*EXP(-'DAT IR'!$N372*24*(D372-D371))))</f>
        <v>1280.1484233877745</v>
      </c>
      <c r="G372" s="156">
        <f t="shared" si="17"/>
        <v>3.1957348356627335E-2</v>
      </c>
    </row>
    <row r="373" spans="3:7" x14ac:dyDescent="0.3">
      <c r="C373" s="155">
        <f t="shared" si="15"/>
        <v>0.25555555555555481</v>
      </c>
      <c r="D373" s="155">
        <f t="shared" si="16"/>
        <v>0.58888888888888802</v>
      </c>
      <c r="E373" s="277">
        <f>('DAT IR'!$C$5)+('DAT IR'!T373*(1-EXP(-'DAT IR'!$N373*24*(D373-D372))))+((('DAT IR'!$U373-'DAT IR'!$C$5)*EXP(-'DAT IR'!$N373*24*(D373-D372))))</f>
        <v>1280.1798525276231</v>
      </c>
      <c r="G373" s="156">
        <f t="shared" si="17"/>
        <v>3.1429139848569321E-2</v>
      </c>
    </row>
    <row r="374" spans="3:7" x14ac:dyDescent="0.3">
      <c r="C374" s="155">
        <f t="shared" si="15"/>
        <v>0.25624999999999926</v>
      </c>
      <c r="D374" s="155">
        <f t="shared" si="16"/>
        <v>0.58958333333333246</v>
      </c>
      <c r="E374" s="277">
        <f>('DAT IR'!$C$5)+('DAT IR'!T374*(1-EXP(-'DAT IR'!$N374*24*(D374-D373))))+((('DAT IR'!$U374-'DAT IR'!$C$5)*EXP(-'DAT IR'!$N374*24*(D374-D373))))</f>
        <v>1280.2107621894825</v>
      </c>
      <c r="G374" s="156">
        <f t="shared" si="17"/>
        <v>3.0909661859368498E-2</v>
      </c>
    </row>
    <row r="375" spans="3:7" x14ac:dyDescent="0.3">
      <c r="C375" s="155">
        <f t="shared" si="15"/>
        <v>0.2569444444444437</v>
      </c>
      <c r="D375" s="155">
        <f t="shared" si="16"/>
        <v>0.5902777777777769</v>
      </c>
      <c r="E375" s="277">
        <f>('DAT IR'!$C$5)+('DAT IR'!T375*(1-EXP(-'DAT IR'!$N375*24*(D375-D374))))+((('DAT IR'!$U375-'DAT IR'!$C$5)*EXP(-'DAT IR'!$N375*24*(D375-D374))))</f>
        <v>1280.2411609595683</v>
      </c>
      <c r="G375" s="156">
        <f t="shared" si="17"/>
        <v>3.0398770085867E-2</v>
      </c>
    </row>
    <row r="376" spans="3:7" x14ac:dyDescent="0.3">
      <c r="C376" s="155">
        <f t="shared" si="15"/>
        <v>0.25763888888888814</v>
      </c>
      <c r="D376" s="155">
        <f t="shared" si="16"/>
        <v>0.59097222222222134</v>
      </c>
      <c r="E376" s="277">
        <f>('DAT IR'!$C$5)+('DAT IR'!T376*(1-EXP(-'DAT IR'!$N376*24*(D376-D375))))+((('DAT IR'!$U376-'DAT IR'!$C$5)*EXP(-'DAT IR'!$N376*24*(D376-D375))))</f>
        <v>1280.2710572821791</v>
      </c>
      <c r="G376" s="156">
        <f t="shared" si="17"/>
        <v>2.9896322610738935E-2</v>
      </c>
    </row>
    <row r="377" spans="3:7" x14ac:dyDescent="0.3">
      <c r="C377" s="155">
        <f t="shared" si="15"/>
        <v>0.25833333333333258</v>
      </c>
      <c r="D377" s="155">
        <f t="shared" si="16"/>
        <v>0.59166666666666579</v>
      </c>
      <c r="E377" s="277">
        <f>('DAT IR'!$C$5)+('DAT IR'!T377*(1-EXP(-'DAT IR'!$N377*24*(D377-D376))))+((('DAT IR'!$U377-'DAT IR'!$C$5)*EXP(-'DAT IR'!$N377*24*(D377-D376))))</f>
        <v>1280.3004594620411</v>
      </c>
      <c r="G377" s="156">
        <f t="shared" si="17"/>
        <v>2.9402179862017874E-2</v>
      </c>
    </row>
    <row r="378" spans="3:7" x14ac:dyDescent="0.3">
      <c r="C378" s="155">
        <f t="shared" si="15"/>
        <v>0.25902777777777702</v>
      </c>
      <c r="D378" s="155">
        <f t="shared" si="16"/>
        <v>0.59236111111111023</v>
      </c>
      <c r="E378" s="277">
        <f>('DAT IR'!$C$5)+('DAT IR'!T378*(1-EXP(-'DAT IR'!$N378*24*(D378-D377))))+((('DAT IR'!$U378-'DAT IR'!$C$5)*EXP(-'DAT IR'!$N378*24*(D378-D377))))</f>
        <v>1280.3293756666155</v>
      </c>
      <c r="G378" s="156">
        <f t="shared" si="17"/>
        <v>2.8916204574443327E-2</v>
      </c>
    </row>
    <row r="379" spans="3:7" x14ac:dyDescent="0.3">
      <c r="C379" s="155">
        <f t="shared" si="15"/>
        <v>0.25972222222222147</v>
      </c>
      <c r="D379" s="155">
        <f t="shared" si="16"/>
        <v>0.59305555555555467</v>
      </c>
      <c r="E379" s="277">
        <f>('DAT IR'!$C$5)+('DAT IR'!T379*(1-EXP(-'DAT IR'!$N379*24*(D379-D378))))+((('DAT IR'!$U379-'DAT IR'!$C$5)*EXP(-'DAT IR'!$N379*24*(D379-D378))))</f>
        <v>1280.3578139283672</v>
      </c>
      <c r="G379" s="156">
        <f t="shared" si="17"/>
        <v>2.8438261751716709E-2</v>
      </c>
    </row>
    <row r="380" spans="3:7" x14ac:dyDescent="0.3">
      <c r="C380" s="155">
        <f t="shared" si="15"/>
        <v>0.26041666666666591</v>
      </c>
      <c r="D380" s="155">
        <f t="shared" si="16"/>
        <v>0.59374999999999911</v>
      </c>
      <c r="E380" s="277">
        <f>('DAT IR'!$C$5)+('DAT IR'!T380*(1-EXP(-'DAT IR'!$N380*24*(D380-D379))))+((('DAT IR'!$U380-'DAT IR'!$C$5)*EXP(-'DAT IR'!$N380*24*(D380-D379))))</f>
        <v>1280.3857821469965</v>
      </c>
      <c r="G380" s="156">
        <f t="shared" si="17"/>
        <v>2.796821862921206E-2</v>
      </c>
    </row>
    <row r="381" spans="3:7" x14ac:dyDescent="0.3">
      <c r="C381" s="155">
        <f t="shared" si="15"/>
        <v>0.26111111111111035</v>
      </c>
      <c r="D381" s="155">
        <f t="shared" si="16"/>
        <v>0.59444444444444355</v>
      </c>
      <c r="E381" s="277">
        <f>('DAT IR'!$C$5)+('DAT IR'!T381*(1-EXP(-'DAT IR'!$N381*24*(D381-D380))))+((('DAT IR'!$U381-'DAT IR'!$C$5)*EXP(-'DAT IR'!$N381*24*(D381-D380))))</f>
        <v>1280.4132880916325</v>
      </c>
      <c r="G381" s="156">
        <f t="shared" si="17"/>
        <v>2.7505944636004642E-2</v>
      </c>
    </row>
    <row r="382" spans="3:7" x14ac:dyDescent="0.3">
      <c r="C382" s="155">
        <f t="shared" si="15"/>
        <v>0.26180555555555479</v>
      </c>
      <c r="D382" s="155">
        <f t="shared" si="16"/>
        <v>0.595138888888888</v>
      </c>
      <c r="E382" s="277">
        <f>('DAT IR'!$C$5)+('DAT IR'!T382*(1-EXP(-'DAT IR'!$N382*24*(D382-D381))))+((('DAT IR'!$U382-'DAT IR'!$C$5)*EXP(-'DAT IR'!$N382*24*(D382-D381))))</f>
        <v>1280.4403394029923</v>
      </c>
      <c r="G382" s="156">
        <f t="shared" si="17"/>
        <v>2.705131135985539E-2</v>
      </c>
    </row>
    <row r="383" spans="3:7" x14ac:dyDescent="0.3">
      <c r="C383" s="155">
        <f t="shared" si="15"/>
        <v>0.26249999999999923</v>
      </c>
      <c r="D383" s="155">
        <f t="shared" si="16"/>
        <v>0.59583333333333244</v>
      </c>
      <c r="E383" s="277">
        <f>('DAT IR'!$C$5)+('DAT IR'!T383*(1-EXP(-'DAT IR'!$N383*24*(D383-D382))))+((('DAT IR'!$U383-'DAT IR'!$C$5)*EXP(-'DAT IR'!$N383*24*(D383-D382))))</f>
        <v>1280.4669435955032</v>
      </c>
      <c r="G383" s="156">
        <f t="shared" si="17"/>
        <v>2.6604192510831126E-2</v>
      </c>
    </row>
    <row r="384" spans="3:7" x14ac:dyDescent="0.3">
      <c r="C384" s="155">
        <f t="shared" si="15"/>
        <v>0.26319444444444368</v>
      </c>
      <c r="D384" s="155">
        <f t="shared" si="16"/>
        <v>0.59652777777777688</v>
      </c>
      <c r="E384" s="277">
        <f>('DAT IR'!$C$5)+('DAT IR'!T384*(1-EXP(-'DAT IR'!$N384*24*(D384-D383))))+((('DAT IR'!$U384-'DAT IR'!$C$5)*EXP(-'DAT IR'!$N384*24*(D384-D383))))</f>
        <v>1280.4931080593897</v>
      </c>
      <c r="G384" s="156">
        <f t="shared" si="17"/>
        <v>2.6164463886516387E-2</v>
      </c>
    </row>
    <row r="385" spans="3:7" x14ac:dyDescent="0.3">
      <c r="C385" s="155">
        <f t="shared" si="15"/>
        <v>0.26388888888888812</v>
      </c>
      <c r="D385" s="155">
        <f t="shared" si="16"/>
        <v>0.59722222222222132</v>
      </c>
      <c r="E385" s="277">
        <f>('DAT IR'!$C$5)+('DAT IR'!T385*(1-EXP(-'DAT IR'!$N385*24*(D385-D384))))+((('DAT IR'!$U385-'DAT IR'!$C$5)*EXP(-'DAT IR'!$N385*24*(D385-D384))))</f>
        <v>1280.5188400627267</v>
      </c>
      <c r="G385" s="156">
        <f t="shared" si="17"/>
        <v>2.5732003336997877E-2</v>
      </c>
    </row>
    <row r="386" spans="3:7" x14ac:dyDescent="0.3">
      <c r="C386" s="155">
        <f t="shared" si="15"/>
        <v>0.26458333333333256</v>
      </c>
      <c r="D386" s="155">
        <f t="shared" si="16"/>
        <v>0.59791666666666576</v>
      </c>
      <c r="E386" s="277">
        <f>('DAT IR'!$C$5)+('DAT IR'!T386*(1-EXP(-'DAT IR'!$N386*24*(D386-D385))))+((('DAT IR'!$U386-'DAT IR'!$C$5)*EXP(-'DAT IR'!$N386*24*(D386-D385))))</f>
        <v>1280.5441467534581</v>
      </c>
      <c r="G386" s="156">
        <f t="shared" si="17"/>
        <v>2.530669073144054E-2</v>
      </c>
    </row>
    <row r="387" spans="3:7" x14ac:dyDescent="0.3">
      <c r="C387" s="155">
        <f t="shared" si="15"/>
        <v>0.265277777777777</v>
      </c>
      <c r="D387" s="155">
        <f t="shared" si="16"/>
        <v>0.59861111111111021</v>
      </c>
      <c r="E387" s="277">
        <f>('DAT IR'!$C$5)+('DAT IR'!T387*(1-EXP(-'DAT IR'!$N387*24*(D387-D386))))+((('DAT IR'!$U387-'DAT IR'!$C$5)*EXP(-'DAT IR'!$N387*24*(D387-D386))))</f>
        <v>1280.5690351613832</v>
      </c>
      <c r="G387" s="156">
        <f t="shared" si="17"/>
        <v>2.4888407925118372E-2</v>
      </c>
    </row>
    <row r="388" spans="3:7" x14ac:dyDescent="0.3">
      <c r="C388" s="155">
        <f t="shared" si="15"/>
        <v>0.26597222222222144</v>
      </c>
      <c r="D388" s="155">
        <f t="shared" si="16"/>
        <v>0.59930555555555465</v>
      </c>
      <c r="E388" s="277">
        <f>('DAT IR'!$C$5)+('DAT IR'!T388*(1-EXP(-'DAT IR'!$N388*24*(D388-D387))))+((('DAT IR'!$U388-'DAT IR'!$C$5)*EXP(-'DAT IR'!$N388*24*(D388-D387))))</f>
        <v>1280.5935122001085</v>
      </c>
      <c r="G388" s="156">
        <f t="shared" si="17"/>
        <v>2.4477038725308375E-2</v>
      </c>
    </row>
    <row r="389" spans="3:7" x14ac:dyDescent="0.3">
      <c r="C389" s="155">
        <f t="shared" si="15"/>
        <v>0.26666666666666589</v>
      </c>
      <c r="D389" s="155">
        <f t="shared" si="16"/>
        <v>0.59999999999999909</v>
      </c>
      <c r="E389" s="277">
        <f>('DAT IR'!$C$5)+('DAT IR'!T389*(1-EXP(-'DAT IR'!$N389*24*(D389-D388))))+((('DAT IR'!$U389-'DAT IR'!$C$5)*EXP(-'DAT IR'!$N389*24*(D389-D388))))</f>
        <v>1280.6175846689691</v>
      </c>
      <c r="G389" s="156">
        <f t="shared" si="17"/>
        <v>2.4072468860595109E-2</v>
      </c>
    </row>
    <row r="390" spans="3:7" x14ac:dyDescent="0.3">
      <c r="C390" s="155">
        <f t="shared" ref="C390:C453" si="18">C389+$B$2</f>
        <v>0.26736111111111033</v>
      </c>
      <c r="D390" s="155">
        <f t="shared" ref="D390:D453" si="19">D389+$B$2</f>
        <v>0.60069444444444353</v>
      </c>
      <c r="E390" s="277">
        <f>('DAT IR'!$C$5)+('DAT IR'!T390*(1-EXP(-'DAT IR'!$N390*24*(D390-D389))))+((('DAT IR'!$U390-'DAT IR'!$C$5)*EXP(-'DAT IR'!$N390*24*(D390-D389))))</f>
        <v>1280.6412592549166</v>
      </c>
      <c r="G390" s="156">
        <f t="shared" ref="G390:G453" si="20">E390-E389</f>
        <v>2.3674585947446758E-2</v>
      </c>
    </row>
    <row r="391" spans="3:7" x14ac:dyDescent="0.3">
      <c r="C391" s="155">
        <f t="shared" si="18"/>
        <v>0.26805555555555477</v>
      </c>
      <c r="D391" s="155">
        <f t="shared" si="19"/>
        <v>0.60138888888888797</v>
      </c>
      <c r="E391" s="277">
        <f>('DAT IR'!$C$5)+('DAT IR'!T391*(1-EXP(-'DAT IR'!$N391*24*(D391-D390))))+((('DAT IR'!$U391-'DAT IR'!$C$5)*EXP(-'DAT IR'!$N391*24*(D391-D390))))</f>
        <v>1280.6645425343768</v>
      </c>
      <c r="G391" s="156">
        <f t="shared" si="20"/>
        <v>2.3283279460201811E-2</v>
      </c>
    </row>
    <row r="392" spans="3:7" x14ac:dyDescent="0.3">
      <c r="C392" s="155">
        <f t="shared" si="18"/>
        <v>0.26874999999999921</v>
      </c>
      <c r="D392" s="155">
        <f t="shared" si="19"/>
        <v>0.60208333333333242</v>
      </c>
      <c r="E392" s="277">
        <f>('DAT IR'!$C$5)+('DAT IR'!T392*(1-EXP(-'DAT IR'!$N392*24*(D392-D391))))+((('DAT IR'!$U392-'DAT IR'!$C$5)*EXP(-'DAT IR'!$N392*24*(D392-D391))))</f>
        <v>1280.6874409750774</v>
      </c>
      <c r="G392" s="156">
        <f t="shared" si="20"/>
        <v>2.2898440700600986E-2</v>
      </c>
    </row>
    <row r="393" spans="3:7" x14ac:dyDescent="0.3">
      <c r="C393" s="155">
        <f t="shared" si="18"/>
        <v>0.26944444444444365</v>
      </c>
      <c r="D393" s="155">
        <f t="shared" si="19"/>
        <v>0.60277777777777686</v>
      </c>
      <c r="E393" s="277">
        <f>('DAT IR'!$C$5)+('DAT IR'!T393*(1-EXP(-'DAT IR'!$N393*24*(D393-D392))))+((('DAT IR'!$U393-'DAT IR'!$C$5)*EXP(-'DAT IR'!$N393*24*(D393-D392))))</f>
        <v>1280.7099609378433</v>
      </c>
      <c r="G393" s="156">
        <f t="shared" si="20"/>
        <v>2.2519962765954915E-2</v>
      </c>
    </row>
    <row r="394" spans="3:7" x14ac:dyDescent="0.3">
      <c r="C394" s="155">
        <f t="shared" si="18"/>
        <v>0.2701388888888881</v>
      </c>
      <c r="D394" s="155">
        <f t="shared" si="19"/>
        <v>0.6034722222222213</v>
      </c>
      <c r="E394" s="277">
        <f>('DAT IR'!$C$5)+('DAT IR'!T394*(1-EXP(-'DAT IR'!$N394*24*(D394-D393))))+((('DAT IR'!$U394-'DAT IR'!$C$5)*EXP(-'DAT IR'!$N394*24*(D394-D393))))</f>
        <v>1280.7321086783647</v>
      </c>
      <c r="G394" s="156">
        <f t="shared" si="20"/>
        <v>2.2147740521404558E-2</v>
      </c>
    </row>
    <row r="395" spans="3:7" x14ac:dyDescent="0.3">
      <c r="C395" s="155">
        <f t="shared" si="18"/>
        <v>0.27083333333333254</v>
      </c>
      <c r="D395" s="155">
        <f t="shared" si="19"/>
        <v>0.60416666666666574</v>
      </c>
      <c r="E395" s="277">
        <f>('DAT IR'!$C$5)+('DAT IR'!T395*(1-EXP(-'DAT IR'!$N395*24*(D395-D394))))+((('DAT IR'!$U395-'DAT IR'!$C$5)*EXP(-'DAT IR'!$N395*24*(D395-D394))))</f>
        <v>1280.7538903489342</v>
      </c>
      <c r="G395" s="156">
        <f t="shared" si="20"/>
        <v>2.1781670569453127E-2</v>
      </c>
    </row>
    <row r="396" spans="3:7" x14ac:dyDescent="0.3">
      <c r="C396" s="155">
        <f t="shared" si="18"/>
        <v>0.27152777777777698</v>
      </c>
      <c r="D396" s="155">
        <f t="shared" si="19"/>
        <v>0.60486111111111018</v>
      </c>
      <c r="E396" s="277">
        <f>('DAT IR'!$C$5)+('DAT IR'!T396*(1-EXP(-'DAT IR'!$N396*24*(D396-D395))))+((('DAT IR'!$U396-'DAT IR'!$C$5)*EXP(-'DAT IR'!$N396*24*(D396-D395))))</f>
        <v>1280.7753120001557</v>
      </c>
      <c r="G396" s="156">
        <f t="shared" si="20"/>
        <v>2.142165122154438E-2</v>
      </c>
    </row>
    <row r="397" spans="3:7" x14ac:dyDescent="0.3">
      <c r="C397" s="155">
        <f t="shared" si="18"/>
        <v>0.27222222222222142</v>
      </c>
      <c r="D397" s="155">
        <f t="shared" si="19"/>
        <v>0.60555555555555463</v>
      </c>
      <c r="E397" s="277">
        <f>('DAT IR'!$C$5)+('DAT IR'!T397*(1-EXP(-'DAT IR'!$N397*24*(D397-D396))))+((('DAT IR'!$U397-'DAT IR'!$C$5)*EXP(-'DAT IR'!$N397*24*(D397-D396))))</f>
        <v>1280.7963795826261</v>
      </c>
      <c r="G397" s="156">
        <f t="shared" si="20"/>
        <v>2.1067582470323032E-2</v>
      </c>
    </row>
    <row r="398" spans="3:7" x14ac:dyDescent="0.3">
      <c r="C398" s="155">
        <f t="shared" si="18"/>
        <v>0.27291666666666586</v>
      </c>
      <c r="D398" s="155">
        <f t="shared" si="19"/>
        <v>0.60624999999999907</v>
      </c>
      <c r="E398" s="277">
        <f>('DAT IR'!$C$5)+('DAT IR'!T398*(1-EXP(-'DAT IR'!$N398*24*(D398-D397))))+((('DAT IR'!$U398-'DAT IR'!$C$5)*EXP(-'DAT IR'!$N398*24*(D398-D397))))</f>
        <v>1280.8170989485866</v>
      </c>
      <c r="G398" s="156">
        <f t="shared" si="20"/>
        <v>2.0719365960530922E-2</v>
      </c>
    </row>
    <row r="399" spans="3:7" x14ac:dyDescent="0.3">
      <c r="C399" s="155">
        <f t="shared" si="18"/>
        <v>0.27361111111111031</v>
      </c>
      <c r="D399" s="155">
        <f t="shared" si="19"/>
        <v>0.60694444444444351</v>
      </c>
      <c r="E399" s="277">
        <f>('DAT IR'!$C$5)+('DAT IR'!T399*(1-EXP(-'DAT IR'!$N399*24*(D399-D398))))+((('DAT IR'!$U399-'DAT IR'!$C$5)*EXP(-'DAT IR'!$N399*24*(D399-D398))))</f>
        <v>1280.8374758535501</v>
      </c>
      <c r="G399" s="156">
        <f t="shared" si="20"/>
        <v>2.0376904963541165E-2</v>
      </c>
    </row>
    <row r="400" spans="3:7" x14ac:dyDescent="0.3">
      <c r="C400" s="155">
        <f t="shared" si="18"/>
        <v>0.27430555555555475</v>
      </c>
      <c r="D400" s="155">
        <f t="shared" si="19"/>
        <v>0.60763888888888795</v>
      </c>
      <c r="E400" s="277">
        <f>('DAT IR'!$C$5)+('DAT IR'!T400*(1-EXP(-'DAT IR'!$N400*24*(D400-D399))))+((('DAT IR'!$U400-'DAT IR'!$C$5)*EXP(-'DAT IR'!$N400*24*(D400-D399))))</f>
        <v>1280.8575159578988</v>
      </c>
      <c r="G400" s="156">
        <f t="shared" si="20"/>
        <v>2.0040104348709065E-2</v>
      </c>
    </row>
    <row r="401" spans="3:7" x14ac:dyDescent="0.3">
      <c r="C401" s="155">
        <f t="shared" si="18"/>
        <v>0.27499999999999919</v>
      </c>
      <c r="D401" s="155">
        <f t="shared" si="19"/>
        <v>0.60833333333333239</v>
      </c>
      <c r="E401" s="277">
        <f>('DAT IR'!$C$5)+('DAT IR'!T401*(1-EXP(-'DAT IR'!$N401*24*(D401-D400))))+((('DAT IR'!$U401-'DAT IR'!$C$5)*EXP(-'DAT IR'!$N401*24*(D401-D400))))</f>
        <v>1280.8772248284574</v>
      </c>
      <c r="G401" s="156">
        <f t="shared" si="20"/>
        <v>1.9708870558588387E-2</v>
      </c>
    </row>
    <row r="402" spans="3:7" x14ac:dyDescent="0.3">
      <c r="C402" s="155">
        <f t="shared" si="18"/>
        <v>0.27569444444444363</v>
      </c>
      <c r="D402" s="155">
        <f t="shared" si="19"/>
        <v>0.60902777777777684</v>
      </c>
      <c r="E402" s="277">
        <f>('DAT IR'!$C$5)+('DAT IR'!T402*(1-EXP(-'DAT IR'!$N402*24*(D402-D401))))+((('DAT IR'!$U402-'DAT IR'!$C$5)*EXP(-'DAT IR'!$N402*24*(D402-D401))))</f>
        <v>1280.8966079400388</v>
      </c>
      <c r="G402" s="156">
        <f t="shared" si="20"/>
        <v>1.9383111581419143E-2</v>
      </c>
    </row>
    <row r="403" spans="3:7" x14ac:dyDescent="0.3">
      <c r="C403" s="155">
        <f t="shared" si="18"/>
        <v>0.27638888888888807</v>
      </c>
      <c r="D403" s="155">
        <f t="shared" si="19"/>
        <v>0.60972222222222128</v>
      </c>
      <c r="E403" s="277">
        <f>('DAT IR'!$C$5)+('DAT IR'!T403*(1-EXP(-'DAT IR'!$N403*24*(D403-D402))))+((('DAT IR'!$U403-'DAT IR'!$C$5)*EXP(-'DAT IR'!$N403*24*(D403-D402))))</f>
        <v>1280.9156706769654</v>
      </c>
      <c r="G403" s="156">
        <f t="shared" si="20"/>
        <v>1.9062736926571233E-2</v>
      </c>
    </row>
    <row r="404" spans="3:7" x14ac:dyDescent="0.3">
      <c r="C404" s="155">
        <f t="shared" si="18"/>
        <v>0.27708333333333252</v>
      </c>
      <c r="D404" s="155">
        <f t="shared" si="19"/>
        <v>0.61041666666666572</v>
      </c>
      <c r="E404" s="277">
        <f>('DAT IR'!$C$5)+('DAT IR'!T404*(1-EXP(-'DAT IR'!$N404*24*(D404-D403))))+((('DAT IR'!$U404-'DAT IR'!$C$5)*EXP(-'DAT IR'!$N404*24*(D404-D403))))</f>
        <v>1280.9344183345645</v>
      </c>
      <c r="G404" s="156">
        <f t="shared" si="20"/>
        <v>1.8747657599078593E-2</v>
      </c>
    </row>
    <row r="405" spans="3:7" x14ac:dyDescent="0.3">
      <c r="C405" s="155">
        <f t="shared" si="18"/>
        <v>0.27777777777777696</v>
      </c>
      <c r="D405" s="155">
        <f t="shared" si="19"/>
        <v>0.61111111111111016</v>
      </c>
      <c r="E405" s="277">
        <f>('DAT IR'!$C$5)+('DAT IR'!T405*(1-EXP(-'DAT IR'!$N405*24*(D405-D404))))+((('DAT IR'!$U405-'DAT IR'!$C$5)*EXP(-'DAT IR'!$N405*24*(D405-D404))))</f>
        <v>1280.9528561206391</v>
      </c>
      <c r="G405" s="156">
        <f t="shared" si="20"/>
        <v>1.8437786074628093E-2</v>
      </c>
    </row>
    <row r="406" spans="3:7" x14ac:dyDescent="0.3">
      <c r="C406" s="155">
        <f t="shared" si="18"/>
        <v>0.2784722222222214</v>
      </c>
      <c r="D406" s="155">
        <f t="shared" si="19"/>
        <v>0.6118055555555546</v>
      </c>
      <c r="E406" s="277">
        <f>('DAT IR'!$C$5)+('DAT IR'!T406*(1-EXP(-'DAT IR'!$N406*24*(D406-D405))))+((('DAT IR'!$U406-'DAT IR'!$C$5)*EXP(-'DAT IR'!$N406*24*(D406-D405))))</f>
        <v>1280.9709891569153</v>
      </c>
      <c r="G406" s="156">
        <f t="shared" si="20"/>
        <v>1.8133036276140047E-2</v>
      </c>
    </row>
    <row r="407" spans="3:7" x14ac:dyDescent="0.3">
      <c r="C407" s="155">
        <f t="shared" si="18"/>
        <v>0.27916666666666584</v>
      </c>
      <c r="D407" s="155">
        <f t="shared" si="19"/>
        <v>0.61249999999999905</v>
      </c>
      <c r="E407" s="277">
        <f>('DAT IR'!$C$5)+('DAT IR'!T407*(1-EXP(-'DAT IR'!$N407*24*(D407-D406))))+((('DAT IR'!$U407-'DAT IR'!$C$5)*EXP(-'DAT IR'!$N407*24*(D407-D406))))</f>
        <v>1280.988822480464</v>
      </c>
      <c r="G407" s="156">
        <f t="shared" si="20"/>
        <v>1.7833323548757107E-2</v>
      </c>
    </row>
    <row r="408" spans="3:7" x14ac:dyDescent="0.3">
      <c r="C408" s="155">
        <f t="shared" si="18"/>
        <v>0.27986111111111028</v>
      </c>
      <c r="D408" s="155">
        <f t="shared" si="19"/>
        <v>0.61319444444444349</v>
      </c>
      <c r="E408" s="277">
        <f>('DAT IR'!$C$5)+('DAT IR'!T408*(1-EXP(-'DAT IR'!$N408*24*(D408-D407))))+((('DAT IR'!$U408-'DAT IR'!$C$5)*EXP(-'DAT IR'!$N408*24*(D408-D407))))</f>
        <v>1281.0063610451009</v>
      </c>
      <c r="G408" s="156">
        <f t="shared" si="20"/>
        <v>1.7538564636879528E-2</v>
      </c>
    </row>
    <row r="409" spans="3:7" x14ac:dyDescent="0.3">
      <c r="C409" s="155">
        <f t="shared" si="18"/>
        <v>0.28055555555555473</v>
      </c>
      <c r="D409" s="155">
        <f t="shared" si="19"/>
        <v>0.61388888888888793</v>
      </c>
      <c r="E409" s="277">
        <f>('DAT IR'!$C$5)+('DAT IR'!T409*(1-EXP(-'DAT IR'!$N409*24*(D409-D408))))+((('DAT IR'!$U409-'DAT IR'!$C$5)*EXP(-'DAT IR'!$N409*24*(D409-D408))))</f>
        <v>1281.0236097227623</v>
      </c>
      <c r="G409" s="156">
        <f t="shared" si="20"/>
        <v>1.7248677661427791E-2</v>
      </c>
    </row>
    <row r="410" spans="3:7" x14ac:dyDescent="0.3">
      <c r="C410" s="155">
        <f t="shared" si="18"/>
        <v>0.28124999999999917</v>
      </c>
      <c r="D410" s="155">
        <f t="shared" si="19"/>
        <v>0.61458333333333237</v>
      </c>
      <c r="E410" s="277">
        <f>('DAT IR'!$C$5)+('DAT IR'!T410*(1-EXP(-'DAT IR'!$N410*24*(D410-D409))))+((('DAT IR'!$U410-'DAT IR'!$C$5)*EXP(-'DAT IR'!$N410*24*(D410-D409))))</f>
        <v>1281.0405733048585</v>
      </c>
      <c r="G410" s="156">
        <f t="shared" si="20"/>
        <v>1.6963582096195751E-2</v>
      </c>
    </row>
    <row r="411" spans="3:7" x14ac:dyDescent="0.3">
      <c r="C411" s="155">
        <f t="shared" si="18"/>
        <v>0.28194444444444361</v>
      </c>
      <c r="D411" s="155">
        <f t="shared" si="19"/>
        <v>0.61527777777777681</v>
      </c>
      <c r="E411" s="277">
        <f>('DAT IR'!$C$5)+('DAT IR'!T411*(1-EXP(-'DAT IR'!$N411*24*(D411-D410))))+((('DAT IR'!$U411-'DAT IR'!$C$5)*EXP(-'DAT IR'!$N411*24*(D411-D410))))</f>
        <v>1281.0572565036045</v>
      </c>
      <c r="G411" s="156">
        <f t="shared" si="20"/>
        <v>1.6683198746022754E-2</v>
      </c>
    </row>
    <row r="412" spans="3:7" x14ac:dyDescent="0.3">
      <c r="C412" s="155">
        <f t="shared" si="18"/>
        <v>0.28263888888888805</v>
      </c>
      <c r="D412" s="155">
        <f t="shared" si="19"/>
        <v>0.61597222222222126</v>
      </c>
      <c r="E412" s="277">
        <f>('DAT IR'!$C$5)+('DAT IR'!T412*(1-EXP(-'DAT IR'!$N412*24*(D412-D411))))+((('DAT IR'!$U412-'DAT IR'!$C$5)*EXP(-'DAT IR'!$N412*24*(D412-D411))))</f>
        <v>1281.0736639533297</v>
      </c>
      <c r="G412" s="156">
        <f t="shared" si="20"/>
        <v>1.6407449725193146E-2</v>
      </c>
    </row>
    <row r="413" spans="3:7" x14ac:dyDescent="0.3">
      <c r="C413" s="155">
        <f t="shared" si="18"/>
        <v>0.28333333333333249</v>
      </c>
      <c r="D413" s="155">
        <f t="shared" si="19"/>
        <v>0.6166666666666657</v>
      </c>
      <c r="E413" s="277">
        <f>('DAT IR'!$C$5)+('DAT IR'!T413*(1-EXP(-'DAT IR'!$N413*24*(D413-D412))))+((('DAT IR'!$U413-'DAT IR'!$C$5)*EXP(-'DAT IR'!$N413*24*(D413-D412))))</f>
        <v>1281.0898002117644</v>
      </c>
      <c r="G413" s="156">
        <f t="shared" si="20"/>
        <v>1.6136258434698902E-2</v>
      </c>
    </row>
    <row r="414" spans="3:7" x14ac:dyDescent="0.3">
      <c r="C414" s="155">
        <f t="shared" si="18"/>
        <v>0.28402777777777694</v>
      </c>
      <c r="D414" s="155">
        <f t="shared" si="19"/>
        <v>0.61736111111111014</v>
      </c>
      <c r="E414" s="277">
        <f>('DAT IR'!$C$5)+('DAT IR'!T414*(1-EXP(-'DAT IR'!$N414*24*(D414-D413))))+((('DAT IR'!$U414-'DAT IR'!$C$5)*EXP(-'DAT IR'!$N414*24*(D414-D413))))</f>
        <v>1281.1056697613064</v>
      </c>
      <c r="G414" s="156">
        <f t="shared" si="20"/>
        <v>1.5869549542003369E-2</v>
      </c>
    </row>
    <row r="415" spans="3:7" x14ac:dyDescent="0.3">
      <c r="C415" s="155">
        <f t="shared" si="18"/>
        <v>0.28472222222222138</v>
      </c>
      <c r="D415" s="155">
        <f t="shared" si="19"/>
        <v>0.61805555555555458</v>
      </c>
      <c r="E415" s="277">
        <f>('DAT IR'!$C$5)+('DAT IR'!T415*(1-EXP(-'DAT IR'!$N415*24*(D415-D414))))+((('DAT IR'!$U415-'DAT IR'!$C$5)*EXP(-'DAT IR'!$N415*24*(D415-D414))))</f>
        <v>1281.1212770102661</v>
      </c>
      <c r="G415" s="156">
        <f t="shared" si="20"/>
        <v>1.5607248959668141E-2</v>
      </c>
    </row>
    <row r="416" spans="3:7" x14ac:dyDescent="0.3">
      <c r="C416" s="155">
        <f t="shared" si="18"/>
        <v>0.28541666666666582</v>
      </c>
      <c r="D416" s="155">
        <f t="shared" si="19"/>
        <v>0.61874999999999902</v>
      </c>
      <c r="E416" s="277">
        <f>('DAT IR'!$C$5)+('DAT IR'!T416*(1-EXP(-'DAT IR'!$N416*24*(D416-D415))))+((('DAT IR'!$U416-'DAT IR'!$C$5)*EXP(-'DAT IR'!$N416*24*(D416-D415))))</f>
        <v>1281.1366262940905</v>
      </c>
      <c r="G416" s="156">
        <f t="shared" si="20"/>
        <v>1.5349283824434679E-2</v>
      </c>
    </row>
    <row r="417" spans="1:7" x14ac:dyDescent="0.3">
      <c r="C417" s="155">
        <f t="shared" si="18"/>
        <v>0.28611111111111026</v>
      </c>
      <c r="D417" s="155">
        <f t="shared" si="19"/>
        <v>0.61944444444444346</v>
      </c>
      <c r="E417" s="277">
        <f>('DAT IR'!$C$5)+('DAT IR'!T417*(1-EXP(-'DAT IR'!$N417*24*(D417-D416))))+((('DAT IR'!$U417-'DAT IR'!$C$5)*EXP(-'DAT IR'!$N417*24*(D417-D416))))</f>
        <v>1281.1517218765687</v>
      </c>
      <c r="G417" s="156">
        <f t="shared" si="20"/>
        <v>1.5095582478124925E-2</v>
      </c>
    </row>
    <row r="418" spans="1:7" x14ac:dyDescent="0.3">
      <c r="C418" s="155">
        <f t="shared" si="18"/>
        <v>0.2868055555555547</v>
      </c>
      <c r="D418" s="155">
        <f t="shared" si="19"/>
        <v>0.62013888888888791</v>
      </c>
      <c r="E418" s="277">
        <f>('DAT IR'!$C$5)+('DAT IR'!T418*(1-EXP(-'DAT IR'!$N418*24*(D418-D417))))+((('DAT IR'!$U418-'DAT IR'!$C$5)*EXP(-'DAT IR'!$N418*24*(D418-D417))))</f>
        <v>1281.1665679510147</v>
      </c>
      <c r="G418" s="156">
        <f t="shared" si="20"/>
        <v>1.4846074446040802E-2</v>
      </c>
    </row>
    <row r="419" spans="1:7" x14ac:dyDescent="0.3">
      <c r="C419" s="155">
        <f t="shared" si="18"/>
        <v>0.28749999999999915</v>
      </c>
      <c r="D419" s="155">
        <f t="shared" si="19"/>
        <v>0.62083333333333235</v>
      </c>
      <c r="E419" s="277">
        <f>('DAT IR'!$C$5)+('DAT IR'!T419*(1-EXP(-'DAT IR'!$N419*24*(D419-D418))))+((('DAT IR'!$U419-'DAT IR'!$C$5)*EXP(-'DAT IR'!$N419*24*(D419-D418))))</f>
        <v>1281.1811686414335</v>
      </c>
      <c r="G419" s="156">
        <f t="shared" si="20"/>
        <v>1.460069041877432E-2</v>
      </c>
    </row>
    <row r="420" spans="1:7" x14ac:dyDescent="0.3">
      <c r="C420" s="155">
        <f t="shared" si="18"/>
        <v>0.28819444444444359</v>
      </c>
      <c r="D420" s="155">
        <f t="shared" si="19"/>
        <v>0.62152777777777679</v>
      </c>
      <c r="E420" s="277">
        <f>('DAT IR'!$C$5)+('DAT IR'!T420*(1-EXP(-'DAT IR'!$N420*24*(D420-D419))))+((('DAT IR'!$U420-'DAT IR'!$C$5)*EXP(-'DAT IR'!$N420*24*(D420-D419))))</f>
        <v>1281.1955280036666</v>
      </c>
      <c r="G420" s="156">
        <f t="shared" si="20"/>
        <v>1.4359362233108186E-2</v>
      </c>
    </row>
    <row r="421" spans="1:7" x14ac:dyDescent="0.3">
      <c r="C421" s="155">
        <f t="shared" si="18"/>
        <v>0.28888888888888803</v>
      </c>
      <c r="D421" s="155">
        <f t="shared" si="19"/>
        <v>0.62222222222222123</v>
      </c>
      <c r="E421" s="277">
        <f>('DAT IR'!$C$5)+('DAT IR'!T421*(1-EXP(-'DAT IR'!$N421*24*(D421-D420))))+((('DAT IR'!$U421-'DAT IR'!$C$5)*EXP(-'DAT IR'!$N421*24*(D421-D420))))</f>
        <v>1281.2096500265179</v>
      </c>
      <c r="G421" s="156">
        <f t="shared" si="20"/>
        <v>1.41220228513248E-2</v>
      </c>
    </row>
    <row r="422" spans="1:7" x14ac:dyDescent="0.3">
      <c r="C422" s="155">
        <f t="shared" si="18"/>
        <v>0.28958333333333247</v>
      </c>
      <c r="D422" s="155">
        <f t="shared" si="19"/>
        <v>0.62291666666666567</v>
      </c>
      <c r="E422" s="277">
        <f>('DAT IR'!$C$5)+('DAT IR'!T422*(1-EXP(-'DAT IR'!$N422*24*(D422-D421))))+((('DAT IR'!$U422-'DAT IR'!$C$5)*EXP(-'DAT IR'!$N422*24*(D422-D421))))</f>
        <v>1281.2235386328623</v>
      </c>
      <c r="G422" s="156">
        <f t="shared" si="20"/>
        <v>1.3888606344380605E-2</v>
      </c>
    </row>
    <row r="423" spans="1:7" x14ac:dyDescent="0.3">
      <c r="C423" s="155">
        <f t="shared" si="18"/>
        <v>0.29027777777777691</v>
      </c>
      <c r="D423" s="155">
        <f t="shared" si="19"/>
        <v>0.62361111111111012</v>
      </c>
      <c r="E423" s="277">
        <f>('DAT IR'!$C$5)+('DAT IR'!T423*(1-EXP(-'DAT IR'!$N423*24*(D423-D422))))+((('DAT IR'!$U423-'DAT IR'!$C$5)*EXP(-'DAT IR'!$N423*24*(D423-D422))))</f>
        <v>1281.2371976807356</v>
      </c>
      <c r="G423" s="156">
        <f t="shared" si="20"/>
        <v>1.3659047873261443E-2</v>
      </c>
    </row>
    <row r="424" spans="1:7" x14ac:dyDescent="0.3">
      <c r="C424" s="155">
        <f t="shared" si="18"/>
        <v>0.29097222222222136</v>
      </c>
      <c r="D424" s="155">
        <f t="shared" si="19"/>
        <v>0.62430555555555456</v>
      </c>
      <c r="E424" s="277">
        <f>('DAT IR'!$C$5)+('DAT IR'!T424*(1-EXP(-'DAT IR'!$N424*24*(D424-D423))))+((('DAT IR'!$U424-'DAT IR'!$C$5)*EXP(-'DAT IR'!$N424*24*(D424-D423))))</f>
        <v>1281.2506309644052</v>
      </c>
      <c r="G424" s="156">
        <f t="shared" si="20"/>
        <v>1.3433283669655793E-2</v>
      </c>
    </row>
    <row r="425" spans="1:7" x14ac:dyDescent="0.3">
      <c r="A425" s="153"/>
      <c r="B425" s="153"/>
      <c r="C425" s="157">
        <f t="shared" si="18"/>
        <v>0.2916666666666658</v>
      </c>
      <c r="D425" s="157">
        <f t="shared" si="19"/>
        <v>0.624999999999999</v>
      </c>
      <c r="E425" s="277">
        <f>('DAT IR'!$C$5)+('DAT IR'!T425*(1-EXP(-'DAT IR'!$N425*24*(D425-D424))))+((('DAT IR'!$U425-'DAT IR'!$C$5)*EXP(-'DAT IR'!$N425*24*(D425-D424))))</f>
        <v>1281.2638422154255</v>
      </c>
      <c r="F425" s="154"/>
      <c r="G425" s="159">
        <f t="shared" si="20"/>
        <v>1.3211251020265991E-2</v>
      </c>
    </row>
    <row r="426" spans="1:7" x14ac:dyDescent="0.3">
      <c r="C426" s="155">
        <f t="shared" si="18"/>
        <v>0.29236111111111024</v>
      </c>
      <c r="D426" s="155">
        <f t="shared" si="19"/>
        <v>0.62569444444444344</v>
      </c>
      <c r="E426" s="277">
        <f>('DAT IR'!$C$5)+('DAT IR'!T426*(1-EXP(-'DAT IR'!$N426*24*(D426-D425))))+((('DAT IR'!$U426-'DAT IR'!$C$5)*EXP(-'DAT IR'!$N426*24*(D426-D425))))</f>
        <v>1281.2768351036732</v>
      </c>
      <c r="G426" s="156">
        <f t="shared" si="20"/>
        <v>1.2992888247708834E-2</v>
      </c>
    </row>
    <row r="427" spans="1:7" x14ac:dyDescent="0.3">
      <c r="C427" s="155">
        <f t="shared" si="18"/>
        <v>0.29305555555555468</v>
      </c>
      <c r="D427" s="155">
        <f t="shared" si="19"/>
        <v>0.62638888888888788</v>
      </c>
      <c r="E427" s="277">
        <f>('DAT IR'!$C$5)+('DAT IR'!T427*(1-EXP(-'DAT IR'!$N427*24*(D427-D426))))+((('DAT IR'!$U427-'DAT IR'!$C$5)*EXP(-'DAT IR'!$N427*24*(D427-D426))))</f>
        <v>1281.2896132383673</v>
      </c>
      <c r="G427" s="156">
        <f t="shared" si="20"/>
        <v>1.2778134694144683E-2</v>
      </c>
    </row>
    <row r="428" spans="1:7" x14ac:dyDescent="0.3">
      <c r="C428" s="155">
        <f t="shared" si="18"/>
        <v>0.29374999999999912</v>
      </c>
      <c r="D428" s="155">
        <f t="shared" si="19"/>
        <v>0.62708333333333233</v>
      </c>
      <c r="E428" s="277">
        <f>('DAT IR'!$C$5)+('DAT IR'!T428*(1-EXP(-'DAT IR'!$N428*24*(D428-D427))))+((('DAT IR'!$U428-'DAT IR'!$C$5)*EXP(-'DAT IR'!$N428*24*(D428-D427))))</f>
        <v>1281.3021801690722</v>
      </c>
      <c r="G428" s="156">
        <f t="shared" si="20"/>
        <v>1.2566930704906554E-2</v>
      </c>
    </row>
    <row r="429" spans="1:7" x14ac:dyDescent="0.3">
      <c r="C429" s="155">
        <f t="shared" si="18"/>
        <v>0.29444444444444356</v>
      </c>
      <c r="D429" s="155">
        <f t="shared" si="19"/>
        <v>0.62777777777777677</v>
      </c>
      <c r="E429" s="277">
        <f>('DAT IR'!$C$5)+('DAT IR'!T429*(1-EXP(-'DAT IR'!$N429*24*(D429-D428))))+((('DAT IR'!$U429-'DAT IR'!$C$5)*EXP(-'DAT IR'!$N429*24*(D429-D428))))</f>
        <v>1281.3145393866826</v>
      </c>
      <c r="G429" s="156">
        <f t="shared" si="20"/>
        <v>1.2359217610310225E-2</v>
      </c>
    </row>
    <row r="430" spans="1:7" x14ac:dyDescent="0.3">
      <c r="C430" s="155">
        <f t="shared" si="18"/>
        <v>0.29513888888888801</v>
      </c>
      <c r="D430" s="155">
        <f t="shared" si="19"/>
        <v>0.62847222222222121</v>
      </c>
      <c r="E430" s="277">
        <f>('DAT IR'!$C$5)+('DAT IR'!T430*(1-EXP(-'DAT IR'!$N430*24*(D430-D429))))+((('DAT IR'!$U430-'DAT IR'!$C$5)*EXP(-'DAT IR'!$N430*24*(D430-D429))))</f>
        <v>1281.3266943243939</v>
      </c>
      <c r="G430" s="156">
        <f t="shared" si="20"/>
        <v>1.2154937711329694E-2</v>
      </c>
    </row>
    <row r="431" spans="1:7" x14ac:dyDescent="0.3">
      <c r="C431" s="155">
        <f t="shared" si="18"/>
        <v>0.29583333333333245</v>
      </c>
      <c r="D431" s="155">
        <f t="shared" si="19"/>
        <v>0.62916666666666565</v>
      </c>
      <c r="E431" s="277">
        <f>('DAT IR'!$C$5)+('DAT IR'!T431*(1-EXP(-'DAT IR'!$N431*24*(D431-D430))))+((('DAT IR'!$U431-'DAT IR'!$C$5)*EXP(-'DAT IR'!$N431*24*(D431-D430))))</f>
        <v>1281.338648358656</v>
      </c>
      <c r="G431" s="156">
        <f t="shared" si="20"/>
        <v>1.1954034262089408E-2</v>
      </c>
    </row>
    <row r="432" spans="1:7" x14ac:dyDescent="0.3">
      <c r="C432" s="155">
        <f t="shared" si="18"/>
        <v>0.29652777777777689</v>
      </c>
      <c r="D432" s="155">
        <f t="shared" si="19"/>
        <v>0.62986111111111009</v>
      </c>
      <c r="E432" s="277">
        <f>('DAT IR'!$C$5)+('DAT IR'!T432*(1-EXP(-'DAT IR'!$N432*24*(D432-D431))))+((('DAT IR'!$U432-'DAT IR'!$C$5)*EXP(-'DAT IR'!$N432*24*(D432-D431))))</f>
        <v>1281.3504048101108</v>
      </c>
      <c r="G432" s="156">
        <f t="shared" si="20"/>
        <v>1.1756451454857597E-2</v>
      </c>
    </row>
    <row r="433" spans="3:7" x14ac:dyDescent="0.3">
      <c r="C433" s="155">
        <f t="shared" si="18"/>
        <v>0.29722222222222133</v>
      </c>
      <c r="D433" s="155">
        <f t="shared" si="19"/>
        <v>0.63055555555555454</v>
      </c>
      <c r="E433" s="277">
        <f>('DAT IR'!$C$5)+('DAT IR'!T433*(1-EXP(-'DAT IR'!$N433*24*(D433-D432))))+((('DAT IR'!$U433-'DAT IR'!$C$5)*EXP(-'DAT IR'!$N433*24*(D433-D432))))</f>
        <v>1281.361966944515</v>
      </c>
      <c r="G433" s="156">
        <f t="shared" si="20"/>
        <v>1.156213440413012E-2</v>
      </c>
    </row>
    <row r="434" spans="3:7" x14ac:dyDescent="0.3">
      <c r="C434" s="155">
        <f t="shared" si="18"/>
        <v>0.29791666666666577</v>
      </c>
      <c r="D434" s="155">
        <f t="shared" si="19"/>
        <v>0.63124999999999898</v>
      </c>
      <c r="E434" s="277">
        <f>('DAT IR'!$C$5)+('DAT IR'!T434*(1-EXP(-'DAT IR'!$N434*24*(D434-D433))))+((('DAT IR'!$U434-'DAT IR'!$C$5)*EXP(-'DAT IR'!$N434*24*(D434-D433))))</f>
        <v>1281.3733379736466</v>
      </c>
      <c r="G434" s="156">
        <f t="shared" si="20"/>
        <v>1.13710291316238E-2</v>
      </c>
    </row>
    <row r="435" spans="3:7" x14ac:dyDescent="0.3">
      <c r="C435" s="155">
        <f t="shared" si="18"/>
        <v>0.29861111111111022</v>
      </c>
      <c r="D435" s="155">
        <f t="shared" si="19"/>
        <v>0.63194444444444342</v>
      </c>
      <c r="E435" s="277">
        <f>('DAT IR'!$C$5)+('DAT IR'!T435*(1-EXP(-'DAT IR'!$N435*24*(D435-D434))))+((('DAT IR'!$U435-'DAT IR'!$C$5)*EXP(-'DAT IR'!$N435*24*(D435-D434))))</f>
        <v>1281.3845210561981</v>
      </c>
      <c r="G435" s="156">
        <f t="shared" si="20"/>
        <v>1.1183082551497137E-2</v>
      </c>
    </row>
    <row r="436" spans="3:7" x14ac:dyDescent="0.3">
      <c r="C436" s="155">
        <f t="shared" si="18"/>
        <v>0.29930555555555466</v>
      </c>
      <c r="D436" s="155">
        <f t="shared" si="19"/>
        <v>0.63263888888888786</v>
      </c>
      <c r="E436" s="277">
        <f>('DAT IR'!$C$5)+('DAT IR'!T436*(1-EXP(-'DAT IR'!$N436*24*(D436-D435))))+((('DAT IR'!$U436-'DAT IR'!$C$5)*EXP(-'DAT IR'!$N436*24*(D436-D435))))</f>
        <v>1281.3955192986532</v>
      </c>
      <c r="G436" s="156">
        <f t="shared" si="20"/>
        <v>1.0998242455116269E-2</v>
      </c>
    </row>
    <row r="437" spans="3:7" x14ac:dyDescent="0.3">
      <c r="C437" s="155">
        <f t="shared" si="18"/>
        <v>0.2999999999999991</v>
      </c>
      <c r="D437" s="155">
        <f t="shared" si="19"/>
        <v>0.6333333333333323</v>
      </c>
      <c r="E437" s="277">
        <f>('DAT IR'!$C$5)+('DAT IR'!T437*(1-EXP(-'DAT IR'!$N437*24*(D437-D436))))+((('DAT IR'!$U437-'DAT IR'!$C$5)*EXP(-'DAT IR'!$N437*24*(D437-D436))))</f>
        <v>1281.4063357561499</v>
      </c>
      <c r="G437" s="156">
        <f t="shared" si="20"/>
        <v>1.0816457496730436E-2</v>
      </c>
    </row>
    <row r="438" spans="3:7" x14ac:dyDescent="0.3">
      <c r="C438" s="155">
        <f t="shared" si="18"/>
        <v>0.30069444444444354</v>
      </c>
      <c r="D438" s="155">
        <f t="shared" si="19"/>
        <v>0.63402777777777675</v>
      </c>
      <c r="E438" s="277">
        <f>('DAT IR'!$C$5)+('DAT IR'!T438*(1-EXP(-'DAT IR'!$N438*24*(D438-D437))))+((('DAT IR'!$U438-'DAT IR'!$C$5)*EXP(-'DAT IR'!$N438*24*(D438-D437))))</f>
        <v>1281.4169734333295</v>
      </c>
      <c r="G438" s="156">
        <f t="shared" si="20"/>
        <v>1.0637677179602179E-2</v>
      </c>
    </row>
    <row r="439" spans="3:7" x14ac:dyDescent="0.3">
      <c r="C439" s="155">
        <f t="shared" si="18"/>
        <v>0.30138888888888798</v>
      </c>
      <c r="D439" s="155">
        <f t="shared" si="19"/>
        <v>0.63472222222222119</v>
      </c>
      <c r="E439" s="277">
        <f>('DAT IR'!$C$5)+('DAT IR'!T439*(1-EXP(-'DAT IR'!$N439*24*(D439-D438))))+((('DAT IR'!$U439-'DAT IR'!$C$5)*EXP(-'DAT IR'!$N439*24*(D439-D438))))</f>
        <v>1281.4274352851708</v>
      </c>
      <c r="G439" s="156">
        <f t="shared" si="20"/>
        <v>1.0461851841228054E-2</v>
      </c>
    </row>
    <row r="440" spans="3:7" x14ac:dyDescent="0.3">
      <c r="C440" s="155">
        <f t="shared" si="18"/>
        <v>0.30208333333333243</v>
      </c>
      <c r="D440" s="155">
        <f t="shared" si="19"/>
        <v>0.63541666666666563</v>
      </c>
      <c r="E440" s="277">
        <f>('DAT IR'!$C$5)+('DAT IR'!T440*(1-EXP(-'DAT IR'!$N440*24*(D440-D439))))+((('DAT IR'!$U440-'DAT IR'!$C$5)*EXP(-'DAT IR'!$N440*24*(D440-D439))))</f>
        <v>1281.4377242178107</v>
      </c>
      <c r="G440" s="156">
        <f t="shared" si="20"/>
        <v>1.0288932639923587E-2</v>
      </c>
    </row>
    <row r="441" spans="3:7" x14ac:dyDescent="0.3">
      <c r="C441" s="155">
        <f t="shared" si="18"/>
        <v>0.30277777777777687</v>
      </c>
      <c r="D441" s="155">
        <f t="shared" si="19"/>
        <v>0.63611111111111007</v>
      </c>
      <c r="E441" s="277">
        <f>('DAT IR'!$C$5)+('DAT IR'!T441*(1-EXP(-'DAT IR'!$N441*24*(D441-D440))))+((('DAT IR'!$U441-'DAT IR'!$C$5)*EXP(-'DAT IR'!$N441*24*(D441-D440))))</f>
        <v>1281.4478430893523</v>
      </c>
      <c r="G441" s="156">
        <f t="shared" si="20"/>
        <v>1.0118871541635599E-2</v>
      </c>
    </row>
    <row r="442" spans="3:7" x14ac:dyDescent="0.3">
      <c r="C442" s="155">
        <f t="shared" si="18"/>
        <v>0.30347222222222131</v>
      </c>
      <c r="D442" s="155">
        <f t="shared" si="19"/>
        <v>0.63680555555555451</v>
      </c>
      <c r="E442" s="277">
        <f>('DAT IR'!$C$5)+('DAT IR'!T442*(1-EXP(-'DAT IR'!$N442*24*(D442-D441))))+((('DAT IR'!$U442-'DAT IR'!$C$5)*EXP(-'DAT IR'!$N442*24*(D442-D441))))</f>
        <v>1281.4577947106584</v>
      </c>
      <c r="G442" s="156">
        <f t="shared" si="20"/>
        <v>9.9516213060724112E-3</v>
      </c>
    </row>
    <row r="443" spans="3:7" x14ac:dyDescent="0.3">
      <c r="C443" s="155">
        <f t="shared" si="18"/>
        <v>0.30416666666666575</v>
      </c>
      <c r="D443" s="155">
        <f t="shared" si="19"/>
        <v>0.63749999999999896</v>
      </c>
      <c r="E443" s="277">
        <f>('DAT IR'!$C$5)+('DAT IR'!T443*(1-EXP(-'DAT IR'!$N443*24*(D443-D442))))+((('DAT IR'!$U443-'DAT IR'!$C$5)*EXP(-'DAT IR'!$N443*24*(D443-D442))))</f>
        <v>1281.4675818461321</v>
      </c>
      <c r="G443" s="156">
        <f t="shared" si="20"/>
        <v>9.7871354737435468E-3</v>
      </c>
    </row>
    <row r="444" spans="3:7" x14ac:dyDescent="0.3">
      <c r="C444" s="155">
        <f t="shared" si="18"/>
        <v>0.30486111111111019</v>
      </c>
      <c r="D444" s="155">
        <f t="shared" si="19"/>
        <v>0.6381944444444434</v>
      </c>
      <c r="E444" s="277">
        <f>('DAT IR'!$C$5)+('DAT IR'!T444*(1-EXP(-'DAT IR'!$N444*24*(D444-D443))))+((('DAT IR'!$U444-'DAT IR'!$C$5)*EXP(-'DAT IR'!$N444*24*(D444-D443))))</f>
        <v>1281.4772072144851</v>
      </c>
      <c r="G444" s="156">
        <f t="shared" si="20"/>
        <v>9.6253683529994305E-3</v>
      </c>
    </row>
    <row r="445" spans="3:7" x14ac:dyDescent="0.3">
      <c r="C445" s="155">
        <f t="shared" si="18"/>
        <v>0.30555555555555464</v>
      </c>
      <c r="D445" s="155">
        <f t="shared" si="19"/>
        <v>0.63888888888888784</v>
      </c>
      <c r="E445" s="277">
        <f>('DAT IR'!$C$5)+('DAT IR'!T445*(1-EXP(-'DAT IR'!$N445*24*(D445-D444))))+((('DAT IR'!$U445-'DAT IR'!$C$5)*EXP(-'DAT IR'!$N445*24*(D445-D444))))</f>
        <v>1281.4866734894929</v>
      </c>
      <c r="G445" s="156">
        <f t="shared" si="20"/>
        <v>9.466275007753211E-3</v>
      </c>
    </row>
    <row r="446" spans="3:7" x14ac:dyDescent="0.3">
      <c r="C446" s="155">
        <f t="shared" si="18"/>
        <v>0.30624999999999908</v>
      </c>
      <c r="D446" s="155">
        <f t="shared" si="19"/>
        <v>0.63958333333333228</v>
      </c>
      <c r="E446" s="277">
        <f>('DAT IR'!$C$5)+('DAT IR'!T446*(1-EXP(-'DAT IR'!$N446*24*(D446-D445))))+((('DAT IR'!$U446-'DAT IR'!$C$5)*EXP(-'DAT IR'!$N446*24*(D446-D445))))</f>
        <v>1281.4959833007372</v>
      </c>
      <c r="G446" s="156">
        <f t="shared" si="20"/>
        <v>9.3098112442930869E-3</v>
      </c>
    </row>
    <row r="447" spans="3:7" x14ac:dyDescent="0.3">
      <c r="C447" s="155">
        <f t="shared" si="18"/>
        <v>0.30694444444444352</v>
      </c>
      <c r="D447" s="155">
        <f t="shared" si="19"/>
        <v>0.64027777777777672</v>
      </c>
      <c r="E447" s="277">
        <f>('DAT IR'!$C$5)+('DAT IR'!T447*(1-EXP(-'DAT IR'!$N447*24*(D447-D446))))+((('DAT IR'!$U447-'DAT IR'!$C$5)*EXP(-'DAT IR'!$N447*24*(D447-D446))))</f>
        <v>1281.5051392343364</v>
      </c>
      <c r="G447" s="156">
        <f t="shared" si="20"/>
        <v>9.1559335992315027E-3</v>
      </c>
    </row>
    <row r="448" spans="3:7" x14ac:dyDescent="0.3">
      <c r="C448" s="155">
        <f t="shared" si="18"/>
        <v>0.30763888888888796</v>
      </c>
      <c r="D448" s="155">
        <f t="shared" si="19"/>
        <v>0.64097222222222117</v>
      </c>
      <c r="E448" s="277">
        <f>('DAT IR'!$C$5)+('DAT IR'!T448*(1-EXP(-'DAT IR'!$N448*24*(D448-D447))))+((('DAT IR'!$U448-'DAT IR'!$C$5)*EXP(-'DAT IR'!$N448*24*(D448-D447))))</f>
        <v>1281.5141438336643</v>
      </c>
      <c r="G448" s="156">
        <f t="shared" si="20"/>
        <v>9.0045993279090908E-3</v>
      </c>
    </row>
    <row r="449" spans="3:7" x14ac:dyDescent="0.3">
      <c r="C449" s="155">
        <f t="shared" si="18"/>
        <v>0.3083333333333324</v>
      </c>
      <c r="D449" s="155">
        <f t="shared" si="19"/>
        <v>0.64166666666666561</v>
      </c>
      <c r="E449" s="277">
        <f>('DAT IR'!$C$5)+('DAT IR'!T449*(1-EXP(-'DAT IR'!$N449*24*(D449-D448))))+((('DAT IR'!$U449-'DAT IR'!$C$5)*EXP(-'DAT IR'!$N449*24*(D449-D448))))</f>
        <v>1281.5229996000564</v>
      </c>
      <c r="G449" s="156">
        <f t="shared" si="20"/>
        <v>8.8557663921164931E-3</v>
      </c>
    </row>
    <row r="450" spans="3:7" x14ac:dyDescent="0.3">
      <c r="C450" s="155">
        <f t="shared" si="18"/>
        <v>0.30902777777777685</v>
      </c>
      <c r="D450" s="155">
        <f t="shared" si="19"/>
        <v>0.64236111111111005</v>
      </c>
      <c r="E450" s="277">
        <f>('DAT IR'!$C$5)+('DAT IR'!T450*(1-EXP(-'DAT IR'!$N450*24*(D450-D449))))+((('DAT IR'!$U450-'DAT IR'!$C$5)*EXP(-'DAT IR'!$N450*24*(D450-D449))))</f>
        <v>1281.5317089935047</v>
      </c>
      <c r="G450" s="156">
        <f t="shared" si="20"/>
        <v>8.7093934482709301E-3</v>
      </c>
    </row>
    <row r="451" spans="3:7" x14ac:dyDescent="0.3">
      <c r="C451" s="155">
        <f t="shared" si="18"/>
        <v>0.30972222222222129</v>
      </c>
      <c r="D451" s="155">
        <f t="shared" si="19"/>
        <v>0.64305555555555449</v>
      </c>
      <c r="E451" s="277">
        <f>('DAT IR'!$C$5)+('DAT IR'!T451*(1-EXP(-'DAT IR'!$N451*24*(D451-D450))))+((('DAT IR'!$U451-'DAT IR'!$C$5)*EXP(-'DAT IR'!$N451*24*(D451-D450))))</f>
        <v>1281.5402744333412</v>
      </c>
      <c r="G451" s="156">
        <f t="shared" si="20"/>
        <v>8.5654398365022644E-3</v>
      </c>
    </row>
    <row r="452" spans="3:7" x14ac:dyDescent="0.3">
      <c r="C452" s="155">
        <f t="shared" si="18"/>
        <v>0.31041666666666573</v>
      </c>
      <c r="D452" s="155">
        <f t="shared" si="19"/>
        <v>0.64374999999999893</v>
      </c>
      <c r="E452" s="277">
        <f>('DAT IR'!$C$5)+('DAT IR'!T452*(1-EXP(-'DAT IR'!$N452*24*(D452-D451))))+((('DAT IR'!$U452-'DAT IR'!$C$5)*EXP(-'DAT IR'!$N452*24*(D452-D451))))</f>
        <v>1281.5486982989098</v>
      </c>
      <c r="G452" s="156">
        <f t="shared" si="20"/>
        <v>8.4238655686021957E-3</v>
      </c>
    </row>
    <row r="453" spans="3:7" x14ac:dyDescent="0.3">
      <c r="C453" s="155">
        <f t="shared" si="18"/>
        <v>0.31111111111111017</v>
      </c>
      <c r="D453" s="155">
        <f t="shared" si="19"/>
        <v>0.64444444444444338</v>
      </c>
      <c r="E453" s="277">
        <f>('DAT IR'!$C$5)+('DAT IR'!T453*(1-EXP(-'DAT IR'!$N453*24*(D453-D452))))+((('DAT IR'!$U453-'DAT IR'!$C$5)*EXP(-'DAT IR'!$N453*24*(D453-D452))))</f>
        <v>1281.5569829302274</v>
      </c>
      <c r="G453" s="156">
        <f t="shared" si="20"/>
        <v>8.2846313175650721E-3</v>
      </c>
    </row>
    <row r="454" spans="3:7" x14ac:dyDescent="0.3">
      <c r="C454" s="155">
        <f t="shared" ref="C454:C517" si="21">C453+$B$2</f>
        <v>0.31180555555555461</v>
      </c>
      <c r="D454" s="155">
        <f t="shared" ref="D454:D517" si="22">D453+$B$2</f>
        <v>0.64513888888888782</v>
      </c>
      <c r="E454" s="277">
        <f>('DAT IR'!$C$5)+('DAT IR'!T454*(1-EXP(-'DAT IR'!$N454*24*(D454-D453))))+((('DAT IR'!$U454-'DAT IR'!$C$5)*EXP(-'DAT IR'!$N454*24*(D454-D453))))</f>
        <v>1281.5651306286336</v>
      </c>
      <c r="G454" s="156">
        <f t="shared" ref="G454:G517" si="23">E454-E453</f>
        <v>8.1476984062192059E-3</v>
      </c>
    </row>
    <row r="455" spans="3:7" x14ac:dyDescent="0.3">
      <c r="C455" s="155">
        <f t="shared" si="21"/>
        <v>0.31249999999999906</v>
      </c>
      <c r="D455" s="155">
        <f t="shared" si="22"/>
        <v>0.64583333333333226</v>
      </c>
      <c r="E455" s="277">
        <f>('DAT IR'!$C$5)+('DAT IR'!T455*(1-EXP(-'DAT IR'!$N455*24*(D455-D454))))+((('DAT IR'!$U455-'DAT IR'!$C$5)*EXP(-'DAT IR'!$N455*24*(D455-D454))))</f>
        <v>1281.5731436574304</v>
      </c>
      <c r="G455" s="156">
        <f t="shared" si="23"/>
        <v>8.013028796767685E-3</v>
      </c>
    </row>
    <row r="456" spans="3:7" x14ac:dyDescent="0.3">
      <c r="C456" s="155">
        <f t="shared" si="21"/>
        <v>0.3131944444444435</v>
      </c>
      <c r="D456" s="155">
        <f t="shared" si="22"/>
        <v>0.6465277777777767</v>
      </c>
      <c r="E456" s="277">
        <f>('DAT IR'!$C$5)+('DAT IR'!T456*(1-EXP(-'DAT IR'!$N456*24*(D456-D455))))+((('DAT IR'!$U456-'DAT IR'!$C$5)*EXP(-'DAT IR'!$N456*24*(D456-D455))))</f>
        <v>1281.5810242425107</v>
      </c>
      <c r="G456" s="156">
        <f t="shared" si="23"/>
        <v>7.8805850803291833E-3</v>
      </c>
    </row>
    <row r="457" spans="3:7" x14ac:dyDescent="0.3">
      <c r="C457" s="155">
        <f t="shared" si="21"/>
        <v>0.31388888888888794</v>
      </c>
      <c r="D457" s="155">
        <f t="shared" si="22"/>
        <v>0.64722222222222114</v>
      </c>
      <c r="E457" s="277">
        <f>('DAT IR'!$C$5)+('DAT IR'!T457*(1-EXP(-'DAT IR'!$N457*24*(D457-D456))))+((('DAT IR'!$U457-'DAT IR'!$C$5)*EXP(-'DAT IR'!$N457*24*(D457-D456))))</f>
        <v>1281.5887745729767</v>
      </c>
      <c r="G457" s="156">
        <f t="shared" si="23"/>
        <v>7.7503304660240246E-3</v>
      </c>
    </row>
    <row r="458" spans="3:7" x14ac:dyDescent="0.3">
      <c r="C458" s="155">
        <f t="shared" si="21"/>
        <v>0.31458333333333238</v>
      </c>
      <c r="D458" s="155">
        <f t="shared" si="22"/>
        <v>0.64791666666666559</v>
      </c>
      <c r="E458" s="277">
        <f>('DAT IR'!$C$5)+('DAT IR'!T458*(1-EXP(-'DAT IR'!$N458*24*(D458-D457))))+((('DAT IR'!$U458-'DAT IR'!$C$5)*EXP(-'DAT IR'!$N458*24*(D458-D457))))</f>
        <v>1281.5963968017477</v>
      </c>
      <c r="G458" s="156">
        <f t="shared" si="23"/>
        <v>7.6222287709697412E-3</v>
      </c>
    </row>
    <row r="459" spans="3:7" x14ac:dyDescent="0.3">
      <c r="C459" s="155">
        <f t="shared" si="21"/>
        <v>0.31527777777777682</v>
      </c>
      <c r="D459" s="155">
        <f t="shared" si="22"/>
        <v>0.64861111111111003</v>
      </c>
      <c r="E459" s="277">
        <f>('DAT IR'!$C$5)+('DAT IR'!T459*(1-EXP(-'DAT IR'!$N459*24*(D459-D458))))+((('DAT IR'!$U459-'DAT IR'!$C$5)*EXP(-'DAT IR'!$N459*24*(D459-D458))))</f>
        <v>1281.6038930461584</v>
      </c>
      <c r="G459" s="156">
        <f t="shared" si="23"/>
        <v>7.4962444107313786E-3</v>
      </c>
    </row>
    <row r="460" spans="3:7" x14ac:dyDescent="0.3">
      <c r="C460" s="155">
        <f t="shared" si="21"/>
        <v>0.31597222222222127</v>
      </c>
      <c r="D460" s="155">
        <f t="shared" si="22"/>
        <v>0.64930555555555447</v>
      </c>
      <c r="E460" s="277">
        <f>('DAT IR'!$C$5)+('DAT IR'!T460*(1-EXP(-'DAT IR'!$N460*24*(D460-D459))))+((('DAT IR'!$U460-'DAT IR'!$C$5)*EXP(-'DAT IR'!$N460*24*(D460-D459))))</f>
        <v>1281.6112653885473</v>
      </c>
      <c r="G460" s="156">
        <f t="shared" si="23"/>
        <v>7.3723423888623074E-3</v>
      </c>
    </row>
    <row r="461" spans="3:7" x14ac:dyDescent="0.3">
      <c r="C461" s="155">
        <f t="shared" si="21"/>
        <v>0.31666666666666571</v>
      </c>
      <c r="D461" s="155">
        <f t="shared" si="22"/>
        <v>0.64999999999999891</v>
      </c>
      <c r="E461" s="277">
        <f>('DAT IR'!$C$5)+('DAT IR'!T461*(1-EXP(-'DAT IR'!$N461*24*(D461-D460))))+((('DAT IR'!$U461-'DAT IR'!$C$5)*EXP(-'DAT IR'!$N461*24*(D461-D460))))</f>
        <v>1281.6185158768344</v>
      </c>
      <c r="G461" s="156">
        <f t="shared" si="23"/>
        <v>7.2504882871271548E-3</v>
      </c>
    </row>
    <row r="462" spans="3:7" x14ac:dyDescent="0.3">
      <c r="C462" s="155">
        <f t="shared" si="21"/>
        <v>0.31736111111111015</v>
      </c>
      <c r="D462" s="155">
        <f t="shared" si="22"/>
        <v>0.65069444444444335</v>
      </c>
      <c r="E462" s="277">
        <f>('DAT IR'!$C$5)+('DAT IR'!T462*(1-EXP(-'DAT IR'!$N462*24*(D462-D461))))+((('DAT IR'!$U462-'DAT IR'!$C$5)*EXP(-'DAT IR'!$N462*24*(D462-D461))))</f>
        <v>1281.6256465250913</v>
      </c>
      <c r="G462" s="156">
        <f t="shared" si="23"/>
        <v>7.1306482568616048E-3</v>
      </c>
    </row>
    <row r="463" spans="3:7" x14ac:dyDescent="0.3">
      <c r="C463" s="155">
        <f t="shared" si="21"/>
        <v>0.31805555555555459</v>
      </c>
      <c r="D463" s="155">
        <f t="shared" si="22"/>
        <v>0.6513888888888878</v>
      </c>
      <c r="E463" s="277">
        <f>('DAT IR'!$C$5)+('DAT IR'!T463*(1-EXP(-'DAT IR'!$N463*24*(D463-D462))))+((('DAT IR'!$U463-'DAT IR'!$C$5)*EXP(-'DAT IR'!$N463*24*(D463-D462))))</f>
        <v>1281.6326593140991</v>
      </c>
      <c r="G463" s="156">
        <f t="shared" si="23"/>
        <v>7.0127890078310884E-3</v>
      </c>
    </row>
    <row r="464" spans="3:7" x14ac:dyDescent="0.3">
      <c r="C464" s="155">
        <f t="shared" si="21"/>
        <v>0.31874999999999903</v>
      </c>
      <c r="D464" s="155">
        <f t="shared" si="22"/>
        <v>0.65208333333333224</v>
      </c>
      <c r="E464" s="277">
        <f>('DAT IR'!$C$5)+('DAT IR'!T464*(1-EXP(-'DAT IR'!$N464*24*(D464-D463))))+((('DAT IR'!$U464-'DAT IR'!$C$5)*EXP(-'DAT IR'!$N464*24*(D464-D463))))</f>
        <v>1281.6395561918998</v>
      </c>
      <c r="G464" s="156">
        <f t="shared" si="23"/>
        <v>6.8968778007274523E-3</v>
      </c>
    </row>
    <row r="465" spans="3:7" x14ac:dyDescent="0.3">
      <c r="C465" s="155">
        <f t="shared" si="21"/>
        <v>0.31944444444444348</v>
      </c>
      <c r="D465" s="155">
        <f t="shared" si="22"/>
        <v>0.65277777777777668</v>
      </c>
      <c r="E465" s="277">
        <f>('DAT IR'!$C$5)+('DAT IR'!T465*(1-EXP(-'DAT IR'!$N465*24*(D465-D464))))+((('DAT IR'!$U465-'DAT IR'!$C$5)*EXP(-'DAT IR'!$N465*24*(D465-D464))))</f>
        <v>1281.6463390743374</v>
      </c>
      <c r="G465" s="156">
        <f t="shared" si="23"/>
        <v>6.7828824376192642E-3</v>
      </c>
    </row>
    <row r="466" spans="3:7" x14ac:dyDescent="0.3">
      <c r="C466" s="155">
        <f t="shared" si="21"/>
        <v>0.32013888888888792</v>
      </c>
      <c r="D466" s="155">
        <f t="shared" si="22"/>
        <v>0.65347222222222112</v>
      </c>
      <c r="E466" s="277">
        <f>('DAT IR'!$C$5)+('DAT IR'!T466*(1-EXP(-'DAT IR'!$N466*24*(D466-D465))))+((('DAT IR'!$U466-'DAT IR'!$C$5)*EXP(-'DAT IR'!$N466*24*(D466-D465))))</f>
        <v>1281.6530098455894</v>
      </c>
      <c r="G466" s="156">
        <f t="shared" si="23"/>
        <v>6.6707712519473716E-3</v>
      </c>
    </row>
    <row r="467" spans="3:7" x14ac:dyDescent="0.3">
      <c r="C467" s="155">
        <f t="shared" si="21"/>
        <v>0.32083333333333236</v>
      </c>
      <c r="D467" s="155">
        <f t="shared" si="22"/>
        <v>0.65416666666666556</v>
      </c>
      <c r="E467" s="277">
        <f>('DAT IR'!$C$5)+('DAT IR'!T467*(1-EXP(-'DAT IR'!$N467*24*(D467-D466))))+((('DAT IR'!$U467-'DAT IR'!$C$5)*EXP(-'DAT IR'!$N467*24*(D467-D466))))</f>
        <v>1281.6595703586906</v>
      </c>
      <c r="G467" s="156">
        <f t="shared" si="23"/>
        <v>6.5605131012489437E-3</v>
      </c>
    </row>
    <row r="468" spans="3:7" x14ac:dyDescent="0.3">
      <c r="C468" s="155">
        <f t="shared" si="21"/>
        <v>0.3215277777777768</v>
      </c>
      <c r="D468" s="155">
        <f t="shared" si="22"/>
        <v>0.65486111111111001</v>
      </c>
      <c r="E468" s="277">
        <f>('DAT IR'!$C$5)+('DAT IR'!T468*(1-EXP(-'DAT IR'!$N468*24*(D468-D467))))+((('DAT IR'!$U468-'DAT IR'!$C$5)*EXP(-'DAT IR'!$N468*24*(D468-D467))))</f>
        <v>1281.6660224360483</v>
      </c>
      <c r="G468" s="156">
        <f t="shared" si="23"/>
        <v>6.4520773576077772E-3</v>
      </c>
    </row>
    <row r="469" spans="3:7" x14ac:dyDescent="0.3">
      <c r="C469" s="155">
        <f t="shared" si="21"/>
        <v>0.32222222222222124</v>
      </c>
      <c r="D469" s="155">
        <f t="shared" si="22"/>
        <v>0.65555555555555445</v>
      </c>
      <c r="E469" s="277">
        <f>('DAT IR'!$C$5)+('DAT IR'!T469*(1-EXP(-'DAT IR'!$N469*24*(D469-D468))))+((('DAT IR'!$U469-'DAT IR'!$C$5)*EXP(-'DAT IR'!$N469*24*(D469-D468))))</f>
        <v>1281.6723678699473</v>
      </c>
      <c r="G469" s="156">
        <f t="shared" si="23"/>
        <v>6.3454338990140968E-3</v>
      </c>
    </row>
    <row r="470" spans="3:7" x14ac:dyDescent="0.3">
      <c r="C470" s="155">
        <f t="shared" si="21"/>
        <v>0.32291666666666569</v>
      </c>
      <c r="D470" s="155">
        <f t="shared" si="22"/>
        <v>0.65624999999999889</v>
      </c>
      <c r="E470" s="277">
        <f>('DAT IR'!$C$5)+('DAT IR'!T470*(1-EXP(-'DAT IR'!$N470*24*(D470-D469))))+((('DAT IR'!$U470-'DAT IR'!$C$5)*EXP(-'DAT IR'!$N470*24*(D470-D469))))</f>
        <v>1281.6786084230491</v>
      </c>
      <c r="G470" s="156">
        <f t="shared" si="23"/>
        <v>6.2405531018612237E-3</v>
      </c>
    </row>
    <row r="471" spans="3:7" x14ac:dyDescent="0.3">
      <c r="C471" s="155">
        <f t="shared" si="21"/>
        <v>0.32361111111111013</v>
      </c>
      <c r="D471" s="155">
        <f t="shared" si="22"/>
        <v>0.65694444444444333</v>
      </c>
      <c r="E471" s="277">
        <f>('DAT IR'!$C$5)+('DAT IR'!T471*(1-EXP(-'DAT IR'!$N471*24*(D471-D470))))+((('DAT IR'!$U471-'DAT IR'!$C$5)*EXP(-'DAT IR'!$N471*24*(D471-D470))))</f>
        <v>1281.6847458288808</v>
      </c>
      <c r="G471" s="156">
        <f t="shared" si="23"/>
        <v>6.1374058316232549E-3</v>
      </c>
    </row>
    <row r="472" spans="3:7" x14ac:dyDescent="0.3">
      <c r="C472" s="155">
        <f t="shared" si="21"/>
        <v>0.32430555555555457</v>
      </c>
      <c r="D472" s="155">
        <f t="shared" si="22"/>
        <v>0.65763888888888777</v>
      </c>
      <c r="E472" s="277">
        <f>('DAT IR'!$C$5)+('DAT IR'!T472*(1-EXP(-'DAT IR'!$N472*24*(D472-D471))))+((('DAT IR'!$U472-'DAT IR'!$C$5)*EXP(-'DAT IR'!$N472*24*(D472-D471))))</f>
        <v>1281.6907817923168</v>
      </c>
      <c r="G472" s="156">
        <f t="shared" si="23"/>
        <v>6.0359634360338532E-3</v>
      </c>
    </row>
    <row r="473" spans="3:7" x14ac:dyDescent="0.3">
      <c r="C473" s="155">
        <f t="shared" si="21"/>
        <v>0.32499999999999901</v>
      </c>
      <c r="D473" s="155">
        <f t="shared" si="22"/>
        <v>0.65833333333333222</v>
      </c>
      <c r="E473" s="277">
        <f>('DAT IR'!$C$5)+('DAT IR'!T473*(1-EXP(-'DAT IR'!$N473*24*(D473-D472))))+((('DAT IR'!$U473-'DAT IR'!$C$5)*EXP(-'DAT IR'!$N473*24*(D473-D472))))</f>
        <v>1281.6967179900523</v>
      </c>
      <c r="G473" s="156">
        <f t="shared" si="23"/>
        <v>5.9361977355365525E-3</v>
      </c>
    </row>
    <row r="474" spans="3:7" x14ac:dyDescent="0.3">
      <c r="C474" s="155">
        <f t="shared" si="21"/>
        <v>0.32569444444444345</v>
      </c>
      <c r="D474" s="155">
        <f t="shared" si="22"/>
        <v>0.65902777777777666</v>
      </c>
      <c r="E474" s="277">
        <f>('DAT IR'!$C$5)+('DAT IR'!T474*(1-EXP(-'DAT IR'!$N474*24*(D474-D473))))+((('DAT IR'!$U474-'DAT IR'!$C$5)*EXP(-'DAT IR'!$N474*24*(D474-D473))))</f>
        <v>1281.7025560710695</v>
      </c>
      <c r="G474" s="156">
        <f t="shared" si="23"/>
        <v>5.8380810171456687E-3</v>
      </c>
    </row>
    <row r="475" spans="3:7" x14ac:dyDescent="0.3">
      <c r="C475" s="155">
        <f t="shared" si="21"/>
        <v>0.3263888888888879</v>
      </c>
      <c r="D475" s="155">
        <f t="shared" si="22"/>
        <v>0.6597222222222211</v>
      </c>
      <c r="E475" s="277">
        <f>('DAT IR'!$C$5)+('DAT IR'!T475*(1-EXP(-'DAT IR'!$N475*24*(D475-D474))))+((('DAT IR'!$U475-'DAT IR'!$C$5)*EXP(-'DAT IR'!$N475*24*(D475-D474))))</f>
        <v>1281.708297657095</v>
      </c>
      <c r="G475" s="156">
        <f t="shared" si="23"/>
        <v>5.7415860255787265E-3</v>
      </c>
    </row>
    <row r="476" spans="3:7" x14ac:dyDescent="0.3">
      <c r="C476" s="155">
        <f t="shared" si="21"/>
        <v>0.32708333333333234</v>
      </c>
      <c r="D476" s="155">
        <f t="shared" si="22"/>
        <v>0.66041666666666554</v>
      </c>
      <c r="E476" s="277">
        <f>('DAT IR'!$C$5)+('DAT IR'!T476*(1-EXP(-'DAT IR'!$N476*24*(D476-D475))))+((('DAT IR'!$U476-'DAT IR'!$C$5)*EXP(-'DAT IR'!$N476*24*(D476-D475))))</f>
        <v>1281.7139443430508</v>
      </c>
      <c r="G476" s="156">
        <f t="shared" si="23"/>
        <v>5.6466859557531279E-3</v>
      </c>
    </row>
    <row r="477" spans="3:7" x14ac:dyDescent="0.3">
      <c r="C477" s="155">
        <f t="shared" si="21"/>
        <v>0.32777777777777678</v>
      </c>
      <c r="D477" s="155">
        <f t="shared" si="22"/>
        <v>0.66111111111110998</v>
      </c>
      <c r="E477" s="277">
        <f>('DAT IR'!$C$5)+('DAT IR'!T477*(1-EXP(-'DAT IR'!$N477*24*(D477-D476))))+((('DAT IR'!$U477-'DAT IR'!$C$5)*EXP(-'DAT IR'!$N477*24*(D477-D476))))</f>
        <v>1281.719497697497</v>
      </c>
      <c r="G477" s="156">
        <f t="shared" si="23"/>
        <v>5.5533544461923157E-3</v>
      </c>
    </row>
    <row r="478" spans="3:7" x14ac:dyDescent="0.3">
      <c r="C478" s="155">
        <f t="shared" si="21"/>
        <v>0.32847222222222122</v>
      </c>
      <c r="D478" s="155">
        <f t="shared" si="22"/>
        <v>0.66180555555555443</v>
      </c>
      <c r="E478" s="277">
        <f>('DAT IR'!$C$5)+('DAT IR'!T478*(1-EXP(-'DAT IR'!$N478*24*(D478-D477))))+((('DAT IR'!$U478-'DAT IR'!$C$5)*EXP(-'DAT IR'!$N478*24*(D478-D477))))</f>
        <v>1281.7249592630678</v>
      </c>
      <c r="G478" s="156">
        <f t="shared" si="23"/>
        <v>5.461565570840321E-3</v>
      </c>
    </row>
    <row r="479" spans="3:7" x14ac:dyDescent="0.3">
      <c r="C479" s="155">
        <f t="shared" si="21"/>
        <v>0.32916666666666566</v>
      </c>
      <c r="D479" s="155">
        <f t="shared" si="22"/>
        <v>0.66249999999999887</v>
      </c>
      <c r="E479" s="277">
        <f>('DAT IR'!$C$5)+('DAT IR'!T479*(1-EXP(-'DAT IR'!$N479*24*(D479-D478))))+((('DAT IR'!$U479-'DAT IR'!$C$5)*EXP(-'DAT IR'!$N479*24*(D479-D478))))</f>
        <v>1281.7303305568998</v>
      </c>
      <c r="G479" s="156">
        <f t="shared" si="23"/>
        <v>5.3712938320131798E-3</v>
      </c>
    </row>
    <row r="480" spans="3:7" x14ac:dyDescent="0.3">
      <c r="C480" s="155">
        <f t="shared" si="21"/>
        <v>0.32986111111111011</v>
      </c>
      <c r="D480" s="155">
        <f t="shared" si="22"/>
        <v>0.66319444444444331</v>
      </c>
      <c r="E480" s="277">
        <f>('DAT IR'!$C$5)+('DAT IR'!T480*(1-EXP(-'DAT IR'!$N480*24*(D480-D479))))+((('DAT IR'!$U480-'DAT IR'!$C$5)*EXP(-'DAT IR'!$N480*24*(D480-D479))))</f>
        <v>1281.7356130710536</v>
      </c>
      <c r="G480" s="156">
        <f t="shared" si="23"/>
        <v>5.2825141538050957E-3</v>
      </c>
    </row>
    <row r="481" spans="1:7" x14ac:dyDescent="0.3">
      <c r="C481" s="155">
        <f t="shared" si="21"/>
        <v>0.33055555555555455</v>
      </c>
      <c r="D481" s="155">
        <f t="shared" si="22"/>
        <v>0.66388888888888775</v>
      </c>
      <c r="E481" s="277">
        <f>('DAT IR'!$C$5)+('DAT IR'!T481*(1-EXP(-'DAT IR'!$N481*24*(D481-D480))))+((('DAT IR'!$U481-'DAT IR'!$C$5)*EXP(-'DAT IR'!$N481*24*(D481-D480))))</f>
        <v>1281.7408082729285</v>
      </c>
      <c r="G481" s="156">
        <f t="shared" si="23"/>
        <v>5.1952018748124829E-3</v>
      </c>
    </row>
    <row r="482" spans="1:7" x14ac:dyDescent="0.3">
      <c r="C482" s="155">
        <f t="shared" si="21"/>
        <v>0.33124999999999899</v>
      </c>
      <c r="D482" s="155">
        <f t="shared" si="22"/>
        <v>0.66458333333333219</v>
      </c>
      <c r="E482" s="277">
        <f>('DAT IR'!$C$5)+('DAT IR'!T482*(1-EXP(-'DAT IR'!$N482*24*(D482-D481))))+((('DAT IR'!$U482-'DAT IR'!$C$5)*EXP(-'DAT IR'!$N482*24*(D482-D481))))</f>
        <v>1281.7459176056691</v>
      </c>
      <c r="G482" s="156">
        <f t="shared" si="23"/>
        <v>5.1093327406306344E-3</v>
      </c>
    </row>
    <row r="483" spans="1:7" x14ac:dyDescent="0.3">
      <c r="C483" s="155">
        <f t="shared" si="21"/>
        <v>0.33194444444444343</v>
      </c>
      <c r="D483" s="155">
        <f t="shared" si="22"/>
        <v>0.66527777777777664</v>
      </c>
      <c r="E483" s="277">
        <f>('DAT IR'!$C$5)+('DAT IR'!T483*(1-EXP(-'DAT IR'!$N483*24*(D483-D482))))+((('DAT IR'!$U483-'DAT IR'!$C$5)*EXP(-'DAT IR'!$N483*24*(D483-D482))))</f>
        <v>1281.7509424885675</v>
      </c>
      <c r="G483" s="156">
        <f t="shared" si="23"/>
        <v>5.0248828983967542E-3</v>
      </c>
    </row>
    <row r="484" spans="1:7" x14ac:dyDescent="0.3">
      <c r="C484" s="155">
        <f t="shared" si="21"/>
        <v>0.33263888888888787</v>
      </c>
      <c r="D484" s="155">
        <f t="shared" si="22"/>
        <v>0.66597222222222108</v>
      </c>
      <c r="E484" s="277">
        <f>('DAT IR'!$C$5)+('DAT IR'!T484*(1-EXP(-'DAT IR'!$N484*24*(D484-D483))))+((('DAT IR'!$U484-'DAT IR'!$C$5)*EXP(-'DAT IR'!$N484*24*(D484-D483))))</f>
        <v>1281.755884317457</v>
      </c>
      <c r="G484" s="156">
        <f t="shared" si="23"/>
        <v>4.9418288895139995E-3</v>
      </c>
    </row>
    <row r="485" spans="1:7" x14ac:dyDescent="0.3">
      <c r="A485" s="153"/>
      <c r="B485" s="153"/>
      <c r="C485" s="157">
        <f t="shared" si="21"/>
        <v>0.33333333333333232</v>
      </c>
      <c r="D485" s="157">
        <f t="shared" si="22"/>
        <v>0.66666666666666552</v>
      </c>
      <c r="E485" s="277">
        <f>('DAT IR'!$C$5)+('DAT IR'!T485*(1-EXP(-'DAT IR'!$N485*24*(D485-D484))))+((('DAT IR'!$U485-'DAT IR'!$C$5)*EXP(-'DAT IR'!$N485*24*(D485-D484))))</f>
        <v>1281.7607444650994</v>
      </c>
      <c r="F485" s="154"/>
      <c r="G485" s="159">
        <f t="shared" si="23"/>
        <v>4.860147642375523E-3</v>
      </c>
    </row>
    <row r="486" spans="1:7" x14ac:dyDescent="0.3">
      <c r="C486" s="155">
        <f t="shared" si="21"/>
        <v>0.33402777777777676</v>
      </c>
      <c r="D486" s="155">
        <f t="shared" si="22"/>
        <v>0.66736111111110996</v>
      </c>
      <c r="E486" s="277">
        <f>('DAT IR'!$C$5)+('DAT IR'!T486*(1-EXP(-'DAT IR'!$N486*24*(D486-D485))))+((('DAT IR'!$U486-'DAT IR'!$C$5)*EXP(-'DAT IR'!$N486*24*(D486-D485))))</f>
        <v>1281.7655242815672</v>
      </c>
      <c r="G486" s="156">
        <f t="shared" si="23"/>
        <v>4.7798164678169996E-3</v>
      </c>
    </row>
    <row r="487" spans="1:7" x14ac:dyDescent="0.3">
      <c r="C487" s="155">
        <f t="shared" si="21"/>
        <v>0.3347222222222212</v>
      </c>
      <c r="D487" s="155">
        <f t="shared" si="22"/>
        <v>0.6680555555555544</v>
      </c>
      <c r="E487" s="277">
        <f>('DAT IR'!$C$5)+('DAT IR'!T487*(1-EXP(-'DAT IR'!$N487*24*(D487-D486))))+((('DAT IR'!$U487-'DAT IR'!$C$5)*EXP(-'DAT IR'!$N487*24*(D487-D486))))</f>
        <v>1281.7702250946177</v>
      </c>
      <c r="G487" s="156">
        <f t="shared" si="23"/>
        <v>4.7008130504764267E-3</v>
      </c>
    </row>
    <row r="488" spans="1:7" x14ac:dyDescent="0.3">
      <c r="C488" s="155">
        <f t="shared" si="21"/>
        <v>0.33541666666666564</v>
      </c>
      <c r="D488" s="155">
        <f t="shared" si="22"/>
        <v>0.66874999999999885</v>
      </c>
      <c r="E488" s="277">
        <f>('DAT IR'!$C$5)+('DAT IR'!T488*(1-EXP(-'DAT IR'!$N488*24*(D488-D487))))+((('DAT IR'!$U488-'DAT IR'!$C$5)*EXP(-'DAT IR'!$N488*24*(D488-D487))))</f>
        <v>1281.7748482100626</v>
      </c>
      <c r="G488" s="156">
        <f t="shared" si="23"/>
        <v>4.6231154449287715E-3</v>
      </c>
    </row>
    <row r="489" spans="1:7" x14ac:dyDescent="0.3">
      <c r="C489" s="155">
        <f t="shared" si="21"/>
        <v>0.33611111111111008</v>
      </c>
      <c r="D489" s="155">
        <f t="shared" si="22"/>
        <v>0.66944444444444329</v>
      </c>
      <c r="E489" s="277">
        <f>('DAT IR'!$C$5)+('DAT IR'!T489*(1-EXP(-'DAT IR'!$N489*24*(D489-D488))))+((('DAT IR'!$U489-'DAT IR'!$C$5)*EXP(-'DAT IR'!$N489*24*(D489-D488))))</f>
        <v>1281.7793949121303</v>
      </c>
      <c r="G489" s="156">
        <f t="shared" si="23"/>
        <v>4.5467020677278924E-3</v>
      </c>
    </row>
    <row r="490" spans="1:7" x14ac:dyDescent="0.3">
      <c r="C490" s="155">
        <f t="shared" si="21"/>
        <v>0.33680555555555453</v>
      </c>
      <c r="D490" s="155">
        <f t="shared" si="22"/>
        <v>0.67013888888888773</v>
      </c>
      <c r="E490" s="277">
        <f>('DAT IR'!$C$5)+('DAT IR'!T490*(1-EXP(-'DAT IR'!$N490*24*(D490-D489))))+((('DAT IR'!$U490-'DAT IR'!$C$5)*EXP(-'DAT IR'!$N490*24*(D490-D489))))</f>
        <v>1281.783866463823</v>
      </c>
      <c r="G490" s="156">
        <f t="shared" si="23"/>
        <v>4.4715516926316923E-3</v>
      </c>
    </row>
    <row r="491" spans="1:7" x14ac:dyDescent="0.3">
      <c r="C491" s="155">
        <f t="shared" si="21"/>
        <v>0.33749999999999897</v>
      </c>
      <c r="D491" s="155">
        <f t="shared" si="22"/>
        <v>0.67083333333333217</v>
      </c>
      <c r="E491" s="277">
        <f>('DAT IR'!$C$5)+('DAT IR'!T491*(1-EXP(-'DAT IR'!$N491*24*(D491-D490))))+((('DAT IR'!$U491-'DAT IR'!$C$5)*EXP(-'DAT IR'!$N491*24*(D491-D490))))</f>
        <v>1281.788264107267</v>
      </c>
      <c r="G491" s="156">
        <f t="shared" si="23"/>
        <v>4.3976434440082812E-3</v>
      </c>
    </row>
    <row r="492" spans="1:7" x14ac:dyDescent="0.3">
      <c r="C492" s="155">
        <f t="shared" si="21"/>
        <v>0.33819444444444341</v>
      </c>
      <c r="D492" s="155">
        <f t="shared" si="22"/>
        <v>0.67152777777777661</v>
      </c>
      <c r="E492" s="277">
        <f>('DAT IR'!$C$5)+('DAT IR'!T492*(1-EXP(-'DAT IR'!$N492*24*(D492-D491))))+((('DAT IR'!$U492-'DAT IR'!$C$5)*EXP(-'DAT IR'!$N492*24*(D492-D491))))</f>
        <v>1281.7925890640583</v>
      </c>
      <c r="G492" s="156">
        <f t="shared" si="23"/>
        <v>4.3249567913790088E-3</v>
      </c>
    </row>
    <row r="493" spans="1:7" x14ac:dyDescent="0.3">
      <c r="C493" s="155">
        <f t="shared" si="21"/>
        <v>0.33888888888888785</v>
      </c>
      <c r="D493" s="155">
        <f t="shared" si="22"/>
        <v>0.67222222222222106</v>
      </c>
      <c r="E493" s="277">
        <f>('DAT IR'!$C$5)+('DAT IR'!T493*(1-EXP(-'DAT IR'!$N493*24*(D493-D492))))+((('DAT IR'!$U493-'DAT IR'!$C$5)*EXP(-'DAT IR'!$N493*24*(D493-D492))))</f>
        <v>1281.7968425356016</v>
      </c>
      <c r="G493" s="156">
        <f t="shared" si="23"/>
        <v>4.2534715432793746E-3</v>
      </c>
    </row>
    <row r="494" spans="1:7" x14ac:dyDescent="0.3">
      <c r="C494" s="155">
        <f t="shared" si="21"/>
        <v>0.33958333333333229</v>
      </c>
      <c r="D494" s="155">
        <f t="shared" si="22"/>
        <v>0.6729166666666655</v>
      </c>
      <c r="E494" s="277">
        <f>('DAT IR'!$C$5)+('DAT IR'!T494*(1-EXP(-'DAT IR'!$N494*24*(D494-D493))))+((('DAT IR'!$U494-'DAT IR'!$C$5)*EXP(-'DAT IR'!$N494*24*(D494-D493))))</f>
        <v>1281.8010257034441</v>
      </c>
      <c r="G494" s="156">
        <f t="shared" si="23"/>
        <v>4.1831678424841812E-3</v>
      </c>
    </row>
    <row r="495" spans="1:7" x14ac:dyDescent="0.3">
      <c r="C495" s="155">
        <f t="shared" si="21"/>
        <v>0.34027777777777674</v>
      </c>
      <c r="D495" s="155">
        <f t="shared" si="22"/>
        <v>0.67361111111110994</v>
      </c>
      <c r="E495" s="277">
        <f>('DAT IR'!$C$5)+('DAT IR'!T495*(1-EXP(-'DAT IR'!$N495*24*(D495-D494))))+((('DAT IR'!$U495-'DAT IR'!$C$5)*EXP(-'DAT IR'!$N495*24*(D495-D494))))</f>
        <v>1281.8051397296038</v>
      </c>
      <c r="G495" s="156">
        <f t="shared" si="23"/>
        <v>4.114026159641071E-3</v>
      </c>
    </row>
    <row r="496" spans="1:7" x14ac:dyDescent="0.3">
      <c r="C496" s="155">
        <f t="shared" si="21"/>
        <v>0.34097222222222118</v>
      </c>
      <c r="D496" s="155">
        <f t="shared" si="22"/>
        <v>0.67430555555555438</v>
      </c>
      <c r="E496" s="277">
        <f>('DAT IR'!$C$5)+('DAT IR'!T496*(1-EXP(-'DAT IR'!$N496*24*(D496-D495))))+((('DAT IR'!$U496-'DAT IR'!$C$5)*EXP(-'DAT IR'!$N496*24*(D496-D495))))</f>
        <v>1281.809185756892</v>
      </c>
      <c r="G496" s="156">
        <f t="shared" si="23"/>
        <v>4.0460272882683057E-3</v>
      </c>
    </row>
    <row r="497" spans="3:7" x14ac:dyDescent="0.3">
      <c r="C497" s="155">
        <f t="shared" si="21"/>
        <v>0.34166666666666562</v>
      </c>
      <c r="D497" s="155">
        <f t="shared" si="22"/>
        <v>0.67499999999999882</v>
      </c>
      <c r="E497" s="277">
        <f>('DAT IR'!$C$5)+('DAT IR'!T497*(1-EXP(-'DAT IR'!$N497*24*(D497-D496))))+((('DAT IR'!$U497-'DAT IR'!$C$5)*EXP(-'DAT IR'!$N497*24*(D497-D496))))</f>
        <v>1281.8131649092313</v>
      </c>
      <c r="G497" s="156">
        <f t="shared" si="23"/>
        <v>3.9791523392977979E-3</v>
      </c>
    </row>
    <row r="498" spans="3:7" x14ac:dyDescent="0.3">
      <c r="C498" s="155">
        <f t="shared" si="21"/>
        <v>0.34236111111111006</v>
      </c>
      <c r="D498" s="155">
        <f t="shared" si="22"/>
        <v>0.67569444444444327</v>
      </c>
      <c r="E498" s="277">
        <f>('DAT IR'!$C$5)+('DAT IR'!T498*(1-EXP(-'DAT IR'!$N498*24*(D498-D497))))+((('DAT IR'!$U498-'DAT IR'!$C$5)*EXP(-'DAT IR'!$N498*24*(D498-D497))))</f>
        <v>1281.8170782919676</v>
      </c>
      <c r="G498" s="156">
        <f t="shared" si="23"/>
        <v>3.9133827363002638E-3</v>
      </c>
    </row>
    <row r="499" spans="3:7" x14ac:dyDescent="0.3">
      <c r="C499" s="155">
        <f t="shared" si="21"/>
        <v>0.3430555555555545</v>
      </c>
      <c r="D499" s="155">
        <f t="shared" si="22"/>
        <v>0.67638888888888771</v>
      </c>
      <c r="E499" s="277">
        <f>('DAT IR'!$C$5)+('DAT IR'!T499*(1-EXP(-'DAT IR'!$N499*24*(D499-D498))))+((('DAT IR'!$U499-'DAT IR'!$C$5)*EXP(-'DAT IR'!$N499*24*(D499-D498))))</f>
        <v>1281.8209269921765</v>
      </c>
      <c r="G499" s="156">
        <f t="shared" si="23"/>
        <v>3.8487002088913869E-3</v>
      </c>
    </row>
    <row r="500" spans="3:7" x14ac:dyDescent="0.3">
      <c r="C500" s="155">
        <f t="shared" si="21"/>
        <v>0.34374999999999895</v>
      </c>
      <c r="D500" s="155">
        <f t="shared" si="22"/>
        <v>0.67708333333333215</v>
      </c>
      <c r="E500" s="277">
        <f>('DAT IR'!$C$5)+('DAT IR'!T500*(1-EXP(-'DAT IR'!$N500*24*(D500-D499))))+((('DAT IR'!$U500-'DAT IR'!$C$5)*EXP(-'DAT IR'!$N500*24*(D500-D499))))</f>
        <v>1281.8247120789663</v>
      </c>
      <c r="G500" s="156">
        <f t="shared" si="23"/>
        <v>3.7850867897759599E-3</v>
      </c>
    </row>
    <row r="501" spans="3:7" x14ac:dyDescent="0.3">
      <c r="C501" s="155">
        <f t="shared" si="21"/>
        <v>0.34444444444444339</v>
      </c>
      <c r="D501" s="155">
        <f t="shared" si="22"/>
        <v>0.67777777777777659</v>
      </c>
      <c r="E501" s="277">
        <f>('DAT IR'!$C$5)+('DAT IR'!T501*(1-EXP(-'DAT IR'!$N501*24*(D501-D500))))+((('DAT IR'!$U501-'DAT IR'!$C$5)*EXP(-'DAT IR'!$N501*24*(D501-D500))))</f>
        <v>1281.8284346037742</v>
      </c>
      <c r="G501" s="156">
        <f t="shared" si="23"/>
        <v>3.7225248079266748E-3</v>
      </c>
    </row>
    <row r="502" spans="3:7" x14ac:dyDescent="0.3">
      <c r="C502" s="155">
        <f t="shared" si="21"/>
        <v>0.34513888888888783</v>
      </c>
      <c r="D502" s="155">
        <f t="shared" si="22"/>
        <v>0.67847222222222103</v>
      </c>
      <c r="E502" s="277">
        <f>('DAT IR'!$C$5)+('DAT IR'!T502*(1-EXP(-'DAT IR'!$N502*24*(D502-D501))))+((('DAT IR'!$U502-'DAT IR'!$C$5)*EXP(-'DAT IR'!$N502*24*(D502-D501))))</f>
        <v>1281.8320956006589</v>
      </c>
      <c r="G502" s="156">
        <f t="shared" si="23"/>
        <v>3.6609968847187702E-3</v>
      </c>
    </row>
    <row r="503" spans="3:7" x14ac:dyDescent="0.3">
      <c r="C503" s="155">
        <f t="shared" si="21"/>
        <v>0.34583333333333227</v>
      </c>
      <c r="D503" s="155">
        <f t="shared" si="22"/>
        <v>0.67916666666666548</v>
      </c>
      <c r="E503" s="277">
        <f>('DAT IR'!$C$5)+('DAT IR'!T503*(1-EXP(-'DAT IR'!$N503*24*(D503-D502))))+((('DAT IR'!$U503-'DAT IR'!$C$5)*EXP(-'DAT IR'!$N503*24*(D503-D502))))</f>
        <v>1281.8356960865876</v>
      </c>
      <c r="G503" s="156">
        <f t="shared" si="23"/>
        <v>3.6004859287004365E-3</v>
      </c>
    </row>
    <row r="504" spans="3:7" x14ac:dyDescent="0.3">
      <c r="C504" s="155">
        <f t="shared" si="21"/>
        <v>0.34652777777777671</v>
      </c>
      <c r="D504" s="155">
        <f t="shared" si="22"/>
        <v>0.67986111111110992</v>
      </c>
      <c r="E504" s="277">
        <f>('DAT IR'!$C$5)+('DAT IR'!T504*(1-EXP(-'DAT IR'!$N504*24*(D504-D503))))+((('DAT IR'!$U504-'DAT IR'!$C$5)*EXP(-'DAT IR'!$N504*24*(D504-D503))))</f>
        <v>1281.8392370617184</v>
      </c>
      <c r="G504" s="156">
        <f t="shared" si="23"/>
        <v>3.5409751308179693E-3</v>
      </c>
    </row>
    <row r="505" spans="3:7" x14ac:dyDescent="0.3">
      <c r="C505" s="155">
        <f t="shared" si="21"/>
        <v>0.34722222222222116</v>
      </c>
      <c r="D505" s="155">
        <f t="shared" si="22"/>
        <v>0.68055555555555436</v>
      </c>
      <c r="E505" s="277">
        <f>('DAT IR'!$C$5)+('DAT IR'!T505*(1-EXP(-'DAT IR'!$N505*24*(D505-D504))))+((('DAT IR'!$U505-'DAT IR'!$C$5)*EXP(-'DAT IR'!$N505*24*(D505-D504))))</f>
        <v>1281.8427195096783</v>
      </c>
      <c r="G505" s="156">
        <f t="shared" si="23"/>
        <v>3.4824479598682956E-3</v>
      </c>
    </row>
    <row r="506" spans="3:7" x14ac:dyDescent="0.3">
      <c r="C506" s="155">
        <f t="shared" si="21"/>
        <v>0.3479166666666656</v>
      </c>
      <c r="D506" s="155">
        <f t="shared" si="22"/>
        <v>0.6812499999999988</v>
      </c>
      <c r="E506" s="277">
        <f>('DAT IR'!$C$5)+('DAT IR'!T506*(1-EXP(-'DAT IR'!$N506*24*(D506-D505))))+((('DAT IR'!$U506-'DAT IR'!$C$5)*EXP(-'DAT IR'!$N506*24*(D506-D505))))</f>
        <v>1281.8461443978363</v>
      </c>
      <c r="G506" s="156">
        <f t="shared" si="23"/>
        <v>3.4248881579515E-3</v>
      </c>
    </row>
    <row r="507" spans="3:7" x14ac:dyDescent="0.3">
      <c r="C507" s="155">
        <f t="shared" si="21"/>
        <v>0.34861111111111004</v>
      </c>
      <c r="D507" s="155">
        <f t="shared" si="22"/>
        <v>0.68194444444444324</v>
      </c>
      <c r="E507" s="277">
        <f>('DAT IR'!$C$5)+('DAT IR'!T507*(1-EXP(-'DAT IR'!$N507*24*(D507-D506))))+((('DAT IR'!$U507-'DAT IR'!$C$5)*EXP(-'DAT IR'!$N507*24*(D507-D506))))</f>
        <v>1281.8495126775722</v>
      </c>
      <c r="G507" s="156">
        <f t="shared" si="23"/>
        <v>3.3682797359233518E-3</v>
      </c>
    </row>
    <row r="508" spans="3:7" x14ac:dyDescent="0.3">
      <c r="C508" s="155">
        <f t="shared" si="21"/>
        <v>0.34930555555555448</v>
      </c>
      <c r="D508" s="155">
        <f t="shared" si="22"/>
        <v>0.68263888888888768</v>
      </c>
      <c r="E508" s="277">
        <f>('DAT IR'!$C$5)+('DAT IR'!T508*(1-EXP(-'DAT IR'!$N508*24*(D508-D507))))+((('DAT IR'!$U508-'DAT IR'!$C$5)*EXP(-'DAT IR'!$N508*24*(D508-D507))))</f>
        <v>1281.8528252845408</v>
      </c>
      <c r="G508" s="156">
        <f t="shared" si="23"/>
        <v>3.3126069686204573E-3</v>
      </c>
    </row>
    <row r="509" spans="3:7" x14ac:dyDescent="0.3">
      <c r="C509" s="155">
        <f t="shared" si="21"/>
        <v>0.34999999999999892</v>
      </c>
      <c r="D509" s="155">
        <f t="shared" si="22"/>
        <v>0.68333333333333213</v>
      </c>
      <c r="E509" s="277">
        <f>('DAT IR'!$C$5)+('DAT IR'!T509*(1-EXP(-'DAT IR'!$N509*24*(D509-D508))))+((('DAT IR'!$U509-'DAT IR'!$C$5)*EXP(-'DAT IR'!$N509*24*(D509-D508))))</f>
        <v>1281.8560831389323</v>
      </c>
      <c r="G509" s="156">
        <f t="shared" si="23"/>
        <v>3.2578543914496549E-3</v>
      </c>
    </row>
    <row r="510" spans="3:7" x14ac:dyDescent="0.3">
      <c r="C510" s="155">
        <f t="shared" si="21"/>
        <v>0.35069444444444337</v>
      </c>
      <c r="D510" s="155">
        <f t="shared" si="22"/>
        <v>0.68402777777777657</v>
      </c>
      <c r="E510" s="277">
        <f>('DAT IR'!$C$5)+('DAT IR'!T510*(1-EXP(-'DAT IR'!$N510*24*(D510-D509))))+((('DAT IR'!$U510-'DAT IR'!$C$5)*EXP(-'DAT IR'!$N510*24*(D510-D509))))</f>
        <v>1281.859287145727</v>
      </c>
      <c r="G510" s="156">
        <f t="shared" si="23"/>
        <v>3.2040067947036732E-3</v>
      </c>
    </row>
    <row r="511" spans="3:7" x14ac:dyDescent="0.3">
      <c r="C511" s="155">
        <f t="shared" si="21"/>
        <v>0.35138888888888781</v>
      </c>
      <c r="D511" s="155">
        <f t="shared" si="22"/>
        <v>0.68472222222222101</v>
      </c>
      <c r="E511" s="277">
        <f>('DAT IR'!$C$5)+('DAT IR'!T511*(1-EXP(-'DAT IR'!$N511*24*(D511-D510))))+((('DAT IR'!$U511-'DAT IR'!$C$5)*EXP(-'DAT IR'!$N511*24*(D511-D510))))</f>
        <v>1281.8624381949473</v>
      </c>
      <c r="G511" s="156">
        <f t="shared" si="23"/>
        <v>3.1510492203778995E-3</v>
      </c>
    </row>
    <row r="512" spans="3:7" x14ac:dyDescent="0.3">
      <c r="C512" s="155">
        <f t="shared" si="21"/>
        <v>0.35208333333333225</v>
      </c>
      <c r="D512" s="155">
        <f t="shared" si="22"/>
        <v>0.68541666666666545</v>
      </c>
      <c r="E512" s="277">
        <f>('DAT IR'!$C$5)+('DAT IR'!T512*(1-EXP(-'DAT IR'!$N512*24*(D512-D511))))+((('DAT IR'!$U512-'DAT IR'!$C$5)*EXP(-'DAT IR'!$N512*24*(D512-D511))))</f>
        <v>1281.8655371619052</v>
      </c>
      <c r="G512" s="156">
        <f t="shared" si="23"/>
        <v>3.0989669578502799E-3</v>
      </c>
    </row>
    <row r="513" spans="3:7" x14ac:dyDescent="0.3">
      <c r="C513" s="155">
        <f t="shared" si="21"/>
        <v>0.35277777777777669</v>
      </c>
      <c r="D513" s="155">
        <f t="shared" si="22"/>
        <v>0.68611111111110989</v>
      </c>
      <c r="E513" s="277">
        <f>('DAT IR'!$C$5)+('DAT IR'!T513*(1-EXP(-'DAT IR'!$N513*24*(D513-D512))))+((('DAT IR'!$U513-'DAT IR'!$C$5)*EXP(-'DAT IR'!$N513*24*(D513-D512))))</f>
        <v>1281.8685849074445</v>
      </c>
      <c r="G513" s="156">
        <f t="shared" si="23"/>
        <v>3.047745539333846E-3</v>
      </c>
    </row>
    <row r="514" spans="3:7" x14ac:dyDescent="0.3">
      <c r="C514" s="155">
        <f t="shared" si="21"/>
        <v>0.35347222222222113</v>
      </c>
      <c r="D514" s="155">
        <f t="shared" si="22"/>
        <v>0.68680555555555434</v>
      </c>
      <c r="E514" s="277">
        <f>('DAT IR'!$C$5)+('DAT IR'!T514*(1-EXP(-'DAT IR'!$N514*24*(D514-D513))))+((('DAT IR'!$U514-'DAT IR'!$C$5)*EXP(-'DAT IR'!$N514*24*(D514-D513))))</f>
        <v>1281.871582278181</v>
      </c>
      <c r="G514" s="156">
        <f t="shared" si="23"/>
        <v>2.9973707364661095E-3</v>
      </c>
    </row>
    <row r="515" spans="3:7" x14ac:dyDescent="0.3">
      <c r="C515" s="155">
        <f t="shared" si="21"/>
        <v>0.35416666666666557</v>
      </c>
      <c r="D515" s="155">
        <f t="shared" si="22"/>
        <v>0.68749999999999878</v>
      </c>
      <c r="E515" s="277">
        <f>('DAT IR'!$C$5)+('DAT IR'!T515*(1-EXP(-'DAT IR'!$N515*24*(D515-D514))))+((('DAT IR'!$U515-'DAT IR'!$C$5)*EXP(-'DAT IR'!$N515*24*(D515-D514))))</f>
        <v>1281.874530106737</v>
      </c>
      <c r="G515" s="156">
        <f t="shared" si="23"/>
        <v>2.9478285559889628E-3</v>
      </c>
    </row>
    <row r="516" spans="3:7" x14ac:dyDescent="0.3">
      <c r="C516" s="155">
        <f t="shared" si="21"/>
        <v>0.35486111111111002</v>
      </c>
      <c r="D516" s="155">
        <f t="shared" si="22"/>
        <v>0.68819444444444322</v>
      </c>
      <c r="E516" s="277">
        <f>('DAT IR'!$C$5)+('DAT IR'!T516*(1-EXP(-'DAT IR'!$N516*24*(D516-D515))))+((('DAT IR'!$U516-'DAT IR'!$C$5)*EXP(-'DAT IR'!$N516*24*(D516-D515))))</f>
        <v>1281.8774292119724</v>
      </c>
      <c r="G516" s="156">
        <f t="shared" si="23"/>
        <v>2.8991052354285785E-3</v>
      </c>
    </row>
    <row r="517" spans="3:7" x14ac:dyDescent="0.3">
      <c r="C517" s="155">
        <f t="shared" si="21"/>
        <v>0.35555555555555446</v>
      </c>
      <c r="D517" s="155">
        <f t="shared" si="22"/>
        <v>0.68888888888888766</v>
      </c>
      <c r="E517" s="277">
        <f>('DAT IR'!$C$5)+('DAT IR'!T517*(1-EXP(-'DAT IR'!$N517*24*(D517-D516))))+((('DAT IR'!$U517-'DAT IR'!$C$5)*EXP(-'DAT IR'!$N517*24*(D517-D516))))</f>
        <v>1281.8802803992132</v>
      </c>
      <c r="G517" s="156">
        <f t="shared" si="23"/>
        <v>2.8511872408216732E-3</v>
      </c>
    </row>
    <row r="518" spans="3:7" x14ac:dyDescent="0.3">
      <c r="C518" s="155">
        <f t="shared" ref="C518:C581" si="24">C517+$B$2</f>
        <v>0.3562499999999989</v>
      </c>
      <c r="D518" s="155">
        <f t="shared" ref="D518:D581" si="25">D517+$B$2</f>
        <v>0.6895833333333321</v>
      </c>
      <c r="E518" s="277">
        <f>('DAT IR'!$C$5)+('DAT IR'!T518*(1-EXP(-'DAT IR'!$N518*24*(D518-D517))))+((('DAT IR'!$U518-'DAT IR'!$C$5)*EXP(-'DAT IR'!$N518*24*(D518-D517))))</f>
        <v>1281.883084460474</v>
      </c>
      <c r="G518" s="156">
        <f t="shared" ref="G518:G581" si="26">E518-E517</f>
        <v>2.8040612608037918E-3</v>
      </c>
    </row>
    <row r="519" spans="3:7" x14ac:dyDescent="0.3">
      <c r="C519" s="155">
        <f t="shared" si="24"/>
        <v>0.35694444444444334</v>
      </c>
      <c r="D519" s="155">
        <f t="shared" si="25"/>
        <v>0.69027777777777655</v>
      </c>
      <c r="E519" s="277">
        <f>('DAT IR'!$C$5)+('DAT IR'!T519*(1-EXP(-'DAT IR'!$N519*24*(D519-D518))))+((('DAT IR'!$U519-'DAT IR'!$C$5)*EXP(-'DAT IR'!$N519*24*(D519-D518))))</f>
        <v>1281.8858421746788</v>
      </c>
      <c r="G519" s="156">
        <f t="shared" si="26"/>
        <v>2.757714204790318E-3</v>
      </c>
    </row>
    <row r="520" spans="3:7" x14ac:dyDescent="0.3">
      <c r="C520" s="155">
        <f t="shared" si="24"/>
        <v>0.35763888888888778</v>
      </c>
      <c r="D520" s="155">
        <f t="shared" si="25"/>
        <v>0.69097222222222099</v>
      </c>
      <c r="E520" s="277">
        <f>('DAT IR'!$C$5)+('DAT IR'!T520*(1-EXP(-'DAT IR'!$N520*24*(D520-D519))))+((('DAT IR'!$U520-'DAT IR'!$C$5)*EXP(-'DAT IR'!$N520*24*(D520-D519))))</f>
        <v>1281.888554307877</v>
      </c>
      <c r="G520" s="156">
        <f t="shared" si="26"/>
        <v>2.7121331982016272E-3</v>
      </c>
    </row>
    <row r="521" spans="3:7" x14ac:dyDescent="0.3">
      <c r="C521" s="155">
        <f t="shared" si="24"/>
        <v>0.35833333333333223</v>
      </c>
      <c r="D521" s="155">
        <f t="shared" si="25"/>
        <v>0.69166666666666543</v>
      </c>
      <c r="E521" s="277">
        <f>('DAT IR'!$C$5)+('DAT IR'!T521*(1-EXP(-'DAT IR'!$N521*24*(D521-D520))))+((('DAT IR'!$U521-'DAT IR'!$C$5)*EXP(-'DAT IR'!$N521*24*(D521-D520))))</f>
        <v>1281.8912216134563</v>
      </c>
      <c r="G521" s="156">
        <f t="shared" si="26"/>
        <v>2.667305579279855E-3</v>
      </c>
    </row>
    <row r="522" spans="3:7" x14ac:dyDescent="0.3">
      <c r="C522" s="155">
        <f t="shared" si="24"/>
        <v>0.35902777777777667</v>
      </c>
      <c r="D522" s="155">
        <f t="shared" si="25"/>
        <v>0.69236111111110987</v>
      </c>
      <c r="E522" s="277">
        <f>('DAT IR'!$C$5)+('DAT IR'!T522*(1-EXP(-'DAT IR'!$N522*24*(D522-D521))))+((('DAT IR'!$U522-'DAT IR'!$C$5)*EXP(-'DAT IR'!$N522*24*(D522-D521))))</f>
        <v>1281.8938448323522</v>
      </c>
      <c r="G522" s="156">
        <f t="shared" si="26"/>
        <v>2.6232188959056657E-3</v>
      </c>
    </row>
    <row r="523" spans="3:7" x14ac:dyDescent="0.3">
      <c r="C523" s="155">
        <f t="shared" si="24"/>
        <v>0.35972222222222111</v>
      </c>
      <c r="D523" s="155">
        <f t="shared" si="25"/>
        <v>0.69305555555555431</v>
      </c>
      <c r="E523" s="277">
        <f>('DAT IR'!$C$5)+('DAT IR'!T523*(1-EXP(-'DAT IR'!$N523*24*(D523-D522))))+((('DAT IR'!$U523-'DAT IR'!$C$5)*EXP(-'DAT IR'!$N523*24*(D523-D522))))</f>
        <v>1281.8964246932535</v>
      </c>
      <c r="G523" s="156">
        <f t="shared" si="26"/>
        <v>2.5798609012781526E-3</v>
      </c>
    </row>
    <row r="524" spans="3:7" x14ac:dyDescent="0.3">
      <c r="C524" s="155">
        <f t="shared" si="24"/>
        <v>0.36041666666666555</v>
      </c>
      <c r="D524" s="155">
        <f t="shared" si="25"/>
        <v>0.69374999999999876</v>
      </c>
      <c r="E524" s="277">
        <f>('DAT IR'!$C$5)+('DAT IR'!T524*(1-EXP(-'DAT IR'!$N524*24*(D524-D523))))+((('DAT IR'!$U524-'DAT IR'!$C$5)*EXP(-'DAT IR'!$N524*24*(D524-D523))))</f>
        <v>1281.8989619128047</v>
      </c>
      <c r="G524" s="156">
        <f t="shared" si="26"/>
        <v>2.5372195511863538E-3</v>
      </c>
    </row>
    <row r="525" spans="3:7" x14ac:dyDescent="0.3">
      <c r="C525" s="155">
        <f t="shared" si="24"/>
        <v>0.36111111111110999</v>
      </c>
      <c r="D525" s="155">
        <f t="shared" si="25"/>
        <v>0.6944444444444432</v>
      </c>
      <c r="E525" s="277">
        <f>('DAT IR'!$C$5)+('DAT IR'!T525*(1-EXP(-'DAT IR'!$N525*24*(D525-D524))))+((('DAT IR'!$U525-'DAT IR'!$C$5)*EXP(-'DAT IR'!$N525*24*(D525-D524))))</f>
        <v>1281.9014571958053</v>
      </c>
      <c r="G525" s="156">
        <f t="shared" si="26"/>
        <v>2.495283000598647E-3</v>
      </c>
    </row>
    <row r="526" spans="3:7" x14ac:dyDescent="0.3">
      <c r="C526" s="155">
        <f t="shared" si="24"/>
        <v>0.36180555555555444</v>
      </c>
      <c r="D526" s="155">
        <f t="shared" si="25"/>
        <v>0.69513888888888764</v>
      </c>
      <c r="E526" s="277">
        <f>('DAT IR'!$C$5)+('DAT IR'!T526*(1-EXP(-'DAT IR'!$N526*24*(D526-D525))))+((('DAT IR'!$U526-'DAT IR'!$C$5)*EXP(-'DAT IR'!$N526*24*(D526-D525))))</f>
        <v>1281.9039112354058</v>
      </c>
      <c r="G526" s="156">
        <f t="shared" si="26"/>
        <v>2.4540396004795184E-3</v>
      </c>
    </row>
    <row r="527" spans="3:7" x14ac:dyDescent="0.3">
      <c r="C527" s="155">
        <f t="shared" si="24"/>
        <v>0.36249999999999888</v>
      </c>
      <c r="D527" s="155">
        <f t="shared" si="25"/>
        <v>0.69583333333333208</v>
      </c>
      <c r="E527" s="277">
        <f>('DAT IR'!$C$5)+('DAT IR'!T527*(1-EXP(-'DAT IR'!$N527*24*(D527-D526))))+((('DAT IR'!$U527-'DAT IR'!$C$5)*EXP(-'DAT IR'!$N527*24*(D527-D526))))</f>
        <v>1281.9063247132992</v>
      </c>
      <c r="G527" s="156">
        <f t="shared" si="26"/>
        <v>2.4134778934694623E-3</v>
      </c>
    </row>
    <row r="528" spans="3:7" x14ac:dyDescent="0.3">
      <c r="C528" s="155">
        <f t="shared" si="24"/>
        <v>0.36319444444444332</v>
      </c>
      <c r="D528" s="155">
        <f t="shared" si="25"/>
        <v>0.69652777777777652</v>
      </c>
      <c r="E528" s="277">
        <f>('DAT IR'!$C$5)+('DAT IR'!T528*(1-EXP(-'DAT IR'!$N528*24*(D528-D527))))+((('DAT IR'!$U528-'DAT IR'!$C$5)*EXP(-'DAT IR'!$N528*24*(D528-D527))))</f>
        <v>1281.908698299912</v>
      </c>
      <c r="G528" s="156">
        <f t="shared" si="26"/>
        <v>2.3735866127481131E-3</v>
      </c>
    </row>
    <row r="529" spans="3:7" x14ac:dyDescent="0.3">
      <c r="C529" s="155">
        <f t="shared" si="24"/>
        <v>0.36388888888888776</v>
      </c>
      <c r="D529" s="155">
        <f t="shared" si="25"/>
        <v>0.69722222222222097</v>
      </c>
      <c r="E529" s="277">
        <f>('DAT IR'!$C$5)+('DAT IR'!T529*(1-EXP(-'DAT IR'!$N529*24*(D529-D528))))+((('DAT IR'!$U529-'DAT IR'!$C$5)*EXP(-'DAT IR'!$N529*24*(D529-D528))))</f>
        <v>1281.9110326545888</v>
      </c>
      <c r="G529" s="156">
        <f t="shared" si="26"/>
        <v>2.3343546768046508E-3</v>
      </c>
    </row>
    <row r="530" spans="3:7" x14ac:dyDescent="0.3">
      <c r="C530" s="155">
        <f t="shared" si="24"/>
        <v>0.3645833333333322</v>
      </c>
      <c r="D530" s="155">
        <f t="shared" si="25"/>
        <v>0.69791666666666541</v>
      </c>
      <c r="E530" s="277">
        <f>('DAT IR'!$C$5)+('DAT IR'!T530*(1-EXP(-'DAT IR'!$N530*24*(D530-D529))))+((('DAT IR'!$U530-'DAT IR'!$C$5)*EXP(-'DAT IR'!$N530*24*(D530-D529))))</f>
        <v>1281.9133284257764</v>
      </c>
      <c r="G530" s="156">
        <f t="shared" si="26"/>
        <v>2.2957711876188114E-3</v>
      </c>
    </row>
    <row r="531" spans="3:7" x14ac:dyDescent="0.3">
      <c r="C531" s="155">
        <f t="shared" si="24"/>
        <v>0.36527777777777665</v>
      </c>
      <c r="D531" s="155">
        <f t="shared" si="25"/>
        <v>0.69861111111110985</v>
      </c>
      <c r="E531" s="277">
        <f>('DAT IR'!$C$5)+('DAT IR'!T531*(1-EXP(-'DAT IR'!$N531*24*(D531-D530))))+((('DAT IR'!$U531-'DAT IR'!$C$5)*EXP(-'DAT IR'!$N531*24*(D531-D530))))</f>
        <v>1281.9155862512041</v>
      </c>
      <c r="G531" s="156">
        <f t="shared" si="26"/>
        <v>2.2578254277050291E-3</v>
      </c>
    </row>
    <row r="532" spans="3:7" x14ac:dyDescent="0.3">
      <c r="C532" s="155">
        <f t="shared" si="24"/>
        <v>0.36597222222222109</v>
      </c>
      <c r="D532" s="155">
        <f t="shared" si="25"/>
        <v>0.69930555555555429</v>
      </c>
      <c r="E532" s="277">
        <f>('DAT IR'!$C$5)+('DAT IR'!T532*(1-EXP(-'DAT IR'!$N532*24*(D532-D531))))+((('DAT IR'!$U532-'DAT IR'!$C$5)*EXP(-'DAT IR'!$N532*24*(D532-D531))))</f>
        <v>1281.9178067580599</v>
      </c>
      <c r="G532" s="156">
        <f t="shared" si="26"/>
        <v>2.2205068557923369E-3</v>
      </c>
    </row>
    <row r="533" spans="3:7" x14ac:dyDescent="0.3">
      <c r="C533" s="155">
        <f t="shared" si="24"/>
        <v>0.36666666666666553</v>
      </c>
      <c r="D533" s="155">
        <f t="shared" si="25"/>
        <v>0.69999999999999873</v>
      </c>
      <c r="E533" s="277">
        <f>('DAT IR'!$C$5)+('DAT IR'!T533*(1-EXP(-'DAT IR'!$N533*24*(D533-D532))))+((('DAT IR'!$U533-'DAT IR'!$C$5)*EXP(-'DAT IR'!$N533*24*(D533-D532))))</f>
        <v>1281.9199905631656</v>
      </c>
      <c r="G533" s="156">
        <f t="shared" si="26"/>
        <v>2.1838051056874974E-3</v>
      </c>
    </row>
    <row r="534" spans="3:7" x14ac:dyDescent="0.3">
      <c r="C534" s="155">
        <f t="shared" si="24"/>
        <v>0.36736111111110997</v>
      </c>
      <c r="D534" s="155">
        <f t="shared" si="25"/>
        <v>0.70069444444444318</v>
      </c>
      <c r="E534" s="277">
        <f>('DAT IR'!$C$5)+('DAT IR'!T534*(1-EXP(-'DAT IR'!$N534*24*(D534-D533))))+((('DAT IR'!$U534-'DAT IR'!$C$5)*EXP(-'DAT IR'!$N534*24*(D534-D533))))</f>
        <v>1281.9221382731478</v>
      </c>
      <c r="G534" s="156">
        <f t="shared" si="26"/>
        <v>2.1477099821822776E-3</v>
      </c>
    </row>
    <row r="535" spans="3:7" x14ac:dyDescent="0.3">
      <c r="C535" s="155">
        <f t="shared" si="24"/>
        <v>0.36805555555555441</v>
      </c>
      <c r="D535" s="155">
        <f t="shared" si="25"/>
        <v>0.70138888888888762</v>
      </c>
      <c r="E535" s="277">
        <f>('DAT IR'!$C$5)+('DAT IR'!T535*(1-EXP(-'DAT IR'!$N535*24*(D535-D534))))+((('DAT IR'!$U535-'DAT IR'!$C$5)*EXP(-'DAT IR'!$N535*24*(D535-D534))))</f>
        <v>1281.9242504846063</v>
      </c>
      <c r="G535" s="156">
        <f t="shared" si="26"/>
        <v>2.1122114585523377E-3</v>
      </c>
    </row>
    <row r="536" spans="3:7" x14ac:dyDescent="0.3">
      <c r="C536" s="155">
        <f t="shared" si="24"/>
        <v>0.36874999999999886</v>
      </c>
      <c r="D536" s="155">
        <f t="shared" si="25"/>
        <v>0.70208333333333206</v>
      </c>
      <c r="E536" s="277">
        <f>('DAT IR'!$C$5)+('DAT IR'!T536*(1-EXP(-'DAT IR'!$N536*24*(D536-D535))))+((('DAT IR'!$U536-'DAT IR'!$C$5)*EXP(-'DAT IR'!$N536*24*(D536-D535))))</f>
        <v>1281.9263277842801</v>
      </c>
      <c r="G536" s="156">
        <f t="shared" si="26"/>
        <v>2.0772996738287475E-3</v>
      </c>
    </row>
    <row r="537" spans="3:7" x14ac:dyDescent="0.3">
      <c r="C537" s="155">
        <f t="shared" si="24"/>
        <v>0.3694444444444433</v>
      </c>
      <c r="D537" s="155">
        <f t="shared" si="25"/>
        <v>0.7027777777777765</v>
      </c>
      <c r="E537" s="277">
        <f>('DAT IR'!$C$5)+('DAT IR'!T537*(1-EXP(-'DAT IR'!$N537*24*(D537-D536))))+((('DAT IR'!$U537-'DAT IR'!$C$5)*EXP(-'DAT IR'!$N537*24*(D537-D536))))</f>
        <v>1281.9283707492104</v>
      </c>
      <c r="G537" s="156">
        <f t="shared" si="26"/>
        <v>2.0429649302968755E-3</v>
      </c>
    </row>
    <row r="538" spans="3:7" x14ac:dyDescent="0.3">
      <c r="C538" s="155">
        <f t="shared" si="24"/>
        <v>0.37013888888888774</v>
      </c>
      <c r="D538" s="155">
        <f t="shared" si="25"/>
        <v>0.70347222222222094</v>
      </c>
      <c r="E538" s="277">
        <f>('DAT IR'!$C$5)+('DAT IR'!T538*(1-EXP(-'DAT IR'!$N538*24*(D538-D537))))+((('DAT IR'!$U538-'DAT IR'!$C$5)*EXP(-'DAT IR'!$N538*24*(D538-D537))))</f>
        <v>1281.9303799469005</v>
      </c>
      <c r="G538" s="156">
        <f t="shared" si="26"/>
        <v>2.0091976900857844E-3</v>
      </c>
    </row>
    <row r="539" spans="3:7" x14ac:dyDescent="0.3">
      <c r="C539" s="155">
        <f t="shared" si="24"/>
        <v>0.37083333333333218</v>
      </c>
      <c r="D539" s="155">
        <f t="shared" si="25"/>
        <v>0.70416666666666539</v>
      </c>
      <c r="E539" s="277">
        <f>('DAT IR'!$C$5)+('DAT IR'!T539*(1-EXP(-'DAT IR'!$N539*24*(D539-D538))))+((('DAT IR'!$U539-'DAT IR'!$C$5)*EXP(-'DAT IR'!$N539*24*(D539-D538))))</f>
        <v>1281.9323559354739</v>
      </c>
      <c r="G539" s="156">
        <f t="shared" si="26"/>
        <v>1.9759885733492411E-3</v>
      </c>
    </row>
    <row r="540" spans="3:7" x14ac:dyDescent="0.3">
      <c r="C540" s="155">
        <f t="shared" si="24"/>
        <v>0.37152777777777662</v>
      </c>
      <c r="D540" s="155">
        <f t="shared" si="25"/>
        <v>0.70486111111110983</v>
      </c>
      <c r="E540" s="277">
        <f>('DAT IR'!$C$5)+('DAT IR'!T540*(1-EXP(-'DAT IR'!$N540*24*(D540-D539))))+((('DAT IR'!$U540-'DAT IR'!$C$5)*EXP(-'DAT IR'!$N540*24*(D540-D539))))</f>
        <v>1281.9342992638287</v>
      </c>
      <c r="G540" s="156">
        <f t="shared" si="26"/>
        <v>1.9433283548551117E-3</v>
      </c>
    </row>
    <row r="541" spans="3:7" x14ac:dyDescent="0.3">
      <c r="C541" s="155">
        <f t="shared" si="24"/>
        <v>0.37222222222222107</v>
      </c>
      <c r="D541" s="155">
        <f t="shared" si="25"/>
        <v>0.70555555555555427</v>
      </c>
      <c r="E541" s="277">
        <f>('DAT IR'!$C$5)+('DAT IR'!T541*(1-EXP(-'DAT IR'!$N541*24*(D541-D540))))+((('DAT IR'!$U541-'DAT IR'!$C$5)*EXP(-'DAT IR'!$N541*24*(D541-D540))))</f>
        <v>1281.9362104717911</v>
      </c>
      <c r="G541" s="156">
        <f t="shared" si="26"/>
        <v>1.9112079623937461E-3</v>
      </c>
    </row>
    <row r="542" spans="3:7" x14ac:dyDescent="0.3">
      <c r="C542" s="155">
        <f t="shared" si="24"/>
        <v>0.37291666666666551</v>
      </c>
      <c r="D542" s="155">
        <f t="shared" si="25"/>
        <v>0.70624999999999871</v>
      </c>
      <c r="E542" s="277">
        <f>('DAT IR'!$C$5)+('DAT IR'!T542*(1-EXP(-'DAT IR'!$N542*24*(D542-D541))))+((('DAT IR'!$U542-'DAT IR'!$C$5)*EXP(-'DAT IR'!$N542*24*(D542-D541))))</f>
        <v>1281.9380900902645</v>
      </c>
      <c r="G542" s="156">
        <f t="shared" si="26"/>
        <v>1.8796184733673726E-3</v>
      </c>
    </row>
    <row r="543" spans="3:7" x14ac:dyDescent="0.3">
      <c r="C543" s="155">
        <f t="shared" si="24"/>
        <v>0.37361111111110995</v>
      </c>
      <c r="D543" s="155">
        <f t="shared" si="25"/>
        <v>0.70694444444444315</v>
      </c>
      <c r="E543" s="277">
        <f>('DAT IR'!$C$5)+('DAT IR'!T543*(1-EXP(-'DAT IR'!$N543*24*(D543-D542))))+((('DAT IR'!$U543-'DAT IR'!$C$5)*EXP(-'DAT IR'!$N543*24*(D543-D542))))</f>
        <v>1281.9399386413772</v>
      </c>
      <c r="G543" s="156">
        <f t="shared" si="26"/>
        <v>1.8485511127437348E-3</v>
      </c>
    </row>
    <row r="544" spans="3:7" x14ac:dyDescent="0.3">
      <c r="C544" s="155">
        <f t="shared" si="24"/>
        <v>0.37430555555555439</v>
      </c>
      <c r="D544" s="155">
        <f t="shared" si="25"/>
        <v>0.7076388888888876</v>
      </c>
      <c r="E544" s="277">
        <f>('DAT IR'!$C$5)+('DAT IR'!T544*(1-EXP(-'DAT IR'!$N544*24*(D544-D543))))+((('DAT IR'!$U544-'DAT IR'!$C$5)*EXP(-'DAT IR'!$N544*24*(D544-D543))))</f>
        <v>1281.9417566386276</v>
      </c>
      <c r="G544" s="156">
        <f t="shared" si="26"/>
        <v>1.8179972503276076E-3</v>
      </c>
    </row>
    <row r="545" spans="1:7" x14ac:dyDescent="0.3">
      <c r="A545" s="153"/>
      <c r="B545" s="153"/>
      <c r="C545" s="157">
        <f t="shared" si="24"/>
        <v>0.37499999999999883</v>
      </c>
      <c r="D545" s="157">
        <f t="shared" si="25"/>
        <v>0.70833333333333204</v>
      </c>
      <c r="E545" s="277">
        <f>('DAT IR'!$C$5)+('DAT IR'!T545*(1-EXP(-'DAT IR'!$N545*24*(D545-D544))))+((('DAT IR'!$U545-'DAT IR'!$C$5)*EXP(-'DAT IR'!$N545*24*(D545-D544))))</f>
        <v>1281.9435445870263</v>
      </c>
      <c r="F545" s="154"/>
      <c r="G545" s="159">
        <f t="shared" si="26"/>
        <v>1.787948398714434E-3</v>
      </c>
    </row>
    <row r="546" spans="1:7" x14ac:dyDescent="0.3">
      <c r="C546" s="155">
        <f t="shared" si="24"/>
        <v>0.37569444444444328</v>
      </c>
      <c r="D546" s="155">
        <f t="shared" si="25"/>
        <v>0.70902777777777648</v>
      </c>
      <c r="E546" s="277">
        <f>('DAT IR'!$C$5)+('DAT IR'!T546*(1-EXP(-'DAT IR'!$N546*24*(D546-D545))))+((('DAT IR'!$U546-'DAT IR'!$C$5)*EXP(-'DAT IR'!$N546*24*(D546-D545))))</f>
        <v>1281.9453029832373</v>
      </c>
      <c r="G546" s="156">
        <f t="shared" si="26"/>
        <v>1.7583962110165885E-3</v>
      </c>
    </row>
    <row r="547" spans="1:7" x14ac:dyDescent="0.3">
      <c r="C547" s="155">
        <f t="shared" si="24"/>
        <v>0.37638888888888772</v>
      </c>
      <c r="D547" s="155">
        <f t="shared" si="25"/>
        <v>0.70972222222222092</v>
      </c>
      <c r="E547" s="277">
        <f>('DAT IR'!$C$5)+('DAT IR'!T547*(1-EXP(-'DAT IR'!$N547*24*(D547-D546))))+((('DAT IR'!$U547-'DAT IR'!$C$5)*EXP(-'DAT IR'!$N547*24*(D547-D546))))</f>
        <v>1281.9470323157154</v>
      </c>
      <c r="G547" s="156">
        <f t="shared" si="26"/>
        <v>1.7293324781348929E-3</v>
      </c>
    </row>
    <row r="548" spans="1:7" x14ac:dyDescent="0.3">
      <c r="C548" s="155">
        <f t="shared" si="24"/>
        <v>0.37708333333333216</v>
      </c>
      <c r="D548" s="155">
        <f t="shared" si="25"/>
        <v>0.71041666666666536</v>
      </c>
      <c r="E548" s="277">
        <f>('DAT IR'!$C$5)+('DAT IR'!T548*(1-EXP(-'DAT IR'!$N548*24*(D548-D547))))+((('DAT IR'!$U548-'DAT IR'!$C$5)*EXP(-'DAT IR'!$N548*24*(D548-D547))))</f>
        <v>1281.9487330648417</v>
      </c>
      <c r="G548" s="156">
        <f t="shared" si="26"/>
        <v>1.7007491262575058E-3</v>
      </c>
    </row>
    <row r="549" spans="1:7" x14ac:dyDescent="0.3">
      <c r="C549" s="155">
        <f t="shared" si="24"/>
        <v>0.3777777777777766</v>
      </c>
      <c r="D549" s="155">
        <f t="shared" si="25"/>
        <v>0.71111111111110981</v>
      </c>
      <c r="E549" s="277">
        <f>('DAT IR'!$C$5)+('DAT IR'!T549*(1-EXP(-'DAT IR'!$N549*24*(D549-D548))))+((('DAT IR'!$U549-'DAT IR'!$C$5)*EXP(-'DAT IR'!$N549*24*(D549-D548))))</f>
        <v>1281.9504057030576</v>
      </c>
      <c r="G549" s="156">
        <f t="shared" si="26"/>
        <v>1.6726382159504283E-3</v>
      </c>
    </row>
    <row r="550" spans="1:7" x14ac:dyDescent="0.3">
      <c r="C550" s="155">
        <f t="shared" si="24"/>
        <v>0.37847222222222104</v>
      </c>
      <c r="D550" s="155">
        <f t="shared" si="25"/>
        <v>0.71180555555555425</v>
      </c>
      <c r="E550" s="277">
        <f>('DAT IR'!$C$5)+('DAT IR'!T550*(1-EXP(-'DAT IR'!$N550*24*(D550-D549))))+((('DAT IR'!$U550-'DAT IR'!$C$5)*EXP(-'DAT IR'!$N550*24*(D550-D549))))</f>
        <v>1281.9520506949955</v>
      </c>
      <c r="G550" s="156">
        <f t="shared" si="26"/>
        <v>1.6449919378374034E-3</v>
      </c>
    </row>
    <row r="551" spans="1:7" x14ac:dyDescent="0.3">
      <c r="C551" s="155">
        <f t="shared" si="24"/>
        <v>0.37916666666666549</v>
      </c>
      <c r="D551" s="155">
        <f t="shared" si="25"/>
        <v>0.71249999999999869</v>
      </c>
      <c r="E551" s="277">
        <f>('DAT IR'!$C$5)+('DAT IR'!T551*(1-EXP(-'DAT IR'!$N551*24*(D551-D550))))+((('DAT IR'!$U551-'DAT IR'!$C$5)*EXP(-'DAT IR'!$N551*24*(D551-D550))))</f>
        <v>1281.9536684976081</v>
      </c>
      <c r="G551" s="156">
        <f t="shared" si="26"/>
        <v>1.6178026125999168E-3</v>
      </c>
    </row>
    <row r="552" spans="1:7" x14ac:dyDescent="0.3">
      <c r="C552" s="155">
        <f t="shared" si="24"/>
        <v>0.37986111111110993</v>
      </c>
      <c r="D552" s="155">
        <f t="shared" si="25"/>
        <v>0.71319444444444313</v>
      </c>
      <c r="E552" s="277">
        <f>('DAT IR'!$C$5)+('DAT IR'!T552*(1-EXP(-'DAT IR'!$N552*24*(D552-D551))))+((('DAT IR'!$U552-'DAT IR'!$C$5)*EXP(-'DAT IR'!$N552*24*(D552-D551))))</f>
        <v>1281.9552595602956</v>
      </c>
      <c r="G552" s="156">
        <f t="shared" si="26"/>
        <v>1.5910626875665912E-3</v>
      </c>
    </row>
    <row r="553" spans="1:7" x14ac:dyDescent="0.3">
      <c r="C553" s="155">
        <f t="shared" si="24"/>
        <v>0.38055555555555437</v>
      </c>
      <c r="D553" s="155">
        <f t="shared" si="25"/>
        <v>0.71388888888888757</v>
      </c>
      <c r="E553" s="277">
        <f>('DAT IR'!$C$5)+('DAT IR'!T553*(1-EXP(-'DAT IR'!$N553*24*(D553-D552))))+((('DAT IR'!$U553-'DAT IR'!$C$5)*EXP(-'DAT IR'!$N553*24*(D553-D552))))</f>
        <v>1281.9568243250301</v>
      </c>
      <c r="G553" s="156">
        <f t="shared" si="26"/>
        <v>1.56476473443945E-3</v>
      </c>
    </row>
    <row r="554" spans="1:7" x14ac:dyDescent="0.3">
      <c r="C554" s="155">
        <f t="shared" si="24"/>
        <v>0.38124999999999881</v>
      </c>
      <c r="D554" s="155">
        <f t="shared" si="25"/>
        <v>0.71458333333333202</v>
      </c>
      <c r="E554" s="277">
        <f>('DAT IR'!$C$5)+('DAT IR'!T554*(1-EXP(-'DAT IR'!$N554*24*(D554-D553))))+((('DAT IR'!$U554-'DAT IR'!$C$5)*EXP(-'DAT IR'!$N554*24*(D554-D553))))</f>
        <v>1281.9583632264782</v>
      </c>
      <c r="G554" s="156">
        <f t="shared" si="26"/>
        <v>1.5389014481570484E-3</v>
      </c>
    </row>
    <row r="555" spans="1:7" x14ac:dyDescent="0.3">
      <c r="C555" s="155">
        <f t="shared" si="24"/>
        <v>0.38194444444444325</v>
      </c>
      <c r="D555" s="155">
        <f t="shared" si="25"/>
        <v>0.71527777777777646</v>
      </c>
      <c r="E555" s="277">
        <f>('DAT IR'!$C$5)+('DAT IR'!T555*(1-EXP(-'DAT IR'!$N555*24*(D555-D554))))+((('DAT IR'!$U555-'DAT IR'!$C$5)*EXP(-'DAT IR'!$N555*24*(D555-D554))))</f>
        <v>1281.9598766921229</v>
      </c>
      <c r="G555" s="156">
        <f t="shared" si="26"/>
        <v>1.5134656446207373E-3</v>
      </c>
    </row>
    <row r="556" spans="1:7" x14ac:dyDescent="0.3">
      <c r="C556" s="155">
        <f t="shared" si="24"/>
        <v>0.3826388888888877</v>
      </c>
      <c r="D556" s="155">
        <f t="shared" si="25"/>
        <v>0.7159722222222209</v>
      </c>
      <c r="E556" s="277">
        <f>('DAT IR'!$C$5)+('DAT IR'!T556*(1-EXP(-'DAT IR'!$N556*24*(D556-D555))))+((('DAT IR'!$U556-'DAT IR'!$C$5)*EXP(-'DAT IR'!$N556*24*(D556-D555))))</f>
        <v>1281.9613651423806</v>
      </c>
      <c r="G556" s="156">
        <f t="shared" si="26"/>
        <v>1.4884502577388048E-3</v>
      </c>
    </row>
    <row r="557" spans="1:7" x14ac:dyDescent="0.3">
      <c r="C557" s="155">
        <f t="shared" si="24"/>
        <v>0.38333333333333214</v>
      </c>
      <c r="D557" s="155">
        <f t="shared" si="25"/>
        <v>0.71666666666666534</v>
      </c>
      <c r="E557" s="277">
        <f>('DAT IR'!$C$5)+('DAT IR'!T557*(1-EXP(-'DAT IR'!$N557*24*(D557-D556))))+((('DAT IR'!$U557-'DAT IR'!$C$5)*EXP(-'DAT IR'!$N557*24*(D557-D556))))</f>
        <v>1281.9628289907196</v>
      </c>
      <c r="G557" s="156">
        <f t="shared" si="26"/>
        <v>1.4638483389717294E-3</v>
      </c>
    </row>
    <row r="558" spans="1:7" x14ac:dyDescent="0.3">
      <c r="C558" s="155">
        <f t="shared" si="24"/>
        <v>0.38402777777777658</v>
      </c>
      <c r="D558" s="155">
        <f t="shared" si="25"/>
        <v>0.71736111111110978</v>
      </c>
      <c r="E558" s="277">
        <f>('DAT IR'!$C$5)+('DAT IR'!T558*(1-EXP(-'DAT IR'!$N558*24*(D558-D557))))+((('DAT IR'!$U558-'DAT IR'!$C$5)*EXP(-'DAT IR'!$N558*24*(D558-D557))))</f>
        <v>1281.9642686437737</v>
      </c>
      <c r="G558" s="156">
        <f t="shared" si="26"/>
        <v>1.4396530541489483E-3</v>
      </c>
    </row>
    <row r="559" spans="1:7" x14ac:dyDescent="0.3">
      <c r="C559" s="155">
        <f t="shared" si="24"/>
        <v>0.38472222222222102</v>
      </c>
      <c r="D559" s="155">
        <f t="shared" si="25"/>
        <v>0.71805555555555423</v>
      </c>
      <c r="E559" s="277">
        <f>('DAT IR'!$C$5)+('DAT IR'!T559*(1-EXP(-'DAT IR'!$N559*24*(D559-D558))))+((('DAT IR'!$U559-'DAT IR'!$C$5)*EXP(-'DAT IR'!$N559*24*(D559-D558))))</f>
        <v>1281.9656845014558</v>
      </c>
      <c r="G559" s="156">
        <f t="shared" si="26"/>
        <v>1.4158576821046154E-3</v>
      </c>
    </row>
    <row r="560" spans="1:7" x14ac:dyDescent="0.3">
      <c r="C560" s="155">
        <f t="shared" si="24"/>
        <v>0.38541666666666546</v>
      </c>
      <c r="D560" s="155">
        <f t="shared" si="25"/>
        <v>0.71874999999999867</v>
      </c>
      <c r="E560" s="277">
        <f>('DAT IR'!$C$5)+('DAT IR'!T560*(1-EXP(-'DAT IR'!$N560*24*(D560-D559))))+((('DAT IR'!$U560-'DAT IR'!$C$5)*EXP(-'DAT IR'!$N560*24*(D560-D559))))</f>
        <v>1281.9670769570689</v>
      </c>
      <c r="G560" s="156">
        <f t="shared" si="26"/>
        <v>1.3924556130859855E-3</v>
      </c>
    </row>
    <row r="561" spans="3:7" x14ac:dyDescent="0.3">
      <c r="C561" s="155">
        <f t="shared" si="24"/>
        <v>0.38611111111110991</v>
      </c>
      <c r="D561" s="155">
        <f t="shared" si="25"/>
        <v>0.71944444444444311</v>
      </c>
      <c r="E561" s="277">
        <f>('DAT IR'!$C$5)+('DAT IR'!T561*(1-EXP(-'DAT IR'!$N561*24*(D561-D560))))+((('DAT IR'!$U561-'DAT IR'!$C$5)*EXP(-'DAT IR'!$N561*24*(D561-D560))))</f>
        <v>1281.9684463974149</v>
      </c>
      <c r="G561" s="156">
        <f t="shared" si="26"/>
        <v>1.3694403460249305E-3</v>
      </c>
    </row>
    <row r="562" spans="3:7" x14ac:dyDescent="0.3">
      <c r="C562" s="155">
        <f t="shared" si="24"/>
        <v>0.38680555555555435</v>
      </c>
      <c r="D562" s="155">
        <f t="shared" si="25"/>
        <v>0.72013888888888755</v>
      </c>
      <c r="E562" s="277">
        <f>('DAT IR'!$C$5)+('DAT IR'!T562*(1-EXP(-'DAT IR'!$N562*24*(D562-D561))))+((('DAT IR'!$U562-'DAT IR'!$C$5)*EXP(-'DAT IR'!$N562*24*(D562-D561))))</f>
        <v>1281.969793202903</v>
      </c>
      <c r="G562" s="156">
        <f t="shared" si="26"/>
        <v>1.3468054880831914E-3</v>
      </c>
    </row>
    <row r="563" spans="3:7" x14ac:dyDescent="0.3">
      <c r="C563" s="155">
        <f t="shared" si="24"/>
        <v>0.38749999999999879</v>
      </c>
      <c r="D563" s="155">
        <f t="shared" si="25"/>
        <v>0.72083333333333199</v>
      </c>
      <c r="E563" s="277">
        <f>('DAT IR'!$C$5)+('DAT IR'!T563*(1-EXP(-'DAT IR'!$N563*24*(D563-D562))))+((('DAT IR'!$U563-'DAT IR'!$C$5)*EXP(-'DAT IR'!$N563*24*(D563-D562))))</f>
        <v>1281.9711177476545</v>
      </c>
      <c r="G563" s="156">
        <f t="shared" si="26"/>
        <v>1.3245447514691477E-3</v>
      </c>
    </row>
    <row r="564" spans="3:7" x14ac:dyDescent="0.3">
      <c r="C564" s="155">
        <f t="shared" si="24"/>
        <v>0.38819444444444323</v>
      </c>
      <c r="D564" s="155">
        <f t="shared" si="25"/>
        <v>0.72152777777777644</v>
      </c>
      <c r="E564" s="277">
        <f>('DAT IR'!$C$5)+('DAT IR'!T564*(1-EXP(-'DAT IR'!$N564*24*(D564-D563))))+((('DAT IR'!$U564-'DAT IR'!$C$5)*EXP(-'DAT IR'!$N564*24*(D564-D563))))</f>
        <v>1281.9724203996068</v>
      </c>
      <c r="G564" s="156">
        <f t="shared" si="26"/>
        <v>1.3026519523009483E-3</v>
      </c>
    </row>
    <row r="565" spans="3:7" x14ac:dyDescent="0.3">
      <c r="C565" s="155">
        <f t="shared" si="24"/>
        <v>0.38888888888888767</v>
      </c>
      <c r="D565" s="155">
        <f t="shared" si="25"/>
        <v>0.72222222222222088</v>
      </c>
      <c r="E565" s="277">
        <f>('DAT IR'!$C$5)+('DAT IR'!T565*(1-EXP(-'DAT IR'!$N565*24*(D565-D564))))+((('DAT IR'!$U565-'DAT IR'!$C$5)*EXP(-'DAT IR'!$N565*24*(D565-D564))))</f>
        <v>1281.9737015206163</v>
      </c>
      <c r="G565" s="156">
        <f t="shared" si="26"/>
        <v>1.2811210094696435E-3</v>
      </c>
    </row>
    <row r="566" spans="3:7" x14ac:dyDescent="0.3">
      <c r="C566" s="155">
        <f t="shared" si="24"/>
        <v>0.38958333333333212</v>
      </c>
      <c r="D566" s="155">
        <f t="shared" si="25"/>
        <v>0.72291666666666532</v>
      </c>
      <c r="E566" s="277">
        <f>('DAT IR'!$C$5)+('DAT IR'!T566*(1-EXP(-'DAT IR'!$N566*24*(D566-D565))))+((('DAT IR'!$U566-'DAT IR'!$C$5)*EXP(-'DAT IR'!$N566*24*(D566-D565))))</f>
        <v>1281.9749614665579</v>
      </c>
      <c r="G566" s="156">
        <f t="shared" si="26"/>
        <v>1.259945941683327E-3</v>
      </c>
    </row>
    <row r="567" spans="3:7" x14ac:dyDescent="0.3">
      <c r="C567" s="155">
        <f t="shared" si="24"/>
        <v>0.39027777777777656</v>
      </c>
      <c r="D567" s="155">
        <f t="shared" si="25"/>
        <v>0.72361111111110976</v>
      </c>
      <c r="E567" s="277">
        <f>('DAT IR'!$C$5)+('DAT IR'!T567*(1-EXP(-'DAT IR'!$N567*24*(D567-D566))))+((('DAT IR'!$U567-'DAT IR'!$C$5)*EXP(-'DAT IR'!$N567*24*(D567-D566))))</f>
        <v>1281.976200587425</v>
      </c>
      <c r="G567" s="156">
        <f t="shared" si="26"/>
        <v>1.2391208670123888E-3</v>
      </c>
    </row>
    <row r="568" spans="3:7" x14ac:dyDescent="0.3">
      <c r="C568" s="155">
        <f t="shared" si="24"/>
        <v>0.390972222222221</v>
      </c>
      <c r="D568" s="155">
        <f t="shared" si="25"/>
        <v>0.7243055555555542</v>
      </c>
      <c r="E568" s="277">
        <f>('DAT IR'!$C$5)+('DAT IR'!T568*(1-EXP(-'DAT IR'!$N568*24*(D568-D567))))+((('DAT IR'!$U568-'DAT IR'!$C$5)*EXP(-'DAT IR'!$N568*24*(D568-D567))))</f>
        <v>1281.9774192274253</v>
      </c>
      <c r="G568" s="156">
        <f t="shared" si="26"/>
        <v>1.2186400003884046E-3</v>
      </c>
    </row>
    <row r="569" spans="3:7" x14ac:dyDescent="0.3">
      <c r="C569" s="155">
        <f t="shared" si="24"/>
        <v>0.39166666666666544</v>
      </c>
      <c r="D569" s="155">
        <f t="shared" si="25"/>
        <v>0.72499999999999865</v>
      </c>
      <c r="E569" s="277">
        <f>('DAT IR'!$C$5)+('DAT IR'!T569*(1-EXP(-'DAT IR'!$N569*24*(D569-D568))))+((('DAT IR'!$U569-'DAT IR'!$C$5)*EXP(-'DAT IR'!$N569*24*(D569-D568))))</f>
        <v>1281.9786177250783</v>
      </c>
      <c r="G569" s="156">
        <f t="shared" si="26"/>
        <v>1.1984976529220148E-3</v>
      </c>
    </row>
    <row r="570" spans="3:7" x14ac:dyDescent="0.3">
      <c r="C570" s="155">
        <f t="shared" si="24"/>
        <v>0.39236111111110988</v>
      </c>
      <c r="D570" s="155">
        <f t="shared" si="25"/>
        <v>0.72569444444444309</v>
      </c>
      <c r="E570" s="277">
        <f>('DAT IR'!$C$5)+('DAT IR'!T570*(1-EXP(-'DAT IR'!$N570*24*(D570-D569))))+((('DAT IR'!$U570-'DAT IR'!$C$5)*EXP(-'DAT IR'!$N570*24*(D570-D569))))</f>
        <v>1281.9797964133074</v>
      </c>
      <c r="G570" s="156">
        <f t="shared" si="26"/>
        <v>1.1786882291744405E-3</v>
      </c>
    </row>
    <row r="571" spans="3:7" x14ac:dyDescent="0.3">
      <c r="C571" s="155">
        <f t="shared" si="24"/>
        <v>0.39305555555555433</v>
      </c>
      <c r="D571" s="155">
        <f t="shared" si="25"/>
        <v>0.72638888888888753</v>
      </c>
      <c r="E571" s="277">
        <f>('DAT IR'!$C$5)+('DAT IR'!T571*(1-EXP(-'DAT IR'!$N571*24*(D571-D570))))+((('DAT IR'!$U571-'DAT IR'!$C$5)*EXP(-'DAT IR'!$N571*24*(D571-D570))))</f>
        <v>1281.9809556195337</v>
      </c>
      <c r="G571" s="156">
        <f t="shared" si="26"/>
        <v>1.1592062262479885E-3</v>
      </c>
    </row>
    <row r="572" spans="3:7" x14ac:dyDescent="0.3">
      <c r="C572" s="155">
        <f t="shared" si="24"/>
        <v>0.39374999999999877</v>
      </c>
      <c r="D572" s="155">
        <f t="shared" si="25"/>
        <v>0.72708333333333197</v>
      </c>
      <c r="E572" s="277">
        <f>('DAT IR'!$C$5)+('DAT IR'!T572*(1-EXP(-'DAT IR'!$N572*24*(D572-D571))))+((('DAT IR'!$U572-'DAT IR'!$C$5)*EXP(-'DAT IR'!$N572*24*(D572-D571))))</f>
        <v>1281.9820956657663</v>
      </c>
      <c r="G572" s="156">
        <f t="shared" si="26"/>
        <v>1.1400462326491834E-3</v>
      </c>
    </row>
    <row r="573" spans="3:7" x14ac:dyDescent="0.3">
      <c r="C573" s="155">
        <f t="shared" si="24"/>
        <v>0.39444444444444321</v>
      </c>
      <c r="D573" s="155">
        <f t="shared" si="25"/>
        <v>0.72777777777777641</v>
      </c>
      <c r="E573" s="277">
        <f>('DAT IR'!$C$5)+('DAT IR'!T573*(1-EXP(-'DAT IR'!$N573*24*(D573-D572))))+((('DAT IR'!$U573-'DAT IR'!$C$5)*EXP(-'DAT IR'!$N573*24*(D573-D572))))</f>
        <v>1281.9832168686921</v>
      </c>
      <c r="G573" s="156">
        <f t="shared" si="26"/>
        <v>1.1212029257876566E-3</v>
      </c>
    </row>
    <row r="574" spans="3:7" x14ac:dyDescent="0.3">
      <c r="C574" s="155">
        <f t="shared" si="24"/>
        <v>0.39513888888888765</v>
      </c>
      <c r="D574" s="155">
        <f t="shared" si="25"/>
        <v>0.72847222222222086</v>
      </c>
      <c r="E574" s="277">
        <f>('DAT IR'!$C$5)+('DAT IR'!T574*(1-EXP(-'DAT IR'!$N574*24*(D574-D573))))+((('DAT IR'!$U574-'DAT IR'!$C$5)*EXP(-'DAT IR'!$N574*24*(D574-D573))))</f>
        <v>1281.9843195397636</v>
      </c>
      <c r="G574" s="156">
        <f t="shared" si="26"/>
        <v>1.1026710715213994E-3</v>
      </c>
    </row>
    <row r="575" spans="3:7" x14ac:dyDescent="0.3">
      <c r="C575" s="155">
        <f t="shared" si="24"/>
        <v>0.39583333333333209</v>
      </c>
      <c r="D575" s="155">
        <f t="shared" si="25"/>
        <v>0.7291666666666653</v>
      </c>
      <c r="E575" s="277">
        <f>('DAT IR'!$C$5)+('DAT IR'!T575*(1-EXP(-'DAT IR'!$N575*24*(D575-D574))))+((('DAT IR'!$U575-'DAT IR'!$C$5)*EXP(-'DAT IR'!$N575*24*(D575-D574))))</f>
        <v>1281.9854039852855</v>
      </c>
      <c r="G575" s="156">
        <f t="shared" si="26"/>
        <v>1.0844455218830262E-3</v>
      </c>
    </row>
    <row r="576" spans="3:7" x14ac:dyDescent="0.3">
      <c r="C576" s="155">
        <f t="shared" si="24"/>
        <v>0.39652777777777654</v>
      </c>
      <c r="D576" s="155">
        <f t="shared" si="25"/>
        <v>0.72986111111110974</v>
      </c>
      <c r="E576" s="277">
        <f>('DAT IR'!$C$5)+('DAT IR'!T576*(1-EXP(-'DAT IR'!$N576*24*(D576-D575))))+((('DAT IR'!$U576-'DAT IR'!$C$5)*EXP(-'DAT IR'!$N576*24*(D576-D575))))</f>
        <v>1281.9864705064995</v>
      </c>
      <c r="G576" s="156">
        <f t="shared" si="26"/>
        <v>1.0665212139429059E-3</v>
      </c>
    </row>
    <row r="577" spans="3:7" x14ac:dyDescent="0.3">
      <c r="C577" s="155">
        <f t="shared" si="24"/>
        <v>0.39722222222222098</v>
      </c>
      <c r="D577" s="155">
        <f t="shared" si="25"/>
        <v>0.73055555555555418</v>
      </c>
      <c r="E577" s="277">
        <f>('DAT IR'!$C$5)+('DAT IR'!T577*(1-EXP(-'DAT IR'!$N577*24*(D577-D576))))+((('DAT IR'!$U577-'DAT IR'!$C$5)*EXP(-'DAT IR'!$N577*24*(D577-D576))))</f>
        <v>1281.9875193996681</v>
      </c>
      <c r="G577" s="156">
        <f t="shared" si="26"/>
        <v>1.0488931686722935E-3</v>
      </c>
    </row>
    <row r="578" spans="3:7" x14ac:dyDescent="0.3">
      <c r="C578" s="155">
        <f t="shared" si="24"/>
        <v>0.39791666666666542</v>
      </c>
      <c r="D578" s="155">
        <f t="shared" si="25"/>
        <v>0.73124999999999862</v>
      </c>
      <c r="E578" s="277">
        <f>('DAT IR'!$C$5)+('DAT IR'!T578*(1-EXP(-'DAT IR'!$N578*24*(D578-D577))))+((('DAT IR'!$U578-'DAT IR'!$C$5)*EXP(-'DAT IR'!$N578*24*(D578-D577))))</f>
        <v>1281.9885509561577</v>
      </c>
      <c r="G578" s="156">
        <f t="shared" si="26"/>
        <v>1.0315564895790885E-3</v>
      </c>
    </row>
    <row r="579" spans="3:7" x14ac:dyDescent="0.3">
      <c r="C579" s="155">
        <f t="shared" si="24"/>
        <v>0.39861111111110986</v>
      </c>
      <c r="D579" s="155">
        <f t="shared" si="25"/>
        <v>0.73194444444444307</v>
      </c>
      <c r="E579" s="277">
        <f>('DAT IR'!$C$5)+('DAT IR'!T579*(1-EXP(-'DAT IR'!$N579*24*(D579-D578))))+((('DAT IR'!$U579-'DAT IR'!$C$5)*EXP(-'DAT IR'!$N579*24*(D579-D578))))</f>
        <v>1281.9895654625182</v>
      </c>
      <c r="G579" s="156">
        <f t="shared" si="26"/>
        <v>1.0145063604340976E-3</v>
      </c>
    </row>
    <row r="580" spans="3:7" x14ac:dyDescent="0.3">
      <c r="C580" s="155">
        <f t="shared" si="24"/>
        <v>0.3993055555555543</v>
      </c>
      <c r="D580" s="155">
        <f t="shared" si="25"/>
        <v>0.73263888888888751</v>
      </c>
      <c r="E580" s="277">
        <f>('DAT IR'!$C$5)+('DAT IR'!T580*(1-EXP(-'DAT IR'!$N580*24*(D580-D579))))+((('DAT IR'!$U580-'DAT IR'!$C$5)*EXP(-'DAT IR'!$N580*24*(D580-D579))))</f>
        <v>1281.9905632005634</v>
      </c>
      <c r="G580" s="156">
        <f t="shared" si="26"/>
        <v>9.9773804527103493E-4</v>
      </c>
    </row>
    <row r="581" spans="3:7" x14ac:dyDescent="0.3">
      <c r="C581" s="155">
        <f t="shared" si="24"/>
        <v>0.39999999999999875</v>
      </c>
      <c r="D581" s="155">
        <f t="shared" si="25"/>
        <v>0.73333333333333195</v>
      </c>
      <c r="E581" s="277">
        <f>('DAT IR'!$C$5)+('DAT IR'!T581*(1-EXP(-'DAT IR'!$N581*24*(D581-D580))))+((('DAT IR'!$U581-'DAT IR'!$C$5)*EXP(-'DAT IR'!$N581*24*(D581-D580))))</f>
        <v>1281.9915444474493</v>
      </c>
      <c r="G581" s="156">
        <f t="shared" si="26"/>
        <v>9.8124688588541176E-4</v>
      </c>
    </row>
    <row r="582" spans="3:7" x14ac:dyDescent="0.3">
      <c r="C582" s="155">
        <f t="shared" ref="C582:C645" si="27">C581+$B$2</f>
        <v>0.40069444444444319</v>
      </c>
      <c r="D582" s="155">
        <f t="shared" ref="D582:D645" si="28">D581+$B$2</f>
        <v>0.73402777777777639</v>
      </c>
      <c r="E582" s="277">
        <f>('DAT IR'!$C$5)+('DAT IR'!T582*(1-EXP(-'DAT IR'!$N582*24*(D582-D581))))+((('DAT IR'!$U582-'DAT IR'!$C$5)*EXP(-'DAT IR'!$N582*24*(D582-D581))))</f>
        <v>1281.9925094757507</v>
      </c>
      <c r="G582" s="156">
        <f t="shared" ref="G582:G645" si="29">E582-E581</f>
        <v>9.650283013797889E-4</v>
      </c>
    </row>
    <row r="583" spans="3:7" x14ac:dyDescent="0.3">
      <c r="C583" s="155">
        <f t="shared" si="27"/>
        <v>0.40138888888888763</v>
      </c>
      <c r="D583" s="155">
        <f t="shared" si="28"/>
        <v>0.73472222222222083</v>
      </c>
      <c r="E583" s="277">
        <f>('DAT IR'!$C$5)+('DAT IR'!T583*(1-EXP(-'DAT IR'!$N583*24*(D583-D582))))+((('DAT IR'!$U583-'DAT IR'!$C$5)*EXP(-'DAT IR'!$N583*24*(D583-D582))))</f>
        <v>1281.9934585535373</v>
      </c>
      <c r="G583" s="156">
        <f t="shared" si="29"/>
        <v>9.4907778657216113E-4</v>
      </c>
    </row>
    <row r="584" spans="3:7" x14ac:dyDescent="0.3">
      <c r="C584" s="155">
        <f t="shared" si="27"/>
        <v>0.40208333333333207</v>
      </c>
      <c r="D584" s="155">
        <f t="shared" si="28"/>
        <v>0.73541666666666528</v>
      </c>
      <c r="E584" s="277">
        <f>('DAT IR'!$C$5)+('DAT IR'!T584*(1-EXP(-'DAT IR'!$N584*24*(D584-D583))))+((('DAT IR'!$U584-'DAT IR'!$C$5)*EXP(-'DAT IR'!$N584*24*(D584-D583))))</f>
        <v>1281.9943919444479</v>
      </c>
      <c r="G584" s="156">
        <f t="shared" si="29"/>
        <v>9.3339091063171509E-4</v>
      </c>
    </row>
    <row r="585" spans="3:7" x14ac:dyDescent="0.3">
      <c r="C585" s="155">
        <f t="shared" si="27"/>
        <v>0.40277777777777651</v>
      </c>
      <c r="D585" s="155">
        <f t="shared" si="28"/>
        <v>0.73611111111110972</v>
      </c>
      <c r="E585" s="277">
        <f>('DAT IR'!$C$5)+('DAT IR'!T585*(1-EXP(-'DAT IR'!$N585*24*(D585-D584))))+((('DAT IR'!$U585-'DAT IR'!$C$5)*EXP(-'DAT IR'!$N585*24*(D585-D584))))</f>
        <v>1281.9953099077638</v>
      </c>
      <c r="G585" s="156">
        <f t="shared" si="29"/>
        <v>9.179633159419609E-4</v>
      </c>
    </row>
    <row r="586" spans="3:7" x14ac:dyDescent="0.3">
      <c r="C586" s="155">
        <f t="shared" si="27"/>
        <v>0.40347222222222096</v>
      </c>
      <c r="D586" s="155">
        <f t="shared" si="28"/>
        <v>0.73680555555555416</v>
      </c>
      <c r="E586" s="277">
        <f>('DAT IR'!$C$5)+('DAT IR'!T586*(1-EXP(-'DAT IR'!$N586*24*(D586-D585))))+((('DAT IR'!$U586-'DAT IR'!$C$5)*EXP(-'DAT IR'!$N586*24*(D586-D585))))</f>
        <v>1281.9962126984806</v>
      </c>
      <c r="G586" s="156">
        <f t="shared" si="29"/>
        <v>9.0279071673649014E-4</v>
      </c>
    </row>
    <row r="587" spans="3:7" x14ac:dyDescent="0.3">
      <c r="C587" s="155">
        <f t="shared" si="27"/>
        <v>0.4041666666666654</v>
      </c>
      <c r="D587" s="155">
        <f t="shared" si="28"/>
        <v>0.7374999999999986</v>
      </c>
      <c r="E587" s="277">
        <f>('DAT IR'!$C$5)+('DAT IR'!T587*(1-EXP(-'DAT IR'!$N587*24*(D587-D586))))+((('DAT IR'!$U587-'DAT IR'!$C$5)*EXP(-'DAT IR'!$N587*24*(D587-D586))))</f>
        <v>1281.9971005673792</v>
      </c>
      <c r="G587" s="156">
        <f t="shared" si="29"/>
        <v>8.8786889864422847E-4</v>
      </c>
    </row>
    <row r="588" spans="3:7" x14ac:dyDescent="0.3">
      <c r="C588" s="155">
        <f t="shared" si="27"/>
        <v>0.40486111111110984</v>
      </c>
      <c r="D588" s="155">
        <f t="shared" si="28"/>
        <v>0.73819444444444304</v>
      </c>
      <c r="E588" s="277">
        <f>('DAT IR'!$C$5)+('DAT IR'!T588*(1-EXP(-'DAT IR'!$N588*24*(D588-D587))))+((('DAT IR'!$U588-'DAT IR'!$C$5)*EXP(-'DAT IR'!$N588*24*(D588-D587))))</f>
        <v>1281.9979737610959</v>
      </c>
      <c r="G588" s="156">
        <f t="shared" si="29"/>
        <v>8.7319371664307255E-4</v>
      </c>
    </row>
    <row r="589" spans="3:7" x14ac:dyDescent="0.3">
      <c r="C589" s="155">
        <f t="shared" si="27"/>
        <v>0.40555555555555428</v>
      </c>
      <c r="D589" s="155">
        <f t="shared" si="28"/>
        <v>0.73888888888888749</v>
      </c>
      <c r="E589" s="277">
        <f>('DAT IR'!$C$5)+('DAT IR'!T589*(1-EXP(-'DAT IR'!$N589*24*(D589-D588))))+((('DAT IR'!$U589-'DAT IR'!$C$5)*EXP(-'DAT IR'!$N589*24*(D589-D588))))</f>
        <v>1281.9988325221898</v>
      </c>
      <c r="G589" s="156">
        <f t="shared" si="29"/>
        <v>8.5876109392302169E-4</v>
      </c>
    </row>
    <row r="590" spans="3:7" x14ac:dyDescent="0.3">
      <c r="C590" s="155">
        <f t="shared" si="27"/>
        <v>0.40624999999999872</v>
      </c>
      <c r="D590" s="155">
        <f t="shared" si="28"/>
        <v>0.73958333333333193</v>
      </c>
      <c r="E590" s="277">
        <f>('DAT IR'!$C$5)+('DAT IR'!T590*(1-EXP(-'DAT IR'!$N590*24*(D590-D589))))+((('DAT IR'!$U590-'DAT IR'!$C$5)*EXP(-'DAT IR'!$N590*24*(D590-D589))))</f>
        <v>1281.9996770892114</v>
      </c>
      <c r="G590" s="156">
        <f t="shared" si="29"/>
        <v>8.4456702165880415E-4</v>
      </c>
    </row>
    <row r="591" spans="3:7" x14ac:dyDescent="0.3">
      <c r="C591" s="155">
        <f t="shared" si="27"/>
        <v>0.40694444444444317</v>
      </c>
      <c r="D591" s="155">
        <f t="shared" si="28"/>
        <v>0.74027777777777637</v>
      </c>
      <c r="E591" s="277">
        <f>('DAT IR'!$C$5)+('DAT IR'!T591*(1-EXP(-'DAT IR'!$N591*24*(D591-D590))))+((('DAT IR'!$U591-'DAT IR'!$C$5)*EXP(-'DAT IR'!$N591*24*(D591-D590))))</f>
        <v>1282.000507696768</v>
      </c>
      <c r="G591" s="156">
        <f t="shared" si="29"/>
        <v>8.3060755650876672E-4</v>
      </c>
    </row>
    <row r="592" spans="3:7" x14ac:dyDescent="0.3">
      <c r="C592" s="155">
        <f t="shared" si="27"/>
        <v>0.40763888888888761</v>
      </c>
      <c r="D592" s="155">
        <f t="shared" si="28"/>
        <v>0.74097222222222081</v>
      </c>
      <c r="E592" s="277">
        <f>('DAT IR'!$C$5)+('DAT IR'!T592*(1-EXP(-'DAT IR'!$N592*24*(D592-D591))))+((('DAT IR'!$U592-'DAT IR'!$C$5)*EXP(-'DAT IR'!$N592*24*(D592-D591))))</f>
        <v>1282.0013245755893</v>
      </c>
      <c r="G592" s="156">
        <f t="shared" si="29"/>
        <v>8.1687882129699574E-4</v>
      </c>
    </row>
    <row r="593" spans="1:7" x14ac:dyDescent="0.3">
      <c r="C593" s="155">
        <f t="shared" si="27"/>
        <v>0.40833333333333205</v>
      </c>
      <c r="D593" s="155">
        <f t="shared" si="28"/>
        <v>0.74166666666666525</v>
      </c>
      <c r="E593" s="277">
        <f>('DAT IR'!$C$5)+('DAT IR'!T593*(1-EXP(-'DAT IR'!$N593*24*(D593-D592))))+((('DAT IR'!$U593-'DAT IR'!$C$5)*EXP(-'DAT IR'!$N593*24*(D593-D592))))</f>
        <v>1282.0021279525911</v>
      </c>
      <c r="G593" s="156">
        <f t="shared" si="29"/>
        <v>8.0337700183008565E-4</v>
      </c>
    </row>
    <row r="594" spans="1:7" x14ac:dyDescent="0.3">
      <c r="C594" s="155">
        <f t="shared" si="27"/>
        <v>0.40902777777777649</v>
      </c>
      <c r="D594" s="155">
        <f t="shared" si="28"/>
        <v>0.74236111111110969</v>
      </c>
      <c r="E594" s="277">
        <f>('DAT IR'!$C$5)+('DAT IR'!T594*(1-EXP(-'DAT IR'!$N594*24*(D594-D593))))+((('DAT IR'!$U594-'DAT IR'!$C$5)*EXP(-'DAT IR'!$N594*24*(D594-D593))))</f>
        <v>1282.0029180509391</v>
      </c>
      <c r="G594" s="156">
        <f t="shared" si="29"/>
        <v>7.9009834803400736E-4</v>
      </c>
    </row>
    <row r="595" spans="1:7" x14ac:dyDescent="0.3">
      <c r="C595" s="155">
        <f t="shared" si="27"/>
        <v>0.40972222222222093</v>
      </c>
      <c r="D595" s="155">
        <f t="shared" si="28"/>
        <v>0.74305555555555414</v>
      </c>
      <c r="E595" s="277">
        <f>('DAT IR'!$C$5)+('DAT IR'!T595*(1-EXP(-'DAT IR'!$N595*24*(D595-D594))))+((('DAT IR'!$U595-'DAT IR'!$C$5)*EXP(-'DAT IR'!$N595*24*(D595-D594))))</f>
        <v>1282.0036950901101</v>
      </c>
      <c r="G595" s="156">
        <f t="shared" si="29"/>
        <v>7.7703917099825048E-4</v>
      </c>
    </row>
    <row r="596" spans="1:7" x14ac:dyDescent="0.3">
      <c r="C596" s="155">
        <f t="shared" si="27"/>
        <v>0.41041666666666538</v>
      </c>
      <c r="D596" s="155">
        <f t="shared" si="28"/>
        <v>0.74374999999999858</v>
      </c>
      <c r="E596" s="277">
        <f>('DAT IR'!$C$5)+('DAT IR'!T596*(1-EXP(-'DAT IR'!$N596*24*(D596-D595))))+((('DAT IR'!$U596-'DAT IR'!$C$5)*EXP(-'DAT IR'!$N596*24*(D596-D595))))</f>
        <v>1282.0044592859533</v>
      </c>
      <c r="G596" s="156">
        <f t="shared" si="29"/>
        <v>7.64195843203197E-4</v>
      </c>
    </row>
    <row r="597" spans="1:7" x14ac:dyDescent="0.3">
      <c r="C597" s="155">
        <f t="shared" si="27"/>
        <v>0.41111111111110982</v>
      </c>
      <c r="D597" s="155">
        <f t="shared" si="28"/>
        <v>0.74444444444444302</v>
      </c>
      <c r="E597" s="277">
        <f>('DAT IR'!$C$5)+('DAT IR'!T597*(1-EXP(-'DAT IR'!$N597*24*(D597-D596))))+((('DAT IR'!$U597-'DAT IR'!$C$5)*EXP(-'DAT IR'!$N597*24*(D597-D596))))</f>
        <v>1282.0052108507502</v>
      </c>
      <c r="G597" s="156">
        <f t="shared" si="29"/>
        <v>7.5156479692850553E-4</v>
      </c>
    </row>
    <row r="598" spans="1:7" x14ac:dyDescent="0.3">
      <c r="C598" s="155">
        <f t="shared" si="27"/>
        <v>0.41180555555555426</v>
      </c>
      <c r="D598" s="155">
        <f t="shared" si="28"/>
        <v>0.74513888888888746</v>
      </c>
      <c r="E598" s="277">
        <f>('DAT IR'!$C$5)+('DAT IR'!T598*(1-EXP(-'DAT IR'!$N598*24*(D598-D597))))+((('DAT IR'!$U598-'DAT IR'!$C$5)*EXP(-'DAT IR'!$N598*24*(D598-D597))))</f>
        <v>1282.0059499932736</v>
      </c>
      <c r="G598" s="156">
        <f t="shared" si="29"/>
        <v>7.3914252334361663E-4</v>
      </c>
    </row>
    <row r="599" spans="1:7" x14ac:dyDescent="0.3">
      <c r="C599" s="155">
        <f t="shared" si="27"/>
        <v>0.4124999999999987</v>
      </c>
      <c r="D599" s="155">
        <f t="shared" si="28"/>
        <v>0.7458333333333319</v>
      </c>
      <c r="E599" s="277">
        <f>('DAT IR'!$C$5)+('DAT IR'!T599*(1-EXP(-'DAT IR'!$N599*24*(D599-D598))))+((('DAT IR'!$U599-'DAT IR'!$C$5)*EXP(-'DAT IR'!$N599*24*(D599-D598))))</f>
        <v>1282.0066769188456</v>
      </c>
      <c r="G599" s="156">
        <f t="shared" si="29"/>
        <v>7.2692557205300545E-4</v>
      </c>
    </row>
    <row r="600" spans="1:7" x14ac:dyDescent="0.3">
      <c r="C600" s="155">
        <f t="shared" si="27"/>
        <v>0.41319444444444314</v>
      </c>
      <c r="D600" s="155">
        <f t="shared" si="28"/>
        <v>0.74652777777777635</v>
      </c>
      <c r="E600" s="277">
        <f>('DAT IR'!$C$5)+('DAT IR'!T600*(1-EXP(-'DAT IR'!$N600*24*(D600-D599))))+((('DAT IR'!$U600-'DAT IR'!$C$5)*EXP(-'DAT IR'!$N600*24*(D600-D599))))</f>
        <v>1282.0073918293949</v>
      </c>
      <c r="G600" s="156">
        <f t="shared" si="29"/>
        <v>7.1491054927719233E-4</v>
      </c>
    </row>
    <row r="601" spans="1:7" x14ac:dyDescent="0.3">
      <c r="C601" s="155">
        <f t="shared" si="27"/>
        <v>0.41388888888888758</v>
      </c>
      <c r="D601" s="155">
        <f t="shared" si="28"/>
        <v>0.74722222222222079</v>
      </c>
      <c r="E601" s="277">
        <f>('DAT IR'!$C$5)+('DAT IR'!T601*(1-EXP(-'DAT IR'!$N601*24*(D601-D600))))+((('DAT IR'!$U601-'DAT IR'!$C$5)*EXP(-'DAT IR'!$N601*24*(D601-D600))))</f>
        <v>1282.0080949235121</v>
      </c>
      <c r="G601" s="156">
        <f t="shared" si="29"/>
        <v>7.0309411717062176E-4</v>
      </c>
    </row>
    <row r="602" spans="1:7" x14ac:dyDescent="0.3">
      <c r="C602" s="155">
        <f t="shared" si="27"/>
        <v>0.41458333333333203</v>
      </c>
      <c r="D602" s="155">
        <f t="shared" si="28"/>
        <v>0.74791666666666523</v>
      </c>
      <c r="E602" s="277">
        <f>('DAT IR'!$C$5)+('DAT IR'!T602*(1-EXP(-'DAT IR'!$N602*24*(D602-D601))))+((('DAT IR'!$U602-'DAT IR'!$C$5)*EXP(-'DAT IR'!$N602*24*(D602-D601))))</f>
        <v>1282.0087863965057</v>
      </c>
      <c r="G602" s="156">
        <f t="shared" si="29"/>
        <v>6.9147299359428871E-4</v>
      </c>
    </row>
    <row r="603" spans="1:7" x14ac:dyDescent="0.3">
      <c r="C603" s="155">
        <f t="shared" si="27"/>
        <v>0.41527777777777647</v>
      </c>
      <c r="D603" s="155">
        <f t="shared" si="28"/>
        <v>0.74861111111110967</v>
      </c>
      <c r="E603" s="277">
        <f>('DAT IR'!$C$5)+('DAT IR'!T603*(1-EXP(-'DAT IR'!$N603*24*(D603-D602))))+((('DAT IR'!$U603-'DAT IR'!$C$5)*EXP(-'DAT IR'!$N603*24*(D603-D602))))</f>
        <v>1282.009466440456</v>
      </c>
      <c r="G603" s="156">
        <f t="shared" si="29"/>
        <v>6.8004395029674924E-4</v>
      </c>
    </row>
    <row r="604" spans="1:7" x14ac:dyDescent="0.3">
      <c r="C604" s="155">
        <f t="shared" si="27"/>
        <v>0.41597222222222091</v>
      </c>
      <c r="D604" s="155">
        <f t="shared" si="28"/>
        <v>0.74930555555555411</v>
      </c>
      <c r="E604" s="277">
        <f>('DAT IR'!$C$5)+('DAT IR'!T604*(1-EXP(-'DAT IR'!$N604*24*(D604-D603))))+((('DAT IR'!$U604-'DAT IR'!$C$5)*EXP(-'DAT IR'!$N604*24*(D604-D603))))</f>
        <v>1282.0101352442684</v>
      </c>
      <c r="G604" s="156">
        <f t="shared" si="29"/>
        <v>6.6880381245937315E-4</v>
      </c>
    </row>
    <row r="605" spans="1:7" x14ac:dyDescent="0.3">
      <c r="A605" s="153"/>
      <c r="B605" s="153"/>
      <c r="C605" s="157">
        <f t="shared" si="27"/>
        <v>0.41666666666666535</v>
      </c>
      <c r="D605" s="157">
        <f t="shared" si="28"/>
        <v>0.74999999999999856</v>
      </c>
      <c r="E605" s="277">
        <f>('DAT IR'!$C$5)+('DAT IR'!T605*(1-EXP(-'DAT IR'!$N605*24*(D605-D604))))+((('DAT IR'!$U605-'DAT IR'!$C$5)*EXP(-'DAT IR'!$N605*24*(D605-D604))))</f>
        <v>1282.0107929937262</v>
      </c>
      <c r="F605" s="154"/>
      <c r="G605" s="159">
        <f t="shared" si="29"/>
        <v>6.5774945778684923E-4</v>
      </c>
    </row>
    <row r="606" spans="1:7" x14ac:dyDescent="0.3">
      <c r="C606" s="155">
        <f t="shared" si="27"/>
        <v>0.41736111111110979</v>
      </c>
      <c r="D606" s="155">
        <f t="shared" si="28"/>
        <v>0.750694444444443</v>
      </c>
      <c r="E606" s="277">
        <f>('DAT IR'!$C$5)+('DAT IR'!T606*(1-EXP(-'DAT IR'!$N606*24*(D606-D605))))+((('DAT IR'!$U606-'DAT IR'!$C$5)*EXP(-'DAT IR'!$N606*24*(D606-D605))))</f>
        <v>1282.0114398715416</v>
      </c>
      <c r="G606" s="156">
        <f t="shared" si="29"/>
        <v>6.4687781537031697E-4</v>
      </c>
    </row>
    <row r="607" spans="1:7" x14ac:dyDescent="0.3">
      <c r="C607" s="155">
        <f t="shared" si="27"/>
        <v>0.41805555555555424</v>
      </c>
      <c r="D607" s="155">
        <f t="shared" si="28"/>
        <v>0.75138888888888744</v>
      </c>
      <c r="E607" s="277">
        <f>('DAT IR'!$C$5)+('DAT IR'!T607*(1-EXP(-'DAT IR'!$N607*24*(D607-D606))))+((('DAT IR'!$U607-'DAT IR'!$C$5)*EXP(-'DAT IR'!$N607*24*(D607-D606))))</f>
        <v>1282.0120760574073</v>
      </c>
      <c r="G607" s="156">
        <f t="shared" si="29"/>
        <v>6.3618586568736646E-4</v>
      </c>
    </row>
    <row r="608" spans="1:7" x14ac:dyDescent="0.3">
      <c r="C608" s="155">
        <f t="shared" si="27"/>
        <v>0.41874999999999868</v>
      </c>
      <c r="D608" s="155">
        <f t="shared" si="28"/>
        <v>0.75208333333333188</v>
      </c>
      <c r="E608" s="277">
        <f>('DAT IR'!$C$5)+('DAT IR'!T608*(1-EXP(-'DAT IR'!$N608*24*(D608-D607))))+((('DAT IR'!$U608-'DAT IR'!$C$5)*EXP(-'DAT IR'!$N608*24*(D608-D607))))</f>
        <v>1282.0127017280454</v>
      </c>
      <c r="G608" s="156">
        <f t="shared" si="29"/>
        <v>6.2567063810092804E-4</v>
      </c>
    </row>
    <row r="609" spans="3:7" x14ac:dyDescent="0.3">
      <c r="C609" s="155">
        <f t="shared" si="27"/>
        <v>0.41944444444444312</v>
      </c>
      <c r="D609" s="155">
        <f t="shared" si="28"/>
        <v>0.75277777777777632</v>
      </c>
      <c r="E609" s="277">
        <f>('DAT IR'!$C$5)+('DAT IR'!T609*(1-EXP(-'DAT IR'!$N609*24*(D609-D608))))+((('DAT IR'!$U609-'DAT IR'!$C$5)*EXP(-'DAT IR'!$N609*24*(D609-D608))))</f>
        <v>1282.0133170572576</v>
      </c>
      <c r="G609" s="156">
        <f t="shared" si="29"/>
        <v>6.1532921222351433E-4</v>
      </c>
    </row>
    <row r="610" spans="3:7" x14ac:dyDescent="0.3">
      <c r="C610" s="155">
        <f t="shared" si="27"/>
        <v>0.42013888888888756</v>
      </c>
      <c r="D610" s="155">
        <f t="shared" si="28"/>
        <v>0.75347222222222077</v>
      </c>
      <c r="E610" s="277">
        <f>('DAT IR'!$C$5)+('DAT IR'!T610*(1-EXP(-'DAT IR'!$N610*24*(D610-D609))))+((('DAT IR'!$U610-'DAT IR'!$C$5)*EXP(-'DAT IR'!$N610*24*(D610-D609))))</f>
        <v>1282.0139222159723</v>
      </c>
      <c r="G610" s="156">
        <f t="shared" si="29"/>
        <v>6.0515871473398875E-4</v>
      </c>
    </row>
    <row r="611" spans="3:7" x14ac:dyDescent="0.3">
      <c r="C611" s="155">
        <f t="shared" si="27"/>
        <v>0.420833333333332</v>
      </c>
      <c r="D611" s="155">
        <f t="shared" si="28"/>
        <v>0.75416666666666521</v>
      </c>
      <c r="E611" s="277">
        <f>('DAT IR'!$C$5)+('DAT IR'!T611*(1-EXP(-'DAT IR'!$N611*24*(D611-D610))))+((('DAT IR'!$U611-'DAT IR'!$C$5)*EXP(-'DAT IR'!$N611*24*(D611-D610))))</f>
        <v>1282.0145173722933</v>
      </c>
      <c r="G611" s="156">
        <f t="shared" si="29"/>
        <v>5.9515632096918125E-4</v>
      </c>
    </row>
    <row r="612" spans="3:7" x14ac:dyDescent="0.3">
      <c r="C612" s="155">
        <f t="shared" si="27"/>
        <v>0.42152777777777645</v>
      </c>
      <c r="D612" s="155">
        <f t="shared" si="28"/>
        <v>0.75486111111110965</v>
      </c>
      <c r="E612" s="277">
        <f>('DAT IR'!$C$5)+('DAT IR'!T612*(1-EXP(-'DAT IR'!$N612*24*(D612-D611))))+((('DAT IR'!$U612-'DAT IR'!$C$5)*EXP(-'DAT IR'!$N612*24*(D612-D611))))</f>
        <v>1282.0151026915457</v>
      </c>
      <c r="G612" s="156">
        <f t="shared" si="29"/>
        <v>5.8531925242277794E-4</v>
      </c>
    </row>
    <row r="613" spans="3:7" x14ac:dyDescent="0.3">
      <c r="C613" s="155">
        <f t="shared" si="27"/>
        <v>0.42222222222222089</v>
      </c>
      <c r="D613" s="155">
        <f t="shared" si="28"/>
        <v>0.75555555555555409</v>
      </c>
      <c r="E613" s="277">
        <f>('DAT IR'!$C$5)+('DAT IR'!T613*(1-EXP(-'DAT IR'!$N613*24*(D613-D612))))+((('DAT IR'!$U613-'DAT IR'!$C$5)*EXP(-'DAT IR'!$N613*24*(D613-D612))))</f>
        <v>1282.0156783363218</v>
      </c>
      <c r="G613" s="156">
        <f t="shared" si="29"/>
        <v>5.7564477606319997E-4</v>
      </c>
    </row>
    <row r="614" spans="3:7" x14ac:dyDescent="0.3">
      <c r="C614" s="155">
        <f t="shared" si="27"/>
        <v>0.42291666666666533</v>
      </c>
      <c r="D614" s="155">
        <f t="shared" si="28"/>
        <v>0.75624999999999853</v>
      </c>
      <c r="E614" s="277">
        <f>('DAT IR'!$C$5)+('DAT IR'!T614*(1-EXP(-'DAT IR'!$N614*24*(D614-D613))))+((('DAT IR'!$U614-'DAT IR'!$C$5)*EXP(-'DAT IR'!$N614*24*(D614-D613))))</f>
        <v>1282.0162444665266</v>
      </c>
      <c r="G614" s="156">
        <f t="shared" si="29"/>
        <v>5.6613020478835097E-4</v>
      </c>
    </row>
    <row r="615" spans="3:7" x14ac:dyDescent="0.3">
      <c r="C615" s="155">
        <f t="shared" si="27"/>
        <v>0.42361111111110977</v>
      </c>
      <c r="D615" s="155">
        <f t="shared" si="28"/>
        <v>0.75694444444444298</v>
      </c>
      <c r="E615" s="277">
        <f>('DAT IR'!$C$5)+('DAT IR'!T615*(1-EXP(-'DAT IR'!$N615*24*(D615-D614))))+((('DAT IR'!$U615-'DAT IR'!$C$5)*EXP(-'DAT IR'!$N615*24*(D615-D614))))</f>
        <v>1282.0168012394222</v>
      </c>
      <c r="G615" s="156">
        <f t="shared" si="29"/>
        <v>5.5677289560662757E-4</v>
      </c>
    </row>
    <row r="616" spans="3:7" x14ac:dyDescent="0.3">
      <c r="C616" s="155">
        <f t="shared" si="27"/>
        <v>0.42430555555555421</v>
      </c>
      <c r="D616" s="155">
        <f t="shared" si="28"/>
        <v>0.75763888888888742</v>
      </c>
      <c r="E616" s="277">
        <f>('DAT IR'!$C$5)+('DAT IR'!T616*(1-EXP(-'DAT IR'!$N616*24*(D616-D615))))+((('DAT IR'!$U616-'DAT IR'!$C$5)*EXP(-'DAT IR'!$N616*24*(D616-D615))))</f>
        <v>1282.0173488096711</v>
      </c>
      <c r="G616" s="156">
        <f t="shared" si="29"/>
        <v>5.4757024895479844E-4</v>
      </c>
    </row>
    <row r="617" spans="3:7" x14ac:dyDescent="0.3">
      <c r="C617" s="155">
        <f t="shared" si="27"/>
        <v>0.42499999999999866</v>
      </c>
      <c r="D617" s="155">
        <f t="shared" si="28"/>
        <v>0.75833333333333186</v>
      </c>
      <c r="E617" s="277">
        <f>('DAT IR'!$C$5)+('DAT IR'!T617*(1-EXP(-'DAT IR'!$N617*24*(D617-D616))))+((('DAT IR'!$U617-'DAT IR'!$C$5)*EXP(-'DAT IR'!$N617*24*(D617-D616))))</f>
        <v>1282.0178873293801</v>
      </c>
      <c r="G617" s="156">
        <f t="shared" si="29"/>
        <v>5.3851970892537793E-4</v>
      </c>
    </row>
    <row r="618" spans="3:7" x14ac:dyDescent="0.3">
      <c r="C618" s="155">
        <f t="shared" si="27"/>
        <v>0.4256944444444431</v>
      </c>
      <c r="D618" s="155">
        <f t="shared" si="28"/>
        <v>0.7590277777777763</v>
      </c>
      <c r="E618" s="277">
        <f>('DAT IR'!$C$5)+('DAT IR'!T618*(1-EXP(-'DAT IR'!$N618*24*(D618-D617))))+((('DAT IR'!$U618-'DAT IR'!$C$5)*EXP(-'DAT IR'!$N618*24*(D618-D617))))</f>
        <v>1282.0184169481411</v>
      </c>
      <c r="G618" s="156">
        <f t="shared" si="29"/>
        <v>5.2961876099288929E-4</v>
      </c>
    </row>
    <row r="619" spans="3:7" x14ac:dyDescent="0.3">
      <c r="C619" s="155">
        <f t="shared" si="27"/>
        <v>0.42638888888888754</v>
      </c>
      <c r="D619" s="155">
        <f t="shared" si="28"/>
        <v>0.75972222222222074</v>
      </c>
      <c r="E619" s="277">
        <f>('DAT IR'!$C$5)+('DAT IR'!T619*(1-EXP(-'DAT IR'!$N619*24*(D619-D618))))+((('DAT IR'!$U619-'DAT IR'!$C$5)*EXP(-'DAT IR'!$N619*24*(D619-D618))))</f>
        <v>1282.018937813074</v>
      </c>
      <c r="G619" s="156">
        <f t="shared" si="29"/>
        <v>5.2086493292335945E-4</v>
      </c>
    </row>
    <row r="620" spans="3:7" x14ac:dyDescent="0.3">
      <c r="C620" s="155">
        <f t="shared" si="27"/>
        <v>0.42708333333333198</v>
      </c>
      <c r="D620" s="155">
        <f t="shared" si="28"/>
        <v>0.76041666666666519</v>
      </c>
      <c r="E620" s="277">
        <f>('DAT IR'!$C$5)+('DAT IR'!T620*(1-EXP(-'DAT IR'!$N620*24*(D620-D619))))+((('DAT IR'!$U620-'DAT IR'!$C$5)*EXP(-'DAT IR'!$N620*24*(D620-D619))))</f>
        <v>1282.0194500688667</v>
      </c>
      <c r="G620" s="156">
        <f t="shared" si="29"/>
        <v>5.1225579272795585E-4</v>
      </c>
    </row>
    <row r="621" spans="3:7" x14ac:dyDescent="0.3">
      <c r="C621" s="155">
        <f t="shared" si="27"/>
        <v>0.42777777777777642</v>
      </c>
      <c r="D621" s="155">
        <f t="shared" si="28"/>
        <v>0.76111111111110963</v>
      </c>
      <c r="E621" s="277">
        <f>('DAT IR'!$C$5)+('DAT IR'!T621*(1-EXP(-'DAT IR'!$N621*24*(D621-D620))))+((('DAT IR'!$U621-'DAT IR'!$C$5)*EXP(-'DAT IR'!$N621*24*(D621-D620))))</f>
        <v>1282.0199538578161</v>
      </c>
      <c r="G621" s="156">
        <f t="shared" si="29"/>
        <v>5.0378894934510754E-4</v>
      </c>
    </row>
    <row r="622" spans="3:7" x14ac:dyDescent="0.3">
      <c r="C622" s="155">
        <f t="shared" si="27"/>
        <v>0.42847222222222087</v>
      </c>
      <c r="D622" s="155">
        <f t="shared" si="28"/>
        <v>0.76180555555555407</v>
      </c>
      <c r="E622" s="277">
        <f>('DAT IR'!$C$5)+('DAT IR'!T622*(1-EXP(-'DAT IR'!$N622*24*(D622-D621))))+((('DAT IR'!$U622-'DAT IR'!$C$5)*EXP(-'DAT IR'!$N622*24*(D622-D621))))</f>
        <v>1282.0204493198664</v>
      </c>
      <c r="G622" s="156">
        <f t="shared" si="29"/>
        <v>4.9546205036676838E-4</v>
      </c>
    </row>
    <row r="623" spans="3:7" x14ac:dyDescent="0.3">
      <c r="C623" s="155">
        <f t="shared" si="27"/>
        <v>0.42916666666666531</v>
      </c>
      <c r="D623" s="155">
        <f t="shared" si="28"/>
        <v>0.76249999999999851</v>
      </c>
      <c r="E623" s="277">
        <f>('DAT IR'!$C$5)+('DAT IR'!T623*(1-EXP(-'DAT IR'!$N623*24*(D623-D622))))+((('DAT IR'!$U623-'DAT IR'!$C$5)*EXP(-'DAT IR'!$N623*24*(D623-D622))))</f>
        <v>1282.0209365926494</v>
      </c>
      <c r="G623" s="156">
        <f t="shared" si="29"/>
        <v>4.8727278294791176E-4</v>
      </c>
    </row>
    <row r="624" spans="3:7" x14ac:dyDescent="0.3">
      <c r="C624" s="155">
        <f t="shared" si="27"/>
        <v>0.42986111111110975</v>
      </c>
      <c r="D624" s="155">
        <f t="shared" si="28"/>
        <v>0.76319444444444295</v>
      </c>
      <c r="E624" s="277">
        <f>('DAT IR'!$C$5)+('DAT IR'!T624*(1-EXP(-'DAT IR'!$N624*24*(D624-D623))))+((('DAT IR'!$U624-'DAT IR'!$C$5)*EXP(-'DAT IR'!$N624*24*(D624-D623))))</f>
        <v>1282.0214158115216</v>
      </c>
      <c r="G624" s="156">
        <f t="shared" si="29"/>
        <v>4.7921887221491488E-4</v>
      </c>
    </row>
    <row r="625" spans="3:7" x14ac:dyDescent="0.3">
      <c r="C625" s="155">
        <f t="shared" si="27"/>
        <v>0.43055555555555419</v>
      </c>
      <c r="D625" s="155">
        <f t="shared" si="28"/>
        <v>0.7638888888888874</v>
      </c>
      <c r="E625" s="277">
        <f>('DAT IR'!$C$5)+('DAT IR'!T625*(1-EXP(-'DAT IR'!$N625*24*(D625-D624))))+((('DAT IR'!$U625-'DAT IR'!$C$5)*EXP(-'DAT IR'!$N625*24*(D625-D624))))</f>
        <v>1282.0218871096026</v>
      </c>
      <c r="G625" s="156">
        <f t="shared" si="29"/>
        <v>4.7129808103818505E-4</v>
      </c>
    </row>
    <row r="626" spans="3:7" x14ac:dyDescent="0.3">
      <c r="C626" s="155">
        <f t="shared" si="27"/>
        <v>0.43124999999999863</v>
      </c>
      <c r="D626" s="155">
        <f t="shared" si="28"/>
        <v>0.76458333333333184</v>
      </c>
      <c r="E626" s="277">
        <f>('DAT IR'!$C$5)+('DAT IR'!T626*(1-EXP(-'DAT IR'!$N626*24*(D626-D625))))+((('DAT IR'!$U626-'DAT IR'!$C$5)*EXP(-'DAT IR'!$N626*24*(D626-D625))))</f>
        <v>1282.0223506178115</v>
      </c>
      <c r="G626" s="156">
        <f t="shared" si="29"/>
        <v>4.6350820889529132E-4</v>
      </c>
    </row>
    <row r="627" spans="3:7" x14ac:dyDescent="0.3">
      <c r="C627" s="155">
        <f t="shared" si="27"/>
        <v>0.43194444444444308</v>
      </c>
      <c r="D627" s="155">
        <f t="shared" si="28"/>
        <v>0.76527777777777628</v>
      </c>
      <c r="E627" s="277">
        <f>('DAT IR'!$C$5)+('DAT IR'!T627*(1-EXP(-'DAT IR'!$N627*24*(D627-D626))))+((('DAT IR'!$U627-'DAT IR'!$C$5)*EXP(-'DAT IR'!$N627*24*(D627-D626))))</f>
        <v>1282.0228064649036</v>
      </c>
      <c r="G627" s="156">
        <f t="shared" si="29"/>
        <v>4.5584709209833818E-4</v>
      </c>
    </row>
    <row r="628" spans="3:7" x14ac:dyDescent="0.3">
      <c r="C628" s="155">
        <f t="shared" si="27"/>
        <v>0.43263888888888752</v>
      </c>
      <c r="D628" s="155">
        <f t="shared" si="28"/>
        <v>0.76597222222222072</v>
      </c>
      <c r="E628" s="277">
        <f>('DAT IR'!$C$5)+('DAT IR'!T628*(1-EXP(-'DAT IR'!$N628*24*(D628-D627))))+((('DAT IR'!$U628-'DAT IR'!$C$5)*EXP(-'DAT IR'!$N628*24*(D628-D627))))</f>
        <v>1282.0232547775061</v>
      </c>
      <c r="G628" s="156">
        <f t="shared" si="29"/>
        <v>4.4831260242972348E-4</v>
      </c>
    </row>
    <row r="629" spans="3:7" x14ac:dyDescent="0.3">
      <c r="C629" s="155">
        <f t="shared" si="27"/>
        <v>0.43333333333333196</v>
      </c>
      <c r="D629" s="155">
        <f t="shared" si="28"/>
        <v>0.76666666666666516</v>
      </c>
      <c r="E629" s="277">
        <f>('DAT IR'!$C$5)+('DAT IR'!T629*(1-EXP(-'DAT IR'!$N629*24*(D629-D628))))+((('DAT IR'!$U629-'DAT IR'!$C$5)*EXP(-'DAT IR'!$N629*24*(D629-D628))))</f>
        <v>1282.023695680153</v>
      </c>
      <c r="G629" s="156">
        <f t="shared" si="29"/>
        <v>4.4090264691476477E-4</v>
      </c>
    </row>
    <row r="630" spans="3:7" x14ac:dyDescent="0.3">
      <c r="C630" s="155">
        <f t="shared" si="27"/>
        <v>0.4340277777777764</v>
      </c>
      <c r="D630" s="155">
        <f t="shared" si="28"/>
        <v>0.76736111111110961</v>
      </c>
      <c r="E630" s="277">
        <f>('DAT IR'!$C$5)+('DAT IR'!T630*(1-EXP(-'DAT IR'!$N630*24*(D630-D629))))+((('DAT IR'!$U630-'DAT IR'!$C$5)*EXP(-'DAT IR'!$N630*24*(D630-D629))))</f>
        <v>1282.0241292953201</v>
      </c>
      <c r="G630" s="156">
        <f t="shared" si="29"/>
        <v>4.3361516713957826E-4</v>
      </c>
    </row>
    <row r="631" spans="3:7" x14ac:dyDescent="0.3">
      <c r="C631" s="155">
        <f t="shared" si="27"/>
        <v>0.43472222222222084</v>
      </c>
      <c r="D631" s="155">
        <f t="shared" si="28"/>
        <v>0.76805555555555405</v>
      </c>
      <c r="E631" s="277">
        <f>('DAT IR'!$C$5)+('DAT IR'!T631*(1-EXP(-'DAT IR'!$N631*24*(D631-D630))))+((('DAT IR'!$U631-'DAT IR'!$C$5)*EXP(-'DAT IR'!$N631*24*(D631-D630))))</f>
        <v>1282.0245557434589</v>
      </c>
      <c r="G631" s="156">
        <f t="shared" si="29"/>
        <v>4.2644813879633148E-4</v>
      </c>
    </row>
    <row r="632" spans="3:7" x14ac:dyDescent="0.3">
      <c r="C632" s="155">
        <f t="shared" si="27"/>
        <v>0.43541666666666529</v>
      </c>
      <c r="D632" s="155">
        <f t="shared" si="28"/>
        <v>0.76874999999999849</v>
      </c>
      <c r="E632" s="277">
        <f>('DAT IR'!$C$5)+('DAT IR'!T632*(1-EXP(-'DAT IR'!$N632*24*(D632-D631))))+((('DAT IR'!$U632-'DAT IR'!$C$5)*EXP(-'DAT IR'!$N632*24*(D632-D631))))</f>
        <v>1282.0249751430299</v>
      </c>
      <c r="G632" s="156">
        <f t="shared" si="29"/>
        <v>4.1939957100112224E-4</v>
      </c>
    </row>
    <row r="633" spans="3:7" x14ac:dyDescent="0.3">
      <c r="C633" s="155">
        <f t="shared" si="27"/>
        <v>0.43611111111110973</v>
      </c>
      <c r="D633" s="155">
        <f t="shared" si="28"/>
        <v>0.76944444444444293</v>
      </c>
      <c r="E633" s="277">
        <f>('DAT IR'!$C$5)+('DAT IR'!T633*(1-EXP(-'DAT IR'!$N633*24*(D633-D632))))+((('DAT IR'!$U633-'DAT IR'!$C$5)*EXP(-'DAT IR'!$N633*24*(D633-D632))))</f>
        <v>1282.0253876105357</v>
      </c>
      <c r="G633" s="156">
        <f t="shared" si="29"/>
        <v>4.1246750583923131E-4</v>
      </c>
    </row>
    <row r="634" spans="3:7" x14ac:dyDescent="0.3">
      <c r="C634" s="155">
        <f t="shared" si="27"/>
        <v>0.43680555555555417</v>
      </c>
      <c r="D634" s="155">
        <f t="shared" si="28"/>
        <v>0.77013888888888737</v>
      </c>
      <c r="E634" s="277">
        <f>('DAT IR'!$C$5)+('DAT IR'!T634*(1-EXP(-'DAT IR'!$N634*24*(D634-D633))))+((('DAT IR'!$U634-'DAT IR'!$C$5)*EXP(-'DAT IR'!$N634*24*(D634-D633))))</f>
        <v>1282.0257932605534</v>
      </c>
      <c r="G634" s="156">
        <f t="shared" si="29"/>
        <v>4.0565001768300135E-4</v>
      </c>
    </row>
    <row r="635" spans="3:7" x14ac:dyDescent="0.3">
      <c r="C635" s="155">
        <f t="shared" si="27"/>
        <v>0.43749999999999861</v>
      </c>
      <c r="D635" s="155">
        <f t="shared" si="28"/>
        <v>0.77083333333333182</v>
      </c>
      <c r="E635" s="277">
        <f>('DAT IR'!$C$5)+('DAT IR'!T635*(1-EXP(-'DAT IR'!$N635*24*(D635-D634))))+((('DAT IR'!$U635-'DAT IR'!$C$5)*EXP(-'DAT IR'!$N635*24*(D635-D634))))</f>
        <v>1282.0261922057659</v>
      </c>
      <c r="G635" s="156">
        <f t="shared" si="29"/>
        <v>3.9894521250971593E-4</v>
      </c>
    </row>
    <row r="636" spans="3:7" x14ac:dyDescent="0.3">
      <c r="C636" s="155">
        <f t="shared" si="27"/>
        <v>0.43819444444444305</v>
      </c>
      <c r="D636" s="155">
        <f t="shared" si="28"/>
        <v>0.77152777777777626</v>
      </c>
      <c r="E636" s="277">
        <f>('DAT IR'!$C$5)+('DAT IR'!T636*(1-EXP(-'DAT IR'!$N636*24*(D636-D635))))+((('DAT IR'!$U636-'DAT IR'!$C$5)*EXP(-'DAT IR'!$N636*24*(D636-D635))))</f>
        <v>1282.0265845569941</v>
      </c>
      <c r="G636" s="156">
        <f t="shared" si="29"/>
        <v>3.9235122812897316E-4</v>
      </c>
    </row>
    <row r="637" spans="3:7" x14ac:dyDescent="0.3">
      <c r="C637" s="155">
        <f t="shared" si="27"/>
        <v>0.4388888888888875</v>
      </c>
      <c r="D637" s="155">
        <f t="shared" si="28"/>
        <v>0.7722222222222207</v>
      </c>
      <c r="E637" s="277">
        <f>('DAT IR'!$C$5)+('DAT IR'!T637*(1-EXP(-'DAT IR'!$N637*24*(D637-D636))))+((('DAT IR'!$U637-'DAT IR'!$C$5)*EXP(-'DAT IR'!$N637*24*(D637-D636))))</f>
        <v>1282.0269704232269</v>
      </c>
      <c r="G637" s="156">
        <f t="shared" si="29"/>
        <v>3.8586623281844368E-4</v>
      </c>
    </row>
    <row r="638" spans="3:7" x14ac:dyDescent="0.3">
      <c r="C638" s="155">
        <f t="shared" si="27"/>
        <v>0.43958333333333194</v>
      </c>
      <c r="D638" s="155">
        <f t="shared" si="28"/>
        <v>0.77291666666666514</v>
      </c>
      <c r="E638" s="277">
        <f>('DAT IR'!$C$5)+('DAT IR'!T638*(1-EXP(-'DAT IR'!$N638*24*(D638-D637))))+((('DAT IR'!$U638-'DAT IR'!$C$5)*EXP(-'DAT IR'!$N638*24*(D638-D637))))</f>
        <v>1282.0273499116518</v>
      </c>
      <c r="G638" s="156">
        <f t="shared" si="29"/>
        <v>3.7948842486912326E-4</v>
      </c>
    </row>
    <row r="639" spans="3:7" x14ac:dyDescent="0.3">
      <c r="C639" s="155">
        <f t="shared" si="27"/>
        <v>0.44027777777777638</v>
      </c>
      <c r="D639" s="155">
        <f t="shared" si="28"/>
        <v>0.77361111111110958</v>
      </c>
      <c r="E639" s="277">
        <f>('DAT IR'!$C$5)+('DAT IR'!T639*(1-EXP(-'DAT IR'!$N639*24*(D639-D638))))+((('DAT IR'!$U639-'DAT IR'!$C$5)*EXP(-'DAT IR'!$N639*24*(D639-D638))))</f>
        <v>1282.0277231276848</v>
      </c>
      <c r="G639" s="156">
        <f t="shared" si="29"/>
        <v>3.7321603304008022E-4</v>
      </c>
    </row>
    <row r="640" spans="3:7" x14ac:dyDescent="0.3">
      <c r="C640" s="155">
        <f t="shared" si="27"/>
        <v>0.44097222222222082</v>
      </c>
      <c r="D640" s="155">
        <f t="shared" si="28"/>
        <v>0.77430555555555403</v>
      </c>
      <c r="E640" s="277">
        <f>('DAT IR'!$C$5)+('DAT IR'!T640*(1-EXP(-'DAT IR'!$N640*24*(D640-D639))))+((('DAT IR'!$U640-'DAT IR'!$C$5)*EXP(-'DAT IR'!$N640*24*(D640-D639))))</f>
        <v>1282.0280901749993</v>
      </c>
      <c r="G640" s="156">
        <f t="shared" si="29"/>
        <v>3.6704731451209227E-4</v>
      </c>
    </row>
    <row r="641" spans="3:7" x14ac:dyDescent="0.3">
      <c r="C641" s="155">
        <f t="shared" si="27"/>
        <v>0.44166666666666526</v>
      </c>
      <c r="D641" s="155">
        <f t="shared" si="28"/>
        <v>0.77499999999999847</v>
      </c>
      <c r="E641" s="277">
        <f>('DAT IR'!$C$5)+('DAT IR'!T641*(1-EXP(-'DAT IR'!$N641*24*(D641-D640))))+((('DAT IR'!$U641-'DAT IR'!$C$5)*EXP(-'DAT IR'!$N641*24*(D641-D640))))</f>
        <v>1282.0284511555553</v>
      </c>
      <c r="G641" s="156">
        <f t="shared" si="29"/>
        <v>3.6098055602451495E-4</v>
      </c>
    </row>
    <row r="642" spans="3:7" x14ac:dyDescent="0.3">
      <c r="C642" s="155">
        <f t="shared" si="27"/>
        <v>0.44236111111110971</v>
      </c>
      <c r="D642" s="155">
        <f t="shared" si="28"/>
        <v>0.77569444444444291</v>
      </c>
      <c r="E642" s="277">
        <f>('DAT IR'!$C$5)+('DAT IR'!T642*(1-EXP(-'DAT IR'!$N642*24*(D642-D641))))+((('DAT IR'!$U642-'DAT IR'!$C$5)*EXP(-'DAT IR'!$N642*24*(D642-D641))))</f>
        <v>1282.0288061696276</v>
      </c>
      <c r="G642" s="156">
        <f t="shared" si="29"/>
        <v>3.5501407228366588E-4</v>
      </c>
    </row>
    <row r="643" spans="3:7" x14ac:dyDescent="0.3">
      <c r="C643" s="155">
        <f t="shared" si="27"/>
        <v>0.44305555555555415</v>
      </c>
      <c r="D643" s="155">
        <f t="shared" si="28"/>
        <v>0.77638888888888735</v>
      </c>
      <c r="E643" s="277">
        <f>('DAT IR'!$C$5)+('DAT IR'!T643*(1-EXP(-'DAT IR'!$N643*24*(D643-D642))))+((('DAT IR'!$U643-'DAT IR'!$C$5)*EXP(-'DAT IR'!$N643*24*(D643-D642))))</f>
        <v>1282.0291553158333</v>
      </c>
      <c r="G643" s="156">
        <f t="shared" si="29"/>
        <v>3.4914620573545108E-4</v>
      </c>
    </row>
    <row r="644" spans="3:7" x14ac:dyDescent="0.3">
      <c r="C644" s="155">
        <f t="shared" si="27"/>
        <v>0.44374999999999859</v>
      </c>
      <c r="D644" s="155">
        <f t="shared" si="28"/>
        <v>0.77708333333333179</v>
      </c>
      <c r="E644" s="277">
        <f>('DAT IR'!$C$5)+('DAT IR'!T644*(1-EXP(-'DAT IR'!$N644*24*(D644-D643))))+((('DAT IR'!$U644-'DAT IR'!$C$5)*EXP(-'DAT IR'!$N644*24*(D644-D643))))</f>
        <v>1282.0294986911599</v>
      </c>
      <c r="G644" s="156">
        <f t="shared" si="29"/>
        <v>3.4337532656536496E-4</v>
      </c>
    </row>
    <row r="645" spans="3:7" x14ac:dyDescent="0.3">
      <c r="C645" s="155">
        <f t="shared" si="27"/>
        <v>0.44444444444444303</v>
      </c>
      <c r="D645" s="155">
        <f t="shared" si="28"/>
        <v>0.77777777777777624</v>
      </c>
      <c r="E645" s="277">
        <f>('DAT IR'!$C$5)+('DAT IR'!T645*(1-EXP(-'DAT IR'!$N645*24*(D645-D644))))+((('DAT IR'!$U645-'DAT IR'!$C$5)*EXP(-'DAT IR'!$N645*24*(D645-D644))))</f>
        <v>1282.0298363909915</v>
      </c>
      <c r="G645" s="156">
        <f t="shared" si="29"/>
        <v>3.3769983156162198E-4</v>
      </c>
    </row>
    <row r="646" spans="3:7" x14ac:dyDescent="0.3">
      <c r="C646" s="155">
        <f t="shared" ref="C646:C709" si="30">C645+$B$2</f>
        <v>0.44513888888888747</v>
      </c>
      <c r="D646" s="155">
        <f t="shared" ref="D646:D709" si="31">D645+$B$2</f>
        <v>0.77847222222222068</v>
      </c>
      <c r="E646" s="277">
        <f>('DAT IR'!$C$5)+('DAT IR'!T646*(1-EXP(-'DAT IR'!$N646*24*(D646-D645))))+((('DAT IR'!$U646-'DAT IR'!$C$5)*EXP(-'DAT IR'!$N646*24*(D646-D645))))</f>
        <v>1282.0301685091358</v>
      </c>
      <c r="G646" s="156">
        <f t="shared" ref="G646:G709" si="32">E646-E645</f>
        <v>3.3211814434253029E-4</v>
      </c>
    </row>
    <row r="647" spans="3:7" x14ac:dyDescent="0.3">
      <c r="C647" s="155">
        <f t="shared" si="30"/>
        <v>0.44583333333333192</v>
      </c>
      <c r="D647" s="155">
        <f t="shared" si="31"/>
        <v>0.77916666666666512</v>
      </c>
      <c r="E647" s="277">
        <f>('DAT IR'!$C$5)+('DAT IR'!T647*(1-EXP(-'DAT IR'!$N647*24*(D647-D646))))+((('DAT IR'!$U647-'DAT IR'!$C$5)*EXP(-'DAT IR'!$N647*24*(D647-D646))))</f>
        <v>1282.03049513785</v>
      </c>
      <c r="G647" s="156">
        <f t="shared" si="32"/>
        <v>3.2662871421962336E-4</v>
      </c>
    </row>
    <row r="648" spans="3:7" x14ac:dyDescent="0.3">
      <c r="C648" s="155">
        <f t="shared" si="30"/>
        <v>0.44652777777777636</v>
      </c>
      <c r="D648" s="155">
        <f t="shared" si="31"/>
        <v>0.77986111111110956</v>
      </c>
      <c r="E648" s="277">
        <f>('DAT IR'!$C$5)+('DAT IR'!T648*(1-EXP(-'DAT IR'!$N648*24*(D648-D647))))+((('DAT IR'!$U648-'DAT IR'!$C$5)*EXP(-'DAT IR'!$N648*24*(D648-D647))))</f>
        <v>1282.0308163678665</v>
      </c>
      <c r="G648" s="156">
        <f t="shared" si="32"/>
        <v>3.2123001642503368E-4</v>
      </c>
    </row>
    <row r="649" spans="3:7" x14ac:dyDescent="0.3">
      <c r="C649" s="155">
        <f t="shared" si="30"/>
        <v>0.4472222222222208</v>
      </c>
      <c r="D649" s="155">
        <f t="shared" si="31"/>
        <v>0.780555555555554</v>
      </c>
      <c r="E649" s="277">
        <f>('DAT IR'!$C$5)+('DAT IR'!T649*(1-EXP(-'DAT IR'!$N649*24*(D649-D648))))+((('DAT IR'!$U649-'DAT IR'!$C$5)*EXP(-'DAT IR'!$N649*24*(D649-D648))))</f>
        <v>1282.0311322884179</v>
      </c>
      <c r="G649" s="156">
        <f t="shared" si="32"/>
        <v>3.159205514293717E-4</v>
      </c>
    </row>
    <row r="650" spans="3:7" x14ac:dyDescent="0.3">
      <c r="C650" s="155">
        <f t="shared" si="30"/>
        <v>0.44791666666666524</v>
      </c>
      <c r="D650" s="155">
        <f t="shared" si="31"/>
        <v>0.78124999999999845</v>
      </c>
      <c r="E650" s="277">
        <f>('DAT IR'!$C$5)+('DAT IR'!T650*(1-EXP(-'DAT IR'!$N650*24*(D650-D649))))+((('DAT IR'!$U650-'DAT IR'!$C$5)*EXP(-'DAT IR'!$N650*24*(D650-D649))))</f>
        <v>1282.0314429872619</v>
      </c>
      <c r="G650" s="156">
        <f t="shared" si="32"/>
        <v>3.1069884403223114E-4</v>
      </c>
    </row>
    <row r="651" spans="3:7" x14ac:dyDescent="0.3">
      <c r="C651" s="155">
        <f t="shared" si="30"/>
        <v>0.44861111111110968</v>
      </c>
      <c r="D651" s="155">
        <f t="shared" si="31"/>
        <v>0.78194444444444289</v>
      </c>
      <c r="E651" s="277">
        <f>('DAT IR'!$C$5)+('DAT IR'!T651*(1-EXP(-'DAT IR'!$N651*24*(D651-D650))))+((('DAT IR'!$U651-'DAT IR'!$C$5)*EXP(-'DAT IR'!$N651*24*(D651-D650))))</f>
        <v>1282.0317485507057</v>
      </c>
      <c r="G651" s="156">
        <f t="shared" si="32"/>
        <v>3.0556344381693634E-4</v>
      </c>
    </row>
    <row r="652" spans="3:7" x14ac:dyDescent="0.3">
      <c r="C652" s="155">
        <f t="shared" si="30"/>
        <v>0.44930555555555413</v>
      </c>
      <c r="D652" s="155">
        <f t="shared" si="31"/>
        <v>0.78263888888888733</v>
      </c>
      <c r="E652" s="277">
        <f>('DAT IR'!$C$5)+('DAT IR'!T652*(1-EXP(-'DAT IR'!$N652*24*(D652-D651))))+((('DAT IR'!$U652-'DAT IR'!$C$5)*EXP(-'DAT IR'!$N652*24*(D652-D651))))</f>
        <v>1282.03204906363</v>
      </c>
      <c r="G652" s="156">
        <f t="shared" si="32"/>
        <v>3.0051292424104759E-4</v>
      </c>
    </row>
    <row r="653" spans="3:7" x14ac:dyDescent="0.3">
      <c r="C653" s="155">
        <f t="shared" si="30"/>
        <v>0.44999999999999857</v>
      </c>
      <c r="D653" s="155">
        <f t="shared" si="31"/>
        <v>0.78333333333333177</v>
      </c>
      <c r="E653" s="277">
        <f>('DAT IR'!$C$5)+('DAT IR'!T653*(1-EXP(-'DAT IR'!$N653*24*(D653-D652))))+((('DAT IR'!$U653-'DAT IR'!$C$5)*EXP(-'DAT IR'!$N653*24*(D653-D652))))</f>
        <v>1282.0323446095124</v>
      </c>
      <c r="G653" s="156">
        <f t="shared" si="32"/>
        <v>2.9554588240898738E-4</v>
      </c>
    </row>
    <row r="654" spans="3:7" x14ac:dyDescent="0.3">
      <c r="C654" s="155">
        <f t="shared" si="30"/>
        <v>0.45069444444444301</v>
      </c>
      <c r="D654" s="155">
        <f t="shared" si="31"/>
        <v>0.78402777777777621</v>
      </c>
      <c r="E654" s="277">
        <f>('DAT IR'!$C$5)+('DAT IR'!T654*(1-EXP(-'DAT IR'!$N654*24*(D654-D653))))+((('DAT IR'!$U654-'DAT IR'!$C$5)*EXP(-'DAT IR'!$N654*24*(D654-D653))))</f>
        <v>1282.0326352704512</v>
      </c>
      <c r="G654" s="156">
        <f t="shared" si="32"/>
        <v>2.9066093884466682E-4</v>
      </c>
    </row>
    <row r="655" spans="3:7" x14ac:dyDescent="0.3">
      <c r="C655" s="155">
        <f t="shared" si="30"/>
        <v>0.45138888888888745</v>
      </c>
      <c r="D655" s="155">
        <f t="shared" si="31"/>
        <v>0.78472222222222066</v>
      </c>
      <c r="E655" s="277">
        <f>('DAT IR'!$C$5)+('DAT IR'!T655*(1-EXP(-'DAT IR'!$N655*24*(D655-D654))))+((('DAT IR'!$U655-'DAT IR'!$C$5)*EXP(-'DAT IR'!$N655*24*(D655-D654))))</f>
        <v>1282.0329211271871</v>
      </c>
      <c r="G655" s="156">
        <f t="shared" si="32"/>
        <v>2.8585673589986982E-4</v>
      </c>
    </row>
    <row r="656" spans="3:7" x14ac:dyDescent="0.3">
      <c r="C656" s="155">
        <f t="shared" si="30"/>
        <v>0.45208333333333189</v>
      </c>
      <c r="D656" s="155">
        <f t="shared" si="31"/>
        <v>0.7854166666666651</v>
      </c>
      <c r="E656" s="277">
        <f>('DAT IR'!$C$5)+('DAT IR'!T656*(1-EXP(-'DAT IR'!$N656*24*(D656-D655))))+((('DAT IR'!$U656-'DAT IR'!$C$5)*EXP(-'DAT IR'!$N656*24*(D656-D655))))</f>
        <v>1282.0332022591269</v>
      </c>
      <c r="G656" s="156">
        <f t="shared" si="32"/>
        <v>2.8113193980061624E-4</v>
      </c>
    </row>
    <row r="657" spans="1:7" x14ac:dyDescent="0.3">
      <c r="C657" s="155">
        <f t="shared" si="30"/>
        <v>0.45277777777777634</v>
      </c>
      <c r="D657" s="155">
        <f t="shared" si="31"/>
        <v>0.78611111111110954</v>
      </c>
      <c r="E657" s="277">
        <f>('DAT IR'!$C$5)+('DAT IR'!T657*(1-EXP(-'DAT IR'!$N657*24*(D657-D656))))+((('DAT IR'!$U657-'DAT IR'!$C$5)*EXP(-'DAT IR'!$N657*24*(D657-D656))))</f>
        <v>1282.0334787443644</v>
      </c>
      <c r="G657" s="156">
        <f t="shared" si="32"/>
        <v>2.7648523746393039E-4</v>
      </c>
    </row>
    <row r="658" spans="1:7" x14ac:dyDescent="0.3">
      <c r="C658" s="155">
        <f t="shared" si="30"/>
        <v>0.45347222222222078</v>
      </c>
      <c r="D658" s="155">
        <f t="shared" si="31"/>
        <v>0.78680555555555398</v>
      </c>
      <c r="E658" s="277">
        <f>('DAT IR'!$C$5)+('DAT IR'!T658*(1-EXP(-'DAT IR'!$N658*24*(D658-D657))))+((('DAT IR'!$U658-'DAT IR'!$C$5)*EXP(-'DAT IR'!$N658*24*(D658-D657))))</f>
        <v>1282.0337506597029</v>
      </c>
      <c r="G658" s="156">
        <f t="shared" si="32"/>
        <v>2.7191533854420413E-4</v>
      </c>
    </row>
    <row r="659" spans="1:7" x14ac:dyDescent="0.3">
      <c r="C659" s="155">
        <f t="shared" si="30"/>
        <v>0.45416666666666522</v>
      </c>
      <c r="D659" s="155">
        <f t="shared" si="31"/>
        <v>0.78749999999999842</v>
      </c>
      <c r="E659" s="277">
        <f>('DAT IR'!$C$5)+('DAT IR'!T659*(1-EXP(-'DAT IR'!$N659*24*(D659-D658))))+((('DAT IR'!$U659-'DAT IR'!$C$5)*EXP(-'DAT IR'!$N659*24*(D659-D658))))</f>
        <v>1282.0340180806761</v>
      </c>
      <c r="G659" s="156">
        <f t="shared" si="32"/>
        <v>2.6742097315946012E-4</v>
      </c>
    </row>
    <row r="660" spans="1:7" x14ac:dyDescent="0.3">
      <c r="C660" s="155">
        <f t="shared" si="30"/>
        <v>0.45486111111110966</v>
      </c>
      <c r="D660" s="155">
        <f t="shared" si="31"/>
        <v>0.78819444444444287</v>
      </c>
      <c r="E660" s="277">
        <f>('DAT IR'!$C$5)+('DAT IR'!T660*(1-EXP(-'DAT IR'!$N660*24*(D660-D659))))+((('DAT IR'!$U660-'DAT IR'!$C$5)*EXP(-'DAT IR'!$N660*24*(D660-D659))))</f>
        <v>1282.0342810815694</v>
      </c>
      <c r="G660" s="156">
        <f t="shared" si="32"/>
        <v>2.6300089325559384E-4</v>
      </c>
    </row>
    <row r="661" spans="1:7" x14ac:dyDescent="0.3">
      <c r="C661" s="155">
        <f t="shared" si="30"/>
        <v>0.4555555555555541</v>
      </c>
      <c r="D661" s="155">
        <f t="shared" si="31"/>
        <v>0.78888888888888731</v>
      </c>
      <c r="E661" s="277">
        <f>('DAT IR'!$C$5)+('DAT IR'!T661*(1-EXP(-'DAT IR'!$N661*24*(D661-D660))))+((('DAT IR'!$U661-'DAT IR'!$C$5)*EXP(-'DAT IR'!$N661*24*(D661-D660))))</f>
        <v>1282.0345397354404</v>
      </c>
      <c r="G661" s="156">
        <f t="shared" si="32"/>
        <v>2.586538710147579E-4</v>
      </c>
    </row>
    <row r="662" spans="1:7" x14ac:dyDescent="0.3">
      <c r="C662" s="155">
        <f t="shared" si="30"/>
        <v>0.45624999999999855</v>
      </c>
      <c r="D662" s="155">
        <f t="shared" si="31"/>
        <v>0.78958333333333175</v>
      </c>
      <c r="E662" s="277">
        <f>('DAT IR'!$C$5)+('DAT IR'!T662*(1-EXP(-'DAT IR'!$N662*24*(D662-D661))))+((('DAT IR'!$U662-'DAT IR'!$C$5)*EXP(-'DAT IR'!$N662*24*(D662-D661))))</f>
        <v>1282.0347941141388</v>
      </c>
      <c r="G662" s="156">
        <f t="shared" si="32"/>
        <v>2.5437869840061467E-4</v>
      </c>
    </row>
    <row r="663" spans="1:7" x14ac:dyDescent="0.3">
      <c r="C663" s="155">
        <f t="shared" si="30"/>
        <v>0.45694444444444299</v>
      </c>
      <c r="D663" s="155">
        <f t="shared" si="31"/>
        <v>0.79027777777777619</v>
      </c>
      <c r="E663" s="277">
        <f>('DAT IR'!$C$5)+('DAT IR'!T663*(1-EXP(-'DAT IR'!$N663*24*(D663-D662))))+((('DAT IR'!$U663-'DAT IR'!$C$5)*EXP(-'DAT IR'!$N663*24*(D663-D662))))</f>
        <v>1282.0350442883271</v>
      </c>
      <c r="G663" s="156">
        <f t="shared" si="32"/>
        <v>2.5017418829520466E-4</v>
      </c>
    </row>
    <row r="664" spans="1:7" x14ac:dyDescent="0.3">
      <c r="C664" s="155">
        <f t="shared" si="30"/>
        <v>0.45763888888888743</v>
      </c>
      <c r="D664" s="155">
        <f t="shared" si="31"/>
        <v>0.79097222222222063</v>
      </c>
      <c r="E664" s="277">
        <f>('DAT IR'!$C$5)+('DAT IR'!T664*(1-EXP(-'DAT IR'!$N664*24*(D664-D663))))+((('DAT IR'!$U664-'DAT IR'!$C$5)*EXP(-'DAT IR'!$N664*24*(D664-D663))))</f>
        <v>1282.0352903274998</v>
      </c>
      <c r="G664" s="156">
        <f t="shared" si="32"/>
        <v>2.4603917267995712E-4</v>
      </c>
    </row>
    <row r="665" spans="1:7" x14ac:dyDescent="0.3">
      <c r="A665" s="153"/>
      <c r="B665" s="153"/>
      <c r="C665" s="157">
        <f t="shared" si="30"/>
        <v>0.45833333333333187</v>
      </c>
      <c r="D665" s="157">
        <f t="shared" si="31"/>
        <v>0.79166666666666508</v>
      </c>
      <c r="E665" s="277">
        <f>('DAT IR'!$C$5)+('DAT IR'!T665*(1-EXP(-'DAT IR'!$N665*24*(D665-D664))))+((('DAT IR'!$U665-'DAT IR'!$C$5)*EXP(-'DAT IR'!$N665*24*(D665-D664))))</f>
        <v>1282.0355323000026</v>
      </c>
      <c r="F665" s="154"/>
      <c r="G665" s="159">
        <f t="shared" si="32"/>
        <v>2.4197250286306371E-4</v>
      </c>
    </row>
    <row r="666" spans="1:7" x14ac:dyDescent="0.3">
      <c r="C666" s="155">
        <f t="shared" si="30"/>
        <v>0.45902777777777631</v>
      </c>
      <c r="D666" s="155">
        <f t="shared" si="31"/>
        <v>0.79236111111110952</v>
      </c>
      <c r="E666" s="277">
        <f>('DAT IR'!$C$5)+('DAT IR'!T666*(1-EXP(-'DAT IR'!$N666*24*(D666-D665))))+((('DAT IR'!$U666-'DAT IR'!$C$5)*EXP(-'DAT IR'!$N666*24*(D666-D665))))</f>
        <v>1282.0357702730519</v>
      </c>
      <c r="G666" s="156">
        <f t="shared" si="32"/>
        <v>2.3797304925210483E-4</v>
      </c>
    </row>
    <row r="667" spans="1:7" x14ac:dyDescent="0.3">
      <c r="C667" s="155">
        <f t="shared" si="30"/>
        <v>0.45972222222222076</v>
      </c>
      <c r="D667" s="155">
        <f t="shared" si="31"/>
        <v>0.79305555555555396</v>
      </c>
      <c r="E667" s="277">
        <f>('DAT IR'!$C$5)+('DAT IR'!T667*(1-EXP(-'DAT IR'!$N667*24*(D667-D666))))+((('DAT IR'!$U667-'DAT IR'!$C$5)*EXP(-'DAT IR'!$N667*24*(D667-D666))))</f>
        <v>1282.0360043127525</v>
      </c>
      <c r="G667" s="156">
        <f t="shared" si="32"/>
        <v>2.3403970067192859E-4</v>
      </c>
    </row>
    <row r="668" spans="1:7" x14ac:dyDescent="0.3">
      <c r="C668" s="155">
        <f t="shared" si="30"/>
        <v>0.4604166666666652</v>
      </c>
      <c r="D668" s="155">
        <f t="shared" si="31"/>
        <v>0.7937499999999984</v>
      </c>
      <c r="E668" s="277">
        <f>('DAT IR'!$C$5)+('DAT IR'!T668*(1-EXP(-'DAT IR'!$N668*24*(D668-D667))))+((('DAT IR'!$U668-'DAT IR'!$C$5)*EXP(-'DAT IR'!$N668*24*(D668-D667))))</f>
        <v>1282.0362344841174</v>
      </c>
      <c r="G668" s="156">
        <f t="shared" si="32"/>
        <v>2.3017136481939815E-4</v>
      </c>
    </row>
    <row r="669" spans="1:7" x14ac:dyDescent="0.3">
      <c r="C669" s="155">
        <f t="shared" si="30"/>
        <v>0.46111111111110964</v>
      </c>
      <c r="D669" s="155">
        <f t="shared" si="31"/>
        <v>0.79444444444444284</v>
      </c>
      <c r="E669" s="277">
        <f>('DAT IR'!$C$5)+('DAT IR'!T669*(1-EXP(-'DAT IR'!$N669*24*(D669-D668))))+((('DAT IR'!$U669-'DAT IR'!$C$5)*EXP(-'DAT IR'!$N669*24*(D669-D668))))</f>
        <v>1282.036460851084</v>
      </c>
      <c r="G669" s="156">
        <f t="shared" si="32"/>
        <v>2.2636696667177603E-4</v>
      </c>
    </row>
    <row r="670" spans="1:7" x14ac:dyDescent="0.3">
      <c r="C670" s="155">
        <f t="shared" si="30"/>
        <v>0.46180555555555408</v>
      </c>
      <c r="D670" s="155">
        <f t="shared" si="31"/>
        <v>0.79513888888888729</v>
      </c>
      <c r="E670" s="277">
        <f>('DAT IR'!$C$5)+('DAT IR'!T670*(1-EXP(-'DAT IR'!$N670*24*(D670-D669))))+((('DAT IR'!$U670-'DAT IR'!$C$5)*EXP(-'DAT IR'!$N670*24*(D670-D669))))</f>
        <v>1282.0366834765339</v>
      </c>
      <c r="G670" s="156">
        <f t="shared" si="32"/>
        <v>2.2262544985096611E-4</v>
      </c>
    </row>
    <row r="671" spans="1:7" x14ac:dyDescent="0.3">
      <c r="C671" s="155">
        <f t="shared" si="30"/>
        <v>0.46249999999999852</v>
      </c>
      <c r="D671" s="155">
        <f t="shared" si="31"/>
        <v>0.79583333333333173</v>
      </c>
      <c r="E671" s="277">
        <f>('DAT IR'!$C$5)+('DAT IR'!T671*(1-EXP(-'DAT IR'!$N671*24*(D671-D670))))+((('DAT IR'!$U671-'DAT IR'!$C$5)*EXP(-'DAT IR'!$N671*24*(D671-D670))))</f>
        <v>1282.0369024223087</v>
      </c>
      <c r="G671" s="156">
        <f t="shared" si="32"/>
        <v>2.1894577480452426E-4</v>
      </c>
    </row>
    <row r="672" spans="1:7" x14ac:dyDescent="0.3">
      <c r="C672" s="155">
        <f t="shared" si="30"/>
        <v>0.46319444444444297</v>
      </c>
      <c r="D672" s="155">
        <f t="shared" si="31"/>
        <v>0.79652777777777617</v>
      </c>
      <c r="E672" s="277">
        <f>('DAT IR'!$C$5)+('DAT IR'!T672*(1-EXP(-'DAT IR'!$N672*24*(D672-D671))))+((('DAT IR'!$U672-'DAT IR'!$C$5)*EXP(-'DAT IR'!$N672*24*(D672-D671))))</f>
        <v>1282.0371177492282</v>
      </c>
      <c r="G672" s="156">
        <f t="shared" si="32"/>
        <v>2.1532691948777938E-4</v>
      </c>
    </row>
    <row r="673" spans="3:7" x14ac:dyDescent="0.3">
      <c r="C673" s="155">
        <f t="shared" si="30"/>
        <v>0.46388888888888741</v>
      </c>
      <c r="D673" s="155">
        <f t="shared" si="31"/>
        <v>0.79722222222222061</v>
      </c>
      <c r="E673" s="277">
        <f>('DAT IR'!$C$5)+('DAT IR'!T673*(1-EXP(-'DAT IR'!$N673*24*(D673-D672))))+((('DAT IR'!$U673-'DAT IR'!$C$5)*EXP(-'DAT IR'!$N673*24*(D673-D672))))</f>
        <v>1282.0373295171066</v>
      </c>
      <c r="G673" s="156">
        <f t="shared" si="32"/>
        <v>2.1176787845433864E-4</v>
      </c>
    </row>
    <row r="674" spans="3:7" x14ac:dyDescent="0.3">
      <c r="C674" s="155">
        <f t="shared" si="30"/>
        <v>0.46458333333333185</v>
      </c>
      <c r="D674" s="155">
        <f t="shared" si="31"/>
        <v>0.79791666666666505</v>
      </c>
      <c r="E674" s="277">
        <f>('DAT IR'!$C$5)+('DAT IR'!T674*(1-EXP(-'DAT IR'!$N674*24*(D674-D673))))+((('DAT IR'!$U674-'DAT IR'!$C$5)*EXP(-'DAT IR'!$N674*24*(D674-D673))))</f>
        <v>1282.0375377847699</v>
      </c>
      <c r="G674" s="156">
        <f t="shared" si="32"/>
        <v>2.0826766331083491E-4</v>
      </c>
    </row>
    <row r="675" spans="3:7" x14ac:dyDescent="0.3">
      <c r="C675" s="155">
        <f t="shared" si="30"/>
        <v>0.46527777777777629</v>
      </c>
      <c r="D675" s="155">
        <f t="shared" si="31"/>
        <v>0.7986111111111095</v>
      </c>
      <c r="E675" s="277">
        <f>('DAT IR'!$C$5)+('DAT IR'!T675*(1-EXP(-'DAT IR'!$N675*24*(D675-D674))))+((('DAT IR'!$U675-'DAT IR'!$C$5)*EXP(-'DAT IR'!$N675*24*(D675-D674))))</f>
        <v>1282.0377426100715</v>
      </c>
      <c r="G675" s="156">
        <f t="shared" si="32"/>
        <v>2.0482530158005829E-4</v>
      </c>
    </row>
    <row r="676" spans="3:7" x14ac:dyDescent="0.3">
      <c r="C676" s="155">
        <f t="shared" si="30"/>
        <v>0.46597222222222073</v>
      </c>
      <c r="D676" s="155">
        <f t="shared" si="31"/>
        <v>0.79930555555555394</v>
      </c>
      <c r="E676" s="277">
        <f>('DAT IR'!$C$5)+('DAT IR'!T676*(1-EXP(-'DAT IR'!$N676*24*(D676-D675))))+((('DAT IR'!$U676-'DAT IR'!$C$5)*EXP(-'DAT IR'!$N676*24*(D676-D675))))</f>
        <v>1282.0379440499087</v>
      </c>
      <c r="G676" s="156">
        <f t="shared" si="32"/>
        <v>2.0143983715570357E-4</v>
      </c>
    </row>
    <row r="677" spans="3:7" x14ac:dyDescent="0.3">
      <c r="C677" s="155">
        <f t="shared" si="30"/>
        <v>0.46666666666666518</v>
      </c>
      <c r="D677" s="155">
        <f t="shared" si="31"/>
        <v>0.79999999999999838</v>
      </c>
      <c r="E677" s="277">
        <f>('DAT IR'!$C$5)+('DAT IR'!T677*(1-EXP(-'DAT IR'!$N677*24*(D677-D676))))+((('DAT IR'!$U677-'DAT IR'!$C$5)*EXP(-'DAT IR'!$N677*24*(D677-D676))))</f>
        <v>1282.0381421602383</v>
      </c>
      <c r="G677" s="156">
        <f t="shared" si="32"/>
        <v>1.981103296202491E-4</v>
      </c>
    </row>
    <row r="678" spans="3:7" x14ac:dyDescent="0.3">
      <c r="C678" s="155">
        <f t="shared" si="30"/>
        <v>0.46736111111110962</v>
      </c>
      <c r="D678" s="155">
        <f t="shared" si="31"/>
        <v>0.80069444444444282</v>
      </c>
      <c r="E678" s="277">
        <f>('DAT IR'!$C$5)+('DAT IR'!T678*(1-EXP(-'DAT IR'!$N678*24*(D678-D677))))+((('DAT IR'!$U678-'DAT IR'!$C$5)*EXP(-'DAT IR'!$N678*24*(D678-D677))))</f>
        <v>1282.0383369960921</v>
      </c>
      <c r="G678" s="156">
        <f t="shared" si="32"/>
        <v>1.9483585379020951E-4</v>
      </c>
    </row>
    <row r="679" spans="3:7" x14ac:dyDescent="0.3">
      <c r="C679" s="155">
        <f t="shared" si="30"/>
        <v>0.46805555555555406</v>
      </c>
      <c r="D679" s="155">
        <f t="shared" si="31"/>
        <v>0.80138888888888726</v>
      </c>
      <c r="E679" s="277">
        <f>('DAT IR'!$C$5)+('DAT IR'!T679*(1-EXP(-'DAT IR'!$N679*24*(D679-D678))))+((('DAT IR'!$U679-'DAT IR'!$C$5)*EXP(-'DAT IR'!$N679*24*(D679-D678))))</f>
        <v>1282.0385286115925</v>
      </c>
      <c r="G679" s="156">
        <f t="shared" si="32"/>
        <v>1.916155003982567E-4</v>
      </c>
    </row>
    <row r="680" spans="3:7" x14ac:dyDescent="0.3">
      <c r="C680" s="155">
        <f t="shared" si="30"/>
        <v>0.4687499999999985</v>
      </c>
      <c r="D680" s="155">
        <f t="shared" si="31"/>
        <v>0.80208333333333171</v>
      </c>
      <c r="E680" s="277">
        <f>('DAT IR'!$C$5)+('DAT IR'!T680*(1-EXP(-'DAT IR'!$N680*24*(D680-D679))))+((('DAT IR'!$U680-'DAT IR'!$C$5)*EXP(-'DAT IR'!$N680*24*(D680-D679))))</f>
        <v>1282.0387170599672</v>
      </c>
      <c r="G680" s="156">
        <f t="shared" si="32"/>
        <v>1.884483747289778E-4</v>
      </c>
    </row>
    <row r="681" spans="3:7" x14ac:dyDescent="0.3">
      <c r="C681" s="155">
        <f t="shared" si="30"/>
        <v>0.46944444444444294</v>
      </c>
      <c r="D681" s="155">
        <f t="shared" si="31"/>
        <v>0.80277777777777615</v>
      </c>
      <c r="E681" s="277">
        <f>('DAT IR'!$C$5)+('DAT IR'!T681*(1-EXP(-'DAT IR'!$N681*24*(D681-D680))))+((('DAT IR'!$U681-'DAT IR'!$C$5)*EXP(-'DAT IR'!$N681*24*(D681-D680))))</f>
        <v>1282.0389023935643</v>
      </c>
      <c r="G681" s="156">
        <f t="shared" si="32"/>
        <v>1.8533359707362251E-4</v>
      </c>
    </row>
    <row r="682" spans="3:7" x14ac:dyDescent="0.3">
      <c r="C682" s="155">
        <f t="shared" si="30"/>
        <v>0.47013888888888739</v>
      </c>
      <c r="D682" s="155">
        <f t="shared" si="31"/>
        <v>0.80347222222222059</v>
      </c>
      <c r="E682" s="277">
        <f>('DAT IR'!$C$5)+('DAT IR'!T682*(1-EXP(-'DAT IR'!$N682*24*(D682-D681))))+((('DAT IR'!$U682-'DAT IR'!$C$5)*EXP(-'DAT IR'!$N682*24*(D682-D681))))</f>
        <v>1282.0390846638666</v>
      </c>
      <c r="G682" s="156">
        <f t="shared" si="32"/>
        <v>1.8227030227535579E-4</v>
      </c>
    </row>
    <row r="683" spans="3:7" x14ac:dyDescent="0.3">
      <c r="C683" s="155">
        <f t="shared" si="30"/>
        <v>0.47083333333333183</v>
      </c>
      <c r="D683" s="155">
        <f t="shared" si="31"/>
        <v>0.80416666666666503</v>
      </c>
      <c r="E683" s="277">
        <f>('DAT IR'!$C$5)+('DAT IR'!T683*(1-EXP(-'DAT IR'!$N683*24*(D683-D682))))+((('DAT IR'!$U683-'DAT IR'!$C$5)*EXP(-'DAT IR'!$N683*24*(D683-D682))))</f>
        <v>1282.0392639215056</v>
      </c>
      <c r="G683" s="156">
        <f t="shared" si="32"/>
        <v>1.7925763904713676E-4</v>
      </c>
    </row>
    <row r="684" spans="3:7" x14ac:dyDescent="0.3">
      <c r="C684" s="155">
        <f t="shared" si="30"/>
        <v>0.47152777777777627</v>
      </c>
      <c r="D684" s="155">
        <f t="shared" si="31"/>
        <v>0.80486111111110947</v>
      </c>
      <c r="E684" s="277">
        <f>('DAT IR'!$C$5)+('DAT IR'!T684*(1-EXP(-'DAT IR'!$N684*24*(D684-D683))))+((('DAT IR'!$U684-'DAT IR'!$C$5)*EXP(-'DAT IR'!$N684*24*(D684-D683))))</f>
        <v>1282.0394402162765</v>
      </c>
      <c r="G684" s="156">
        <f t="shared" si="32"/>
        <v>1.7629477088121348E-4</v>
      </c>
    </row>
    <row r="685" spans="3:7" x14ac:dyDescent="0.3">
      <c r="C685" s="155">
        <f t="shared" si="30"/>
        <v>0.47222222222222071</v>
      </c>
      <c r="D685" s="155">
        <f t="shared" si="31"/>
        <v>0.80555555555555391</v>
      </c>
      <c r="E685" s="277">
        <f>('DAT IR'!$C$5)+('DAT IR'!T685*(1-EXP(-'DAT IR'!$N685*24*(D685-D684))))+((('DAT IR'!$U685-'DAT IR'!$C$5)*EXP(-'DAT IR'!$N685*24*(D685-D684))))</f>
        <v>1282.0396135971512</v>
      </c>
      <c r="G685" s="156">
        <f t="shared" si="32"/>
        <v>1.7338087468488084E-4</v>
      </c>
    </row>
    <row r="686" spans="3:7" x14ac:dyDescent="0.3">
      <c r="C686" s="155">
        <f t="shared" si="30"/>
        <v>0.47291666666666515</v>
      </c>
      <c r="D686" s="155">
        <f t="shared" si="31"/>
        <v>0.80624999999999836</v>
      </c>
      <c r="E686" s="277">
        <f>('DAT IR'!$C$5)+('DAT IR'!T686*(1-EXP(-'DAT IR'!$N686*24*(D686-D685))))+((('DAT IR'!$U686-'DAT IR'!$C$5)*EXP(-'DAT IR'!$N686*24*(D686-D685))))</f>
        <v>1282.039784112292</v>
      </c>
      <c r="G686" s="156">
        <f t="shared" si="32"/>
        <v>1.7051514078048058E-4</v>
      </c>
    </row>
    <row r="687" spans="3:7" x14ac:dyDescent="0.3">
      <c r="C687" s="155">
        <f t="shared" si="30"/>
        <v>0.4736111111111096</v>
      </c>
      <c r="D687" s="155">
        <f t="shared" si="31"/>
        <v>0.8069444444444428</v>
      </c>
      <c r="E687" s="277">
        <f>('DAT IR'!$C$5)+('DAT IR'!T687*(1-EXP(-'DAT IR'!$N687*24*(D687-D686))))+((('DAT IR'!$U687-'DAT IR'!$C$5)*EXP(-'DAT IR'!$N687*24*(D687-D686))))</f>
        <v>1282.0399518090655</v>
      </c>
      <c r="G687" s="156">
        <f t="shared" si="32"/>
        <v>1.6769677358752233E-4</v>
      </c>
    </row>
    <row r="688" spans="3:7" x14ac:dyDescent="0.3">
      <c r="C688" s="155">
        <f t="shared" si="30"/>
        <v>0.47430555555555404</v>
      </c>
      <c r="D688" s="155">
        <f t="shared" si="31"/>
        <v>0.80763888888888724</v>
      </c>
      <c r="E688" s="277">
        <f>('DAT IR'!$C$5)+('DAT IR'!T688*(1-EXP(-'DAT IR'!$N688*24*(D688-D687))))+((('DAT IR'!$U688-'DAT IR'!$C$5)*EXP(-'DAT IR'!$N688*24*(D688-D687))))</f>
        <v>1282.0401167340551</v>
      </c>
      <c r="G688" s="156">
        <f t="shared" si="32"/>
        <v>1.6492498957632051E-4</v>
      </c>
    </row>
    <row r="689" spans="3:7" x14ac:dyDescent="0.3">
      <c r="C689" s="155">
        <f t="shared" si="30"/>
        <v>0.47499999999999848</v>
      </c>
      <c r="D689" s="155">
        <f t="shared" si="31"/>
        <v>0.80833333333333168</v>
      </c>
      <c r="E689" s="277">
        <f>('DAT IR'!$C$5)+('DAT IR'!T689*(1-EXP(-'DAT IR'!$N689*24*(D689-D688))))+((('DAT IR'!$U689-'DAT IR'!$C$5)*EXP(-'DAT IR'!$N689*24*(D689-D688))))</f>
        <v>1282.0402789330744</v>
      </c>
      <c r="G689" s="156">
        <f t="shared" si="32"/>
        <v>1.6219901931435743E-4</v>
      </c>
    </row>
    <row r="690" spans="3:7" x14ac:dyDescent="0.3">
      <c r="C690" s="155">
        <f t="shared" si="30"/>
        <v>0.47569444444444292</v>
      </c>
      <c r="D690" s="155">
        <f t="shared" si="31"/>
        <v>0.80902777777777612</v>
      </c>
      <c r="E690" s="277">
        <f>('DAT IR'!$C$5)+('DAT IR'!T690*(1-EXP(-'DAT IR'!$N690*24*(D690-D689))))+((('DAT IR'!$U690-'DAT IR'!$C$5)*EXP(-'DAT IR'!$N690*24*(D690-D689))))</f>
        <v>1282.0404384511799</v>
      </c>
      <c r="G690" s="156">
        <f t="shared" si="32"/>
        <v>1.5951810541992018E-4</v>
      </c>
    </row>
    <row r="691" spans="3:7" x14ac:dyDescent="0.3">
      <c r="C691" s="155">
        <f t="shared" si="30"/>
        <v>0.47638888888888736</v>
      </c>
      <c r="D691" s="155">
        <f t="shared" si="31"/>
        <v>0.80972222222222057</v>
      </c>
      <c r="E691" s="277">
        <f>('DAT IR'!$C$5)+('DAT IR'!T691*(1-EXP(-'DAT IR'!$N691*24*(D691-D690))))+((('DAT IR'!$U691-'DAT IR'!$C$5)*EXP(-'DAT IR'!$N691*24*(D691-D690))))</f>
        <v>1282.0405953326829</v>
      </c>
      <c r="G691" s="156">
        <f t="shared" si="32"/>
        <v>1.56881503016848E-4</v>
      </c>
    </row>
    <row r="692" spans="3:7" x14ac:dyDescent="0.3">
      <c r="C692" s="155">
        <f t="shared" si="30"/>
        <v>0.4770833333333318</v>
      </c>
      <c r="D692" s="155">
        <f t="shared" si="31"/>
        <v>0.81041666666666501</v>
      </c>
      <c r="E692" s="277">
        <f>('DAT IR'!$C$5)+('DAT IR'!T692*(1-EXP(-'DAT IR'!$N692*24*(D692-D691))))+((('DAT IR'!$U692-'DAT IR'!$C$5)*EXP(-'DAT IR'!$N692*24*(D692-D691))))</f>
        <v>1282.0407496211626</v>
      </c>
      <c r="G692" s="156">
        <f t="shared" si="32"/>
        <v>1.542884797345323E-4</v>
      </c>
    </row>
    <row r="693" spans="3:7" x14ac:dyDescent="0.3">
      <c r="C693" s="155">
        <f t="shared" si="30"/>
        <v>0.47777777777777625</v>
      </c>
      <c r="D693" s="155">
        <f t="shared" si="31"/>
        <v>0.81111111111110945</v>
      </c>
      <c r="E693" s="277">
        <f>('DAT IR'!$C$5)+('DAT IR'!T693*(1-EXP(-'DAT IR'!$N693*24*(D693-D692))))+((('DAT IR'!$U693-'DAT IR'!$C$5)*EXP(-'DAT IR'!$N693*24*(D693-D692))))</f>
        <v>1282.0409013594781</v>
      </c>
      <c r="G693" s="156">
        <f t="shared" si="32"/>
        <v>1.5173831548054295E-4</v>
      </c>
    </row>
    <row r="694" spans="3:7" x14ac:dyDescent="0.3">
      <c r="C694" s="155">
        <f t="shared" si="30"/>
        <v>0.47847222222222069</v>
      </c>
      <c r="D694" s="155">
        <f t="shared" si="31"/>
        <v>0.81180555555555389</v>
      </c>
      <c r="E694" s="277">
        <f>('DAT IR'!$C$5)+('DAT IR'!T694*(1-EXP(-'DAT IR'!$N694*24*(D694-D693))))+((('DAT IR'!$U694-'DAT IR'!$C$5)*EXP(-'DAT IR'!$N694*24*(D694-D693))))</f>
        <v>1282.0410505897798</v>
      </c>
      <c r="G694" s="156">
        <f t="shared" si="32"/>
        <v>1.4923030175850727E-4</v>
      </c>
    </row>
    <row r="695" spans="3:7" x14ac:dyDescent="0.3">
      <c r="C695" s="155">
        <f t="shared" si="30"/>
        <v>0.47916666666666513</v>
      </c>
      <c r="D695" s="155">
        <f t="shared" si="31"/>
        <v>0.81249999999999833</v>
      </c>
      <c r="E695" s="277">
        <f>('DAT IR'!$C$5)+('DAT IR'!T695*(1-EXP(-'DAT IR'!$N695*24*(D695-D694))))+((('DAT IR'!$U695-'DAT IR'!$C$5)*EXP(-'DAT IR'!$N695*24*(D695-D694))))</f>
        <v>1282.0411973535217</v>
      </c>
      <c r="G695" s="156">
        <f t="shared" si="32"/>
        <v>1.4676374189548369E-4</v>
      </c>
    </row>
    <row r="696" spans="3:7" x14ac:dyDescent="0.3">
      <c r="C696" s="155">
        <f t="shared" si="30"/>
        <v>0.47986111111110957</v>
      </c>
      <c r="D696" s="155">
        <f t="shared" si="31"/>
        <v>0.81319444444444278</v>
      </c>
      <c r="E696" s="277">
        <f>('DAT IR'!$C$5)+('DAT IR'!T696*(1-EXP(-'DAT IR'!$N696*24*(D696-D695))))+((('DAT IR'!$U696-'DAT IR'!$C$5)*EXP(-'DAT IR'!$N696*24*(D696-D695))))</f>
        <v>1282.0413416914723</v>
      </c>
      <c r="G696" s="156">
        <f t="shared" si="32"/>
        <v>1.4433795058721444E-4</v>
      </c>
    </row>
    <row r="697" spans="3:7" x14ac:dyDescent="0.3">
      <c r="C697" s="155">
        <f t="shared" si="30"/>
        <v>0.48055555555555401</v>
      </c>
      <c r="D697" s="155">
        <f t="shared" si="31"/>
        <v>0.81388888888888722</v>
      </c>
      <c r="E697" s="277">
        <f>('DAT IR'!$C$5)+('DAT IR'!T697*(1-EXP(-'DAT IR'!$N697*24*(D697-D696))))+((('DAT IR'!$U697-'DAT IR'!$C$5)*EXP(-'DAT IR'!$N697*24*(D697-D696))))</f>
        <v>1282.0414836437265</v>
      </c>
      <c r="G697" s="156">
        <f t="shared" si="32"/>
        <v>1.4195225412549917E-4</v>
      </c>
    </row>
    <row r="698" spans="3:7" x14ac:dyDescent="0.3">
      <c r="C698" s="155">
        <f t="shared" si="30"/>
        <v>0.48124999999999846</v>
      </c>
      <c r="D698" s="155">
        <f t="shared" si="31"/>
        <v>0.81458333333333166</v>
      </c>
      <c r="E698" s="277">
        <f>('DAT IR'!$C$5)+('DAT IR'!T698*(1-EXP(-'DAT IR'!$N698*24*(D698-D697))))+((('DAT IR'!$U698-'DAT IR'!$C$5)*EXP(-'DAT IR'!$N698*24*(D698-D697))))</f>
        <v>1282.0416232497162</v>
      </c>
      <c r="G698" s="156">
        <f t="shared" si="32"/>
        <v>1.3960598971607396E-4</v>
      </c>
    </row>
    <row r="699" spans="3:7" x14ac:dyDescent="0.3">
      <c r="C699" s="155">
        <f t="shared" si="30"/>
        <v>0.4819444444444429</v>
      </c>
      <c r="D699" s="155">
        <f t="shared" si="31"/>
        <v>0.8152777777777761</v>
      </c>
      <c r="E699" s="277">
        <f>('DAT IR'!$C$5)+('DAT IR'!T699*(1-EXP(-'DAT IR'!$N699*24*(D699-D698))))+((('DAT IR'!$U699-'DAT IR'!$C$5)*EXP(-'DAT IR'!$N699*24*(D699-D698))))</f>
        <v>1282.0417605482219</v>
      </c>
      <c r="G699" s="156">
        <f t="shared" si="32"/>
        <v>1.3729850570598501E-4</v>
      </c>
    </row>
    <row r="700" spans="3:7" x14ac:dyDescent="0.3">
      <c r="C700" s="155">
        <f t="shared" si="30"/>
        <v>0.48263888888888734</v>
      </c>
      <c r="D700" s="155">
        <f t="shared" si="31"/>
        <v>0.81597222222222054</v>
      </c>
      <c r="E700" s="277">
        <f>('DAT IR'!$C$5)+('DAT IR'!T700*(1-EXP(-'DAT IR'!$N700*24*(D700-D699))))+((('DAT IR'!$U700-'DAT IR'!$C$5)*EXP(-'DAT IR'!$N700*24*(D700-D699))))</f>
        <v>1282.0418955773828</v>
      </c>
      <c r="G700" s="156">
        <f t="shared" si="32"/>
        <v>1.3502916090146755E-4</v>
      </c>
    </row>
    <row r="701" spans="3:7" x14ac:dyDescent="0.3">
      <c r="C701" s="155">
        <f t="shared" si="30"/>
        <v>0.48333333333333178</v>
      </c>
      <c r="D701" s="155">
        <f t="shared" si="31"/>
        <v>0.81666666666666499</v>
      </c>
      <c r="E701" s="277">
        <f>('DAT IR'!$C$5)+('DAT IR'!T701*(1-EXP(-'DAT IR'!$N701*24*(D701-D700))))+((('DAT IR'!$U701-'DAT IR'!$C$5)*EXP(-'DAT IR'!$N701*24*(D701-D700))))</f>
        <v>1282.042028374708</v>
      </c>
      <c r="G701" s="156">
        <f t="shared" si="32"/>
        <v>1.3279732525006693E-4</v>
      </c>
    </row>
    <row r="702" spans="3:7" x14ac:dyDescent="0.3">
      <c r="C702" s="155">
        <f t="shared" si="30"/>
        <v>0.48402777777777622</v>
      </c>
      <c r="D702" s="155">
        <f t="shared" si="31"/>
        <v>0.81736111111110943</v>
      </c>
      <c r="E702" s="277">
        <f>('DAT IR'!$C$5)+('DAT IR'!T702*(1-EXP(-'DAT IR'!$N702*24*(D702-D701))))+((('DAT IR'!$U702-'DAT IR'!$C$5)*EXP(-'DAT IR'!$N702*24*(D702-D701))))</f>
        <v>1282.0421589770865</v>
      </c>
      <c r="G702" s="156">
        <f t="shared" si="32"/>
        <v>1.3060237847639655E-4</v>
      </c>
    </row>
    <row r="703" spans="3:7" x14ac:dyDescent="0.3">
      <c r="C703" s="155">
        <f t="shared" si="30"/>
        <v>0.48472222222222067</v>
      </c>
      <c r="D703" s="155">
        <f t="shared" si="31"/>
        <v>0.81805555555555387</v>
      </c>
      <c r="E703" s="277">
        <f>('DAT IR'!$C$5)+('DAT IR'!T703*(1-EXP(-'DAT IR'!$N703*24*(D703-D702))))+((('DAT IR'!$U703-'DAT IR'!$C$5)*EXP(-'DAT IR'!$N703*24*(D703-D702))))</f>
        <v>1282.0422874207975</v>
      </c>
      <c r="G703" s="156">
        <f t="shared" si="32"/>
        <v>1.2844371099163254E-4</v>
      </c>
    </row>
    <row r="704" spans="3:7" x14ac:dyDescent="0.3">
      <c r="C704" s="155">
        <f t="shared" si="30"/>
        <v>0.48541666666666511</v>
      </c>
      <c r="D704" s="155">
        <f t="shared" si="31"/>
        <v>0.81874999999999831</v>
      </c>
      <c r="E704" s="277">
        <f>('DAT IR'!$C$5)+('DAT IR'!T704*(1-EXP(-'DAT IR'!$N704*24*(D704-D703))))+((('DAT IR'!$U704-'DAT IR'!$C$5)*EXP(-'DAT IR'!$N704*24*(D704-D703))))</f>
        <v>1282.0424137415207</v>
      </c>
      <c r="G704" s="156">
        <f t="shared" si="32"/>
        <v>1.2632072321139276E-4</v>
      </c>
    </row>
    <row r="705" spans="3:7" x14ac:dyDescent="0.3">
      <c r="C705" s="155">
        <f t="shared" si="30"/>
        <v>0.48611111111110955</v>
      </c>
      <c r="D705" s="155">
        <f t="shared" si="31"/>
        <v>0.81944444444444275</v>
      </c>
      <c r="E705" s="277">
        <f>('DAT IR'!$C$5)+('DAT IR'!T705*(1-EXP(-'DAT IR'!$N705*24*(D705-D704))))+((('DAT IR'!$U705-'DAT IR'!$C$5)*EXP(-'DAT IR'!$N705*24*(D705-D704))))</f>
        <v>1282.042537974346</v>
      </c>
      <c r="G705" s="156">
        <f t="shared" si="32"/>
        <v>1.2423282532836311E-4</v>
      </c>
    </row>
    <row r="706" spans="3:7" x14ac:dyDescent="0.3">
      <c r="C706" s="155">
        <f t="shared" si="30"/>
        <v>0.48680555555555399</v>
      </c>
      <c r="D706" s="155">
        <f t="shared" si="31"/>
        <v>0.8201388888888872</v>
      </c>
      <c r="E706" s="277">
        <f>('DAT IR'!$C$5)+('DAT IR'!T706*(1-EXP(-'DAT IR'!$N706*24*(D706-D705))))+((('DAT IR'!$U706-'DAT IR'!$C$5)*EXP(-'DAT IR'!$N706*24*(D706-D705))))</f>
        <v>1282.0426601537833</v>
      </c>
      <c r="G706" s="156">
        <f t="shared" si="32"/>
        <v>1.2217943731229752E-4</v>
      </c>
    </row>
    <row r="707" spans="3:7" x14ac:dyDescent="0.3">
      <c r="C707" s="155">
        <f t="shared" si="30"/>
        <v>0.48749999999999843</v>
      </c>
      <c r="D707" s="155">
        <f t="shared" si="31"/>
        <v>0.82083333333333164</v>
      </c>
      <c r="E707" s="277">
        <f>('DAT IR'!$C$5)+('DAT IR'!T707*(1-EXP(-'DAT IR'!$N707*24*(D707-D706))))+((('DAT IR'!$U707-'DAT IR'!$C$5)*EXP(-'DAT IR'!$N707*24*(D707-D706))))</f>
        <v>1282.0427803137723</v>
      </c>
      <c r="G707" s="156">
        <f t="shared" si="32"/>
        <v>1.20159988910018E-4</v>
      </c>
    </row>
    <row r="708" spans="3:7" x14ac:dyDescent="0.3">
      <c r="C708" s="155">
        <f t="shared" si="30"/>
        <v>0.48819444444444288</v>
      </c>
      <c r="D708" s="155">
        <f t="shared" si="31"/>
        <v>0.82152777777777608</v>
      </c>
      <c r="E708" s="277">
        <f>('DAT IR'!$C$5)+('DAT IR'!T708*(1-EXP(-'DAT IR'!$N708*24*(D708-D707))))+((('DAT IR'!$U708-'DAT IR'!$C$5)*EXP(-'DAT IR'!$N708*24*(D708-D707))))</f>
        <v>1282.0428984876912</v>
      </c>
      <c r="G708" s="156">
        <f t="shared" si="32"/>
        <v>1.1817391896329354E-4</v>
      </c>
    </row>
    <row r="709" spans="3:7" x14ac:dyDescent="0.3">
      <c r="C709" s="155">
        <f t="shared" si="30"/>
        <v>0.48888888888888732</v>
      </c>
      <c r="D709" s="155">
        <f t="shared" si="31"/>
        <v>0.82222222222222052</v>
      </c>
      <c r="E709" s="277">
        <f>('DAT IR'!$C$5)+('DAT IR'!T709*(1-EXP(-'DAT IR'!$N709*24*(D709-D708))))+((('DAT IR'!$U709-'DAT IR'!$C$5)*EXP(-'DAT IR'!$N709*24*(D709-D708))))</f>
        <v>1282.0430147083671</v>
      </c>
      <c r="G709" s="156">
        <f t="shared" si="32"/>
        <v>1.1622067586358753E-4</v>
      </c>
    </row>
    <row r="710" spans="3:7" x14ac:dyDescent="0.3">
      <c r="C710" s="155">
        <f t="shared" ref="C710:C773" si="33">C709+$B$2</f>
        <v>0.48958333333333176</v>
      </c>
      <c r="D710" s="155">
        <f t="shared" ref="D710:D773" si="34">D709+$B$2</f>
        <v>0.82291666666666496</v>
      </c>
      <c r="E710" s="277">
        <f>('DAT IR'!$C$5)+('DAT IR'!T710*(1-EXP(-'DAT IR'!$N710*24*(D710-D709))))+((('DAT IR'!$U710-'DAT IR'!$C$5)*EXP(-'DAT IR'!$N710*24*(D710-D709))))</f>
        <v>1282.0431290080842</v>
      </c>
      <c r="G710" s="156">
        <f t="shared" ref="G710:G773" si="35">E710-E709</f>
        <v>1.1429971709731035E-4</v>
      </c>
    </row>
    <row r="711" spans="3:7" x14ac:dyDescent="0.3">
      <c r="C711" s="155">
        <f t="shared" si="33"/>
        <v>0.4902777777777762</v>
      </c>
      <c r="D711" s="155">
        <f t="shared" si="34"/>
        <v>0.82361111111110941</v>
      </c>
      <c r="E711" s="277">
        <f>('DAT IR'!$C$5)+('DAT IR'!T711*(1-EXP(-'DAT IR'!$N711*24*(D711-D710))))+((('DAT IR'!$U711-'DAT IR'!$C$5)*EXP(-'DAT IR'!$N711*24*(D711-D710))))</f>
        <v>1282.0432414185932</v>
      </c>
      <c r="G711" s="156">
        <f t="shared" si="35"/>
        <v>1.1241050901844574E-4</v>
      </c>
    </row>
    <row r="712" spans="3:7" x14ac:dyDescent="0.3">
      <c r="C712" s="155">
        <f t="shared" si="33"/>
        <v>0.49097222222222064</v>
      </c>
      <c r="D712" s="155">
        <f t="shared" si="34"/>
        <v>0.82430555555555385</v>
      </c>
      <c r="E712" s="277">
        <f>('DAT IR'!$C$5)+('DAT IR'!T712*(1-EXP(-'DAT IR'!$N712*24*(D712-D711))))+((('DAT IR'!$U712-'DAT IR'!$C$5)*EXP(-'DAT IR'!$N712*24*(D712-D711))))</f>
        <v>1282.0433519711198</v>
      </c>
      <c r="G712" s="156">
        <f t="shared" si="35"/>
        <v>1.1055252662117709E-4</v>
      </c>
    </row>
    <row r="713" spans="3:7" x14ac:dyDescent="0.3">
      <c r="C713" s="155">
        <f t="shared" si="33"/>
        <v>0.49166666666666509</v>
      </c>
      <c r="D713" s="155">
        <f t="shared" si="34"/>
        <v>0.82499999999999829</v>
      </c>
      <c r="E713" s="277">
        <f>('DAT IR'!$C$5)+('DAT IR'!T713*(1-EXP(-'DAT IR'!$N713*24*(D713-D712))))+((('DAT IR'!$U713-'DAT IR'!$C$5)*EXP(-'DAT IR'!$N713*24*(D713-D712))))</f>
        <v>1282.043460696374</v>
      </c>
      <c r="G713" s="156">
        <f t="shared" si="35"/>
        <v>1.0872525422200852E-4</v>
      </c>
    </row>
    <row r="714" spans="3:7" x14ac:dyDescent="0.3">
      <c r="C714" s="155">
        <f t="shared" si="33"/>
        <v>0.49236111111110953</v>
      </c>
      <c r="D714" s="155">
        <f t="shared" si="34"/>
        <v>0.82569444444444273</v>
      </c>
      <c r="E714" s="277">
        <f>('DAT IR'!$C$5)+('DAT IR'!T714*(1-EXP(-'DAT IR'!$N714*24*(D714-D713))))+((('DAT IR'!$U714-'DAT IR'!$C$5)*EXP(-'DAT IR'!$N714*24*(D714-D713))))</f>
        <v>1282.0435676245577</v>
      </c>
      <c r="G714" s="156">
        <f t="shared" si="35"/>
        <v>1.0692818364077539E-4</v>
      </c>
    </row>
    <row r="715" spans="3:7" x14ac:dyDescent="0.3">
      <c r="C715" s="155">
        <f t="shared" si="33"/>
        <v>0.49305555555555397</v>
      </c>
      <c r="D715" s="155">
        <f t="shared" si="34"/>
        <v>0.82638888888888717</v>
      </c>
      <c r="E715" s="277">
        <f>('DAT IR'!$C$5)+('DAT IR'!T715*(1-EXP(-'DAT IR'!$N715*24*(D715-D714))))+((('DAT IR'!$U715-'DAT IR'!$C$5)*EXP(-'DAT IR'!$N715*24*(D715-D714))))</f>
        <v>1282.0436727853739</v>
      </c>
      <c r="G715" s="156">
        <f t="shared" si="35"/>
        <v>1.0516081624700746E-4</v>
      </c>
    </row>
    <row r="716" spans="3:7" x14ac:dyDescent="0.3">
      <c r="C716" s="155">
        <f t="shared" si="33"/>
        <v>0.49374999999999841</v>
      </c>
      <c r="D716" s="155">
        <f t="shared" si="34"/>
        <v>0.82708333333333162</v>
      </c>
      <c r="E716" s="277">
        <f>('DAT IR'!$C$5)+('DAT IR'!T716*(1-EXP(-'DAT IR'!$N716*24*(D716-D715))))+((('DAT IR'!$U716-'DAT IR'!$C$5)*EXP(-'DAT IR'!$N716*24*(D716-D715))))</f>
        <v>1282.0437762080348</v>
      </c>
      <c r="G716" s="156">
        <f t="shared" si="35"/>
        <v>1.0342266091356578E-4</v>
      </c>
    </row>
    <row r="717" spans="3:7" x14ac:dyDescent="0.3">
      <c r="C717" s="155">
        <f t="shared" si="33"/>
        <v>0.49444444444444285</v>
      </c>
      <c r="D717" s="155">
        <f t="shared" si="34"/>
        <v>0.82777777777777606</v>
      </c>
      <c r="E717" s="277">
        <f>('DAT IR'!$C$5)+('DAT IR'!T717*(1-EXP(-'DAT IR'!$N717*24*(D717-D716))))+((('DAT IR'!$U717-'DAT IR'!$C$5)*EXP(-'DAT IR'!$N717*24*(D717-D716))))</f>
        <v>1282.0438779212695</v>
      </c>
      <c r="G717" s="156">
        <f t="shared" si="35"/>
        <v>1.017132346987637E-4</v>
      </c>
    </row>
    <row r="718" spans="3:7" x14ac:dyDescent="0.3">
      <c r="C718" s="155">
        <f t="shared" si="33"/>
        <v>0.4951388888888873</v>
      </c>
      <c r="D718" s="155">
        <f t="shared" si="34"/>
        <v>0.8284722222222205</v>
      </c>
      <c r="E718" s="277">
        <f>('DAT IR'!$C$5)+('DAT IR'!T718*(1-EXP(-'DAT IR'!$N718*24*(D718-D717))))+((('DAT IR'!$U718-'DAT IR'!$C$5)*EXP(-'DAT IR'!$N718*24*(D718-D717))))</f>
        <v>1282.0439779533324</v>
      </c>
      <c r="G718" s="156">
        <f t="shared" si="35"/>
        <v>1.000320628463669E-4</v>
      </c>
    </row>
    <row r="719" spans="3:7" x14ac:dyDescent="0.3">
      <c r="C719" s="155">
        <f t="shared" si="33"/>
        <v>0.49583333333333174</v>
      </c>
      <c r="D719" s="155">
        <f t="shared" si="34"/>
        <v>0.82916666666666494</v>
      </c>
      <c r="E719" s="277">
        <f>('DAT IR'!$C$5)+('DAT IR'!T719*(1-EXP(-'DAT IR'!$N719*24*(D719-D718))))+((('DAT IR'!$U719-'DAT IR'!$C$5)*EXP(-'DAT IR'!$N719*24*(D719-D718))))</f>
        <v>1282.0440763320105</v>
      </c>
      <c r="G719" s="156">
        <f t="shared" si="35"/>
        <v>9.8378678103472339E-5</v>
      </c>
    </row>
    <row r="720" spans="3:7" x14ac:dyDescent="0.3">
      <c r="C720" s="155">
        <f t="shared" si="33"/>
        <v>0.49652777777777618</v>
      </c>
      <c r="D720" s="155">
        <f t="shared" si="34"/>
        <v>0.82986111111110938</v>
      </c>
      <c r="E720" s="277">
        <f>('DAT IR'!$C$5)+('DAT IR'!T720*(1-EXP(-'DAT IR'!$N720*24*(D720-D719))))+((('DAT IR'!$U720-'DAT IR'!$C$5)*EXP(-'DAT IR'!$N720*24*(D720-D719))))</f>
        <v>1282.0441730846321</v>
      </c>
      <c r="G720" s="156">
        <f t="shared" si="35"/>
        <v>9.6752621630002977E-5</v>
      </c>
    </row>
    <row r="721" spans="3:7" x14ac:dyDescent="0.3">
      <c r="C721" s="155">
        <f t="shared" si="33"/>
        <v>0.49722222222222062</v>
      </c>
      <c r="D721" s="155">
        <f t="shared" si="34"/>
        <v>0.83055555555555383</v>
      </c>
      <c r="E721" s="277">
        <f>('DAT IR'!$C$5)+('DAT IR'!T721*(1-EXP(-'DAT IR'!$N721*24*(D721-D720))))+((('DAT IR'!$U721-'DAT IR'!$C$5)*EXP(-'DAT IR'!$N721*24*(D721-D720))))</f>
        <v>1282.0442682380735</v>
      </c>
      <c r="G721" s="156">
        <f t="shared" si="35"/>
        <v>9.5153441407092032E-5</v>
      </c>
    </row>
    <row r="722" spans="3:7" x14ac:dyDescent="0.3">
      <c r="C722" s="155">
        <f t="shared" si="33"/>
        <v>0.49791666666666506</v>
      </c>
      <c r="D722" s="155">
        <f t="shared" si="34"/>
        <v>0.83124999999999827</v>
      </c>
      <c r="E722" s="277">
        <f>('DAT IR'!$C$5)+('DAT IR'!T722*(1-EXP(-'DAT IR'!$N722*24*(D722-D721))))+((('DAT IR'!$U722-'DAT IR'!$C$5)*EXP(-'DAT IR'!$N722*24*(D722-D721))))</f>
        <v>1282.0443618187669</v>
      </c>
      <c r="G722" s="156">
        <f t="shared" si="35"/>
        <v>9.3580693373951362E-5</v>
      </c>
    </row>
    <row r="723" spans="3:7" x14ac:dyDescent="0.3">
      <c r="C723" s="155">
        <f t="shared" si="33"/>
        <v>0.49861111111110951</v>
      </c>
      <c r="D723" s="155">
        <f t="shared" si="34"/>
        <v>0.83194444444444271</v>
      </c>
      <c r="E723" s="277">
        <f>('DAT IR'!$C$5)+('DAT IR'!T723*(1-EXP(-'DAT IR'!$N723*24*(D723-D722))))+((('DAT IR'!$U723-'DAT IR'!$C$5)*EXP(-'DAT IR'!$N723*24*(D723-D722))))</f>
        <v>1282.0444538527076</v>
      </c>
      <c r="G723" s="156">
        <f t="shared" si="35"/>
        <v>9.2033940745750442E-5</v>
      </c>
    </row>
    <row r="724" spans="3:7" x14ac:dyDescent="0.3">
      <c r="C724" s="155">
        <f t="shared" si="33"/>
        <v>0.49930555555555395</v>
      </c>
      <c r="D724" s="155">
        <f t="shared" si="34"/>
        <v>0.83263888888888715</v>
      </c>
      <c r="E724" s="277">
        <f>('DAT IR'!$C$5)+('DAT IR'!T724*(1-EXP(-'DAT IR'!$N724*24*(D724-D723))))+((('DAT IR'!$U724-'DAT IR'!$C$5)*EXP(-'DAT IR'!$N724*24*(D724-D723))))</f>
        <v>1282.044544365461</v>
      </c>
      <c r="G724" s="156">
        <f t="shared" si="35"/>
        <v>9.0512753331495333E-5</v>
      </c>
    </row>
    <row r="725" spans="3:7" x14ac:dyDescent="0.3">
      <c r="C725" s="157">
        <f t="shared" si="33"/>
        <v>0.49999999999999839</v>
      </c>
      <c r="D725" s="157">
        <f t="shared" si="34"/>
        <v>0.83333333333333159</v>
      </c>
      <c r="E725" s="277">
        <f>('DAT IR'!$C$5)+('DAT IR'!T725*(1-EXP(-'DAT IR'!$N725*24*(D725-D724))))+((('DAT IR'!$U725-'DAT IR'!$C$5)*EXP(-'DAT IR'!$N725*24*(D725-D724))))</f>
        <v>1282.0446333821701</v>
      </c>
      <c r="F725" s="154"/>
      <c r="G725" s="159">
        <f t="shared" si="35"/>
        <v>8.9016709125644411E-5</v>
      </c>
    </row>
    <row r="726" spans="3:7" x14ac:dyDescent="0.3">
      <c r="C726" s="155">
        <f t="shared" si="33"/>
        <v>0.50069444444444289</v>
      </c>
      <c r="D726" s="155">
        <f t="shared" si="34"/>
        <v>0.83402777777777604</v>
      </c>
      <c r="E726" s="277">
        <f>('DAT IR'!$C$5)+('DAT IR'!T726*(1-EXP(-'DAT IR'!$N726*24*(D726-D725))))+((('DAT IR'!$U726-'DAT IR'!$C$5)*EXP(-'DAT IR'!$N726*24*(D726-D725))))</f>
        <v>1282.0447209275626</v>
      </c>
      <c r="G726" s="156">
        <f t="shared" si="35"/>
        <v>8.7545392489118967E-5</v>
      </c>
    </row>
    <row r="727" spans="3:7" x14ac:dyDescent="0.3">
      <c r="C727" s="155">
        <f t="shared" si="33"/>
        <v>0.50138888888888733</v>
      </c>
      <c r="D727" s="155">
        <f t="shared" si="34"/>
        <v>0.83472222222222048</v>
      </c>
      <c r="E727" s="277">
        <f>('DAT IR'!$C$5)+('DAT IR'!T727*(1-EXP(-'DAT IR'!$N727*24*(D727-D726))))+((('DAT IR'!$U727-'DAT IR'!$C$5)*EXP(-'DAT IR'!$N727*24*(D727-D726))))</f>
        <v>1282.044807025957</v>
      </c>
      <c r="G727" s="156">
        <f t="shared" si="35"/>
        <v>8.6098394376676879E-5</v>
      </c>
    </row>
    <row r="728" spans="3:7" x14ac:dyDescent="0.3">
      <c r="C728" s="155">
        <f t="shared" si="33"/>
        <v>0.50208333333333177</v>
      </c>
      <c r="D728" s="155">
        <f t="shared" si="34"/>
        <v>0.83541666666666492</v>
      </c>
      <c r="E728" s="277">
        <f>('DAT IR'!$C$5)+('DAT IR'!T728*(1-EXP(-'DAT IR'!$N728*24*(D728-D727))))+((('DAT IR'!$U728-'DAT IR'!$C$5)*EXP(-'DAT IR'!$N728*24*(D728-D727))))</f>
        <v>1282.04489170127</v>
      </c>
      <c r="G728" s="156">
        <f t="shared" si="35"/>
        <v>8.4675313019033638E-5</v>
      </c>
    </row>
    <row r="729" spans="3:7" x14ac:dyDescent="0.3">
      <c r="C729" s="155">
        <f t="shared" si="33"/>
        <v>0.50277777777777621</v>
      </c>
      <c r="D729" s="155">
        <f t="shared" si="34"/>
        <v>0.83611111111110936</v>
      </c>
      <c r="E729" s="277">
        <f>('DAT IR'!$C$5)+('DAT IR'!T729*(1-EXP(-'DAT IR'!$N729*24*(D729-D728))))+((('DAT IR'!$U729-'DAT IR'!$C$5)*EXP(-'DAT IR'!$N729*24*(D729-D728))))</f>
        <v>1282.0449749770232</v>
      </c>
      <c r="G729" s="156">
        <f t="shared" si="35"/>
        <v>8.3275753240741324E-5</v>
      </c>
    </row>
    <row r="730" spans="3:7" x14ac:dyDescent="0.3">
      <c r="C730" s="155">
        <f t="shared" si="33"/>
        <v>0.50347222222222066</v>
      </c>
      <c r="D730" s="155">
        <f t="shared" si="34"/>
        <v>0.8368055555555538</v>
      </c>
      <c r="E730" s="277">
        <f>('DAT IR'!$C$5)+('DAT IR'!T730*(1-EXP(-'DAT IR'!$N730*24*(D730-D729))))+((('DAT IR'!$U730-'DAT IR'!$C$5)*EXP(-'DAT IR'!$N730*24*(D730-D729))))</f>
        <v>1282.0450568763492</v>
      </c>
      <c r="G730" s="156">
        <f t="shared" si="35"/>
        <v>8.1899326005441253E-5</v>
      </c>
    </row>
    <row r="731" spans="3:7" x14ac:dyDescent="0.3">
      <c r="C731" s="155">
        <f t="shared" si="33"/>
        <v>0.5041666666666651</v>
      </c>
      <c r="D731" s="155">
        <f t="shared" si="34"/>
        <v>0.83749999999999825</v>
      </c>
      <c r="E731" s="277">
        <f>('DAT IR'!$C$5)+('DAT IR'!T731*(1-EXP(-'DAT IR'!$N731*24*(D731-D730))))+((('DAT IR'!$U731-'DAT IR'!$C$5)*EXP(-'DAT IR'!$N731*24*(D731-D730))))</f>
        <v>1282.0451374219986</v>
      </c>
      <c r="G731" s="156">
        <f t="shared" si="35"/>
        <v>8.0545649325358681E-5</v>
      </c>
    </row>
    <row r="732" spans="3:7" x14ac:dyDescent="0.3">
      <c r="C732" s="155">
        <f t="shared" si="33"/>
        <v>0.50486111111110954</v>
      </c>
      <c r="D732" s="155">
        <f t="shared" si="34"/>
        <v>0.83819444444444269</v>
      </c>
      <c r="E732" s="277">
        <f>('DAT IR'!$C$5)+('DAT IR'!T732*(1-EXP(-'DAT IR'!$N732*24*(D732-D731))))+((('DAT IR'!$U732-'DAT IR'!$C$5)*EXP(-'DAT IR'!$N732*24*(D732-D731))))</f>
        <v>1282.0452166363455</v>
      </c>
      <c r="G732" s="156">
        <f t="shared" si="35"/>
        <v>7.921434689706075E-5</v>
      </c>
    </row>
    <row r="733" spans="3:7" x14ac:dyDescent="0.3">
      <c r="C733" s="155">
        <f t="shared" si="33"/>
        <v>0.50555555555555398</v>
      </c>
      <c r="D733" s="155">
        <f t="shared" si="34"/>
        <v>0.83888888888888713</v>
      </c>
      <c r="E733" s="277">
        <f>('DAT IR'!$C$5)+('DAT IR'!T733*(1-EXP(-'DAT IR'!$N733*24*(D733-D732))))+((('DAT IR'!$U733-'DAT IR'!$C$5)*EXP(-'DAT IR'!$N733*24*(D733-D732))))</f>
        <v>1282.0452945413942</v>
      </c>
      <c r="G733" s="156">
        <f t="shared" si="35"/>
        <v>7.7905048783577513E-5</v>
      </c>
    </row>
    <row r="734" spans="3:7" x14ac:dyDescent="0.3">
      <c r="C734" s="155">
        <f t="shared" si="33"/>
        <v>0.50624999999999842</v>
      </c>
      <c r="D734" s="155">
        <f t="shared" si="34"/>
        <v>0.83958333333333157</v>
      </c>
      <c r="E734" s="277">
        <f>('DAT IR'!$C$5)+('DAT IR'!T734*(1-EXP(-'DAT IR'!$N734*24*(D734-D733))))+((('DAT IR'!$U734-'DAT IR'!$C$5)*EXP(-'DAT IR'!$N734*24*(D734-D733))))</f>
        <v>1282.0453711587859</v>
      </c>
      <c r="G734" s="156">
        <f t="shared" si="35"/>
        <v>7.6617391641775612E-5</v>
      </c>
    </row>
    <row r="735" spans="3:7" x14ac:dyDescent="0.3">
      <c r="C735" s="155">
        <f t="shared" si="33"/>
        <v>0.50694444444444287</v>
      </c>
      <c r="D735" s="155">
        <f t="shared" si="34"/>
        <v>0.84027777777777601</v>
      </c>
      <c r="E735" s="277">
        <f>('DAT IR'!$C$5)+('DAT IR'!T735*(1-EXP(-'DAT IR'!$N735*24*(D735-D734))))+((('DAT IR'!$U735-'DAT IR'!$C$5)*EXP(-'DAT IR'!$N735*24*(D735-D734))))</f>
        <v>1282.0454465098035</v>
      </c>
      <c r="G735" s="156">
        <f t="shared" si="35"/>
        <v>7.5351017585489899E-5</v>
      </c>
    </row>
    <row r="736" spans="3:7" x14ac:dyDescent="0.3">
      <c r="C736" s="155">
        <f t="shared" si="33"/>
        <v>0.50763888888888731</v>
      </c>
      <c r="D736" s="155">
        <f t="shared" si="34"/>
        <v>0.84097222222222046</v>
      </c>
      <c r="E736" s="277">
        <f>('DAT IR'!$C$5)+('DAT IR'!T736*(1-EXP(-'DAT IR'!$N736*24*(D736-D735))))+((('DAT IR'!$U736-'DAT IR'!$C$5)*EXP(-'DAT IR'!$N736*24*(D736-D735))))</f>
        <v>1282.0455206153781</v>
      </c>
      <c r="G736" s="156">
        <f t="shared" si="35"/>
        <v>7.4105574640270788E-5</v>
      </c>
    </row>
    <row r="737" spans="3:7" x14ac:dyDescent="0.3">
      <c r="C737" s="155">
        <f t="shared" si="33"/>
        <v>0.50833333333333175</v>
      </c>
      <c r="D737" s="155">
        <f t="shared" si="34"/>
        <v>0.8416666666666649</v>
      </c>
      <c r="E737" s="277">
        <f>('DAT IR'!$C$5)+('DAT IR'!T737*(1-EXP(-'DAT IR'!$N737*24*(D737-D736))))+((('DAT IR'!$U737-'DAT IR'!$C$5)*EXP(-'DAT IR'!$N737*24*(D737-D736))))</f>
        <v>1282.0455934960955</v>
      </c>
      <c r="G737" s="156">
        <f t="shared" si="35"/>
        <v>7.2880717425505281E-5</v>
      </c>
    </row>
    <row r="738" spans="3:7" x14ac:dyDescent="0.3">
      <c r="C738" s="155">
        <f t="shared" si="33"/>
        <v>0.50902777777777619</v>
      </c>
      <c r="D738" s="155">
        <f t="shared" si="34"/>
        <v>0.84236111111110934</v>
      </c>
      <c r="E738" s="277">
        <f>('DAT IR'!$C$5)+('DAT IR'!T738*(1-EXP(-'DAT IR'!$N738*24*(D738-D737))))+((('DAT IR'!$U738-'DAT IR'!$C$5)*EXP(-'DAT IR'!$N738*24*(D738-D737))))</f>
        <v>1282.0456651722006</v>
      </c>
      <c r="G738" s="156">
        <f t="shared" si="35"/>
        <v>7.1676105108053889E-5</v>
      </c>
    </row>
    <row r="739" spans="3:7" x14ac:dyDescent="0.3">
      <c r="C739" s="155">
        <f t="shared" si="33"/>
        <v>0.50972222222222063</v>
      </c>
      <c r="D739" s="155">
        <f t="shared" si="34"/>
        <v>0.84305555555555378</v>
      </c>
      <c r="E739" s="277">
        <f>('DAT IR'!$C$5)+('DAT IR'!T739*(1-EXP(-'DAT IR'!$N739*24*(D739-D738))))+((('DAT IR'!$U739-'DAT IR'!$C$5)*EXP(-'DAT IR'!$N739*24*(D739-D738))))</f>
        <v>1282.0457356636039</v>
      </c>
      <c r="G739" s="156">
        <f t="shared" si="35"/>
        <v>7.0491403221240034E-5</v>
      </c>
    </row>
    <row r="740" spans="3:7" x14ac:dyDescent="0.3">
      <c r="C740" s="155">
        <f t="shared" si="33"/>
        <v>0.51041666666666508</v>
      </c>
      <c r="D740" s="155">
        <f t="shared" si="34"/>
        <v>0.84374999999999822</v>
      </c>
      <c r="E740" s="277">
        <f>('DAT IR'!$C$5)+('DAT IR'!T740*(1-EXP(-'DAT IR'!$N740*24*(D740-D739))))+((('DAT IR'!$U740-'DAT IR'!$C$5)*EXP(-'DAT IR'!$N740*24*(D740-D739))))</f>
        <v>1282.0458049898866</v>
      </c>
      <c r="G740" s="156">
        <f t="shared" si="35"/>
        <v>6.9326282755355351E-5</v>
      </c>
    </row>
    <row r="741" spans="3:7" x14ac:dyDescent="0.3">
      <c r="C741" s="155">
        <f t="shared" si="33"/>
        <v>0.51111111111110952</v>
      </c>
      <c r="D741" s="155">
        <f t="shared" si="34"/>
        <v>0.84444444444444267</v>
      </c>
      <c r="E741" s="277">
        <f>('DAT IR'!$C$5)+('DAT IR'!T741*(1-EXP(-'DAT IR'!$N741*24*(D741-D740))))+((('DAT IR'!$U741-'DAT IR'!$C$5)*EXP(-'DAT IR'!$N741*24*(D741-D740))))</f>
        <v>1282.0458731703068</v>
      </c>
      <c r="G741" s="156">
        <f t="shared" si="35"/>
        <v>6.8180420157659682E-5</v>
      </c>
    </row>
    <row r="742" spans="3:7" x14ac:dyDescent="0.3">
      <c r="C742" s="155">
        <f t="shared" si="33"/>
        <v>0.51180555555555396</v>
      </c>
      <c r="D742" s="155">
        <f t="shared" si="34"/>
        <v>0.84513888888888711</v>
      </c>
      <c r="E742" s="277">
        <f>('DAT IR'!$C$5)+('DAT IR'!T742*(1-EXP(-'DAT IR'!$N742*24*(D742-D741))))+((('DAT IR'!$U742-'DAT IR'!$C$5)*EXP(-'DAT IR'!$N742*24*(D742-D741))))</f>
        <v>1282.0459402238037</v>
      </c>
      <c r="G742" s="156">
        <f t="shared" si="35"/>
        <v>6.7053496877633734E-5</v>
      </c>
    </row>
    <row r="743" spans="3:7" x14ac:dyDescent="0.3">
      <c r="C743" s="155">
        <f t="shared" si="33"/>
        <v>0.5124999999999984</v>
      </c>
      <c r="D743" s="155">
        <f t="shared" si="34"/>
        <v>0.84583333333333155</v>
      </c>
      <c r="E743" s="277">
        <f>('DAT IR'!$C$5)+('DAT IR'!T743*(1-EXP(-'DAT IR'!$N743*24*(D743-D742))))+((('DAT IR'!$U743-'DAT IR'!$C$5)*EXP(-'DAT IR'!$N743*24*(D743-D742))))</f>
        <v>1282.0460061690037</v>
      </c>
      <c r="G743" s="156">
        <f t="shared" si="35"/>
        <v>6.5945200049100094E-5</v>
      </c>
    </row>
    <row r="744" spans="3:7" x14ac:dyDescent="0.3">
      <c r="C744" s="155">
        <f t="shared" si="33"/>
        <v>0.51319444444444284</v>
      </c>
      <c r="D744" s="155">
        <f t="shared" si="34"/>
        <v>0.84652777777777599</v>
      </c>
      <c r="E744" s="277">
        <f>('DAT IR'!$C$5)+('DAT IR'!T744*(1-EXP(-'DAT IR'!$N744*24*(D744-D743))))+((('DAT IR'!$U744-'DAT IR'!$C$5)*EXP(-'DAT IR'!$N744*24*(D744-D743))))</f>
        <v>1282.0460710242255</v>
      </c>
      <c r="G744" s="156">
        <f t="shared" si="35"/>
        <v>6.4855221808102215E-5</v>
      </c>
    </row>
    <row r="745" spans="3:7" x14ac:dyDescent="0.3">
      <c r="C745" s="155">
        <f t="shared" si="33"/>
        <v>0.51388888888888729</v>
      </c>
      <c r="D745" s="155">
        <f t="shared" si="34"/>
        <v>0.84722222222222043</v>
      </c>
      <c r="E745" s="277">
        <f>('DAT IR'!$C$5)+('DAT IR'!T745*(1-EXP(-'DAT IR'!$N745*24*(D745-D744))))+((('DAT IR'!$U745-'DAT IR'!$C$5)*EXP(-'DAT IR'!$N745*24*(D745-D744))))</f>
        <v>1282.0461348074848</v>
      </c>
      <c r="G745" s="156">
        <f t="shared" si="35"/>
        <v>6.3783259292904404E-5</v>
      </c>
    </row>
    <row r="746" spans="3:7" x14ac:dyDescent="0.3">
      <c r="C746" s="155">
        <f t="shared" si="33"/>
        <v>0.51458333333333173</v>
      </c>
      <c r="D746" s="155">
        <f t="shared" si="34"/>
        <v>0.84791666666666488</v>
      </c>
      <c r="E746" s="277">
        <f>('DAT IR'!$C$5)+('DAT IR'!T746*(1-EXP(-'DAT IR'!$N746*24*(D746-D745))))+((('DAT IR'!$U746-'DAT IR'!$C$5)*EXP(-'DAT IR'!$N746*24*(D746-D745))))</f>
        <v>1282.0461975364994</v>
      </c>
      <c r="G746" s="156">
        <f t="shared" si="35"/>
        <v>6.2729014643991832E-5</v>
      </c>
    </row>
    <row r="747" spans="3:7" x14ac:dyDescent="0.3">
      <c r="C747" s="155">
        <f t="shared" si="33"/>
        <v>0.51527777777777617</v>
      </c>
      <c r="D747" s="155">
        <f t="shared" si="34"/>
        <v>0.84861111111110932</v>
      </c>
      <c r="E747" s="277">
        <f>('DAT IR'!$C$5)+('DAT IR'!T747*(1-EXP(-'DAT IR'!$N747*24*(D747-D746))))+((('DAT IR'!$U747-'DAT IR'!$C$5)*EXP(-'DAT IR'!$N747*24*(D747-D746))))</f>
        <v>1282.0462592286947</v>
      </c>
      <c r="G747" s="156">
        <f t="shared" si="35"/>
        <v>6.1692195231444202E-5</v>
      </c>
    </row>
    <row r="748" spans="3:7" x14ac:dyDescent="0.3">
      <c r="C748" s="155">
        <f t="shared" si="33"/>
        <v>0.51597222222222061</v>
      </c>
      <c r="D748" s="155">
        <f t="shared" si="34"/>
        <v>0.84930555555555376</v>
      </c>
      <c r="E748" s="277">
        <f>('DAT IR'!$C$5)+('DAT IR'!T748*(1-EXP(-'DAT IR'!$N748*24*(D748-D747))))+((('DAT IR'!$U748-'DAT IR'!$C$5)*EXP(-'DAT IR'!$N748*24*(D748-D747))))</f>
        <v>1282.0463199012077</v>
      </c>
      <c r="G748" s="156">
        <f t="shared" si="35"/>
        <v>6.0672512972814729E-5</v>
      </c>
    </row>
    <row r="749" spans="3:7" x14ac:dyDescent="0.3">
      <c r="C749" s="155">
        <f t="shared" si="33"/>
        <v>0.51666666666666505</v>
      </c>
      <c r="D749" s="155">
        <f t="shared" si="34"/>
        <v>0.8499999999999982</v>
      </c>
      <c r="E749" s="277">
        <f>('DAT IR'!$C$5)+('DAT IR'!T749*(1-EXP(-'DAT IR'!$N749*24*(D749-D748))))+((('DAT IR'!$U749-'DAT IR'!$C$5)*EXP(-'DAT IR'!$N749*24*(D749-D748))))</f>
        <v>1282.0463795708922</v>
      </c>
      <c r="G749" s="156">
        <f t="shared" si="35"/>
        <v>5.9669684560503811E-5</v>
      </c>
    </row>
    <row r="750" spans="3:7" x14ac:dyDescent="0.3">
      <c r="C750" s="155">
        <f t="shared" si="33"/>
        <v>0.5173611111111095</v>
      </c>
      <c r="D750" s="155">
        <f t="shared" si="34"/>
        <v>0.85069444444444264</v>
      </c>
      <c r="E750" s="277">
        <f>('DAT IR'!$C$5)+('DAT IR'!T750*(1-EXP(-'DAT IR'!$N750*24*(D750-D749))))+((('DAT IR'!$U750-'DAT IR'!$C$5)*EXP(-'DAT IR'!$N750*24*(D750-D749))))</f>
        <v>1282.0464382543237</v>
      </c>
      <c r="G750" s="156">
        <f t="shared" si="35"/>
        <v>5.8683431461759028E-5</v>
      </c>
    </row>
    <row r="751" spans="3:7" x14ac:dyDescent="0.3">
      <c r="C751" s="155">
        <f t="shared" si="33"/>
        <v>0.51805555555555394</v>
      </c>
      <c r="D751" s="155">
        <f t="shared" si="34"/>
        <v>0.85138888888888709</v>
      </c>
      <c r="E751" s="277">
        <f>('DAT IR'!$C$5)+('DAT IR'!T751*(1-EXP(-'DAT IR'!$N751*24*(D751-D750))))+((('DAT IR'!$U751-'DAT IR'!$C$5)*EXP(-'DAT IR'!$N751*24*(D751-D750))))</f>
        <v>1282.0464959678034</v>
      </c>
      <c r="G751" s="156">
        <f t="shared" si="35"/>
        <v>5.7713479691301472E-5</v>
      </c>
    </row>
    <row r="752" spans="3:7" x14ac:dyDescent="0.3">
      <c r="C752" s="155">
        <f t="shared" si="33"/>
        <v>0.51874999999999838</v>
      </c>
      <c r="D752" s="155">
        <f t="shared" si="34"/>
        <v>0.85208333333333153</v>
      </c>
      <c r="E752" s="277">
        <f>('DAT IR'!$C$5)+('DAT IR'!T752*(1-EXP(-'DAT IR'!$N752*24*(D752-D751))))+((('DAT IR'!$U752-'DAT IR'!$C$5)*EXP(-'DAT IR'!$N752*24*(D752-D751))))</f>
        <v>1282.0465527273632</v>
      </c>
      <c r="G752" s="156">
        <f t="shared" si="35"/>
        <v>5.6759559811325744E-5</v>
      </c>
    </row>
    <row r="753" spans="3:7" x14ac:dyDescent="0.3">
      <c r="C753" s="155">
        <f t="shared" si="33"/>
        <v>0.51944444444444282</v>
      </c>
      <c r="D753" s="155">
        <f t="shared" si="34"/>
        <v>0.85277777777777597</v>
      </c>
      <c r="E753" s="277">
        <f>('DAT IR'!$C$5)+('DAT IR'!T753*(1-EXP(-'DAT IR'!$N753*24*(D753-D752))))+((('DAT IR'!$U753-'DAT IR'!$C$5)*EXP(-'DAT IR'!$N753*24*(D753-D752))))</f>
        <v>1282.0466085487699</v>
      </c>
      <c r="G753" s="156">
        <f t="shared" si="35"/>
        <v>5.5821406704126275E-5</v>
      </c>
    </row>
    <row r="754" spans="3:7" x14ac:dyDescent="0.3">
      <c r="C754" s="155">
        <f t="shared" si="33"/>
        <v>0.52013888888888726</v>
      </c>
      <c r="D754" s="155">
        <f t="shared" si="34"/>
        <v>0.85347222222222041</v>
      </c>
      <c r="E754" s="277">
        <f>('DAT IR'!$C$5)+('DAT IR'!T754*(1-EXP(-'DAT IR'!$N754*24*(D754-D753))))+((('DAT IR'!$U754-'DAT IR'!$C$5)*EXP(-'DAT IR'!$N754*24*(D754-D753))))</f>
        <v>1282.0466634475299</v>
      </c>
      <c r="G754" s="156">
        <f t="shared" si="35"/>
        <v>5.4898760026844684E-5</v>
      </c>
    </row>
    <row r="755" spans="3:7" x14ac:dyDescent="0.3">
      <c r="C755" s="155">
        <f t="shared" si="33"/>
        <v>0.52083333333333171</v>
      </c>
      <c r="D755" s="155">
        <f t="shared" si="34"/>
        <v>0.85416666666666485</v>
      </c>
      <c r="E755" s="277">
        <f>('DAT IR'!$C$5)+('DAT IR'!T755*(1-EXP(-'DAT IR'!$N755*24*(D755-D754))))+((('DAT IR'!$U755-'DAT IR'!$C$5)*EXP(-'DAT IR'!$N755*24*(D755-D754))))</f>
        <v>1282.0467174388932</v>
      </c>
      <c r="G755" s="156">
        <f t="shared" si="35"/>
        <v>5.399136330197507E-5</v>
      </c>
    </row>
    <row r="756" spans="3:7" x14ac:dyDescent="0.3">
      <c r="C756" s="155">
        <f t="shared" si="33"/>
        <v>0.52152777777777615</v>
      </c>
      <c r="D756" s="155">
        <f t="shared" si="34"/>
        <v>0.8548611111111093</v>
      </c>
      <c r="E756" s="277">
        <f>('DAT IR'!$C$5)+('DAT IR'!T756*(1-EXP(-'DAT IR'!$N756*24*(D756-D755))))+((('DAT IR'!$U756-'DAT IR'!$C$5)*EXP(-'DAT IR'!$N756*24*(D756-D755))))</f>
        <v>1282.0467705378578</v>
      </c>
      <c r="G756" s="156">
        <f t="shared" si="35"/>
        <v>5.3098964599485043E-5</v>
      </c>
    </row>
    <row r="757" spans="3:7" x14ac:dyDescent="0.3">
      <c r="C757" s="155">
        <f t="shared" si="33"/>
        <v>0.52222222222222059</v>
      </c>
      <c r="D757" s="155">
        <f t="shared" si="34"/>
        <v>0.85555555555555374</v>
      </c>
      <c r="E757" s="277">
        <f>('DAT IR'!$C$5)+('DAT IR'!T757*(1-EXP(-'DAT IR'!$N757*24*(D757-D756))))+((('DAT IR'!$U757-'DAT IR'!$C$5)*EXP(-'DAT IR'!$N757*24*(D757-D756))))</f>
        <v>1282.0468227591737</v>
      </c>
      <c r="G757" s="156">
        <f t="shared" si="35"/>
        <v>5.2221315854694694E-5</v>
      </c>
    </row>
    <row r="758" spans="3:7" x14ac:dyDescent="0.3">
      <c r="C758" s="155">
        <f t="shared" si="33"/>
        <v>0.52291666666666503</v>
      </c>
      <c r="D758" s="155">
        <f t="shared" si="34"/>
        <v>0.85624999999999818</v>
      </c>
      <c r="E758" s="277">
        <f>('DAT IR'!$C$5)+('DAT IR'!T758*(1-EXP(-'DAT IR'!$N758*24*(D758-D757))))+((('DAT IR'!$U758-'DAT IR'!$C$5)*EXP(-'DAT IR'!$N758*24*(D758-D757))))</f>
        <v>1282.0468741173472</v>
      </c>
      <c r="G758" s="156">
        <f t="shared" si="35"/>
        <v>5.1358173550397623E-5</v>
      </c>
    </row>
    <row r="759" spans="3:7" x14ac:dyDescent="0.3">
      <c r="C759" s="155">
        <f t="shared" si="33"/>
        <v>0.52361111111110947</v>
      </c>
      <c r="D759" s="155">
        <f t="shared" si="34"/>
        <v>0.85694444444444262</v>
      </c>
      <c r="E759" s="277">
        <f>('DAT IR'!$C$5)+('DAT IR'!T759*(1-EXP(-'DAT IR'!$N759*24*(D759-D758))))+((('DAT IR'!$U759-'DAT IR'!$C$5)*EXP(-'DAT IR'!$N759*24*(D759-D758))))</f>
        <v>1282.0469246266448</v>
      </c>
      <c r="G759" s="156">
        <f t="shared" si="35"/>
        <v>5.0509297579992563E-5</v>
      </c>
    </row>
    <row r="760" spans="3:7" x14ac:dyDescent="0.3">
      <c r="C760" s="155">
        <f t="shared" si="33"/>
        <v>0.52430555555555391</v>
      </c>
      <c r="D760" s="155">
        <f t="shared" si="34"/>
        <v>0.85763888888888706</v>
      </c>
      <c r="E760" s="277">
        <f>('DAT IR'!$C$5)+('DAT IR'!T760*(1-EXP(-'DAT IR'!$N760*24*(D760-D759))))+((('DAT IR'!$U760-'DAT IR'!$C$5)*EXP(-'DAT IR'!$N760*24*(D760-D759))))</f>
        <v>1282.0469743010972</v>
      </c>
      <c r="G760" s="156">
        <f t="shared" si="35"/>
        <v>4.9674452384351753E-5</v>
      </c>
    </row>
    <row r="761" spans="3:7" x14ac:dyDescent="0.3">
      <c r="C761" s="155">
        <f t="shared" si="33"/>
        <v>0.52499999999999836</v>
      </c>
      <c r="D761" s="155">
        <f t="shared" si="34"/>
        <v>0.85833333333333151</v>
      </c>
      <c r="E761" s="277">
        <f>('DAT IR'!$C$5)+('DAT IR'!T761*(1-EXP(-'DAT IR'!$N761*24*(D761-D760))))+((('DAT IR'!$U761-'DAT IR'!$C$5)*EXP(-'DAT IR'!$N761*24*(D761-D760))))</f>
        <v>1282.047023154503</v>
      </c>
      <c r="G761" s="156">
        <f t="shared" si="35"/>
        <v>4.8853405814952566E-5</v>
      </c>
    </row>
    <row r="762" spans="3:7" x14ac:dyDescent="0.3">
      <c r="C762" s="155">
        <f t="shared" si="33"/>
        <v>0.5256944444444428</v>
      </c>
      <c r="D762" s="155">
        <f t="shared" si="34"/>
        <v>0.85902777777777595</v>
      </c>
      <c r="E762" s="277">
        <f>('DAT IR'!$C$5)+('DAT IR'!T762*(1-EXP(-'DAT IR'!$N762*24*(D762-D761))))+((('DAT IR'!$U762-'DAT IR'!$C$5)*EXP(-'DAT IR'!$N762*24*(D762-D761))))</f>
        <v>1282.047071200433</v>
      </c>
      <c r="G762" s="156">
        <f t="shared" si="35"/>
        <v>4.8045930043372209E-5</v>
      </c>
    </row>
    <row r="763" spans="3:7" x14ac:dyDescent="0.3">
      <c r="C763" s="155">
        <f t="shared" si="33"/>
        <v>0.52638888888888724</v>
      </c>
      <c r="D763" s="155">
        <f t="shared" si="34"/>
        <v>0.85972222222222039</v>
      </c>
      <c r="E763" s="277">
        <f>('DAT IR'!$C$5)+('DAT IR'!T763*(1-EXP(-'DAT IR'!$N763*24*(D763-D762))))+((('DAT IR'!$U763-'DAT IR'!$C$5)*EXP(-'DAT IR'!$N763*24*(D763-D762))))</f>
        <v>1282.0471184522337</v>
      </c>
      <c r="G763" s="156">
        <f t="shared" si="35"/>
        <v>4.7251800651793019E-5</v>
      </c>
    </row>
    <row r="764" spans="3:7" x14ac:dyDescent="0.3">
      <c r="C764" s="155">
        <f t="shared" si="33"/>
        <v>0.52708333333333168</v>
      </c>
      <c r="D764" s="155">
        <f t="shared" si="34"/>
        <v>0.86041666666666483</v>
      </c>
      <c r="E764" s="277">
        <f>('DAT IR'!$C$5)+('DAT IR'!T764*(1-EXP(-'DAT IR'!$N764*24*(D764-D763))))+((('DAT IR'!$U764-'DAT IR'!$C$5)*EXP(-'DAT IR'!$N764*24*(D764-D763))))</f>
        <v>1282.0471649230308</v>
      </c>
      <c r="G764" s="156">
        <f t="shared" si="35"/>
        <v>4.6470797087749816E-5</v>
      </c>
    </row>
    <row r="765" spans="3:7" x14ac:dyDescent="0.3">
      <c r="C765" s="155">
        <f t="shared" si="33"/>
        <v>0.52777777777777612</v>
      </c>
      <c r="D765" s="155">
        <f t="shared" si="34"/>
        <v>0.86111111111110927</v>
      </c>
      <c r="E765" s="277">
        <f>('DAT IR'!$C$5)+('DAT IR'!T765*(1-EXP(-'DAT IR'!$N765*24*(D765-D764))))+((('DAT IR'!$U765-'DAT IR'!$C$5)*EXP(-'DAT IR'!$N765*24*(D765-D764))))</f>
        <v>1282.0472106257332</v>
      </c>
      <c r="G765" s="156">
        <f t="shared" si="35"/>
        <v>4.5702702436756226E-5</v>
      </c>
    </row>
    <row r="766" spans="3:7" x14ac:dyDescent="0.3">
      <c r="C766" s="155">
        <f t="shared" si="33"/>
        <v>0.52847222222222057</v>
      </c>
      <c r="D766" s="155">
        <f t="shared" si="34"/>
        <v>0.86180555555555372</v>
      </c>
      <c r="E766" s="277">
        <f>('DAT IR'!$C$5)+('DAT IR'!T766*(1-EXP(-'DAT IR'!$N766*24*(D766-D765))))+((('DAT IR'!$U766-'DAT IR'!$C$5)*EXP(-'DAT IR'!$N766*24*(D766-D765))))</f>
        <v>1282.0472555730364</v>
      </c>
      <c r="G766" s="156">
        <f t="shared" si="35"/>
        <v>4.494730319493101E-5</v>
      </c>
    </row>
    <row r="767" spans="3:7" x14ac:dyDescent="0.3">
      <c r="C767" s="155">
        <f t="shared" si="33"/>
        <v>0.52916666666666501</v>
      </c>
      <c r="D767" s="155">
        <f t="shared" si="34"/>
        <v>0.86249999999999816</v>
      </c>
      <c r="E767" s="277">
        <f>('DAT IR'!$C$5)+('DAT IR'!T767*(1-EXP(-'DAT IR'!$N767*24*(D767-D766))))+((('DAT IR'!$U767-'DAT IR'!$C$5)*EXP(-'DAT IR'!$N767*24*(D767-D766))))</f>
        <v>1282.0472997774259</v>
      </c>
      <c r="G767" s="156">
        <f t="shared" si="35"/>
        <v>4.4204389496371732E-5</v>
      </c>
    </row>
    <row r="768" spans="3:7" x14ac:dyDescent="0.3">
      <c r="C768" s="155">
        <f t="shared" si="33"/>
        <v>0.52986111111110945</v>
      </c>
      <c r="D768" s="155">
        <f t="shared" si="34"/>
        <v>0.8631944444444426</v>
      </c>
      <c r="E768" s="277">
        <f>('DAT IR'!$C$5)+('DAT IR'!T768*(1-EXP(-'DAT IR'!$N768*24*(D768-D767))))+((('DAT IR'!$U768-'DAT IR'!$C$5)*EXP(-'DAT IR'!$N768*24*(D768-D767))))</f>
        <v>1282.0473432511812</v>
      </c>
      <c r="G768" s="156">
        <f t="shared" si="35"/>
        <v>4.3473755340528442E-5</v>
      </c>
    </row>
    <row r="769" spans="3:7" x14ac:dyDescent="0.3">
      <c r="C769" s="155">
        <f t="shared" si="33"/>
        <v>0.53055555555555389</v>
      </c>
      <c r="D769" s="155">
        <f t="shared" si="34"/>
        <v>0.86388888888888704</v>
      </c>
      <c r="E769" s="277">
        <f>('DAT IR'!$C$5)+('DAT IR'!T769*(1-EXP(-'DAT IR'!$N769*24*(D769-D768))))+((('DAT IR'!$U769-'DAT IR'!$C$5)*EXP(-'DAT IR'!$N769*24*(D769-D768))))</f>
        <v>1282.0473860063785</v>
      </c>
      <c r="G769" s="156">
        <f t="shared" si="35"/>
        <v>4.2755197227961617E-5</v>
      </c>
    </row>
    <row r="770" spans="3:7" x14ac:dyDescent="0.3">
      <c r="C770" s="155">
        <f t="shared" si="33"/>
        <v>0.53124999999999833</v>
      </c>
      <c r="D770" s="155">
        <f t="shared" si="34"/>
        <v>0.86458333333333148</v>
      </c>
      <c r="E770" s="277">
        <f>('DAT IR'!$C$5)+('DAT IR'!T770*(1-EXP(-'DAT IR'!$N770*24*(D770-D769))))+((('DAT IR'!$U770-'DAT IR'!$C$5)*EXP(-'DAT IR'!$N770*24*(D770-D769))))</f>
        <v>1282.0474280548945</v>
      </c>
      <c r="G770" s="156">
        <f t="shared" si="35"/>
        <v>4.2048515979331569E-5</v>
      </c>
    </row>
    <row r="771" spans="3:7" x14ac:dyDescent="0.3">
      <c r="C771" s="155">
        <f t="shared" si="33"/>
        <v>0.53194444444444278</v>
      </c>
      <c r="D771" s="155">
        <f t="shared" si="34"/>
        <v>0.86527777777777592</v>
      </c>
      <c r="E771" s="277">
        <f>('DAT IR'!$C$5)+('DAT IR'!T771*(1-EXP(-'DAT IR'!$N771*24*(D771-D770))))+((('DAT IR'!$U771-'DAT IR'!$C$5)*EXP(-'DAT IR'!$N771*24*(D771-D770))))</f>
        <v>1282.0474694084096</v>
      </c>
      <c r="G771" s="156">
        <f t="shared" si="35"/>
        <v>4.1353515143782715E-5</v>
      </c>
    </row>
    <row r="772" spans="3:7" x14ac:dyDescent="0.3">
      <c r="C772" s="155">
        <f t="shared" si="33"/>
        <v>0.53263888888888722</v>
      </c>
      <c r="D772" s="155">
        <f t="shared" si="34"/>
        <v>0.86597222222222037</v>
      </c>
      <c r="E772" s="277">
        <f>('DAT IR'!$C$5)+('DAT IR'!T772*(1-EXP(-'DAT IR'!$N772*24*(D772-D771))))+((('DAT IR'!$U772-'DAT IR'!$C$5)*EXP(-'DAT IR'!$N772*24*(D772-D771))))</f>
        <v>1282.0475100784113</v>
      </c>
      <c r="G772" s="156">
        <f t="shared" si="35"/>
        <v>4.0670001681064605E-5</v>
      </c>
    </row>
    <row r="773" spans="3:7" x14ac:dyDescent="0.3">
      <c r="C773" s="155">
        <f t="shared" si="33"/>
        <v>0.53333333333333166</v>
      </c>
      <c r="D773" s="155">
        <f t="shared" si="34"/>
        <v>0.86666666666666481</v>
      </c>
      <c r="E773" s="277">
        <f>('DAT IR'!$C$5)+('DAT IR'!T773*(1-EXP(-'DAT IR'!$N773*24*(D773-D772))))+((('DAT IR'!$U773-'DAT IR'!$C$5)*EXP(-'DAT IR'!$N773*24*(D773-D772))))</f>
        <v>1282.047550076197</v>
      </c>
      <c r="G773" s="156">
        <f t="shared" si="35"/>
        <v>3.9997785734158242E-5</v>
      </c>
    </row>
    <row r="774" spans="3:7" x14ac:dyDescent="0.3">
      <c r="C774" s="155">
        <f t="shared" ref="C774:C837" si="36">C773+$B$2</f>
        <v>0.5340277777777761</v>
      </c>
      <c r="D774" s="155">
        <f t="shared" ref="D774:D837" si="37">D773+$B$2</f>
        <v>0.86736111111110925</v>
      </c>
      <c r="E774" s="277">
        <f>('DAT IR'!$C$5)+('DAT IR'!T774*(1-EXP(-'DAT IR'!$N774*24*(D774-D773))))+((('DAT IR'!$U774-'DAT IR'!$C$5)*EXP(-'DAT IR'!$N774*24*(D774-D773))))</f>
        <v>1282.0475894128774</v>
      </c>
      <c r="G774" s="156">
        <f t="shared" ref="G774:G837" si="38">E774-E773</f>
        <v>3.9336680401902413E-5</v>
      </c>
    </row>
    <row r="775" spans="3:7" x14ac:dyDescent="0.3">
      <c r="C775" s="155">
        <f t="shared" si="36"/>
        <v>0.53472222222222054</v>
      </c>
      <c r="D775" s="155">
        <f t="shared" si="37"/>
        <v>0.86805555555555369</v>
      </c>
      <c r="E775" s="277">
        <f>('DAT IR'!$C$5)+('DAT IR'!T775*(1-EXP(-'DAT IR'!$N775*24*(D775-D774))))+((('DAT IR'!$U775-'DAT IR'!$C$5)*EXP(-'DAT IR'!$N775*24*(D775-D774))))</f>
        <v>1282.0476280993798</v>
      </c>
      <c r="G775" s="156">
        <f t="shared" si="38"/>
        <v>3.868650242111471E-5</v>
      </c>
    </row>
    <row r="776" spans="3:7" x14ac:dyDescent="0.3">
      <c r="C776" s="155">
        <f t="shared" si="36"/>
        <v>0.53541666666666499</v>
      </c>
      <c r="D776" s="155">
        <f t="shared" si="37"/>
        <v>0.86874999999999813</v>
      </c>
      <c r="E776" s="277">
        <f>('DAT IR'!$C$5)+('DAT IR'!T776*(1-EXP(-'DAT IR'!$N776*24*(D776-D775))))+((('DAT IR'!$U776-'DAT IR'!$C$5)*EXP(-'DAT IR'!$N776*24*(D776-D775))))</f>
        <v>1282.0476661464506</v>
      </c>
      <c r="G776" s="156">
        <f t="shared" si="38"/>
        <v>3.8047070802349481E-5</v>
      </c>
    </row>
    <row r="777" spans="3:7" x14ac:dyDescent="0.3">
      <c r="C777" s="155">
        <f t="shared" si="36"/>
        <v>0.53611111111110943</v>
      </c>
      <c r="D777" s="155">
        <f t="shared" si="37"/>
        <v>0.86944444444444258</v>
      </c>
      <c r="E777" s="277">
        <f>('DAT IR'!$C$5)+('DAT IR'!T777*(1-EXP(-'DAT IR'!$N777*24*(D777-D776))))+((('DAT IR'!$U777-'DAT IR'!$C$5)*EXP(-'DAT IR'!$N777*24*(D777-D776))))</f>
        <v>1282.0477035646586</v>
      </c>
      <c r="G777" s="156">
        <f t="shared" si="38"/>
        <v>3.7418207966766204E-5</v>
      </c>
    </row>
    <row r="778" spans="3:7" x14ac:dyDescent="0.3">
      <c r="C778" s="155">
        <f t="shared" si="36"/>
        <v>0.53680555555555387</v>
      </c>
      <c r="D778" s="155">
        <f t="shared" si="37"/>
        <v>0.87013888888888702</v>
      </c>
      <c r="E778" s="277">
        <f>('DAT IR'!$C$5)+('DAT IR'!T778*(1-EXP(-'DAT IR'!$N778*24*(D778-D777))))+((('DAT IR'!$U778-'DAT IR'!$C$5)*EXP(-'DAT IR'!$N778*24*(D778-D777))))</f>
        <v>1282.0477403643979</v>
      </c>
      <c r="G778" s="156">
        <f t="shared" si="38"/>
        <v>3.6799739291382139E-5</v>
      </c>
    </row>
    <row r="779" spans="3:7" x14ac:dyDescent="0.3">
      <c r="C779" s="155">
        <f t="shared" si="36"/>
        <v>0.53749999999999831</v>
      </c>
      <c r="D779" s="155">
        <f t="shared" si="37"/>
        <v>0.87083333333333146</v>
      </c>
      <c r="E779" s="277">
        <f>('DAT IR'!$C$5)+('DAT IR'!T779*(1-EXP(-'DAT IR'!$N779*24*(D779-D778))))+((('DAT IR'!$U779-'DAT IR'!$C$5)*EXP(-'DAT IR'!$N779*24*(D779-D778))))</f>
        <v>1282.047776555891</v>
      </c>
      <c r="G779" s="156">
        <f t="shared" si="38"/>
        <v>3.6191493109072326E-5</v>
      </c>
    </row>
    <row r="780" spans="3:7" x14ac:dyDescent="0.3">
      <c r="C780" s="155">
        <f t="shared" si="36"/>
        <v>0.53819444444444275</v>
      </c>
      <c r="D780" s="155">
        <f t="shared" si="37"/>
        <v>0.8715277777777759</v>
      </c>
      <c r="E780" s="277">
        <f>('DAT IR'!$C$5)+('DAT IR'!T780*(1-EXP(-'DAT IR'!$N780*24*(D780-D779))))+((('DAT IR'!$U780-'DAT IR'!$C$5)*EXP(-'DAT IR'!$N780*24*(D780-D779))))</f>
        <v>1282.0478121491915</v>
      </c>
      <c r="G780" s="156">
        <f t="shared" si="38"/>
        <v>3.5593300481195911E-5</v>
      </c>
    </row>
    <row r="781" spans="3:7" x14ac:dyDescent="0.3">
      <c r="C781" s="155">
        <f t="shared" si="36"/>
        <v>0.5388888888888872</v>
      </c>
      <c r="D781" s="155">
        <f t="shared" si="37"/>
        <v>0.87222222222222034</v>
      </c>
      <c r="E781" s="277">
        <f>('DAT IR'!$C$5)+('DAT IR'!T781*(1-EXP(-'DAT IR'!$N781*24*(D781-D780))))+((('DAT IR'!$U781-'DAT IR'!$C$5)*EXP(-'DAT IR'!$N781*24*(D781-D780))))</f>
        <v>1282.0478471541865</v>
      </c>
      <c r="G781" s="156">
        <f t="shared" si="38"/>
        <v>3.5004994970222469E-5</v>
      </c>
    </row>
    <row r="782" spans="3:7" x14ac:dyDescent="0.3">
      <c r="C782" s="155">
        <f t="shared" si="36"/>
        <v>0.53958333333333164</v>
      </c>
      <c r="D782" s="155">
        <f t="shared" si="37"/>
        <v>0.87291666666666479</v>
      </c>
      <c r="E782" s="277">
        <f>('DAT IR'!$C$5)+('DAT IR'!T782*(1-EXP(-'DAT IR'!$N782*24*(D782-D781))))+((('DAT IR'!$U782-'DAT IR'!$C$5)*EXP(-'DAT IR'!$N782*24*(D782-D781))))</f>
        <v>1282.0478815805998</v>
      </c>
      <c r="G782" s="156">
        <f t="shared" si="38"/>
        <v>3.4426413321853033E-5</v>
      </c>
    </row>
    <row r="783" spans="3:7" x14ac:dyDescent="0.3">
      <c r="C783" s="155">
        <f t="shared" si="36"/>
        <v>0.54027777777777608</v>
      </c>
      <c r="D783" s="155">
        <f t="shared" si="37"/>
        <v>0.87361111111110923</v>
      </c>
      <c r="E783" s="277">
        <f>('DAT IR'!$C$5)+('DAT IR'!T783*(1-EXP(-'DAT IR'!$N783*24*(D783-D782))))+((('DAT IR'!$U783-'DAT IR'!$C$5)*EXP(-'DAT IR'!$N783*24*(D783-D782))))</f>
        <v>1282.0479154379943</v>
      </c>
      <c r="G783" s="156">
        <f t="shared" si="38"/>
        <v>3.3857394555525389E-5</v>
      </c>
    </row>
    <row r="784" spans="3:7" x14ac:dyDescent="0.3">
      <c r="C784" s="155">
        <f t="shared" si="36"/>
        <v>0.54097222222222052</v>
      </c>
      <c r="D784" s="155">
        <f t="shared" si="37"/>
        <v>0.87430555555555367</v>
      </c>
      <c r="E784" s="277">
        <f>('DAT IR'!$C$5)+('DAT IR'!T784*(1-EXP(-'DAT IR'!$N784*24*(D784-D783))))+((('DAT IR'!$U784-'DAT IR'!$C$5)*EXP(-'DAT IR'!$N784*24*(D784-D783))))</f>
        <v>1282.0479487357754</v>
      </c>
      <c r="G784" s="156">
        <f t="shared" si="38"/>
        <v>3.3297781101282453E-5</v>
      </c>
    </row>
    <row r="785" spans="3:7" x14ac:dyDescent="0.3">
      <c r="C785" s="157">
        <f t="shared" si="36"/>
        <v>0.54166666666666496</v>
      </c>
      <c r="D785" s="157">
        <f t="shared" si="37"/>
        <v>0.87499999999999811</v>
      </c>
      <c r="E785" s="277">
        <f>('DAT IR'!$C$5)+('DAT IR'!T785*(1-EXP(-'DAT IR'!$N785*24*(D785-D784))))+((('DAT IR'!$U785-'DAT IR'!$C$5)*EXP(-'DAT IR'!$N785*24*(D785-D784))))</f>
        <v>1282.0479814831926</v>
      </c>
      <c r="F785" s="154"/>
      <c r="G785" s="159">
        <f t="shared" si="38"/>
        <v>3.2747417208156548E-5</v>
      </c>
    </row>
    <row r="786" spans="3:7" x14ac:dyDescent="0.3">
      <c r="C786" s="155">
        <f t="shared" si="36"/>
        <v>0.54236111111110941</v>
      </c>
      <c r="D786" s="155">
        <f t="shared" si="37"/>
        <v>0.87569444444444255</v>
      </c>
      <c r="E786" s="277">
        <f>('DAT IR'!$C$5)+('DAT IR'!T786*(1-EXP(-'DAT IR'!$N786*24*(D786-D785))))+((('DAT IR'!$U786-'DAT IR'!$C$5)*EXP(-'DAT IR'!$N786*24*(D786-D785))))</f>
        <v>1282.0480136893427</v>
      </c>
      <c r="G786" s="156">
        <f t="shared" si="38"/>
        <v>3.2206150081037777E-5</v>
      </c>
    </row>
    <row r="787" spans="3:7" x14ac:dyDescent="0.3">
      <c r="C787" s="155">
        <f t="shared" si="36"/>
        <v>0.54305555555555385</v>
      </c>
      <c r="D787" s="155">
        <f t="shared" si="37"/>
        <v>0.876388888888887</v>
      </c>
      <c r="E787" s="277">
        <f>('DAT IR'!$C$5)+('DAT IR'!T787*(1-EXP(-'DAT IR'!$N787*24*(D787-D786))))+((('DAT IR'!$U787-'DAT IR'!$C$5)*EXP(-'DAT IR'!$N787*24*(D787-D786))))</f>
        <v>1282.0480453631719</v>
      </c>
      <c r="G787" s="156">
        <f t="shared" si="38"/>
        <v>3.1673829198552994E-5</v>
      </c>
    </row>
    <row r="788" spans="3:7" x14ac:dyDescent="0.3">
      <c r="C788" s="155">
        <f t="shared" si="36"/>
        <v>0.54374999999999829</v>
      </c>
      <c r="D788" s="155">
        <f t="shared" si="37"/>
        <v>0.87708333333333144</v>
      </c>
      <c r="E788" s="277">
        <f>('DAT IR'!$C$5)+('DAT IR'!T788*(1-EXP(-'DAT IR'!$N788*24*(D788-D787))))+((('DAT IR'!$U788-'DAT IR'!$C$5)*EXP(-'DAT IR'!$N788*24*(D788-D787))))</f>
        <v>1282.0480765134787</v>
      </c>
      <c r="G788" s="156">
        <f t="shared" si="38"/>
        <v>3.1150306767813163E-5</v>
      </c>
    </row>
    <row r="789" spans="3:7" x14ac:dyDescent="0.3">
      <c r="C789" s="155">
        <f t="shared" si="36"/>
        <v>0.54444444444444273</v>
      </c>
      <c r="D789" s="155">
        <f t="shared" si="37"/>
        <v>0.87777777777777588</v>
      </c>
      <c r="E789" s="277">
        <f>('DAT IR'!$C$5)+('DAT IR'!T789*(1-EXP(-'DAT IR'!$N789*24*(D789-D788))))+((('DAT IR'!$U789-'DAT IR'!$C$5)*EXP(-'DAT IR'!$N789*24*(D789-D788))))</f>
        <v>1282.0481071489162</v>
      </c>
      <c r="G789" s="156">
        <f t="shared" si="38"/>
        <v>3.0635437497039675E-5</v>
      </c>
    </row>
    <row r="790" spans="3:7" x14ac:dyDescent="0.3">
      <c r="C790" s="155">
        <f t="shared" si="36"/>
        <v>0.54513888888888717</v>
      </c>
      <c r="D790" s="155">
        <f t="shared" si="37"/>
        <v>0.87847222222222032</v>
      </c>
      <c r="E790" s="277">
        <f>('DAT IR'!$C$5)+('DAT IR'!T790*(1-EXP(-'DAT IR'!$N790*24*(D790-D789))))+((('DAT IR'!$U790-'DAT IR'!$C$5)*EXP(-'DAT IR'!$N790*24*(D790-D789))))</f>
        <v>1282.0481372779946</v>
      </c>
      <c r="G790" s="156">
        <f t="shared" si="38"/>
        <v>3.0129078368190676E-5</v>
      </c>
    </row>
    <row r="791" spans="3:7" x14ac:dyDescent="0.3">
      <c r="C791" s="155">
        <f t="shared" si="36"/>
        <v>0.54583333333333162</v>
      </c>
      <c r="D791" s="155">
        <f t="shared" si="37"/>
        <v>0.87916666666666476</v>
      </c>
      <c r="E791" s="277">
        <f>('DAT IR'!$C$5)+('DAT IR'!T791*(1-EXP(-'DAT IR'!$N791*24*(D791-D790))))+((('DAT IR'!$U791-'DAT IR'!$C$5)*EXP(-'DAT IR'!$N791*24*(D791-D790))))</f>
        <v>1282.048166909083</v>
      </c>
      <c r="G791" s="156">
        <f t="shared" si="38"/>
        <v>2.9631088409587392E-5</v>
      </c>
    </row>
    <row r="792" spans="3:7" x14ac:dyDescent="0.3">
      <c r="C792" s="155">
        <f t="shared" si="36"/>
        <v>0.54652777777777606</v>
      </c>
      <c r="D792" s="155">
        <f t="shared" si="37"/>
        <v>0.87986111111110921</v>
      </c>
      <c r="E792" s="277">
        <f>('DAT IR'!$C$5)+('DAT IR'!T792*(1-EXP(-'DAT IR'!$N792*24*(D792-D791))))+((('DAT IR'!$U792-'DAT IR'!$C$5)*EXP(-'DAT IR'!$N792*24*(D792-D791))))</f>
        <v>1282.0481960504126</v>
      </c>
      <c r="G792" s="156">
        <f t="shared" si="38"/>
        <v>2.9141329605408828E-5</v>
      </c>
    </row>
    <row r="793" spans="3:7" x14ac:dyDescent="0.3">
      <c r="C793" s="155">
        <f t="shared" si="36"/>
        <v>0.5472222222222205</v>
      </c>
      <c r="D793" s="155">
        <f t="shared" si="37"/>
        <v>0.88055555555555365</v>
      </c>
      <c r="E793" s="277">
        <f>('DAT IR'!$C$5)+('DAT IR'!T793*(1-EXP(-'DAT IR'!$N793*24*(D793-D792))))+((('DAT IR'!$U793-'DAT IR'!$C$5)*EXP(-'DAT IR'!$N793*24*(D793-D792))))</f>
        <v>1282.0482247100783</v>
      </c>
      <c r="G793" s="156">
        <f t="shared" si="38"/>
        <v>2.8659665758823394E-5</v>
      </c>
    </row>
    <row r="794" spans="3:7" x14ac:dyDescent="0.3">
      <c r="C794" s="155">
        <f t="shared" si="36"/>
        <v>0.54791666666666494</v>
      </c>
      <c r="D794" s="155">
        <f t="shared" si="37"/>
        <v>0.88124999999999809</v>
      </c>
      <c r="E794" s="277">
        <f>('DAT IR'!$C$5)+('DAT IR'!T794*(1-EXP(-'DAT IR'!$N794*24*(D794-D793))))+((('DAT IR'!$U794-'DAT IR'!$C$5)*EXP(-'DAT IR'!$N794*24*(D794-D793))))</f>
        <v>1282.0482528960415</v>
      </c>
      <c r="G794" s="156">
        <f t="shared" si="38"/>
        <v>2.8185963174109929E-5</v>
      </c>
    </row>
    <row r="795" spans="3:7" x14ac:dyDescent="0.3">
      <c r="C795" s="155">
        <f t="shared" si="36"/>
        <v>0.54861111111110938</v>
      </c>
      <c r="D795" s="155">
        <f t="shared" si="37"/>
        <v>0.88194444444444253</v>
      </c>
      <c r="E795" s="277">
        <f>('DAT IR'!$C$5)+('DAT IR'!T795*(1-EXP(-'DAT IR'!$N795*24*(D795-D794))))+((('DAT IR'!$U795-'DAT IR'!$C$5)*EXP(-'DAT IR'!$N795*24*(D795-D794))))</f>
        <v>1282.0482806161317</v>
      </c>
      <c r="G795" s="156">
        <f t="shared" si="38"/>
        <v>2.7720090201910352E-5</v>
      </c>
    </row>
    <row r="796" spans="3:7" x14ac:dyDescent="0.3">
      <c r="C796" s="155">
        <f t="shared" si="36"/>
        <v>0.54930555555555383</v>
      </c>
      <c r="D796" s="155">
        <f t="shared" si="37"/>
        <v>0.88263888888888697</v>
      </c>
      <c r="E796" s="277">
        <f>('DAT IR'!$C$5)+('DAT IR'!T796*(1-EXP(-'DAT IR'!$N796*24*(D796-D795))))+((('DAT IR'!$U796-'DAT IR'!$C$5)*EXP(-'DAT IR'!$N796*24*(D796-D795))))</f>
        <v>1282.0483078780492</v>
      </c>
      <c r="G796" s="156">
        <f t="shared" si="38"/>
        <v>2.7261917466603336E-5</v>
      </c>
    </row>
    <row r="797" spans="3:7" x14ac:dyDescent="0.3">
      <c r="C797" s="155">
        <f t="shared" si="36"/>
        <v>0.54999999999999827</v>
      </c>
      <c r="D797" s="155">
        <f t="shared" si="37"/>
        <v>0.88333333333333142</v>
      </c>
      <c r="E797" s="277">
        <f>('DAT IR'!$C$5)+('DAT IR'!T797*(1-EXP(-'DAT IR'!$N797*24*(D797-D796))))+((('DAT IR'!$U797-'DAT IR'!$C$5)*EXP(-'DAT IR'!$N797*24*(D797-D796))))</f>
        <v>1282.0483346893668</v>
      </c>
      <c r="G797" s="156">
        <f t="shared" si="38"/>
        <v>2.6811317638930632E-5</v>
      </c>
    </row>
    <row r="798" spans="3:7" x14ac:dyDescent="0.3">
      <c r="C798" s="155">
        <f t="shared" si="36"/>
        <v>0.55069444444444271</v>
      </c>
      <c r="D798" s="155">
        <f t="shared" si="37"/>
        <v>0.88402777777777586</v>
      </c>
      <c r="E798" s="277">
        <f>('DAT IR'!$C$5)+('DAT IR'!T798*(1-EXP(-'DAT IR'!$N798*24*(D798-D797))))+((('DAT IR'!$U798-'DAT IR'!$C$5)*EXP(-'DAT IR'!$N798*24*(D798-D797))))</f>
        <v>1282.0483610575322</v>
      </c>
      <c r="G798" s="156">
        <f t="shared" si="38"/>
        <v>2.6368165435997071E-5</v>
      </c>
    </row>
    <row r="799" spans="3:7" x14ac:dyDescent="0.3">
      <c r="C799" s="155">
        <f t="shared" si="36"/>
        <v>0.55138888888888715</v>
      </c>
      <c r="D799" s="155">
        <f t="shared" si="37"/>
        <v>0.8847222222222203</v>
      </c>
      <c r="E799" s="277">
        <f>('DAT IR'!$C$5)+('DAT IR'!T799*(1-EXP(-'DAT IR'!$N799*24*(D799-D798))))+((('DAT IR'!$U799-'DAT IR'!$C$5)*EXP(-'DAT IR'!$N799*24*(D799-D798))))</f>
        <v>1282.0483869898703</v>
      </c>
      <c r="G799" s="156">
        <f t="shared" si="38"/>
        <v>2.5932338076017913E-5</v>
      </c>
    </row>
    <row r="800" spans="3:7" x14ac:dyDescent="0.3">
      <c r="C800" s="155">
        <f t="shared" si="36"/>
        <v>0.55208333333333159</v>
      </c>
      <c r="D800" s="155">
        <f t="shared" si="37"/>
        <v>0.88541666666666474</v>
      </c>
      <c r="E800" s="277">
        <f>('DAT IR'!$C$5)+('DAT IR'!T800*(1-EXP(-'DAT IR'!$N800*24*(D800-D799))))+((('DAT IR'!$U800-'DAT IR'!$C$5)*EXP(-'DAT IR'!$N800*24*(D800-D799))))</f>
        <v>1282.0484124935845</v>
      </c>
      <c r="G800" s="156">
        <f t="shared" si="38"/>
        <v>2.5503714141450473E-5</v>
      </c>
    </row>
    <row r="801" spans="3:7" x14ac:dyDescent="0.3">
      <c r="C801" s="155">
        <f t="shared" si="36"/>
        <v>0.55277777777777604</v>
      </c>
      <c r="D801" s="155">
        <f t="shared" si="37"/>
        <v>0.88611111111110918</v>
      </c>
      <c r="E801" s="277">
        <f>('DAT IR'!$C$5)+('DAT IR'!T801*(1-EXP(-'DAT IR'!$N801*24*(D801-D800))))+((('DAT IR'!$U801-'DAT IR'!$C$5)*EXP(-'DAT IR'!$N801*24*(D801-D800))))</f>
        <v>1282.0484375757594</v>
      </c>
      <c r="G801" s="156">
        <f t="shared" si="38"/>
        <v>2.5082174943236168E-5</v>
      </c>
    </row>
    <row r="802" spans="3:7" x14ac:dyDescent="0.3">
      <c r="C802" s="155">
        <f t="shared" si="36"/>
        <v>0.55347222222222048</v>
      </c>
      <c r="D802" s="155">
        <f t="shared" si="37"/>
        <v>0.88680555555555363</v>
      </c>
      <c r="E802" s="277">
        <f>('DAT IR'!$C$5)+('DAT IR'!T802*(1-EXP(-'DAT IR'!$N802*24*(D802-D801))))+((('DAT IR'!$U802-'DAT IR'!$C$5)*EXP(-'DAT IR'!$N802*24*(D802-D801))))</f>
        <v>1282.0484622433623</v>
      </c>
      <c r="G802" s="156">
        <f t="shared" si="38"/>
        <v>2.4667602929184795E-5</v>
      </c>
    </row>
    <row r="803" spans="3:7" x14ac:dyDescent="0.3">
      <c r="C803" s="155">
        <f t="shared" si="36"/>
        <v>0.55416666666666492</v>
      </c>
      <c r="D803" s="155">
        <f t="shared" si="37"/>
        <v>0.88749999999999807</v>
      </c>
      <c r="E803" s="277">
        <f>('DAT IR'!$C$5)+('DAT IR'!T803*(1-EXP(-'DAT IR'!$N803*24*(D803-D802))))+((('DAT IR'!$U803-'DAT IR'!$C$5)*EXP(-'DAT IR'!$N803*24*(D803-D802))))</f>
        <v>1282.0484865032456</v>
      </c>
      <c r="G803" s="156">
        <f t="shared" si="38"/>
        <v>2.4259883275590255E-5</v>
      </c>
    </row>
    <row r="804" spans="3:7" x14ac:dyDescent="0.3">
      <c r="C804" s="155">
        <f t="shared" si="36"/>
        <v>0.55486111111110936</v>
      </c>
      <c r="D804" s="155">
        <f t="shared" si="37"/>
        <v>0.88819444444444251</v>
      </c>
      <c r="E804" s="277">
        <f>('DAT IR'!$C$5)+('DAT IR'!T804*(1-EXP(-'DAT IR'!$N804*24*(D804-D803))))+((('DAT IR'!$U804-'DAT IR'!$C$5)*EXP(-'DAT IR'!$N804*24*(D804-D803))))</f>
        <v>1282.0485103621484</v>
      </c>
      <c r="G804" s="156">
        <f t="shared" si="38"/>
        <v>2.3858902750362176E-5</v>
      </c>
    </row>
    <row r="805" spans="3:7" x14ac:dyDescent="0.3">
      <c r="C805" s="155">
        <f t="shared" si="36"/>
        <v>0.5555555555555538</v>
      </c>
      <c r="D805" s="155">
        <f t="shared" si="37"/>
        <v>0.88888888888888695</v>
      </c>
      <c r="E805" s="277">
        <f>('DAT IR'!$C$5)+('DAT IR'!T805*(1-EXP(-'DAT IR'!$N805*24*(D805-D804))))+((('DAT IR'!$U805-'DAT IR'!$C$5)*EXP(-'DAT IR'!$N805*24*(D805-D804))))</f>
        <v>1282.0485338266981</v>
      </c>
      <c r="G805" s="156">
        <f t="shared" si="38"/>
        <v>2.3464549713025917E-5</v>
      </c>
    </row>
    <row r="806" spans="3:7" x14ac:dyDescent="0.3">
      <c r="C806" s="155">
        <f t="shared" si="36"/>
        <v>0.55624999999999825</v>
      </c>
      <c r="D806" s="155">
        <f t="shared" si="37"/>
        <v>0.88958333333333139</v>
      </c>
      <c r="E806" s="277">
        <f>('DAT IR'!$C$5)+('DAT IR'!T806*(1-EXP(-'DAT IR'!$N806*24*(D806-D805))))+((('DAT IR'!$U806-'DAT IR'!$C$5)*EXP(-'DAT IR'!$N806*24*(D806-D805))))</f>
        <v>1282.0485569034129</v>
      </c>
      <c r="G806" s="156">
        <f t="shared" si="38"/>
        <v>2.3076714796843589E-5</v>
      </c>
    </row>
    <row r="807" spans="3:7" x14ac:dyDescent="0.3">
      <c r="C807" s="155">
        <f t="shared" si="36"/>
        <v>0.55694444444444269</v>
      </c>
      <c r="D807" s="155">
        <f t="shared" si="37"/>
        <v>0.89027777777777584</v>
      </c>
      <c r="E807" s="277">
        <f>('DAT IR'!$C$5)+('DAT IR'!T807*(1-EXP(-'DAT IR'!$N807*24*(D807-D806))))+((('DAT IR'!$U807-'DAT IR'!$C$5)*EXP(-'DAT IR'!$N807*24*(D807-D806))))</f>
        <v>1282.0485795987033</v>
      </c>
      <c r="G807" s="156">
        <f t="shared" si="38"/>
        <v>2.2695290454066708E-5</v>
      </c>
    </row>
    <row r="808" spans="3:7" x14ac:dyDescent="0.3">
      <c r="C808" s="155">
        <f t="shared" si="36"/>
        <v>0.55763888888888713</v>
      </c>
      <c r="D808" s="155">
        <f t="shared" si="37"/>
        <v>0.89097222222222028</v>
      </c>
      <c r="E808" s="277">
        <f>('DAT IR'!$C$5)+('DAT IR'!T808*(1-EXP(-'DAT IR'!$N808*24*(D808-D807))))+((('DAT IR'!$U808-'DAT IR'!$C$5)*EXP(-'DAT IR'!$N808*24*(D808-D807))))</f>
        <v>1282.0486019188736</v>
      </c>
      <c r="G808" s="156">
        <f t="shared" si="38"/>
        <v>2.2320170273815165E-5</v>
      </c>
    </row>
    <row r="809" spans="3:7" x14ac:dyDescent="0.3">
      <c r="C809" s="155">
        <f t="shared" si="36"/>
        <v>0.55833333333333157</v>
      </c>
      <c r="D809" s="155">
        <f t="shared" si="37"/>
        <v>0.89166666666666472</v>
      </c>
      <c r="E809" s="277">
        <f>('DAT IR'!$C$5)+('DAT IR'!T809*(1-EXP(-'DAT IR'!$N809*24*(D809-D808))))+((('DAT IR'!$U809-'DAT IR'!$C$5)*EXP(-'DAT IR'!$N809*24*(D809-D808))))</f>
        <v>1282.0486238701237</v>
      </c>
      <c r="G809" s="156">
        <f t="shared" si="38"/>
        <v>2.1951250118945609E-5</v>
      </c>
    </row>
    <row r="810" spans="3:7" x14ac:dyDescent="0.3">
      <c r="C810" s="155">
        <f t="shared" si="36"/>
        <v>0.55902777777777601</v>
      </c>
      <c r="D810" s="155">
        <f t="shared" si="37"/>
        <v>0.89236111111110916</v>
      </c>
      <c r="E810" s="277">
        <f>('DAT IR'!$C$5)+('DAT IR'!T810*(1-EXP(-'DAT IR'!$N810*24*(D810-D809))))+((('DAT IR'!$U810-'DAT IR'!$C$5)*EXP(-'DAT IR'!$N810*24*(D810-D809))))</f>
        <v>1282.0486454585516</v>
      </c>
      <c r="G810" s="156">
        <f t="shared" si="38"/>
        <v>2.1588427898677764E-5</v>
      </c>
    </row>
    <row r="811" spans="3:7" x14ac:dyDescent="0.3">
      <c r="C811" s="155">
        <f t="shared" si="36"/>
        <v>0.55972222222222046</v>
      </c>
      <c r="D811" s="155">
        <f t="shared" si="37"/>
        <v>0.8930555555555536</v>
      </c>
      <c r="E811" s="277">
        <f>('DAT IR'!$C$5)+('DAT IR'!T811*(1-EXP(-'DAT IR'!$N811*24*(D811-D810))))+((('DAT IR'!$U811-'DAT IR'!$C$5)*EXP(-'DAT IR'!$N811*24*(D811-D810))))</f>
        <v>1282.0486666901543</v>
      </c>
      <c r="G811" s="156">
        <f t="shared" si="38"/>
        <v>2.1231602659099735E-5</v>
      </c>
    </row>
    <row r="812" spans="3:7" x14ac:dyDescent="0.3">
      <c r="C812" s="155">
        <f t="shared" si="36"/>
        <v>0.5604166666666649</v>
      </c>
      <c r="D812" s="155">
        <f t="shared" si="37"/>
        <v>0.89374999999999805</v>
      </c>
      <c r="E812" s="277">
        <f>('DAT IR'!$C$5)+('DAT IR'!T812*(1-EXP(-'DAT IR'!$N812*24*(D812-D811))))+((('DAT IR'!$U812-'DAT IR'!$C$5)*EXP(-'DAT IR'!$N812*24*(D812-D811))))</f>
        <v>1282.0486875708293</v>
      </c>
      <c r="G812" s="156">
        <f t="shared" si="38"/>
        <v>2.0880675037915353E-5</v>
      </c>
    </row>
    <row r="813" spans="3:7" x14ac:dyDescent="0.3">
      <c r="C813" s="155">
        <f t="shared" si="36"/>
        <v>0.56111111111110934</v>
      </c>
      <c r="D813" s="155">
        <f t="shared" si="37"/>
        <v>0.89444444444444249</v>
      </c>
      <c r="E813" s="277">
        <f>('DAT IR'!$C$5)+('DAT IR'!T813*(1-EXP(-'DAT IR'!$N813*24*(D813-D812))))+((('DAT IR'!$U813-'DAT IR'!$C$5)*EXP(-'DAT IR'!$N813*24*(D813-D812))))</f>
        <v>1282.0487081063773</v>
      </c>
      <c r="G813" s="156">
        <f t="shared" si="38"/>
        <v>2.0535547946565202E-5</v>
      </c>
    </row>
    <row r="814" spans="3:7" x14ac:dyDescent="0.3">
      <c r="C814" s="155">
        <f t="shared" si="36"/>
        <v>0.56180555555555378</v>
      </c>
      <c r="D814" s="155">
        <f t="shared" si="37"/>
        <v>0.89513888888888693</v>
      </c>
      <c r="E814" s="277">
        <f>('DAT IR'!$C$5)+('DAT IR'!T814*(1-EXP(-'DAT IR'!$N814*24*(D814-D813))))+((('DAT IR'!$U814-'DAT IR'!$C$5)*EXP(-'DAT IR'!$N814*24*(D814-D813))))</f>
        <v>1282.0487283025025</v>
      </c>
      <c r="G814" s="156">
        <f t="shared" si="38"/>
        <v>2.0196125205984572E-5</v>
      </c>
    </row>
    <row r="815" spans="3:7" x14ac:dyDescent="0.3">
      <c r="C815" s="155">
        <f t="shared" si="36"/>
        <v>0.56249999999999822</v>
      </c>
      <c r="D815" s="155">
        <f t="shared" si="37"/>
        <v>0.89583333333333137</v>
      </c>
      <c r="E815" s="277">
        <f>('DAT IR'!$C$5)+('DAT IR'!T815*(1-EXP(-'DAT IR'!$N815*24*(D815-D814))))+((('DAT IR'!$U815-'DAT IR'!$C$5)*EXP(-'DAT IR'!$N815*24*(D815-D814))))</f>
        <v>1282.0487481648152</v>
      </c>
      <c r="G815" s="156">
        <f t="shared" si="38"/>
        <v>1.9862312683471828E-5</v>
      </c>
    </row>
    <row r="816" spans="3:7" x14ac:dyDescent="0.3">
      <c r="C816" s="155">
        <f t="shared" si="36"/>
        <v>0.56319444444444267</v>
      </c>
      <c r="D816" s="155">
        <f t="shared" si="37"/>
        <v>0.89652777777777581</v>
      </c>
      <c r="E816" s="277">
        <f>('DAT IR'!$C$5)+('DAT IR'!T816*(1-EXP(-'DAT IR'!$N816*24*(D816-D815))))+((('DAT IR'!$U816-'DAT IR'!$C$5)*EXP(-'DAT IR'!$N816*24*(D816-D815))))</f>
        <v>1282.0487676988325</v>
      </c>
      <c r="G816" s="156">
        <f t="shared" si="38"/>
        <v>1.9534017383193714E-5</v>
      </c>
    </row>
    <row r="817" spans="3:7" x14ac:dyDescent="0.3">
      <c r="C817" s="155">
        <f t="shared" si="36"/>
        <v>0.56388888888888711</v>
      </c>
      <c r="D817" s="155">
        <f t="shared" si="37"/>
        <v>0.89722222222222026</v>
      </c>
      <c r="E817" s="277">
        <f>('DAT IR'!$C$5)+('DAT IR'!T817*(1-EXP(-'DAT IR'!$N817*24*(D817-D816))))+((('DAT IR'!$U817-'DAT IR'!$C$5)*EXP(-'DAT IR'!$N817*24*(D817-D816))))</f>
        <v>1282.0487869099811</v>
      </c>
      <c r="G817" s="156">
        <f t="shared" si="38"/>
        <v>1.9211148583053728E-5</v>
      </c>
    </row>
    <row r="818" spans="3:7" x14ac:dyDescent="0.3">
      <c r="C818" s="155">
        <f t="shared" si="36"/>
        <v>0.56458333333333155</v>
      </c>
      <c r="D818" s="155">
        <f t="shared" si="37"/>
        <v>0.8979166666666647</v>
      </c>
      <c r="E818" s="277">
        <f>('DAT IR'!$C$5)+('DAT IR'!T818*(1-EXP(-'DAT IR'!$N818*24*(D818-D817))))+((('DAT IR'!$U818-'DAT IR'!$C$5)*EXP(-'DAT IR'!$N818*24*(D818-D817))))</f>
        <v>1282.0488058035974</v>
      </c>
      <c r="G818" s="156">
        <f t="shared" si="38"/>
        <v>1.8893616243076394E-5</v>
      </c>
    </row>
    <row r="819" spans="3:7" x14ac:dyDescent="0.3">
      <c r="C819" s="155">
        <f t="shared" si="36"/>
        <v>0.56527777777777599</v>
      </c>
      <c r="D819" s="155">
        <f t="shared" si="37"/>
        <v>0.89861111111110914</v>
      </c>
      <c r="E819" s="277">
        <f>('DAT IR'!$C$5)+('DAT IR'!T819*(1-EXP(-'DAT IR'!$N819*24*(D819-D818))))+((('DAT IR'!$U819-'DAT IR'!$C$5)*EXP(-'DAT IR'!$N819*24*(D819-D818))))</f>
        <v>1282.0488243849295</v>
      </c>
      <c r="G819" s="156">
        <f t="shared" si="38"/>
        <v>1.8581332142275642E-5</v>
      </c>
    </row>
    <row r="820" spans="3:7" x14ac:dyDescent="0.3">
      <c r="C820" s="155">
        <f t="shared" si="36"/>
        <v>0.56597222222222043</v>
      </c>
      <c r="D820" s="155">
        <f t="shared" si="37"/>
        <v>0.89930555555555358</v>
      </c>
      <c r="E820" s="277">
        <f>('DAT IR'!$C$5)+('DAT IR'!T820*(1-EXP(-'DAT IR'!$N820*24*(D820-D819))))+((('DAT IR'!$U820-'DAT IR'!$C$5)*EXP(-'DAT IR'!$N820*24*(D820-D819))))</f>
        <v>1282.0488426591392</v>
      </c>
      <c r="G820" s="156">
        <f t="shared" si="38"/>
        <v>1.8274209651281126E-5</v>
      </c>
    </row>
    <row r="821" spans="3:7" x14ac:dyDescent="0.3">
      <c r="C821" s="155">
        <f t="shared" si="36"/>
        <v>0.56666666666666488</v>
      </c>
      <c r="D821" s="155">
        <f t="shared" si="37"/>
        <v>0.89999999999999802</v>
      </c>
      <c r="E821" s="277">
        <f>('DAT IR'!$C$5)+('DAT IR'!T821*(1-EXP(-'DAT IR'!$N821*24*(D821-D820))))+((('DAT IR'!$U821-'DAT IR'!$C$5)*EXP(-'DAT IR'!$N821*24*(D821-D820))))</f>
        <v>1282.0488606313029</v>
      </c>
      <c r="G821" s="156">
        <f t="shared" si="38"/>
        <v>1.7972163732338231E-5</v>
      </c>
    </row>
    <row r="822" spans="3:7" x14ac:dyDescent="0.3">
      <c r="C822" s="155">
        <f t="shared" si="36"/>
        <v>0.56736111111110932</v>
      </c>
      <c r="D822" s="155">
        <f t="shared" si="37"/>
        <v>0.90069444444444247</v>
      </c>
      <c r="E822" s="277">
        <f>('DAT IR'!$C$5)+('DAT IR'!T822*(1-EXP(-'DAT IR'!$N822*24*(D822-D821))))+((('DAT IR'!$U822-'DAT IR'!$C$5)*EXP(-'DAT IR'!$N822*24*(D822-D821))))</f>
        <v>1282.0488783064127</v>
      </c>
      <c r="G822" s="156">
        <f t="shared" si="38"/>
        <v>1.7675109802439692E-5</v>
      </c>
    </row>
    <row r="823" spans="3:7" x14ac:dyDescent="0.3">
      <c r="C823" s="155">
        <f t="shared" si="36"/>
        <v>0.56805555555555376</v>
      </c>
      <c r="D823" s="155">
        <f t="shared" si="37"/>
        <v>0.90138888888888691</v>
      </c>
      <c r="E823" s="277">
        <f>('DAT IR'!$C$5)+('DAT IR'!T823*(1-EXP(-'DAT IR'!$N823*24*(D823-D822))))+((('DAT IR'!$U823-'DAT IR'!$C$5)*EXP(-'DAT IR'!$N823*24*(D823-D822))))</f>
        <v>1282.0488956893787</v>
      </c>
      <c r="G823" s="156">
        <f t="shared" si="38"/>
        <v>1.738296600706235E-5</v>
      </c>
    </row>
    <row r="824" spans="3:7" x14ac:dyDescent="0.3">
      <c r="C824" s="155">
        <f t="shared" si="36"/>
        <v>0.5687499999999982</v>
      </c>
      <c r="D824" s="155">
        <f t="shared" si="37"/>
        <v>0.90208333333333135</v>
      </c>
      <c r="E824" s="277">
        <f>('DAT IR'!$C$5)+('DAT IR'!T824*(1-EXP(-'DAT IR'!$N824*24*(D824-D823))))+((('DAT IR'!$U824-'DAT IR'!$C$5)*EXP(-'DAT IR'!$N824*24*(D824-D823))))</f>
        <v>1282.0489127850296</v>
      </c>
      <c r="G824" s="156">
        <f t="shared" si="38"/>
        <v>1.7095650946430396E-5</v>
      </c>
    </row>
    <row r="825" spans="3:7" x14ac:dyDescent="0.3">
      <c r="C825" s="155">
        <f t="shared" si="36"/>
        <v>0.56944444444444264</v>
      </c>
      <c r="D825" s="155">
        <f t="shared" si="37"/>
        <v>0.90277777777777579</v>
      </c>
      <c r="E825" s="277">
        <f>('DAT IR'!$C$5)+('DAT IR'!T825*(1-EXP(-'DAT IR'!$N825*24*(D825-D824))))+((('DAT IR'!$U825-'DAT IR'!$C$5)*EXP(-'DAT IR'!$N825*24*(D825-D824))))</f>
        <v>1282.0489295981142</v>
      </c>
      <c r="G825" s="156">
        <f t="shared" si="38"/>
        <v>1.6813084585010074E-5</v>
      </c>
    </row>
    <row r="826" spans="3:7" x14ac:dyDescent="0.3">
      <c r="C826" s="155">
        <f t="shared" si="36"/>
        <v>0.57013888888888709</v>
      </c>
      <c r="D826" s="155">
        <f t="shared" si="37"/>
        <v>0.90347222222222023</v>
      </c>
      <c r="E826" s="277">
        <f>('DAT IR'!$C$5)+('DAT IR'!T826*(1-EXP(-'DAT IR'!$N826*24*(D826-D825))))+((('DAT IR'!$U826-'DAT IR'!$C$5)*EXP(-'DAT IR'!$N826*24*(D826-D825))))</f>
        <v>1282.0489461333029</v>
      </c>
      <c r="G826" s="156">
        <f t="shared" si="38"/>
        <v>1.6535188706257031E-5</v>
      </c>
    </row>
    <row r="827" spans="3:7" x14ac:dyDescent="0.3">
      <c r="C827" s="155">
        <f t="shared" si="36"/>
        <v>0.57083333333333153</v>
      </c>
      <c r="D827" s="155">
        <f t="shared" si="37"/>
        <v>0.90416666666666468</v>
      </c>
      <c r="E827" s="277">
        <f>('DAT IR'!$C$5)+('DAT IR'!T827*(1-EXP(-'DAT IR'!$N827*24*(D827-D826))))+((('DAT IR'!$U827-'DAT IR'!$C$5)*EXP(-'DAT IR'!$N827*24*(D827-D826))))</f>
        <v>1282.0489623951892</v>
      </c>
      <c r="G827" s="156">
        <f t="shared" si="38"/>
        <v>1.6261886230495293E-5</v>
      </c>
    </row>
    <row r="828" spans="3:7" x14ac:dyDescent="0.3">
      <c r="C828" s="155">
        <f t="shared" si="36"/>
        <v>0.57152777777777597</v>
      </c>
      <c r="D828" s="155">
        <f t="shared" si="37"/>
        <v>0.90486111111110912</v>
      </c>
      <c r="E828" s="277">
        <f>('DAT IR'!$C$5)+('DAT IR'!T828*(1-EXP(-'DAT IR'!$N828*24*(D828-D827))))+((('DAT IR'!$U828-'DAT IR'!$C$5)*EXP(-'DAT IR'!$N828*24*(D828-D827))))</f>
        <v>1282.0489783882899</v>
      </c>
      <c r="G828" s="156">
        <f t="shared" si="38"/>
        <v>1.5993100760169909E-5</v>
      </c>
    </row>
    <row r="829" spans="3:7" x14ac:dyDescent="0.3">
      <c r="C829" s="155">
        <f t="shared" si="36"/>
        <v>0.57222222222222041</v>
      </c>
      <c r="D829" s="155">
        <f t="shared" si="37"/>
        <v>0.90555555555555356</v>
      </c>
      <c r="E829" s="277">
        <f>('DAT IR'!$C$5)+('DAT IR'!T829*(1-EXP(-'DAT IR'!$N829*24*(D829-D828))))+((('DAT IR'!$U829-'DAT IR'!$C$5)*EXP(-'DAT IR'!$N829*24*(D829-D828))))</f>
        <v>1282.0489941170481</v>
      </c>
      <c r="G829" s="156">
        <f t="shared" si="38"/>
        <v>1.5728758171462687E-5</v>
      </c>
    </row>
    <row r="830" spans="3:7" x14ac:dyDescent="0.3">
      <c r="C830" s="155">
        <f t="shared" si="36"/>
        <v>0.57291666666666485</v>
      </c>
      <c r="D830" s="155">
        <f t="shared" si="37"/>
        <v>0.906249999999998</v>
      </c>
      <c r="E830" s="277">
        <f>('DAT IR'!$C$5)+('DAT IR'!T830*(1-EXP(-'DAT IR'!$N830*24*(D830-D829))))+((('DAT IR'!$U830-'DAT IR'!$C$5)*EXP(-'DAT IR'!$N830*24*(D830-D829))))</f>
        <v>1282.0490095858327</v>
      </c>
      <c r="G830" s="156">
        <f t="shared" si="38"/>
        <v>1.5468784567929106E-5</v>
      </c>
    </row>
    <row r="831" spans="3:7" x14ac:dyDescent="0.3">
      <c r="C831" s="155">
        <f t="shared" si="36"/>
        <v>0.5736111111111093</v>
      </c>
      <c r="D831" s="155">
        <f t="shared" si="37"/>
        <v>0.90694444444444244</v>
      </c>
      <c r="E831" s="277">
        <f>('DAT IR'!$C$5)+('DAT IR'!T831*(1-EXP(-'DAT IR'!$N831*24*(D831-D830))))+((('DAT IR'!$U831-'DAT IR'!$C$5)*EXP(-'DAT IR'!$N831*24*(D831-D830))))</f>
        <v>1282.0490247989408</v>
      </c>
      <c r="G831" s="156">
        <f t="shared" si="38"/>
        <v>1.5213108099487727E-5</v>
      </c>
    </row>
    <row r="832" spans="3:7" x14ac:dyDescent="0.3">
      <c r="C832" s="155">
        <f t="shared" si="36"/>
        <v>0.57430555555555374</v>
      </c>
      <c r="D832" s="155">
        <f t="shared" si="37"/>
        <v>0.90763888888888689</v>
      </c>
      <c r="E832" s="277">
        <f>('DAT IR'!$C$5)+('DAT IR'!T832*(1-EXP(-'DAT IR'!$N832*24*(D832-D831))))+((('DAT IR'!$U832-'DAT IR'!$C$5)*EXP(-'DAT IR'!$N832*24*(D832-D831))))</f>
        <v>1282.0490397605984</v>
      </c>
      <c r="G832" s="156">
        <f t="shared" si="38"/>
        <v>1.4961657598178135E-5</v>
      </c>
    </row>
    <row r="833" spans="3:7" x14ac:dyDescent="0.3">
      <c r="C833" s="155">
        <f t="shared" si="36"/>
        <v>0.57499999999999818</v>
      </c>
      <c r="D833" s="155">
        <f t="shared" si="37"/>
        <v>0.90833333333333133</v>
      </c>
      <c r="E833" s="277">
        <f>('DAT IR'!$C$5)+('DAT IR'!T833*(1-EXP(-'DAT IR'!$N833*24*(D833-D832))))+((('DAT IR'!$U833-'DAT IR'!$C$5)*EXP(-'DAT IR'!$N833*24*(D833-D832))))</f>
        <v>1282.0490544749614</v>
      </c>
      <c r="G833" s="156">
        <f t="shared" si="38"/>
        <v>1.4714363032908295E-5</v>
      </c>
    </row>
    <row r="834" spans="3:7" x14ac:dyDescent="0.3">
      <c r="C834" s="155">
        <f t="shared" si="36"/>
        <v>0.57569444444444262</v>
      </c>
      <c r="D834" s="155">
        <f t="shared" si="37"/>
        <v>0.90902777777777577</v>
      </c>
      <c r="E834" s="277">
        <f>('DAT IR'!$C$5)+('DAT IR'!T834*(1-EXP(-'DAT IR'!$N834*24*(D834-D833))))+((('DAT IR'!$U834-'DAT IR'!$C$5)*EXP(-'DAT IR'!$N834*24*(D834-D833))))</f>
        <v>1282.0490689461174</v>
      </c>
      <c r="G834" s="156">
        <f t="shared" si="38"/>
        <v>1.4471155964201898E-5</v>
      </c>
    </row>
    <row r="835" spans="3:7" x14ac:dyDescent="0.3">
      <c r="C835" s="155">
        <f t="shared" si="36"/>
        <v>0.57638888888888706</v>
      </c>
      <c r="D835" s="155">
        <f t="shared" si="37"/>
        <v>0.90972222222222021</v>
      </c>
      <c r="E835" s="277">
        <f>('DAT IR'!$C$5)+('DAT IR'!T835*(1-EXP(-'DAT IR'!$N835*24*(D835-D834))))+((('DAT IR'!$U835-'DAT IR'!$C$5)*EXP(-'DAT IR'!$N835*24*(D835-D834))))</f>
        <v>1282.0490831780862</v>
      </c>
      <c r="G835" s="156">
        <f t="shared" si="38"/>
        <v>1.4231968862077338E-5</v>
      </c>
    </row>
    <row r="836" spans="3:7" x14ac:dyDescent="0.3">
      <c r="C836" s="155">
        <f t="shared" si="36"/>
        <v>0.57708333333333151</v>
      </c>
      <c r="D836" s="155">
        <f t="shared" si="37"/>
        <v>0.91041666666666465</v>
      </c>
      <c r="E836" s="277">
        <f>('DAT IR'!$C$5)+('DAT IR'!T836*(1-EXP(-'DAT IR'!$N836*24*(D836-D835))))+((('DAT IR'!$U836-'DAT IR'!$C$5)*EXP(-'DAT IR'!$N836*24*(D836-D835))))</f>
        <v>1282.0490971748213</v>
      </c>
      <c r="G836" s="156">
        <f t="shared" si="38"/>
        <v>1.3996735106047709E-5</v>
      </c>
    </row>
    <row r="837" spans="3:7" x14ac:dyDescent="0.3">
      <c r="C837" s="155">
        <f t="shared" si="36"/>
        <v>0.57777777777777595</v>
      </c>
      <c r="D837" s="155">
        <f t="shared" si="37"/>
        <v>0.9111111111111091</v>
      </c>
      <c r="E837" s="277">
        <f>('DAT IR'!$C$5)+('DAT IR'!T837*(1-EXP(-'DAT IR'!$N837*24*(D837-D836))))+((('DAT IR'!$U837-'DAT IR'!$C$5)*EXP(-'DAT IR'!$N837*24*(D837-D836))))</f>
        <v>1282.0491109402108</v>
      </c>
      <c r="G837" s="156">
        <f t="shared" si="38"/>
        <v>1.3765389439868159E-5</v>
      </c>
    </row>
    <row r="838" spans="3:7" x14ac:dyDescent="0.3">
      <c r="C838" s="155">
        <f t="shared" ref="C838:C901" si="39">C837+$B$2</f>
        <v>0.57847222222222039</v>
      </c>
      <c r="D838" s="155">
        <f t="shared" ref="D838:D901" si="40">D837+$B$2</f>
        <v>0.91180555555555354</v>
      </c>
      <c r="E838" s="277">
        <f>('DAT IR'!$C$5)+('DAT IR'!T838*(1-EXP(-'DAT IR'!$N838*24*(D838-D837))))+((('DAT IR'!$U838-'DAT IR'!$C$5)*EXP(-'DAT IR'!$N838*24*(D838-D837))))</f>
        <v>1282.0491244780783</v>
      </c>
      <c r="G838" s="156">
        <f t="shared" ref="G838:G901" si="41">E838-E837</f>
        <v>1.3537867516788538E-5</v>
      </c>
    </row>
    <row r="839" spans="3:7" x14ac:dyDescent="0.3">
      <c r="C839" s="155">
        <f t="shared" si="39"/>
        <v>0.57916666666666483</v>
      </c>
      <c r="D839" s="155">
        <f t="shared" si="40"/>
        <v>0.91249999999999798</v>
      </c>
      <c r="E839" s="277">
        <f>('DAT IR'!$C$5)+('DAT IR'!T839*(1-EXP(-'DAT IR'!$N839*24*(D839-D838))))+((('DAT IR'!$U839-'DAT IR'!$C$5)*EXP(-'DAT IR'!$N839*24*(D839-D838))))</f>
        <v>1282.0491377921846</v>
      </c>
      <c r="G839" s="156">
        <f t="shared" si="41"/>
        <v>1.3314106354300748E-5</v>
      </c>
    </row>
    <row r="840" spans="3:7" x14ac:dyDescent="0.3">
      <c r="C840" s="155">
        <f t="shared" si="39"/>
        <v>0.57986111111110927</v>
      </c>
      <c r="D840" s="155">
        <f t="shared" si="40"/>
        <v>0.91319444444444242</v>
      </c>
      <c r="E840" s="277">
        <f>('DAT IR'!$C$5)+('DAT IR'!T840*(1-EXP(-'DAT IR'!$N840*24*(D840-D839))))+((('DAT IR'!$U840-'DAT IR'!$C$5)*EXP(-'DAT IR'!$N840*24*(D840-D839))))</f>
        <v>1282.0491508862281</v>
      </c>
      <c r="G840" s="156">
        <f t="shared" si="41"/>
        <v>1.3094043424644042E-5</v>
      </c>
    </row>
    <row r="841" spans="3:7" x14ac:dyDescent="0.3">
      <c r="C841" s="155">
        <f t="shared" si="39"/>
        <v>0.58055555555555372</v>
      </c>
      <c r="D841" s="155">
        <f t="shared" si="40"/>
        <v>0.91388888888888686</v>
      </c>
      <c r="E841" s="277">
        <f>('DAT IR'!$C$5)+('DAT IR'!T841*(1-EXP(-'DAT IR'!$N841*24*(D841-D840))))+((('DAT IR'!$U841-'DAT IR'!$C$5)*EXP(-'DAT IR'!$N841*24*(D841-D840))))</f>
        <v>1282.0491637638461</v>
      </c>
      <c r="G841" s="156">
        <f t="shared" si="41"/>
        <v>1.2877618019047077E-5</v>
      </c>
    </row>
    <row r="842" spans="3:7" x14ac:dyDescent="0.3">
      <c r="C842" s="155">
        <f t="shared" si="39"/>
        <v>0.58124999999999816</v>
      </c>
      <c r="D842" s="155">
        <f t="shared" si="40"/>
        <v>0.91458333333333131</v>
      </c>
      <c r="E842" s="277">
        <f>('DAT IR'!$C$5)+('DAT IR'!T842*(1-EXP(-'DAT IR'!$N842*24*(D842-D841))))+((('DAT IR'!$U842-'DAT IR'!$C$5)*EXP(-'DAT IR'!$N842*24*(D842-D841))))</f>
        <v>1282.0491764286157</v>
      </c>
      <c r="G842" s="156">
        <f t="shared" si="41"/>
        <v>1.2664769656112185E-5</v>
      </c>
    </row>
    <row r="843" spans="3:7" x14ac:dyDescent="0.3">
      <c r="C843" s="155">
        <f t="shared" si="39"/>
        <v>0.5819444444444426</v>
      </c>
      <c r="D843" s="155">
        <f t="shared" si="40"/>
        <v>0.91527777777777575</v>
      </c>
      <c r="E843" s="277">
        <f>('DAT IR'!$C$5)+('DAT IR'!T843*(1-EXP(-'DAT IR'!$N843*24*(D843-D842))))+((('DAT IR'!$U843-'DAT IR'!$C$5)*EXP(-'DAT IR'!$N843*24*(D843-D842))))</f>
        <v>1282.0491888840552</v>
      </c>
      <c r="G843" s="156">
        <f t="shared" si="41"/>
        <v>1.2455439446057426E-5</v>
      </c>
    </row>
    <row r="844" spans="3:7" x14ac:dyDescent="0.3">
      <c r="C844" s="155">
        <f t="shared" si="39"/>
        <v>0.58263888888888704</v>
      </c>
      <c r="D844" s="155">
        <f t="shared" si="40"/>
        <v>0.91597222222222019</v>
      </c>
      <c r="E844" s="277">
        <f>('DAT IR'!$C$5)+('DAT IR'!T844*(1-EXP(-'DAT IR'!$N844*24*(D844-D843))))+((('DAT IR'!$U844-'DAT IR'!$C$5)*EXP(-'DAT IR'!$N844*24*(D844-D843))))</f>
        <v>1282.0492011336244</v>
      </c>
      <c r="G844" s="156">
        <f t="shared" si="41"/>
        <v>1.2249569181221887E-5</v>
      </c>
    </row>
    <row r="845" spans="3:7" x14ac:dyDescent="0.3">
      <c r="C845" s="157">
        <f t="shared" si="39"/>
        <v>0.58333333333333148</v>
      </c>
      <c r="D845" s="157">
        <f t="shared" si="40"/>
        <v>0.91666666666666463</v>
      </c>
      <c r="E845" s="277">
        <f>('DAT IR'!$C$5)+('DAT IR'!T845*(1-EXP(-'DAT IR'!$N845*24*(D845-D844))))+((('DAT IR'!$U845-'DAT IR'!$C$5)*EXP(-'DAT IR'!$N845*24*(D845-D844))))</f>
        <v>1282.0492131807259</v>
      </c>
      <c r="F845" s="154"/>
      <c r="G845" s="159">
        <f t="shared" si="41"/>
        <v>1.2047101563439355E-5</v>
      </c>
    </row>
    <row r="846" spans="3:7" x14ac:dyDescent="0.3">
      <c r="C846" s="155">
        <f t="shared" si="39"/>
        <v>0.58402777777777592</v>
      </c>
      <c r="D846" s="155">
        <f t="shared" si="40"/>
        <v>0.91736111111110907</v>
      </c>
      <c r="E846" s="277">
        <f>('DAT IR'!$C$5)+('DAT IR'!T846*(1-EXP(-'DAT IR'!$N846*24*(D846-D845))))+((('DAT IR'!$U846-'DAT IR'!$C$5)*EXP(-'DAT IR'!$N846*24*(D846-D845))))</f>
        <v>1282.0492250287064</v>
      </c>
      <c r="G846" s="156">
        <f t="shared" si="41"/>
        <v>1.1847980431411997E-5</v>
      </c>
    </row>
    <row r="847" spans="3:7" x14ac:dyDescent="0.3">
      <c r="C847" s="155">
        <f t="shared" si="39"/>
        <v>0.58472222222222037</v>
      </c>
      <c r="D847" s="155">
        <f t="shared" si="40"/>
        <v>0.91805555555555352</v>
      </c>
      <c r="E847" s="277">
        <f>('DAT IR'!$C$5)+('DAT IR'!T847*(1-EXP(-'DAT IR'!$N847*24*(D847-D846))))+((('DAT IR'!$U847-'DAT IR'!$C$5)*EXP(-'DAT IR'!$N847*24*(D847-D846))))</f>
        <v>1282.0492366808569</v>
      </c>
      <c r="G847" s="156">
        <f t="shared" si="41"/>
        <v>1.165215053333668E-5</v>
      </c>
    </row>
    <row r="848" spans="3:7" x14ac:dyDescent="0.3">
      <c r="C848" s="155">
        <f t="shared" si="39"/>
        <v>0.58541666666666481</v>
      </c>
      <c r="D848" s="155">
        <f t="shared" si="40"/>
        <v>0.91874999999999796</v>
      </c>
      <c r="E848" s="277">
        <f>('DAT IR'!$C$5)+('DAT IR'!T848*(1-EXP(-'DAT IR'!$N848*24*(D848-D847))))+((('DAT IR'!$U848-'DAT IR'!$C$5)*EXP(-'DAT IR'!$N848*24*(D848-D847))))</f>
        <v>1282.0492481404144</v>
      </c>
      <c r="G848" s="156">
        <f t="shared" si="41"/>
        <v>1.1459557526904973E-5</v>
      </c>
    </row>
    <row r="849" spans="3:7" x14ac:dyDescent="0.3">
      <c r="C849" s="155">
        <f t="shared" si="39"/>
        <v>0.58611111111110925</v>
      </c>
      <c r="D849" s="155">
        <f t="shared" si="40"/>
        <v>0.9194444444444424</v>
      </c>
      <c r="E849" s="277">
        <f>('DAT IR'!$C$5)+('DAT IR'!T849*(1-EXP(-'DAT IR'!$N849*24*(D849-D848))))+((('DAT IR'!$U849-'DAT IR'!$C$5)*EXP(-'DAT IR'!$N849*24*(D849-D848))))</f>
        <v>1282.0492594105622</v>
      </c>
      <c r="G849" s="156">
        <f t="shared" si="41"/>
        <v>1.1270147751929471E-5</v>
      </c>
    </row>
    <row r="850" spans="3:7" x14ac:dyDescent="0.3">
      <c r="C850" s="155">
        <f t="shared" si="39"/>
        <v>0.58680555555555369</v>
      </c>
      <c r="D850" s="155">
        <f t="shared" si="40"/>
        <v>0.92013888888888684</v>
      </c>
      <c r="E850" s="277">
        <f>('DAT IR'!$C$5)+('DAT IR'!T850*(1-EXP(-'DAT IR'!$N850*24*(D850-D849))))+((('DAT IR'!$U850-'DAT IR'!$C$5)*EXP(-'DAT IR'!$N850*24*(D850-D849))))</f>
        <v>1282.0492704944306</v>
      </c>
      <c r="G850" s="156">
        <f t="shared" si="41"/>
        <v>1.1083868457717472E-5</v>
      </c>
    </row>
    <row r="851" spans="3:7" x14ac:dyDescent="0.3">
      <c r="C851" s="155">
        <f t="shared" si="39"/>
        <v>0.58749999999999813</v>
      </c>
      <c r="D851" s="155">
        <f t="shared" si="40"/>
        <v>0.92083333333333128</v>
      </c>
      <c r="E851" s="277">
        <f>('DAT IR'!$C$5)+('DAT IR'!T851*(1-EXP(-'DAT IR'!$N851*24*(D851-D850))))+((('DAT IR'!$U851-'DAT IR'!$C$5)*EXP(-'DAT IR'!$N851*24*(D851-D850))))</f>
        <v>1282.0492813950989</v>
      </c>
      <c r="G851" s="156">
        <f t="shared" si="41"/>
        <v>1.0900668257818324E-5</v>
      </c>
    </row>
    <row r="852" spans="3:7" x14ac:dyDescent="0.3">
      <c r="C852" s="155">
        <f t="shared" si="39"/>
        <v>0.58819444444444258</v>
      </c>
      <c r="D852" s="155">
        <f t="shared" si="40"/>
        <v>0.92152777777777573</v>
      </c>
      <c r="E852" s="277">
        <f>('DAT IR'!$C$5)+('DAT IR'!T852*(1-EXP(-'DAT IR'!$N852*24*(D852-D851))))+((('DAT IR'!$U852-'DAT IR'!$C$5)*EXP(-'DAT IR'!$N852*24*(D852-D851))))</f>
        <v>1282.0492921155949</v>
      </c>
      <c r="G852" s="156">
        <f t="shared" si="41"/>
        <v>1.0720495993155055E-5</v>
      </c>
    </row>
    <row r="853" spans="3:7" x14ac:dyDescent="0.3">
      <c r="C853" s="155">
        <f t="shared" si="39"/>
        <v>0.58888888888888702</v>
      </c>
      <c r="D853" s="155">
        <f t="shared" si="40"/>
        <v>0.92222222222222017</v>
      </c>
      <c r="E853" s="277">
        <f>('DAT IR'!$C$5)+('DAT IR'!T853*(1-EXP(-'DAT IR'!$N853*24*(D853-D852))))+((('DAT IR'!$U853-'DAT IR'!$C$5)*EXP(-'DAT IR'!$N853*24*(D853-D852))))</f>
        <v>1282.0493026588967</v>
      </c>
      <c r="G853" s="156">
        <f t="shared" si="41"/>
        <v>1.054330186889274E-5</v>
      </c>
    </row>
    <row r="854" spans="3:7" x14ac:dyDescent="0.3">
      <c r="C854" s="155">
        <f t="shared" si="39"/>
        <v>0.58958333333333146</v>
      </c>
      <c r="D854" s="155">
        <f t="shared" si="40"/>
        <v>0.92291666666666461</v>
      </c>
      <c r="E854" s="277">
        <f>('DAT IR'!$C$5)+('DAT IR'!T854*(1-EXP(-'DAT IR'!$N854*24*(D854-D853))))+((('DAT IR'!$U854-'DAT IR'!$C$5)*EXP(-'DAT IR'!$N854*24*(D854-D853))))</f>
        <v>1282.0493130279331</v>
      </c>
      <c r="G854" s="156">
        <f t="shared" si="41"/>
        <v>1.0369036317570135E-5</v>
      </c>
    </row>
    <row r="855" spans="3:7" x14ac:dyDescent="0.3">
      <c r="C855" s="155">
        <f t="shared" si="39"/>
        <v>0.5902777777777759</v>
      </c>
      <c r="D855" s="155">
        <f t="shared" si="40"/>
        <v>0.92361111111110905</v>
      </c>
      <c r="E855" s="277">
        <f>('DAT IR'!$C$5)+('DAT IR'!T855*(1-EXP(-'DAT IR'!$N855*24*(D855-D854))))+((('DAT IR'!$U855-'DAT IR'!$C$5)*EXP(-'DAT IR'!$N855*24*(D855-D854))))</f>
        <v>1282.0493232255844</v>
      </c>
      <c r="G855" s="156">
        <f t="shared" si="41"/>
        <v>1.019765136334172E-5</v>
      </c>
    </row>
    <row r="856" spans="3:7" x14ac:dyDescent="0.3">
      <c r="C856" s="155">
        <f t="shared" si="39"/>
        <v>0.59097222222222034</v>
      </c>
      <c r="D856" s="155">
        <f t="shared" si="40"/>
        <v>0.92430555555555349</v>
      </c>
      <c r="E856" s="277">
        <f>('DAT IR'!$C$5)+('DAT IR'!T856*(1-EXP(-'DAT IR'!$N856*24*(D856-D855))))+((('DAT IR'!$U856-'DAT IR'!$C$5)*EXP(-'DAT IR'!$N856*24*(D856-D855))))</f>
        <v>1282.0493332546835</v>
      </c>
      <c r="G856" s="156">
        <f t="shared" si="41"/>
        <v>1.0029099030361976E-5</v>
      </c>
    </row>
    <row r="857" spans="3:7" x14ac:dyDescent="0.3">
      <c r="C857" s="155">
        <f t="shared" si="39"/>
        <v>0.59166666666666479</v>
      </c>
      <c r="D857" s="155">
        <f t="shared" si="40"/>
        <v>0.92499999999999793</v>
      </c>
      <c r="E857" s="277">
        <f>('DAT IR'!$C$5)+('DAT IR'!T857*(1-EXP(-'DAT IR'!$N857*24*(D857-D856))))+((('DAT IR'!$U857-'DAT IR'!$C$5)*EXP(-'DAT IR'!$N857*24*(D857-D856))))</f>
        <v>1282.0493431180159</v>
      </c>
      <c r="G857" s="156">
        <f t="shared" si="41"/>
        <v>9.8633324796537636E-6</v>
      </c>
    </row>
    <row r="858" spans="3:7" x14ac:dyDescent="0.3">
      <c r="C858" s="155">
        <f t="shared" si="39"/>
        <v>0.59236111111110923</v>
      </c>
      <c r="D858" s="155">
        <f t="shared" si="40"/>
        <v>0.92569444444444238</v>
      </c>
      <c r="E858" s="277">
        <f>('DAT IR'!$C$5)+('DAT IR'!T858*(1-EXP(-'DAT IR'!$N858*24*(D858-D857))))+((('DAT IR'!$U858-'DAT IR'!$C$5)*EXP(-'DAT IR'!$N858*24*(D858-D857))))</f>
        <v>1282.0493528183219</v>
      </c>
      <c r="G858" s="156">
        <f t="shared" si="41"/>
        <v>9.7003060091083171E-6</v>
      </c>
    </row>
    <row r="859" spans="3:7" x14ac:dyDescent="0.3">
      <c r="C859" s="155">
        <f t="shared" si="39"/>
        <v>0.59305555555555367</v>
      </c>
      <c r="D859" s="155">
        <f t="shared" si="40"/>
        <v>0.92638888888888682</v>
      </c>
      <c r="E859" s="277">
        <f>('DAT IR'!$C$5)+('DAT IR'!T859*(1-EXP(-'DAT IR'!$N859*24*(D859-D858))))+((('DAT IR'!$U859-'DAT IR'!$C$5)*EXP(-'DAT IR'!$N859*24*(D859-D858))))</f>
        <v>1282.0493623582959</v>
      </c>
      <c r="G859" s="156">
        <f t="shared" si="41"/>
        <v>9.5399739166168729E-6</v>
      </c>
    </row>
    <row r="860" spans="3:7" x14ac:dyDescent="0.3">
      <c r="C860" s="155">
        <f t="shared" si="39"/>
        <v>0.59374999999999811</v>
      </c>
      <c r="D860" s="155">
        <f t="shared" si="40"/>
        <v>0.92708333333333126</v>
      </c>
      <c r="E860" s="277">
        <f>('DAT IR'!$C$5)+('DAT IR'!T860*(1-EXP(-'DAT IR'!$N860*24*(D860-D859))))+((('DAT IR'!$U860-'DAT IR'!$C$5)*EXP(-'DAT IR'!$N860*24*(D860-D859))))</f>
        <v>1282.049371740588</v>
      </c>
      <c r="G860" s="156">
        <f t="shared" si="41"/>
        <v>9.382292091686395E-6</v>
      </c>
    </row>
    <row r="861" spans="3:7" x14ac:dyDescent="0.3">
      <c r="C861" s="155">
        <f t="shared" si="39"/>
        <v>0.59444444444444255</v>
      </c>
      <c r="D861" s="155">
        <f t="shared" si="40"/>
        <v>0.9277777777777757</v>
      </c>
      <c r="E861" s="277">
        <f>('DAT IR'!$C$5)+('DAT IR'!T861*(1-EXP(-'DAT IR'!$N861*24*(D861-D860))))+((('DAT IR'!$U861-'DAT IR'!$C$5)*EXP(-'DAT IR'!$N861*24*(D861-D860))))</f>
        <v>1282.0493809678044</v>
      </c>
      <c r="G861" s="156">
        <f t="shared" si="41"/>
        <v>9.2272164238238474E-6</v>
      </c>
    </row>
    <row r="862" spans="3:7" x14ac:dyDescent="0.3">
      <c r="C862" s="155">
        <f t="shared" si="39"/>
        <v>0.595138888888887</v>
      </c>
      <c r="D862" s="155">
        <f t="shared" si="40"/>
        <v>0.92847222222222014</v>
      </c>
      <c r="E862" s="277">
        <f>('DAT IR'!$C$5)+('DAT IR'!T862*(1-EXP(-'DAT IR'!$N862*24*(D862-D861))))+((('DAT IR'!$U862-'DAT IR'!$C$5)*EXP(-'DAT IR'!$N862*24*(D862-D861))))</f>
        <v>1282.0493900425083</v>
      </c>
      <c r="G862" s="156">
        <f t="shared" si="41"/>
        <v>9.0747039394045714E-6</v>
      </c>
    </row>
    <row r="863" spans="3:7" x14ac:dyDescent="0.3">
      <c r="C863" s="155">
        <f t="shared" si="39"/>
        <v>0.59583333333333144</v>
      </c>
      <c r="D863" s="155">
        <f t="shared" si="40"/>
        <v>0.92916666666666459</v>
      </c>
      <c r="E863" s="277">
        <f>('DAT IR'!$C$5)+('DAT IR'!T863*(1-EXP(-'DAT IR'!$N863*24*(D863-D862))))+((('DAT IR'!$U863-'DAT IR'!$C$5)*EXP(-'DAT IR'!$N863*24*(D863-D862))))</f>
        <v>1282.0493989672207</v>
      </c>
      <c r="G863" s="156">
        <f t="shared" si="41"/>
        <v>8.9247123469249345E-6</v>
      </c>
    </row>
    <row r="864" spans="3:7" x14ac:dyDescent="0.3">
      <c r="C864" s="155">
        <f t="shared" si="39"/>
        <v>0.59652777777777588</v>
      </c>
      <c r="D864" s="155">
        <f t="shared" si="40"/>
        <v>0.92986111111110903</v>
      </c>
      <c r="E864" s="277">
        <f>('DAT IR'!$C$5)+('DAT IR'!T864*(1-EXP(-'DAT IR'!$N864*24*(D864-D863))))+((('DAT IR'!$U864-'DAT IR'!$C$5)*EXP(-'DAT IR'!$N864*24*(D864-D863))))</f>
        <v>1282.0494077444205</v>
      </c>
      <c r="G864" s="156">
        <f t="shared" si="41"/>
        <v>8.7771998096286552E-6</v>
      </c>
    </row>
    <row r="865" spans="3:7" x14ac:dyDescent="0.3">
      <c r="C865" s="155">
        <f t="shared" si="39"/>
        <v>0.59722222222222032</v>
      </c>
      <c r="D865" s="155">
        <f t="shared" si="40"/>
        <v>0.93055555555555347</v>
      </c>
      <c r="E865" s="277">
        <f>('DAT IR'!$C$5)+('DAT IR'!T865*(1-EXP(-'DAT IR'!$N865*24*(D865-D864))))+((('DAT IR'!$U865-'DAT IR'!$C$5)*EXP(-'DAT IR'!$N865*24*(D865-D864))))</f>
        <v>1282.0494163765459</v>
      </c>
      <c r="G865" s="156">
        <f t="shared" si="41"/>
        <v>8.6321254002541536E-6</v>
      </c>
    </row>
    <row r="866" spans="3:7" x14ac:dyDescent="0.3">
      <c r="C866" s="155">
        <f t="shared" si="39"/>
        <v>0.59791666666666476</v>
      </c>
      <c r="D866" s="155">
        <f t="shared" si="40"/>
        <v>0.93124999999999791</v>
      </c>
      <c r="E866" s="277">
        <f>('DAT IR'!$C$5)+('DAT IR'!T866*(1-EXP(-'DAT IR'!$N866*24*(D866-D865))))+((('DAT IR'!$U866-'DAT IR'!$C$5)*EXP(-'DAT IR'!$N866*24*(D866-D865))))</f>
        <v>1282.0494248659948</v>
      </c>
      <c r="G866" s="156">
        <f t="shared" si="41"/>
        <v>8.4894488736608764E-6</v>
      </c>
    </row>
    <row r="867" spans="3:7" x14ac:dyDescent="0.3">
      <c r="C867" s="155">
        <f t="shared" si="39"/>
        <v>0.59861111111110921</v>
      </c>
      <c r="D867" s="155">
        <f t="shared" si="40"/>
        <v>0.93194444444444235</v>
      </c>
      <c r="E867" s="277">
        <f>('DAT IR'!$C$5)+('DAT IR'!T867*(1-EXP(-'DAT IR'!$N867*24*(D867-D866))))+((('DAT IR'!$U867-'DAT IR'!$C$5)*EXP(-'DAT IR'!$N867*24*(D867-D866))))</f>
        <v>1282.0494332151254</v>
      </c>
      <c r="G867" s="156">
        <f t="shared" si="41"/>
        <v>8.3491306668292964E-6</v>
      </c>
    </row>
    <row r="868" spans="3:7" x14ac:dyDescent="0.3">
      <c r="C868" s="155">
        <f t="shared" si="39"/>
        <v>0.59930555555555365</v>
      </c>
      <c r="D868" s="155">
        <f t="shared" si="40"/>
        <v>0.9326388888888868</v>
      </c>
      <c r="E868" s="277">
        <f>('DAT IR'!$C$5)+('DAT IR'!T868*(1-EXP(-'DAT IR'!$N868*24*(D868-D867))))+((('DAT IR'!$U868-'DAT IR'!$C$5)*EXP(-'DAT IR'!$N868*24*(D868-D867))))</f>
        <v>1282.0494414262571</v>
      </c>
      <c r="G868" s="156">
        <f t="shared" si="41"/>
        <v>8.2111316714872373E-6</v>
      </c>
    </row>
    <row r="869" spans="3:7" x14ac:dyDescent="0.3">
      <c r="C869" s="155">
        <f t="shared" si="39"/>
        <v>0.59999999999999809</v>
      </c>
      <c r="D869" s="155">
        <f t="shared" si="40"/>
        <v>0.93333333333333124</v>
      </c>
      <c r="E869" s="277">
        <f>('DAT IR'!$C$5)+('DAT IR'!T869*(1-EXP(-'DAT IR'!$N869*24*(D869-D868))))+((('DAT IR'!$U869-'DAT IR'!$C$5)*EXP(-'DAT IR'!$N869*24*(D869-D868))))</f>
        <v>1282.0494495016708</v>
      </c>
      <c r="G869" s="156">
        <f t="shared" si="41"/>
        <v>8.0754136888572248E-6</v>
      </c>
    </row>
    <row r="870" spans="3:7" x14ac:dyDescent="0.3">
      <c r="C870" s="155">
        <f t="shared" si="39"/>
        <v>0.60069444444444253</v>
      </c>
      <c r="D870" s="155">
        <f t="shared" si="40"/>
        <v>0.93402777777777568</v>
      </c>
      <c r="E870" s="277">
        <f>('DAT IR'!$C$5)+('DAT IR'!T870*(1-EXP(-'DAT IR'!$N870*24*(D870-D869))))+((('DAT IR'!$U870-'DAT IR'!$C$5)*EXP(-'DAT IR'!$N870*24*(D870-D869))))</f>
        <v>1282.0494574436095</v>
      </c>
      <c r="G870" s="156">
        <f t="shared" si="41"/>
        <v>7.9419387475354597E-6</v>
      </c>
    </row>
    <row r="871" spans="3:7" x14ac:dyDescent="0.3">
      <c r="C871" s="155">
        <f t="shared" si="39"/>
        <v>0.60138888888888697</v>
      </c>
      <c r="D871" s="155">
        <f t="shared" si="40"/>
        <v>0.93472222222222012</v>
      </c>
      <c r="E871" s="277">
        <f>('DAT IR'!$C$5)+('DAT IR'!T871*(1-EXP(-'DAT IR'!$N871*24*(D871-D870))))+((('DAT IR'!$U871-'DAT IR'!$C$5)*EXP(-'DAT IR'!$N871*24*(D871-D870))))</f>
        <v>1282.0494652542795</v>
      </c>
      <c r="G871" s="156">
        <f t="shared" si="41"/>
        <v>7.8106700129865203E-6</v>
      </c>
    </row>
    <row r="872" spans="3:7" x14ac:dyDescent="0.3">
      <c r="C872" s="155">
        <f t="shared" si="39"/>
        <v>0.60208333333333142</v>
      </c>
      <c r="D872" s="155">
        <f t="shared" si="40"/>
        <v>0.93541666666666456</v>
      </c>
      <c r="E872" s="277">
        <f>('DAT IR'!$C$5)+('DAT IR'!T872*(1-EXP(-'DAT IR'!$N872*24*(D872-D871))))+((('DAT IR'!$U872-'DAT IR'!$C$5)*EXP(-'DAT IR'!$N872*24*(D872-D871))))</f>
        <v>1282.0494729358506</v>
      </c>
      <c r="G872" s="156">
        <f t="shared" si="41"/>
        <v>7.6815711054223357E-6</v>
      </c>
    </row>
    <row r="873" spans="3:7" x14ac:dyDescent="0.3">
      <c r="C873" s="155">
        <f t="shared" si="39"/>
        <v>0.60277777777777586</v>
      </c>
      <c r="D873" s="155">
        <f t="shared" si="40"/>
        <v>0.93611111111110901</v>
      </c>
      <c r="E873" s="277">
        <f>('DAT IR'!$C$5)+('DAT IR'!T873*(1-EXP(-'DAT IR'!$N873*24*(D873-D872))))+((('DAT IR'!$U873-'DAT IR'!$C$5)*EXP(-'DAT IR'!$N873*24*(D873-D872))))</f>
        <v>1282.0494804904565</v>
      </c>
      <c r="G873" s="156">
        <f t="shared" si="41"/>
        <v>7.5546058724285103E-6</v>
      </c>
    </row>
    <row r="874" spans="3:7" x14ac:dyDescent="0.3">
      <c r="C874" s="155">
        <f t="shared" si="39"/>
        <v>0.6034722222222203</v>
      </c>
      <c r="D874" s="155">
        <f t="shared" si="40"/>
        <v>0.93680555555555345</v>
      </c>
      <c r="E874" s="277">
        <f>('DAT IR'!$C$5)+('DAT IR'!T874*(1-EXP(-'DAT IR'!$N874*24*(D874-D873))))+((('DAT IR'!$U874-'DAT IR'!$C$5)*EXP(-'DAT IR'!$N874*24*(D874-D873))))</f>
        <v>1282.0494879201958</v>
      </c>
      <c r="G874" s="156">
        <f t="shared" si="41"/>
        <v>7.429739298459026E-6</v>
      </c>
    </row>
    <row r="875" spans="3:7" x14ac:dyDescent="0.3">
      <c r="C875" s="155">
        <f t="shared" si="39"/>
        <v>0.60416666666666474</v>
      </c>
      <c r="D875" s="155">
        <f t="shared" si="40"/>
        <v>0.93749999999999789</v>
      </c>
      <c r="E875" s="277">
        <f>('DAT IR'!$C$5)+('DAT IR'!T875*(1-EXP(-'DAT IR'!$N875*24*(D875-D874))))+((('DAT IR'!$U875-'DAT IR'!$C$5)*EXP(-'DAT IR'!$N875*24*(D875-D874))))</f>
        <v>1282.0494952271322</v>
      </c>
      <c r="G875" s="156">
        <f t="shared" si="41"/>
        <v>7.3069363679678645E-6</v>
      </c>
    </row>
    <row r="876" spans="3:7" x14ac:dyDescent="0.3">
      <c r="C876" s="155">
        <f t="shared" si="39"/>
        <v>0.60486111111110918</v>
      </c>
      <c r="D876" s="155">
        <f t="shared" si="40"/>
        <v>0.93819444444444233</v>
      </c>
      <c r="E876" s="277">
        <f>('DAT IR'!$C$5)+('DAT IR'!T876*(1-EXP(-'DAT IR'!$N876*24*(D876-D875))))+((('DAT IR'!$U876-'DAT IR'!$C$5)*EXP(-'DAT IR'!$N876*24*(D876-D875))))</f>
        <v>1282.0495024132956</v>
      </c>
      <c r="G876" s="156">
        <f t="shared" si="41"/>
        <v>7.1861634296510601E-6</v>
      </c>
    </row>
    <row r="877" spans="3:7" x14ac:dyDescent="0.3">
      <c r="C877" s="155">
        <f t="shared" si="39"/>
        <v>0.60555555555555363</v>
      </c>
      <c r="D877" s="155">
        <f t="shared" si="40"/>
        <v>0.93888888888888677</v>
      </c>
      <c r="E877" s="277">
        <f>('DAT IR'!$C$5)+('DAT IR'!T877*(1-EXP(-'DAT IR'!$N877*24*(D877-D876))))+((('DAT IR'!$U877-'DAT IR'!$C$5)*EXP(-'DAT IR'!$N877*24*(D877-D876))))</f>
        <v>1282.0495094806822</v>
      </c>
      <c r="G877" s="156">
        <f t="shared" si="41"/>
        <v>7.0673866048309719E-6</v>
      </c>
    </row>
    <row r="878" spans="3:7" x14ac:dyDescent="0.3">
      <c r="C878" s="155">
        <f t="shared" si="39"/>
        <v>0.60624999999999807</v>
      </c>
      <c r="D878" s="155">
        <f t="shared" si="40"/>
        <v>0.93958333333333122</v>
      </c>
      <c r="E878" s="277">
        <f>('DAT IR'!$C$5)+('DAT IR'!T878*(1-EXP(-'DAT IR'!$N878*24*(D878-D877))))+((('DAT IR'!$U878-'DAT IR'!$C$5)*EXP(-'DAT IR'!$N878*24*(D878-D877))))</f>
        <v>1282.0495164312551</v>
      </c>
      <c r="G878" s="156">
        <f t="shared" si="41"/>
        <v>6.9505729243246606E-6</v>
      </c>
    </row>
    <row r="879" spans="3:7" x14ac:dyDescent="0.3">
      <c r="C879" s="155">
        <f t="shared" si="39"/>
        <v>0.60694444444444251</v>
      </c>
      <c r="D879" s="155">
        <f t="shared" si="40"/>
        <v>0.94027777777777566</v>
      </c>
      <c r="E879" s="277">
        <f>('DAT IR'!$C$5)+('DAT IR'!T879*(1-EXP(-'DAT IR'!$N879*24*(D879-D878))))+((('DAT IR'!$U879-'DAT IR'!$C$5)*EXP(-'DAT IR'!$N879*24*(D879-D878))))</f>
        <v>1282.0495232669452</v>
      </c>
      <c r="G879" s="156">
        <f t="shared" si="41"/>
        <v>6.8356901010702131E-6</v>
      </c>
    </row>
    <row r="880" spans="3:7" x14ac:dyDescent="0.3">
      <c r="C880" s="155">
        <f t="shared" si="39"/>
        <v>0.60763888888888695</v>
      </c>
      <c r="D880" s="155">
        <f t="shared" si="40"/>
        <v>0.9409722222222201</v>
      </c>
      <c r="E880" s="277">
        <f>('DAT IR'!$C$5)+('DAT IR'!T880*(1-EXP(-'DAT IR'!$N880*24*(D880-D879))))+((('DAT IR'!$U880-'DAT IR'!$C$5)*EXP(-'DAT IR'!$N880*24*(D880-D879))))</f>
        <v>1282.0495299896513</v>
      </c>
      <c r="G880" s="156">
        <f t="shared" si="41"/>
        <v>6.7227060753793921E-6</v>
      </c>
    </row>
    <row r="881" spans="3:7" x14ac:dyDescent="0.3">
      <c r="C881" s="155">
        <f t="shared" si="39"/>
        <v>0.60833333333333139</v>
      </c>
      <c r="D881" s="155">
        <f t="shared" si="40"/>
        <v>0.94166666666666454</v>
      </c>
      <c r="E881" s="277">
        <f>('DAT IR'!$C$5)+('DAT IR'!T881*(1-EXP(-'DAT IR'!$N881*24*(D881-D880))))+((('DAT IR'!$U881-'DAT IR'!$C$5)*EXP(-'DAT IR'!$N881*24*(D881-D880))))</f>
        <v>1282.0495366012408</v>
      </c>
      <c r="G881" s="156">
        <f t="shared" si="41"/>
        <v>6.6115894696849864E-6</v>
      </c>
    </row>
    <row r="882" spans="3:7" x14ac:dyDescent="0.3">
      <c r="C882" s="155">
        <f t="shared" si="39"/>
        <v>0.60902777777777584</v>
      </c>
      <c r="D882" s="155">
        <f t="shared" si="40"/>
        <v>0.94236111111110898</v>
      </c>
      <c r="E882" s="277">
        <f>('DAT IR'!$C$5)+('DAT IR'!T882*(1-EXP(-'DAT IR'!$N882*24*(D882-D881))))+((('DAT IR'!$U882-'DAT IR'!$C$5)*EXP(-'DAT IR'!$N882*24*(D882-D881))))</f>
        <v>1282.0495431035504</v>
      </c>
      <c r="G882" s="156">
        <f t="shared" si="41"/>
        <v>6.5023095885408111E-6</v>
      </c>
    </row>
    <row r="883" spans="3:7" x14ac:dyDescent="0.3">
      <c r="C883" s="155">
        <f t="shared" si="39"/>
        <v>0.60972222222222028</v>
      </c>
      <c r="D883" s="155">
        <f t="shared" si="40"/>
        <v>0.94305555555555343</v>
      </c>
      <c r="E883" s="277">
        <f>('DAT IR'!$C$5)+('DAT IR'!T883*(1-EXP(-'DAT IR'!$N883*24*(D883-D882))))+((('DAT IR'!$U883-'DAT IR'!$C$5)*EXP(-'DAT IR'!$N883*24*(D883-D882))))</f>
        <v>1282.0495494983861</v>
      </c>
      <c r="G883" s="156">
        <f t="shared" si="41"/>
        <v>6.3948357365006814E-6</v>
      </c>
    </row>
    <row r="884" spans="3:7" x14ac:dyDescent="0.3">
      <c r="C884" s="155">
        <f t="shared" si="39"/>
        <v>0.61041666666666472</v>
      </c>
      <c r="D884" s="155">
        <f t="shared" si="40"/>
        <v>0.94374999999999787</v>
      </c>
      <c r="E884" s="277">
        <f>('DAT IR'!$C$5)+('DAT IR'!T884*(1-EXP(-'DAT IR'!$N884*24*(D884-D883))))+((('DAT IR'!$U884-'DAT IR'!$C$5)*EXP(-'DAT IR'!$N884*24*(D884-D883))))</f>
        <v>1282.0495557875247</v>
      </c>
      <c r="G884" s="156">
        <f t="shared" si="41"/>
        <v>6.2891385823604651E-6</v>
      </c>
    </row>
    <row r="885" spans="3:7" x14ac:dyDescent="0.3">
      <c r="C885" s="155">
        <f t="shared" si="39"/>
        <v>0.61111111111110916</v>
      </c>
      <c r="D885" s="155">
        <f t="shared" si="40"/>
        <v>0.94444444444444231</v>
      </c>
      <c r="E885" s="277">
        <f>('DAT IR'!$C$5)+('DAT IR'!T885*(1-EXP(-'DAT IR'!$N885*24*(D885-D884))))+((('DAT IR'!$U885-'DAT IR'!$C$5)*EXP(-'DAT IR'!$N885*24*(D885-D884))))</f>
        <v>1282.0495619727128</v>
      </c>
      <c r="G885" s="156">
        <f t="shared" si="41"/>
        <v>6.1851881127950037E-6</v>
      </c>
    </row>
    <row r="886" spans="3:7" x14ac:dyDescent="0.3">
      <c r="C886" s="155">
        <f t="shared" si="39"/>
        <v>0.6118055555555536</v>
      </c>
      <c r="D886" s="155">
        <f t="shared" si="40"/>
        <v>0.94513888888888675</v>
      </c>
      <c r="E886" s="277">
        <f>('DAT IR'!$C$5)+('DAT IR'!T886*(1-EXP(-'DAT IR'!$N886*24*(D886-D885))))+((('DAT IR'!$U886-'DAT IR'!$C$5)*EXP(-'DAT IR'!$N886*24*(D886-D885))))</f>
        <v>1282.0495680556687</v>
      </c>
      <c r="G886" s="156">
        <f t="shared" si="41"/>
        <v>6.0829559060948668E-6</v>
      </c>
    </row>
    <row r="887" spans="3:7" x14ac:dyDescent="0.3">
      <c r="C887" s="155">
        <f t="shared" si="39"/>
        <v>0.61249999999999805</v>
      </c>
      <c r="D887" s="155">
        <f t="shared" si="40"/>
        <v>0.94583333333333119</v>
      </c>
      <c r="E887" s="277">
        <f>('DAT IR'!$C$5)+('DAT IR'!T887*(1-EXP(-'DAT IR'!$N887*24*(D887-D886))))+((('DAT IR'!$U887-'DAT IR'!$C$5)*EXP(-'DAT IR'!$N887*24*(D887-D886))))</f>
        <v>1282.0495740380823</v>
      </c>
      <c r="G887" s="156">
        <f t="shared" si="41"/>
        <v>5.982413540550624E-6</v>
      </c>
    </row>
    <row r="888" spans="3:7" x14ac:dyDescent="0.3">
      <c r="C888" s="155">
        <f t="shared" si="39"/>
        <v>0.61319444444444249</v>
      </c>
      <c r="D888" s="155">
        <f t="shared" si="40"/>
        <v>0.94652777777777564</v>
      </c>
      <c r="E888" s="277">
        <f>('DAT IR'!$C$5)+('DAT IR'!T888*(1-EXP(-'DAT IR'!$N888*24*(D888-D887))))+((('DAT IR'!$U888-'DAT IR'!$C$5)*EXP(-'DAT IR'!$N888*24*(D888-D887))))</f>
        <v>1282.0495799216153</v>
      </c>
      <c r="G888" s="156">
        <f t="shared" si="41"/>
        <v>5.8835330492001958E-6</v>
      </c>
    </row>
    <row r="889" spans="3:7" x14ac:dyDescent="0.3">
      <c r="C889" s="155">
        <f t="shared" si="39"/>
        <v>0.61388888888888693</v>
      </c>
      <c r="D889" s="155">
        <f t="shared" si="40"/>
        <v>0.94722222222222008</v>
      </c>
      <c r="E889" s="277">
        <f>('DAT IR'!$C$5)+('DAT IR'!T889*(1-EXP(-'DAT IR'!$N889*24*(D889-D888))))+((('DAT IR'!$U889-'DAT IR'!$C$5)*EXP(-'DAT IR'!$N889*24*(D889-D888))))</f>
        <v>1282.049585707902</v>
      </c>
      <c r="G889" s="156">
        <f t="shared" si="41"/>
        <v>5.7862866924551781E-6</v>
      </c>
    </row>
    <row r="890" spans="3:7" x14ac:dyDescent="0.3">
      <c r="C890" s="155">
        <f t="shared" si="39"/>
        <v>0.61458333333333137</v>
      </c>
      <c r="D890" s="155">
        <f t="shared" si="40"/>
        <v>0.94791666666666452</v>
      </c>
      <c r="E890" s="277">
        <f>('DAT IR'!$C$5)+('DAT IR'!T890*(1-EXP(-'DAT IR'!$N890*24*(D890-D889))))+((('DAT IR'!$U890-'DAT IR'!$C$5)*EXP(-'DAT IR'!$N890*24*(D890-D889))))</f>
        <v>1282.0495913985499</v>
      </c>
      <c r="G890" s="156">
        <f t="shared" si="41"/>
        <v>5.6906478675955441E-6</v>
      </c>
    </row>
    <row r="891" spans="3:7" x14ac:dyDescent="0.3">
      <c r="C891" s="155">
        <f t="shared" si="39"/>
        <v>0.61527777777777581</v>
      </c>
      <c r="D891" s="155">
        <f t="shared" si="40"/>
        <v>0.94861111111110896</v>
      </c>
      <c r="E891" s="277">
        <f>('DAT IR'!$C$5)+('DAT IR'!T891*(1-EXP(-'DAT IR'!$N891*24*(D891-D890))))+((('DAT IR'!$U891-'DAT IR'!$C$5)*EXP(-'DAT IR'!$N891*24*(D891-D890))))</f>
        <v>1282.0495969951396</v>
      </c>
      <c r="G891" s="156">
        <f t="shared" si="41"/>
        <v>5.5965897445275914E-6</v>
      </c>
    </row>
    <row r="892" spans="3:7" x14ac:dyDescent="0.3">
      <c r="C892" s="155">
        <f t="shared" si="39"/>
        <v>0.61597222222222026</v>
      </c>
      <c r="D892" s="155">
        <f t="shared" si="40"/>
        <v>0.9493055555555534</v>
      </c>
      <c r="E892" s="277">
        <f>('DAT IR'!$C$5)+('DAT IR'!T892*(1-EXP(-'DAT IR'!$N892*24*(D892-D891))))+((('DAT IR'!$U892-'DAT IR'!$C$5)*EXP(-'DAT IR'!$N892*24*(D892-D891))))</f>
        <v>1282.0496024992258</v>
      </c>
      <c r="G892" s="156">
        <f t="shared" si="41"/>
        <v>5.5040861752786441E-6</v>
      </c>
    </row>
    <row r="893" spans="3:7" x14ac:dyDescent="0.3">
      <c r="C893" s="155">
        <f t="shared" si="39"/>
        <v>0.6166666666666647</v>
      </c>
      <c r="D893" s="155">
        <f t="shared" si="40"/>
        <v>0.94999999999999785</v>
      </c>
      <c r="E893" s="277">
        <f>('DAT IR'!$C$5)+('DAT IR'!T893*(1-EXP(-'DAT IR'!$N893*24*(D893-D892))))+((('DAT IR'!$U893-'DAT IR'!$C$5)*EXP(-'DAT IR'!$N893*24*(D893-D892))))</f>
        <v>1282.0496079123375</v>
      </c>
      <c r="G893" s="156">
        <f t="shared" si="41"/>
        <v>5.4131116939970525E-6</v>
      </c>
    </row>
    <row r="894" spans="3:7" x14ac:dyDescent="0.3">
      <c r="C894" s="155">
        <f t="shared" si="39"/>
        <v>0.61736111111110914</v>
      </c>
      <c r="D894" s="155">
        <f t="shared" si="40"/>
        <v>0.95069444444444229</v>
      </c>
      <c r="E894" s="277">
        <f>('DAT IR'!$C$5)+('DAT IR'!T894*(1-EXP(-'DAT IR'!$N894*24*(D894-D893))))+((('DAT IR'!$U894-'DAT IR'!$C$5)*EXP(-'DAT IR'!$N894*24*(D894-D893))))</f>
        <v>1282.0496132359783</v>
      </c>
      <c r="G894" s="156">
        <f t="shared" si="41"/>
        <v>5.323640834831167E-6</v>
      </c>
    </row>
    <row r="895" spans="3:7" x14ac:dyDescent="0.3">
      <c r="C895" s="155">
        <f t="shared" si="39"/>
        <v>0.61805555555555358</v>
      </c>
      <c r="D895" s="155">
        <f t="shared" si="40"/>
        <v>0.95138888888888673</v>
      </c>
      <c r="E895" s="277">
        <f>('DAT IR'!$C$5)+('DAT IR'!T895*(1-EXP(-'DAT IR'!$N895*24*(D895-D894))))+((('DAT IR'!$U895-'DAT IR'!$C$5)*EXP(-'DAT IR'!$N895*24*(D895-D894))))</f>
        <v>1282.0496184716271</v>
      </c>
      <c r="G895" s="156">
        <f t="shared" si="41"/>
        <v>5.2356488140503643E-6</v>
      </c>
    </row>
    <row r="896" spans="3:7" x14ac:dyDescent="0.3">
      <c r="C896" s="155">
        <f t="shared" si="39"/>
        <v>0.61874999999999802</v>
      </c>
      <c r="D896" s="155">
        <f t="shared" si="40"/>
        <v>0.95208333333333117</v>
      </c>
      <c r="E896" s="277">
        <f>('DAT IR'!$C$5)+('DAT IR'!T896*(1-EXP(-'DAT IR'!$N896*24*(D896-D895))))+((('DAT IR'!$U896-'DAT IR'!$C$5)*EXP(-'DAT IR'!$N896*24*(D896-D895))))</f>
        <v>1282.0496236207382</v>
      </c>
      <c r="G896" s="156">
        <f t="shared" si="41"/>
        <v>5.1491110752976965E-6</v>
      </c>
    </row>
    <row r="897" spans="3:7" x14ac:dyDescent="0.3">
      <c r="C897" s="155">
        <f t="shared" si="39"/>
        <v>0.61944444444444247</v>
      </c>
      <c r="D897" s="155">
        <f t="shared" si="40"/>
        <v>0.95277777777777561</v>
      </c>
      <c r="E897" s="277">
        <f>('DAT IR'!$C$5)+('DAT IR'!T897*(1-EXP(-'DAT IR'!$N897*24*(D897-D896))))+((('DAT IR'!$U897-'DAT IR'!$C$5)*EXP(-'DAT IR'!$N897*24*(D897-D896))))</f>
        <v>1282.0496286847419</v>
      </c>
      <c r="G897" s="156">
        <f t="shared" si="41"/>
        <v>5.0640037443372421E-6</v>
      </c>
    </row>
    <row r="898" spans="3:7" x14ac:dyDescent="0.3">
      <c r="C898" s="155">
        <f t="shared" si="39"/>
        <v>0.62013888888888691</v>
      </c>
      <c r="D898" s="155">
        <f t="shared" si="40"/>
        <v>0.95347222222222006</v>
      </c>
      <c r="E898" s="277">
        <f>('DAT IR'!$C$5)+('DAT IR'!T898*(1-EXP(-'DAT IR'!$N898*24*(D898-D897))))+((('DAT IR'!$U898-'DAT IR'!$C$5)*EXP(-'DAT IR'!$N898*24*(D898-D897))))</f>
        <v>1282.0496336650451</v>
      </c>
      <c r="G898" s="156">
        <f t="shared" si="41"/>
        <v>4.980303174306755E-6</v>
      </c>
    </row>
    <row r="899" spans="3:7" x14ac:dyDescent="0.3">
      <c r="C899" s="155">
        <f t="shared" si="39"/>
        <v>0.62083333333333135</v>
      </c>
      <c r="D899" s="155">
        <f t="shared" si="40"/>
        <v>0.9541666666666645</v>
      </c>
      <c r="E899" s="277">
        <f>('DAT IR'!$C$5)+('DAT IR'!T899*(1-EXP(-'DAT IR'!$N899*24*(D899-D898))))+((('DAT IR'!$U899-'DAT IR'!$C$5)*EXP(-'DAT IR'!$N899*24*(D899-D898))))</f>
        <v>1282.0496385630311</v>
      </c>
      <c r="G899" s="156">
        <f t="shared" si="41"/>
        <v>4.8979859457176644E-6</v>
      </c>
    </row>
    <row r="900" spans="3:7" x14ac:dyDescent="0.3">
      <c r="C900" s="155">
        <f t="shared" si="39"/>
        <v>0.62152777777777579</v>
      </c>
      <c r="D900" s="155">
        <f t="shared" si="40"/>
        <v>0.95486111111110894</v>
      </c>
      <c r="E900" s="277">
        <f>('DAT IR'!$C$5)+('DAT IR'!T900*(1-EXP(-'DAT IR'!$N900*24*(D900-D899))))+((('DAT IR'!$U900-'DAT IR'!$C$5)*EXP(-'DAT IR'!$N900*24*(D900-D899))))</f>
        <v>1282.0496433800604</v>
      </c>
      <c r="G900" s="156">
        <f t="shared" si="41"/>
        <v>4.8170293212024262E-6</v>
      </c>
    </row>
    <row r="901" spans="3:7" x14ac:dyDescent="0.3">
      <c r="C901" s="155">
        <f t="shared" si="39"/>
        <v>0.62222222222222023</v>
      </c>
      <c r="D901" s="155">
        <f t="shared" si="40"/>
        <v>0.95555555555555338</v>
      </c>
      <c r="E901" s="277">
        <f>('DAT IR'!$C$5)+('DAT IR'!T901*(1-EXP(-'DAT IR'!$N901*24*(D901-D900))))+((('DAT IR'!$U901-'DAT IR'!$C$5)*EXP(-'DAT IR'!$N901*24*(D901-D900))))</f>
        <v>1282.0496481174714</v>
      </c>
      <c r="G901" s="156">
        <f t="shared" si="41"/>
        <v>4.7374110181408469E-6</v>
      </c>
    </row>
    <row r="902" spans="3:7" x14ac:dyDescent="0.3">
      <c r="C902" s="155">
        <f t="shared" ref="C902:C965" si="42">C901+$B$2</f>
        <v>0.62291666666666468</v>
      </c>
      <c r="D902" s="155">
        <f t="shared" ref="D902:D965" si="43">D901+$B$2</f>
        <v>0.95624999999999782</v>
      </c>
      <c r="E902" s="277">
        <f>('DAT IR'!$C$5)+('DAT IR'!T902*(1-EXP(-'DAT IR'!$N902*24*(D902-D901))))+((('DAT IR'!$U902-'DAT IR'!$C$5)*EXP(-'DAT IR'!$N902*24*(D902-D901))))</f>
        <v>1282.0496527765797</v>
      </c>
      <c r="G902" s="156">
        <f t="shared" ref="G902:G965" si="44">E902-E901</f>
        <v>4.659108299165382E-6</v>
      </c>
    </row>
    <row r="903" spans="3:7" x14ac:dyDescent="0.3">
      <c r="C903" s="155">
        <f t="shared" si="42"/>
        <v>0.62361111111110912</v>
      </c>
      <c r="D903" s="155">
        <f t="shared" si="43"/>
        <v>0.95694444444444227</v>
      </c>
      <c r="E903" s="277">
        <f>('DAT IR'!$C$5)+('DAT IR'!T903*(1-EXP(-'DAT IR'!$N903*24*(D903-D902))))+((('DAT IR'!$U903-'DAT IR'!$C$5)*EXP(-'DAT IR'!$N903*24*(D903-D902))))</f>
        <v>1282.0496573586797</v>
      </c>
      <c r="G903" s="156">
        <f t="shared" si="44"/>
        <v>4.5821000185242156E-6</v>
      </c>
    </row>
    <row r="904" spans="3:7" x14ac:dyDescent="0.3">
      <c r="C904" s="155">
        <f t="shared" si="42"/>
        <v>0.62430555555555356</v>
      </c>
      <c r="D904" s="155">
        <f t="shared" si="43"/>
        <v>0.95763888888888671</v>
      </c>
      <c r="E904" s="277">
        <f>('DAT IR'!$C$5)+('DAT IR'!T904*(1-EXP(-'DAT IR'!$N904*24*(D904-D903))))+((('DAT IR'!$U904-'DAT IR'!$C$5)*EXP(-'DAT IR'!$N904*24*(D904-D903))))</f>
        <v>1282.0496618650443</v>
      </c>
      <c r="G904" s="156">
        <f t="shared" si="44"/>
        <v>4.5063645757181803E-6</v>
      </c>
    </row>
    <row r="905" spans="3:7" x14ac:dyDescent="0.3">
      <c r="C905" s="157">
        <f t="shared" si="42"/>
        <v>0.624999999999998</v>
      </c>
      <c r="D905" s="157">
        <f t="shared" si="43"/>
        <v>0.95833333333333115</v>
      </c>
      <c r="E905" s="277">
        <f>('DAT IR'!$C$5)+('DAT IR'!T905*(1-EXP(-'DAT IR'!$N905*24*(D905-D904))))+((('DAT IR'!$U905-'DAT IR'!$C$5)*EXP(-'DAT IR'!$N905*24*(D905-D904))))</f>
        <v>1282.0496662969254</v>
      </c>
      <c r="F905" s="154"/>
      <c r="G905" s="159">
        <f t="shared" si="44"/>
        <v>4.4318810523691354E-6</v>
      </c>
    </row>
    <row r="906" spans="3:7" x14ac:dyDescent="0.3">
      <c r="C906" s="155">
        <f t="shared" si="42"/>
        <v>0.62569444444444244</v>
      </c>
      <c r="D906" s="155">
        <f t="shared" si="43"/>
        <v>0.95902777777777559</v>
      </c>
      <c r="E906" s="277">
        <f>('DAT IR'!$C$5)+('DAT IR'!T906*(1-EXP(-'DAT IR'!$N906*24*(D906-D905))))+((('DAT IR'!$U906-'DAT IR'!$C$5)*EXP(-'DAT IR'!$N906*24*(D906-D905))))</f>
        <v>1282.0496706555539</v>
      </c>
      <c r="G906" s="156">
        <f t="shared" si="44"/>
        <v>4.3586285300989402E-6</v>
      </c>
    </row>
    <row r="907" spans="3:7" x14ac:dyDescent="0.3">
      <c r="C907" s="155">
        <f t="shared" si="42"/>
        <v>0.62638888888888689</v>
      </c>
      <c r="D907" s="155">
        <f t="shared" si="43"/>
        <v>0.95972222222222003</v>
      </c>
      <c r="E907" s="277">
        <f>('DAT IR'!$C$5)+('DAT IR'!T907*(1-EXP(-'DAT IR'!$N907*24*(D907-D906))))+((('DAT IR'!$U907-'DAT IR'!$C$5)*EXP(-'DAT IR'!$N907*24*(D907-D906))))</f>
        <v>1282.0496749421404</v>
      </c>
      <c r="G907" s="156">
        <f t="shared" si="44"/>
        <v>4.2865865452768048E-6</v>
      </c>
    </row>
    <row r="908" spans="3:7" x14ac:dyDescent="0.3">
      <c r="C908" s="155">
        <f t="shared" si="42"/>
        <v>0.62708333333333133</v>
      </c>
      <c r="D908" s="155">
        <f t="shared" si="43"/>
        <v>0.96041666666666448</v>
      </c>
      <c r="E908" s="277">
        <f>('DAT IR'!$C$5)+('DAT IR'!T908*(1-EXP(-'DAT IR'!$N908*24*(D908-D907))))+((('DAT IR'!$U908-'DAT IR'!$C$5)*EXP(-'DAT IR'!$N908*24*(D908-D907))))</f>
        <v>1282.049679157876</v>
      </c>
      <c r="G908" s="156">
        <f t="shared" si="44"/>
        <v>4.2157355437666411E-6</v>
      </c>
    </row>
    <row r="909" spans="3:7" x14ac:dyDescent="0.3">
      <c r="C909" s="155">
        <f t="shared" si="42"/>
        <v>0.62777777777777577</v>
      </c>
      <c r="D909" s="155">
        <f t="shared" si="43"/>
        <v>0.96111111111110892</v>
      </c>
      <c r="E909" s="277">
        <f>('DAT IR'!$C$5)+('DAT IR'!T909*(1-EXP(-'DAT IR'!$N909*24*(D909-D908))))+((('DAT IR'!$U909-'DAT IR'!$C$5)*EXP(-'DAT IR'!$N909*24*(D909-D908))))</f>
        <v>1282.0496833039315</v>
      </c>
      <c r="G909" s="156">
        <f t="shared" si="44"/>
        <v>4.1460555166850099E-6</v>
      </c>
    </row>
    <row r="910" spans="3:7" x14ac:dyDescent="0.3">
      <c r="C910" s="155">
        <f t="shared" si="42"/>
        <v>0.62847222222222021</v>
      </c>
      <c r="D910" s="155">
        <f t="shared" si="43"/>
        <v>0.96180555555555336</v>
      </c>
      <c r="E910" s="277">
        <f>('DAT IR'!$C$5)+('DAT IR'!T910*(1-EXP(-'DAT IR'!$N910*24*(D910-D909))))+((('DAT IR'!$U910-'DAT IR'!$C$5)*EXP(-'DAT IR'!$N910*24*(D910-D909))))</f>
        <v>1282.0496873814589</v>
      </c>
      <c r="G910" s="156">
        <f t="shared" si="44"/>
        <v>4.0775273646431742E-6</v>
      </c>
    </row>
    <row r="911" spans="3:7" x14ac:dyDescent="0.3">
      <c r="C911" s="155">
        <f t="shared" si="42"/>
        <v>0.62916666666666465</v>
      </c>
      <c r="D911" s="155">
        <f t="shared" si="43"/>
        <v>0.9624999999999978</v>
      </c>
      <c r="E911" s="277">
        <f>('DAT IR'!$C$5)+('DAT IR'!T911*(1-EXP(-'DAT IR'!$N911*24*(D911-D910))))+((('DAT IR'!$U911-'DAT IR'!$C$5)*EXP(-'DAT IR'!$N911*24*(D911-D910))))</f>
        <v>1282.0496913915906</v>
      </c>
      <c r="G911" s="156">
        <f t="shared" si="44"/>
        <v>4.0101317608787213E-6</v>
      </c>
    </row>
    <row r="912" spans="3:7" x14ac:dyDescent="0.3">
      <c r="C912" s="155">
        <f t="shared" si="42"/>
        <v>0.6298611111111091</v>
      </c>
      <c r="D912" s="155">
        <f t="shared" si="43"/>
        <v>0.96319444444444224</v>
      </c>
      <c r="E912" s="277">
        <f>('DAT IR'!$C$5)+('DAT IR'!T912*(1-EXP(-'DAT IR'!$N912*24*(D912-D911))))+((('DAT IR'!$U912-'DAT IR'!$C$5)*EXP(-'DAT IR'!$N912*24*(D912-D911))))</f>
        <v>1282.0496953354407</v>
      </c>
      <c r="G912" s="156">
        <f t="shared" si="44"/>
        <v>3.9438500607502647E-6</v>
      </c>
    </row>
    <row r="913" spans="3:7" x14ac:dyDescent="0.3">
      <c r="C913" s="155">
        <f t="shared" si="42"/>
        <v>0.63055555555555354</v>
      </c>
      <c r="D913" s="155">
        <f t="shared" si="43"/>
        <v>0.96388888888888669</v>
      </c>
      <c r="E913" s="277">
        <f>('DAT IR'!$C$5)+('DAT IR'!T913*(1-EXP(-'DAT IR'!$N913*24*(D913-D912))))+((('DAT IR'!$U913-'DAT IR'!$C$5)*EXP(-'DAT IR'!$N913*24*(D913-D912))))</f>
        <v>1282.0496992141047</v>
      </c>
      <c r="G913" s="156">
        <f t="shared" si="44"/>
        <v>3.878664074363769E-6</v>
      </c>
    </row>
    <row r="914" spans="3:7" x14ac:dyDescent="0.3">
      <c r="C914" s="155">
        <f t="shared" si="42"/>
        <v>0.63124999999999798</v>
      </c>
      <c r="D914" s="155">
        <f t="shared" si="43"/>
        <v>0.96458333333333113</v>
      </c>
      <c r="E914" s="277">
        <f>('DAT IR'!$C$5)+('DAT IR'!T914*(1-EXP(-'DAT IR'!$N914*24*(D914-D913))))+((('DAT IR'!$U914-'DAT IR'!$C$5)*EXP(-'DAT IR'!$N914*24*(D914-D913))))</f>
        <v>1282.0497030286601</v>
      </c>
      <c r="G914" s="156">
        <f t="shared" si="44"/>
        <v>3.8145553844515234E-6</v>
      </c>
    </row>
    <row r="915" spans="3:7" x14ac:dyDescent="0.3">
      <c r="C915" s="155">
        <f t="shared" si="42"/>
        <v>0.63194444444444242</v>
      </c>
      <c r="D915" s="155">
        <f t="shared" si="43"/>
        <v>0.96527777777777557</v>
      </c>
      <c r="E915" s="277">
        <f>('DAT IR'!$C$5)+('DAT IR'!T915*(1-EXP(-'DAT IR'!$N915*24*(D915-D914))))+((('DAT IR'!$U915-'DAT IR'!$C$5)*EXP(-'DAT IR'!$N915*24*(D915-D914))))</f>
        <v>1282.0497067801664</v>
      </c>
      <c r="G915" s="156">
        <f t="shared" si="44"/>
        <v>3.7515062558668433E-6</v>
      </c>
    </row>
    <row r="916" spans="3:7" x14ac:dyDescent="0.3">
      <c r="C916" s="155">
        <f t="shared" si="42"/>
        <v>0.63263888888888686</v>
      </c>
      <c r="D916" s="155">
        <f t="shared" si="43"/>
        <v>0.96597222222222001</v>
      </c>
      <c r="E916" s="277">
        <f>('DAT IR'!$C$5)+('DAT IR'!T916*(1-EXP(-'DAT IR'!$N916*24*(D916-D915))))+((('DAT IR'!$U916-'DAT IR'!$C$5)*EXP(-'DAT IR'!$N916*24*(D916-D915))))</f>
        <v>1282.0497104696658</v>
      </c>
      <c r="G916" s="156">
        <f t="shared" si="44"/>
        <v>3.6894994082103949E-6</v>
      </c>
    </row>
    <row r="917" spans="3:7" x14ac:dyDescent="0.3">
      <c r="C917" s="155">
        <f t="shared" si="42"/>
        <v>0.63333333333333131</v>
      </c>
      <c r="D917" s="155">
        <f t="shared" si="43"/>
        <v>0.96666666666666445</v>
      </c>
      <c r="E917" s="277">
        <f>('DAT IR'!$C$5)+('DAT IR'!T917*(1-EXP(-'DAT IR'!$N917*24*(D917-D916))))+((('DAT IR'!$U917-'DAT IR'!$C$5)*EXP(-'DAT IR'!$N917*24*(D917-D916))))</f>
        <v>1282.0497140981831</v>
      </c>
      <c r="G917" s="156">
        <f t="shared" si="44"/>
        <v>3.6285173337091692E-6</v>
      </c>
    </row>
    <row r="918" spans="3:7" x14ac:dyDescent="0.3">
      <c r="C918" s="155">
        <f t="shared" si="42"/>
        <v>0.63402777777777575</v>
      </c>
      <c r="D918" s="155">
        <f t="shared" si="43"/>
        <v>0.9673611111111089</v>
      </c>
      <c r="E918" s="277">
        <f>('DAT IR'!$C$5)+('DAT IR'!T918*(1-EXP(-'DAT IR'!$N918*24*(D918-D917))))+((('DAT IR'!$U918-'DAT IR'!$C$5)*EXP(-'DAT IR'!$N918*24*(D918-D917))))</f>
        <v>1282.0497176667263</v>
      </c>
      <c r="G918" s="156">
        <f t="shared" si="44"/>
        <v>3.5685432067111833E-6</v>
      </c>
    </row>
    <row r="919" spans="3:7" x14ac:dyDescent="0.3">
      <c r="C919" s="155">
        <f t="shared" si="42"/>
        <v>0.63472222222222019</v>
      </c>
      <c r="D919" s="155">
        <f t="shared" si="43"/>
        <v>0.96805555555555334</v>
      </c>
      <c r="E919" s="277">
        <f>('DAT IR'!$C$5)+('DAT IR'!T919*(1-EXP(-'DAT IR'!$N919*24*(D919-D918))))+((('DAT IR'!$U919-'DAT IR'!$C$5)*EXP(-'DAT IR'!$N919*24*(D919-D918))))</f>
        <v>1282.0497211762868</v>
      </c>
      <c r="G919" s="156">
        <f t="shared" si="44"/>
        <v>3.5095604289381299E-6</v>
      </c>
    </row>
    <row r="920" spans="3:7" x14ac:dyDescent="0.3">
      <c r="C920" s="155">
        <f t="shared" si="42"/>
        <v>0.63541666666666463</v>
      </c>
      <c r="D920" s="155">
        <f t="shared" si="43"/>
        <v>0.96874999999999778</v>
      </c>
      <c r="E920" s="277">
        <f>('DAT IR'!$C$5)+('DAT IR'!T920*(1-EXP(-'DAT IR'!$N920*24*(D920-D919))))+((('DAT IR'!$U920-'DAT IR'!$C$5)*EXP(-'DAT IR'!$N920*24*(D920-D919))))</f>
        <v>1282.0497246278392</v>
      </c>
      <c r="G920" s="156">
        <f t="shared" si="44"/>
        <v>3.4515524021117017E-6</v>
      </c>
    </row>
    <row r="921" spans="3:7" x14ac:dyDescent="0.3">
      <c r="C921" s="155">
        <f t="shared" si="42"/>
        <v>0.63611111111110907</v>
      </c>
      <c r="D921" s="155">
        <f t="shared" si="43"/>
        <v>0.96944444444444222</v>
      </c>
      <c r="E921" s="277">
        <f>('DAT IR'!$C$5)+('DAT IR'!T921*(1-EXP(-'DAT IR'!$N921*24*(D921-D920))))+((('DAT IR'!$U921-'DAT IR'!$C$5)*EXP(-'DAT IR'!$N921*24*(D921-D920))))</f>
        <v>1282.0497280223424</v>
      </c>
      <c r="G921" s="156">
        <f t="shared" si="44"/>
        <v>3.3945032100746175E-6</v>
      </c>
    </row>
    <row r="922" spans="3:7" x14ac:dyDescent="0.3">
      <c r="C922" s="155">
        <f t="shared" si="42"/>
        <v>0.63680555555555352</v>
      </c>
      <c r="D922" s="155">
        <f t="shared" si="43"/>
        <v>0.97013888888888666</v>
      </c>
      <c r="E922" s="277">
        <f>('DAT IR'!$C$5)+('DAT IR'!T922*(1-EXP(-'DAT IR'!$N922*24*(D922-D921))))+((('DAT IR'!$U922-'DAT IR'!$C$5)*EXP(-'DAT IR'!$N922*24*(D922-D921))))</f>
        <v>1282.0497313607393</v>
      </c>
      <c r="G922" s="156">
        <f t="shared" si="44"/>
        <v>3.3383969366695965E-6</v>
      </c>
    </row>
    <row r="923" spans="3:7" x14ac:dyDescent="0.3">
      <c r="C923" s="155">
        <f t="shared" si="42"/>
        <v>0.63749999999999796</v>
      </c>
      <c r="D923" s="155">
        <f t="shared" si="43"/>
        <v>0.97083333333333111</v>
      </c>
      <c r="E923" s="277">
        <f>('DAT IR'!$C$5)+('DAT IR'!T923*(1-EXP(-'DAT IR'!$N923*24*(D923-D922))))+((('DAT IR'!$U923-'DAT IR'!$C$5)*EXP(-'DAT IR'!$N923*24*(D923-D922))))</f>
        <v>1282.0497346439574</v>
      </c>
      <c r="G923" s="156">
        <f t="shared" si="44"/>
        <v>3.2832181204867084E-6</v>
      </c>
    </row>
    <row r="924" spans="3:7" x14ac:dyDescent="0.3">
      <c r="C924" s="155">
        <f t="shared" si="42"/>
        <v>0.6381944444444424</v>
      </c>
      <c r="D924" s="155">
        <f t="shared" si="43"/>
        <v>0.97152777777777555</v>
      </c>
      <c r="E924" s="277">
        <f>('DAT IR'!$C$5)+('DAT IR'!T924*(1-EXP(-'DAT IR'!$N924*24*(D924-D923))))+((('DAT IR'!$U924-'DAT IR'!$C$5)*EXP(-'DAT IR'!$N924*24*(D924-D923))))</f>
        <v>1282.0497378729087</v>
      </c>
      <c r="G924" s="156">
        <f t="shared" si="44"/>
        <v>3.228951300116023E-6</v>
      </c>
    </row>
    <row r="925" spans="3:7" x14ac:dyDescent="0.3">
      <c r="C925" s="155">
        <f t="shared" si="42"/>
        <v>0.63888888888888684</v>
      </c>
      <c r="D925" s="155">
        <f t="shared" si="43"/>
        <v>0.97222222222221999</v>
      </c>
      <c r="E925" s="277">
        <f>('DAT IR'!$C$5)+('DAT IR'!T925*(1-EXP(-'DAT IR'!$N925*24*(D925-D924))))+((('DAT IR'!$U925-'DAT IR'!$C$5)*EXP(-'DAT IR'!$N925*24*(D925-D924))))</f>
        <v>1282.0497410484902</v>
      </c>
      <c r="G925" s="156">
        <f t="shared" si="44"/>
        <v>3.1755814688949613E-6</v>
      </c>
    </row>
    <row r="926" spans="3:7" x14ac:dyDescent="0.3">
      <c r="C926" s="155">
        <f t="shared" si="42"/>
        <v>0.63958333333333128</v>
      </c>
      <c r="D926" s="155">
        <f t="shared" si="43"/>
        <v>0.97291666666666443</v>
      </c>
      <c r="E926" s="277">
        <f>('DAT IR'!$C$5)+('DAT IR'!T926*(1-EXP(-'DAT IR'!$N926*24*(D926-D925))))+((('DAT IR'!$U926-'DAT IR'!$C$5)*EXP(-'DAT IR'!$N926*24*(D926-D925))))</f>
        <v>1282.0497441715841</v>
      </c>
      <c r="G926" s="156">
        <f t="shared" si="44"/>
        <v>3.1230938475346193E-6</v>
      </c>
    </row>
    <row r="927" spans="3:7" x14ac:dyDescent="0.3">
      <c r="C927" s="155">
        <f t="shared" si="42"/>
        <v>0.64027777777777573</v>
      </c>
      <c r="D927" s="155">
        <f t="shared" si="43"/>
        <v>0.97361111111110887</v>
      </c>
      <c r="E927" s="277">
        <f>('DAT IR'!$C$5)+('DAT IR'!T927*(1-EXP(-'DAT IR'!$N927*24*(D927-D926))))+((('DAT IR'!$U927-'DAT IR'!$C$5)*EXP(-'DAT IR'!$N927*24*(D927-D926))))</f>
        <v>1282.0497472430577</v>
      </c>
      <c r="G927" s="156">
        <f t="shared" si="44"/>
        <v>3.0714736567460932E-6</v>
      </c>
    </row>
    <row r="928" spans="3:7" x14ac:dyDescent="0.3">
      <c r="C928" s="155">
        <f t="shared" si="42"/>
        <v>0.64097222222222017</v>
      </c>
      <c r="D928" s="155">
        <f t="shared" si="43"/>
        <v>0.97430555555555332</v>
      </c>
      <c r="E928" s="277">
        <f>('DAT IR'!$C$5)+('DAT IR'!T928*(1-EXP(-'DAT IR'!$N928*24*(D928-D927))))+((('DAT IR'!$U928-'DAT IR'!$C$5)*EXP(-'DAT IR'!$N928*24*(D928-D927))))</f>
        <v>1282.0497502637643</v>
      </c>
      <c r="G928" s="156">
        <f t="shared" si="44"/>
        <v>3.0207065719878301E-6</v>
      </c>
    </row>
    <row r="929" spans="3:7" x14ac:dyDescent="0.3">
      <c r="C929" s="155">
        <f t="shared" si="42"/>
        <v>0.64166666666666461</v>
      </c>
      <c r="D929" s="155">
        <f t="shared" si="43"/>
        <v>0.97499999999999776</v>
      </c>
      <c r="E929" s="277">
        <f>('DAT IR'!$C$5)+('DAT IR'!T929*(1-EXP(-'DAT IR'!$N929*24*(D929-D928))))+((('DAT IR'!$U929-'DAT IR'!$C$5)*EXP(-'DAT IR'!$N929*24*(D929-D928))))</f>
        <v>1282.049753234543</v>
      </c>
      <c r="G929" s="156">
        <f t="shared" si="44"/>
        <v>2.970778723465628E-6</v>
      </c>
    </row>
    <row r="930" spans="3:7" x14ac:dyDescent="0.3">
      <c r="C930" s="155">
        <f t="shared" si="42"/>
        <v>0.64236111111110905</v>
      </c>
      <c r="D930" s="155">
        <f t="shared" si="43"/>
        <v>0.9756944444444422</v>
      </c>
      <c r="E930" s="277">
        <f>('DAT IR'!$C$5)+('DAT IR'!T930*(1-EXP(-'DAT IR'!$N930*24*(D930-D929))))+((('DAT IR'!$U930-'DAT IR'!$C$5)*EXP(-'DAT IR'!$N930*24*(D930-D929))))</f>
        <v>1282.049756156219</v>
      </c>
      <c r="G930" s="156">
        <f t="shared" si="44"/>
        <v>2.9216760140116094E-6</v>
      </c>
    </row>
    <row r="931" spans="3:7" x14ac:dyDescent="0.3">
      <c r="C931" s="155">
        <f t="shared" si="42"/>
        <v>0.64305555555555349</v>
      </c>
      <c r="D931" s="155">
        <f t="shared" si="43"/>
        <v>0.97638888888888664</v>
      </c>
      <c r="E931" s="277">
        <f>('DAT IR'!$C$5)+('DAT IR'!T931*(1-EXP(-'DAT IR'!$N931*24*(D931-D930))))+((('DAT IR'!$U931-'DAT IR'!$C$5)*EXP(-'DAT IR'!$N931*24*(D931-D930))))</f>
        <v>1282.049759029604</v>
      </c>
      <c r="G931" s="156">
        <f t="shared" si="44"/>
        <v>2.8733850285789231E-6</v>
      </c>
    </row>
    <row r="932" spans="3:7" x14ac:dyDescent="0.3">
      <c r="C932" s="155">
        <f t="shared" si="42"/>
        <v>0.64374999999999793</v>
      </c>
      <c r="D932" s="155">
        <f t="shared" si="43"/>
        <v>0.97708333333333108</v>
      </c>
      <c r="E932" s="277">
        <f>('DAT IR'!$C$5)+('DAT IR'!T932*(1-EXP(-'DAT IR'!$N932*24*(D932-D931))))+((('DAT IR'!$U932-'DAT IR'!$C$5)*EXP(-'DAT IR'!$N932*24*(D932-D931))))</f>
        <v>1282.0497618554962</v>
      </c>
      <c r="G932" s="156">
        <f t="shared" si="44"/>
        <v>2.8258921247470425E-6</v>
      </c>
    </row>
    <row r="933" spans="3:7" x14ac:dyDescent="0.3">
      <c r="C933" s="155">
        <f t="shared" si="42"/>
        <v>0.64444444444444238</v>
      </c>
      <c r="D933" s="155">
        <f t="shared" si="43"/>
        <v>0.97777777777777553</v>
      </c>
      <c r="E933" s="277">
        <f>('DAT IR'!$C$5)+('DAT IR'!T933*(1-EXP(-'DAT IR'!$N933*24*(D933-D932))))+((('DAT IR'!$U933-'DAT IR'!$C$5)*EXP(-'DAT IR'!$N933*24*(D933-D932))))</f>
        <v>1282.0497646346803</v>
      </c>
      <c r="G933" s="156">
        <f t="shared" si="44"/>
        <v>2.779184114842792E-6</v>
      </c>
    </row>
    <row r="934" spans="3:7" x14ac:dyDescent="0.3">
      <c r="C934" s="155">
        <f t="shared" si="42"/>
        <v>0.64513888888888682</v>
      </c>
      <c r="D934" s="155">
        <f t="shared" si="43"/>
        <v>0.97847222222221997</v>
      </c>
      <c r="E934" s="277">
        <f>('DAT IR'!$C$5)+('DAT IR'!T934*(1-EXP(-'DAT IR'!$N934*24*(D934-D933))))+((('DAT IR'!$U934-'DAT IR'!$C$5)*EXP(-'DAT IR'!$N934*24*(D934-D933))))</f>
        <v>1282.0497673679286</v>
      </c>
      <c r="G934" s="156">
        <f t="shared" si="44"/>
        <v>2.7332482659403468E-6</v>
      </c>
    </row>
    <row r="935" spans="3:7" x14ac:dyDescent="0.3">
      <c r="C935" s="155">
        <f t="shared" si="42"/>
        <v>0.64583333333333126</v>
      </c>
      <c r="D935" s="155">
        <f t="shared" si="43"/>
        <v>0.97916666666666441</v>
      </c>
      <c r="E935" s="277">
        <f>('DAT IR'!$C$5)+('DAT IR'!T935*(1-EXP(-'DAT IR'!$N935*24*(D935-D934))))+((('DAT IR'!$U935-'DAT IR'!$C$5)*EXP(-'DAT IR'!$N935*24*(D935-D934))))</f>
        <v>1282.0497700560002</v>
      </c>
      <c r="G935" s="156">
        <f t="shared" si="44"/>
        <v>2.6880716177402064E-6</v>
      </c>
    </row>
    <row r="936" spans="3:7" x14ac:dyDescent="0.3">
      <c r="C936" s="155">
        <f t="shared" si="42"/>
        <v>0.6465277777777757</v>
      </c>
      <c r="D936" s="155">
        <f t="shared" si="43"/>
        <v>0.97986111111110885</v>
      </c>
      <c r="E936" s="277">
        <f>('DAT IR'!$C$5)+('DAT IR'!T936*(1-EXP(-'DAT IR'!$N936*24*(D936-D935))))+((('DAT IR'!$U936-'DAT IR'!$C$5)*EXP(-'DAT IR'!$N936*24*(D936-D935))))</f>
        <v>1282.0497726996421</v>
      </c>
      <c r="G936" s="156">
        <f t="shared" si="44"/>
        <v>2.6436418920638971E-6</v>
      </c>
    </row>
    <row r="937" spans="3:7" x14ac:dyDescent="0.3">
      <c r="C937" s="155">
        <f t="shared" si="42"/>
        <v>0.64722222222222014</v>
      </c>
      <c r="D937" s="155">
        <f t="shared" si="43"/>
        <v>0.98055555555555329</v>
      </c>
      <c r="E937" s="277">
        <f>('DAT IR'!$C$5)+('DAT IR'!T937*(1-EXP(-'DAT IR'!$N937*24*(D937-D936))))+((('DAT IR'!$U937-'DAT IR'!$C$5)*EXP(-'DAT IR'!$N937*24*(D937-D936))))</f>
        <v>1282.0497752995882</v>
      </c>
      <c r="G937" s="156">
        <f t="shared" si="44"/>
        <v>2.5999461286119185E-6</v>
      </c>
    </row>
    <row r="938" spans="3:7" x14ac:dyDescent="0.3">
      <c r="C938" s="155">
        <f t="shared" si="42"/>
        <v>0.64791666666666459</v>
      </c>
      <c r="D938" s="155">
        <f t="shared" si="43"/>
        <v>0.98124999999999774</v>
      </c>
      <c r="E938" s="277">
        <f>('DAT IR'!$C$5)+('DAT IR'!T938*(1-EXP(-'DAT IR'!$N938*24*(D938-D937))))+((('DAT IR'!$U938-'DAT IR'!$C$5)*EXP(-'DAT IR'!$N938*24*(D938-D937))))</f>
        <v>1282.0497778565611</v>
      </c>
      <c r="G938" s="156">
        <f t="shared" si="44"/>
        <v>2.5569729587004986E-6</v>
      </c>
    </row>
    <row r="939" spans="3:7" x14ac:dyDescent="0.3">
      <c r="C939" s="155">
        <f t="shared" si="42"/>
        <v>0.64861111111110903</v>
      </c>
      <c r="D939" s="155">
        <f t="shared" si="43"/>
        <v>0.98194444444444218</v>
      </c>
      <c r="E939" s="277">
        <f>('DAT IR'!$C$5)+('DAT IR'!T939*(1-EXP(-'DAT IR'!$N939*24*(D939-D938))))+((('DAT IR'!$U939-'DAT IR'!$C$5)*EXP(-'DAT IR'!$N939*24*(D939-D938))))</f>
        <v>1282.049780371271</v>
      </c>
      <c r="G939" s="156">
        <f t="shared" si="44"/>
        <v>2.5147098767774878E-6</v>
      </c>
    </row>
    <row r="940" spans="3:7" x14ac:dyDescent="0.3">
      <c r="C940" s="155">
        <f t="shared" si="42"/>
        <v>0.64930555555555347</v>
      </c>
      <c r="D940" s="155">
        <f t="shared" si="43"/>
        <v>0.98263888888888662</v>
      </c>
      <c r="E940" s="277">
        <f>('DAT IR'!$C$5)+('DAT IR'!T940*(1-EXP(-'DAT IR'!$N940*24*(D940-D939))))+((('DAT IR'!$U940-'DAT IR'!$C$5)*EXP(-'DAT IR'!$N940*24*(D940-D939))))</f>
        <v>1282.0497828444163</v>
      </c>
      <c r="G940" s="156">
        <f t="shared" si="44"/>
        <v>2.4731452867854387E-6</v>
      </c>
    </row>
    <row r="941" spans="3:7" x14ac:dyDescent="0.3">
      <c r="C941" s="155">
        <f t="shared" si="42"/>
        <v>0.64999999999999791</v>
      </c>
      <c r="D941" s="155">
        <f t="shared" si="43"/>
        <v>0.98333333333333106</v>
      </c>
      <c r="E941" s="277">
        <f>('DAT IR'!$C$5)+('DAT IR'!T941*(1-EXP(-'DAT IR'!$N941*24*(D941-D940))))+((('DAT IR'!$U941-'DAT IR'!$C$5)*EXP(-'DAT IR'!$N941*24*(D941-D940))))</f>
        <v>1282.0497852766841</v>
      </c>
      <c r="G941" s="156">
        <f t="shared" si="44"/>
        <v>2.432267820040579E-6</v>
      </c>
    </row>
    <row r="942" spans="3:7" x14ac:dyDescent="0.3">
      <c r="C942" s="155">
        <f t="shared" si="42"/>
        <v>0.65069444444444235</v>
      </c>
      <c r="D942" s="155">
        <f t="shared" si="43"/>
        <v>0.9840277777777755</v>
      </c>
      <c r="E942" s="277">
        <f>('DAT IR'!$C$5)+('DAT IR'!T942*(1-EXP(-'DAT IR'!$N942*24*(D942-D941))))+((('DAT IR'!$U942-'DAT IR'!$C$5)*EXP(-'DAT IR'!$N942*24*(D942-D941))))</f>
        <v>1282.0497876687502</v>
      </c>
      <c r="G942" s="156">
        <f t="shared" si="44"/>
        <v>2.3920661078591365E-6</v>
      </c>
    </row>
    <row r="943" spans="3:7" x14ac:dyDescent="0.3">
      <c r="C943" s="155">
        <f t="shared" si="42"/>
        <v>0.6513888888888868</v>
      </c>
      <c r="D943" s="155">
        <f t="shared" si="43"/>
        <v>0.98472222222221995</v>
      </c>
      <c r="E943" s="277">
        <f>('DAT IR'!$C$5)+('DAT IR'!T943*(1-EXP(-'DAT IR'!$N943*24*(D943-D942))))+((('DAT IR'!$U943-'DAT IR'!$C$5)*EXP(-'DAT IR'!$N943*24*(D943-D942))))</f>
        <v>1282.0497900212788</v>
      </c>
      <c r="G943" s="156">
        <f t="shared" si="44"/>
        <v>2.3525285541836638E-6</v>
      </c>
    </row>
    <row r="944" spans="3:7" x14ac:dyDescent="0.3">
      <c r="C944" s="155">
        <f t="shared" si="42"/>
        <v>0.65208333333333124</v>
      </c>
      <c r="D944" s="155">
        <f t="shared" si="43"/>
        <v>0.98541666666666439</v>
      </c>
      <c r="E944" s="277">
        <f>('DAT IR'!$C$5)+('DAT IR'!T944*(1-EXP(-'DAT IR'!$N944*24*(D944-D943))))+((('DAT IR'!$U944-'DAT IR'!$C$5)*EXP(-'DAT IR'!$N944*24*(D944-D943))))</f>
        <v>1282.0497923349235</v>
      </c>
      <c r="G944" s="156">
        <f t="shared" si="44"/>
        <v>2.3136446998250904E-6</v>
      </c>
    </row>
    <row r="945" spans="3:7" x14ac:dyDescent="0.3">
      <c r="C945" s="155">
        <f t="shared" si="42"/>
        <v>0.65277777777777568</v>
      </c>
      <c r="D945" s="155">
        <f t="shared" si="43"/>
        <v>0.98611111111110883</v>
      </c>
      <c r="E945" s="277">
        <f>('DAT IR'!$C$5)+('DAT IR'!T945*(1-EXP(-'DAT IR'!$N945*24*(D945-D944))))+((('DAT IR'!$U945-'DAT IR'!$C$5)*EXP(-'DAT IR'!$N945*24*(D945-D944))))</f>
        <v>1282.0497946103271</v>
      </c>
      <c r="G945" s="156">
        <f t="shared" si="44"/>
        <v>2.2754036308469949E-6</v>
      </c>
    </row>
    <row r="946" spans="3:7" x14ac:dyDescent="0.3">
      <c r="C946" s="155">
        <f t="shared" si="42"/>
        <v>0.65347222222222012</v>
      </c>
      <c r="D946" s="155">
        <f t="shared" si="43"/>
        <v>0.98680555555555327</v>
      </c>
      <c r="E946" s="277">
        <f>('DAT IR'!$C$5)+('DAT IR'!T946*(1-EXP(-'DAT IR'!$N946*24*(D946-D945))))+((('DAT IR'!$U946-'DAT IR'!$C$5)*EXP(-'DAT IR'!$N946*24*(D946-D945))))</f>
        <v>1282.0497968481216</v>
      </c>
      <c r="G946" s="156">
        <f t="shared" si="44"/>
        <v>2.2377944333129562E-6</v>
      </c>
    </row>
    <row r="947" spans="3:7" x14ac:dyDescent="0.3">
      <c r="C947" s="155">
        <f t="shared" si="42"/>
        <v>0.65416666666666456</v>
      </c>
      <c r="D947" s="155">
        <f t="shared" si="43"/>
        <v>0.98749999999999771</v>
      </c>
      <c r="E947" s="277">
        <f>('DAT IR'!$C$5)+('DAT IR'!T947*(1-EXP(-'DAT IR'!$N947*24*(D947-D946))))+((('DAT IR'!$U947-'DAT IR'!$C$5)*EXP(-'DAT IR'!$N947*24*(D947-D946))))</f>
        <v>1282.0497990489284</v>
      </c>
      <c r="G947" s="156">
        <f t="shared" si="44"/>
        <v>2.2008068754075794E-6</v>
      </c>
    </row>
    <row r="948" spans="3:7" x14ac:dyDescent="0.3">
      <c r="C948" s="155">
        <f t="shared" si="42"/>
        <v>0.65486111111110901</v>
      </c>
      <c r="D948" s="155">
        <f t="shared" si="43"/>
        <v>0.98819444444444215</v>
      </c>
      <c r="E948" s="277">
        <f>('DAT IR'!$C$5)+('DAT IR'!T948*(1-EXP(-'DAT IR'!$N948*24*(D948-D947))))+((('DAT IR'!$U948-'DAT IR'!$C$5)*EXP(-'DAT IR'!$N948*24*(D948-D947))))</f>
        <v>1282.0498012133592</v>
      </c>
      <c r="G948" s="156">
        <f t="shared" si="44"/>
        <v>2.1644307253154693E-6</v>
      </c>
    </row>
    <row r="949" spans="3:7" x14ac:dyDescent="0.3">
      <c r="C949" s="155">
        <f t="shared" si="42"/>
        <v>0.65555555555555345</v>
      </c>
      <c r="D949" s="155">
        <f t="shared" si="43"/>
        <v>0.9888888888888866</v>
      </c>
      <c r="E949" s="277">
        <f>('DAT IR'!$C$5)+('DAT IR'!T949*(1-EXP(-'DAT IR'!$N949*24*(D949-D948))))+((('DAT IR'!$U949-'DAT IR'!$C$5)*EXP(-'DAT IR'!$N949*24*(D949-D948))))</f>
        <v>1282.0498033420151</v>
      </c>
      <c r="G949" s="156">
        <f t="shared" si="44"/>
        <v>2.1286559785949066E-6</v>
      </c>
    </row>
    <row r="950" spans="3:7" x14ac:dyDescent="0.3">
      <c r="C950" s="155">
        <f t="shared" si="42"/>
        <v>0.65624999999999789</v>
      </c>
      <c r="D950" s="155">
        <f t="shared" si="43"/>
        <v>0.98958333333333104</v>
      </c>
      <c r="E950" s="277">
        <f>('DAT IR'!$C$5)+('DAT IR'!T950*(1-EXP(-'DAT IR'!$N950*24*(D950-D949))))+((('DAT IR'!$U950-'DAT IR'!$C$5)*EXP(-'DAT IR'!$N950*24*(D950-D949))))</f>
        <v>1282.0498054354875</v>
      </c>
      <c r="G950" s="156">
        <f t="shared" si="44"/>
        <v>2.0934724034304963E-6</v>
      </c>
    </row>
    <row r="951" spans="3:7" x14ac:dyDescent="0.3">
      <c r="C951" s="155">
        <f t="shared" si="42"/>
        <v>0.65694444444444233</v>
      </c>
      <c r="D951" s="155">
        <f t="shared" si="43"/>
        <v>0.99027777777777548</v>
      </c>
      <c r="E951" s="277">
        <f>('DAT IR'!$C$5)+('DAT IR'!T951*(1-EXP(-'DAT IR'!$N951*24*(D951-D950))))+((('DAT IR'!$U951-'DAT IR'!$C$5)*EXP(-'DAT IR'!$N951*24*(D951-D950))))</f>
        <v>1282.0498074943578</v>
      </c>
      <c r="G951" s="156">
        <f t="shared" si="44"/>
        <v>2.0588702227541944E-6</v>
      </c>
    </row>
    <row r="952" spans="3:7" x14ac:dyDescent="0.3">
      <c r="C952" s="155">
        <f t="shared" si="42"/>
        <v>0.65763888888888677</v>
      </c>
      <c r="D952" s="155">
        <f t="shared" si="43"/>
        <v>0.99097222222221992</v>
      </c>
      <c r="E952" s="277">
        <f>('DAT IR'!$C$5)+('DAT IR'!T952*(1-EXP(-'DAT IR'!$N952*24*(D952-D951))))+((('DAT IR'!$U952-'DAT IR'!$C$5)*EXP(-'DAT IR'!$N952*24*(D952-D951))))</f>
        <v>1282.0498095191979</v>
      </c>
      <c r="G952" s="156">
        <f t="shared" si="44"/>
        <v>2.0248401142453076E-6</v>
      </c>
    </row>
    <row r="953" spans="3:7" x14ac:dyDescent="0.3">
      <c r="C953" s="155">
        <f t="shared" si="42"/>
        <v>0.65833333333333122</v>
      </c>
      <c r="D953" s="155">
        <f t="shared" si="43"/>
        <v>0.99166666666666436</v>
      </c>
      <c r="E953" s="277">
        <f>('DAT IR'!$C$5)+('DAT IR'!T953*(1-EXP(-'DAT IR'!$N953*24*(D953-D952))))+((('DAT IR'!$U953-'DAT IR'!$C$5)*EXP(-'DAT IR'!$N953*24*(D953-D952))))</f>
        <v>1282.0498115105704</v>
      </c>
      <c r="G953" s="156">
        <f t="shared" si="44"/>
        <v>1.9913725282094674E-6</v>
      </c>
    </row>
    <row r="954" spans="3:7" x14ac:dyDescent="0.3">
      <c r="C954" s="155">
        <f t="shared" si="42"/>
        <v>0.65902777777777566</v>
      </c>
      <c r="D954" s="155">
        <f t="shared" si="43"/>
        <v>0.99236111111110881</v>
      </c>
      <c r="E954" s="277">
        <f>('DAT IR'!$C$5)+('DAT IR'!T954*(1-EXP(-'DAT IR'!$N954*24*(D954-D953))))+((('DAT IR'!$U954-'DAT IR'!$C$5)*EXP(-'DAT IR'!$N954*24*(D954-D953))))</f>
        <v>1282.0498134690283</v>
      </c>
      <c r="G954" s="156">
        <f t="shared" si="44"/>
        <v>1.9584579149523051E-6</v>
      </c>
    </row>
    <row r="955" spans="3:7" x14ac:dyDescent="0.3">
      <c r="C955" s="155">
        <f t="shared" si="42"/>
        <v>0.6597222222222201</v>
      </c>
      <c r="D955" s="155">
        <f t="shared" si="43"/>
        <v>0.99305555555555325</v>
      </c>
      <c r="E955" s="277">
        <f>('DAT IR'!$C$5)+('DAT IR'!T955*(1-EXP(-'DAT IR'!$N955*24*(D955-D954))))+((('DAT IR'!$U955-'DAT IR'!$C$5)*EXP(-'DAT IR'!$N955*24*(D955-D954))))</f>
        <v>1282.049815395116</v>
      </c>
      <c r="G955" s="156">
        <f t="shared" si="44"/>
        <v>1.926087634274154E-6</v>
      </c>
    </row>
    <row r="956" spans="3:7" x14ac:dyDescent="0.3">
      <c r="C956" s="155">
        <f t="shared" si="42"/>
        <v>0.66041666666666454</v>
      </c>
      <c r="D956" s="155">
        <f t="shared" si="43"/>
        <v>0.99374999999999769</v>
      </c>
      <c r="E956" s="277">
        <f>('DAT IR'!$C$5)+('DAT IR'!T956*(1-EXP(-'DAT IR'!$N956*24*(D956-D955))))+((('DAT IR'!$U956-'DAT IR'!$C$5)*EXP(-'DAT IR'!$N956*24*(D956-D955))))</f>
        <v>1282.0498172893681</v>
      </c>
      <c r="G956" s="156">
        <f t="shared" si="44"/>
        <v>1.8942521364806453E-6</v>
      </c>
    </row>
    <row r="957" spans="3:7" x14ac:dyDescent="0.3">
      <c r="C957" s="155">
        <f t="shared" si="42"/>
        <v>0.66111111111110898</v>
      </c>
      <c r="D957" s="155">
        <f t="shared" si="43"/>
        <v>0.99444444444444213</v>
      </c>
      <c r="E957" s="277">
        <f>('DAT IR'!$C$5)+('DAT IR'!T957*(1-EXP(-'DAT IR'!$N957*24*(D957-D956))))+((('DAT IR'!$U957-'DAT IR'!$C$5)*EXP(-'DAT IR'!$N957*24*(D957-D956))))</f>
        <v>1282.0498191523109</v>
      </c>
      <c r="G957" s="156">
        <f t="shared" si="44"/>
        <v>1.8629427813721122E-6</v>
      </c>
    </row>
    <row r="958" spans="3:7" x14ac:dyDescent="0.3">
      <c r="C958" s="155">
        <f t="shared" si="42"/>
        <v>0.66180555555555343</v>
      </c>
      <c r="D958" s="155">
        <f t="shared" si="43"/>
        <v>0.99513888888888657</v>
      </c>
      <c r="E958" s="277">
        <f>('DAT IR'!$C$5)+('DAT IR'!T958*(1-EXP(-'DAT IR'!$N958*24*(D958-D957))))+((('DAT IR'!$U958-'DAT IR'!$C$5)*EXP(-'DAT IR'!$N958*24*(D958-D957))))</f>
        <v>1282.049820984462</v>
      </c>
      <c r="G958" s="156">
        <f t="shared" si="44"/>
        <v>1.8321511561225634E-6</v>
      </c>
    </row>
    <row r="959" spans="3:7" x14ac:dyDescent="0.3">
      <c r="C959" s="155">
        <f t="shared" si="42"/>
        <v>0.66249999999999787</v>
      </c>
      <c r="D959" s="155">
        <f t="shared" si="43"/>
        <v>0.99583333333333102</v>
      </c>
      <c r="E959" s="277">
        <f>('DAT IR'!$C$5)+('DAT IR'!T959*(1-EXP(-'DAT IR'!$N959*24*(D959-D958))))+((('DAT IR'!$U959-'DAT IR'!$C$5)*EXP(-'DAT IR'!$N959*24*(D959-D958))))</f>
        <v>1282.0498227863304</v>
      </c>
      <c r="G959" s="156">
        <f t="shared" si="44"/>
        <v>1.8018683931586565E-6</v>
      </c>
    </row>
    <row r="960" spans="3:7" x14ac:dyDescent="0.3">
      <c r="C960" s="155">
        <f t="shared" si="42"/>
        <v>0.66319444444444231</v>
      </c>
      <c r="D960" s="155">
        <f t="shared" si="43"/>
        <v>0.99652777777777546</v>
      </c>
      <c r="E960" s="277">
        <f>('DAT IR'!$C$5)+('DAT IR'!T960*(1-EXP(-'DAT IR'!$N960*24*(D960-D959))))+((('DAT IR'!$U960-'DAT IR'!$C$5)*EXP(-'DAT IR'!$N960*24*(D960-D959))))</f>
        <v>1282.0498245584165</v>
      </c>
      <c r="G960" s="156">
        <f t="shared" si="44"/>
        <v>1.7720860796544002E-6</v>
      </c>
    </row>
    <row r="961" spans="3:7" x14ac:dyDescent="0.3">
      <c r="C961" s="155">
        <f t="shared" si="42"/>
        <v>0.66388888888888675</v>
      </c>
      <c r="D961" s="155">
        <f t="shared" si="43"/>
        <v>0.9972222222222199</v>
      </c>
      <c r="E961" s="277">
        <f>('DAT IR'!$C$5)+('DAT IR'!T961*(1-EXP(-'DAT IR'!$N961*24*(D961-D960))))+((('DAT IR'!$U961-'DAT IR'!$C$5)*EXP(-'DAT IR'!$N961*24*(D961-D960))))</f>
        <v>1282.0498263012125</v>
      </c>
      <c r="G961" s="156">
        <f t="shared" si="44"/>
        <v>1.7427960301574785E-6</v>
      </c>
    </row>
    <row r="962" spans="3:7" x14ac:dyDescent="0.3">
      <c r="C962" s="155">
        <f t="shared" si="42"/>
        <v>0.66458333333333119</v>
      </c>
      <c r="D962" s="155">
        <f t="shared" si="43"/>
        <v>0.99791666666666434</v>
      </c>
      <c r="E962" s="277">
        <f>('DAT IR'!$C$5)+('DAT IR'!T962*(1-EXP(-'DAT IR'!$N962*24*(D962-D961))))+((('DAT IR'!$U962-'DAT IR'!$C$5)*EXP(-'DAT IR'!$N962*24*(D962-D961))))</f>
        <v>1282.0498280152028</v>
      </c>
      <c r="G962" s="156">
        <f t="shared" si="44"/>
        <v>1.7139902865892509E-6</v>
      </c>
    </row>
    <row r="963" spans="3:7" x14ac:dyDescent="0.3">
      <c r="C963" s="155">
        <f t="shared" si="42"/>
        <v>0.66527777777777564</v>
      </c>
      <c r="D963" s="155">
        <f t="shared" si="43"/>
        <v>0.99861111111110878</v>
      </c>
      <c r="E963" s="277">
        <f>('DAT IR'!$C$5)+('DAT IR'!T963*(1-EXP(-'DAT IR'!$N963*24*(D963-D962))))+((('DAT IR'!$U963-'DAT IR'!$C$5)*EXP(-'DAT IR'!$N963*24*(D963-D962))))</f>
        <v>1282.0498297008633</v>
      </c>
      <c r="G963" s="156">
        <f t="shared" si="44"/>
        <v>1.685660436123726E-6</v>
      </c>
    </row>
    <row r="964" spans="3:7" x14ac:dyDescent="0.3">
      <c r="C964" s="155">
        <f t="shared" si="42"/>
        <v>0.66597222222222008</v>
      </c>
      <c r="D964" s="155">
        <f t="shared" si="43"/>
        <v>0.99930555555555323</v>
      </c>
      <c r="E964" s="277">
        <f>('DAT IR'!$C$5)+('DAT IR'!T964*(1-EXP(-'DAT IR'!$N964*24*(D964-D963))))+((('DAT IR'!$U964-'DAT IR'!$C$5)*EXP(-'DAT IR'!$N964*24*(D964-D963))))</f>
        <v>1282.0498313586622</v>
      </c>
      <c r="G964" s="156">
        <f t="shared" si="44"/>
        <v>1.6577989754296141E-6</v>
      </c>
    </row>
    <row r="965" spans="3:7" x14ac:dyDescent="0.3">
      <c r="C965" s="157">
        <f t="shared" si="42"/>
        <v>0.66666666666666452</v>
      </c>
      <c r="D965" s="157">
        <f t="shared" si="43"/>
        <v>0.99999999999999767</v>
      </c>
      <c r="E965" s="277">
        <f>('DAT IR'!$C$5)+('DAT IR'!T965*(1-EXP(-'DAT IR'!$N965*24*(D965-D964))))+((('DAT IR'!$U965-'DAT IR'!$C$5)*EXP(-'DAT IR'!$N965*24*(D965-D964))))</f>
        <v>1282.0498329890602</v>
      </c>
      <c r="F965" s="154"/>
      <c r="G965" s="159">
        <f t="shared" si="44"/>
        <v>1.6303979464282747E-6</v>
      </c>
    </row>
    <row r="966" spans="3:7" x14ac:dyDescent="0.3">
      <c r="C966" s="155">
        <f t="shared" ref="C966:C1029" si="45">C965+$B$2</f>
        <v>0.66736111111110896</v>
      </c>
      <c r="D966" s="155">
        <f t="shared" ref="D966:D1029" si="46">D965+$B$2</f>
        <v>1.0006944444444421</v>
      </c>
      <c r="E966" s="277">
        <f>('DAT IR'!$C$5)+('DAT IR'!T966*(1-EXP(-'DAT IR'!$N966*24*(D966-D965))))+((('DAT IR'!$U966-'DAT IR'!$C$5)*EXP(-'DAT IR'!$N966*24*(D966-D965))))</f>
        <v>1282.04983459251</v>
      </c>
      <c r="G966" s="156">
        <f t="shared" ref="G966:G1029" si="47">E966-E965</f>
        <v>1.6034498457884183E-6</v>
      </c>
    </row>
    <row r="967" spans="3:7" x14ac:dyDescent="0.3">
      <c r="C967" s="155">
        <f t="shared" si="45"/>
        <v>0.6680555555555534</v>
      </c>
      <c r="D967" s="155">
        <f t="shared" si="46"/>
        <v>1.0013888888888867</v>
      </c>
      <c r="E967" s="277">
        <f>('DAT IR'!$C$5)+('DAT IR'!T967*(1-EXP(-'DAT IR'!$N967*24*(D967-D966))))+((('DAT IR'!$U967-'DAT IR'!$C$5)*EXP(-'DAT IR'!$N967*24*(D967-D966))))</f>
        <v>1282.0498361694572</v>
      </c>
      <c r="G967" s="156">
        <f t="shared" si="47"/>
        <v>1.5769471701787552E-6</v>
      </c>
    </row>
    <row r="968" spans="3:7" x14ac:dyDescent="0.3">
      <c r="C968" s="155">
        <f t="shared" si="45"/>
        <v>0.66874999999999785</v>
      </c>
      <c r="D968" s="155">
        <f t="shared" si="46"/>
        <v>1.0020833333333312</v>
      </c>
      <c r="E968" s="277">
        <f>('DAT IR'!$C$5)+('DAT IR'!T968*(1-EXP(-'DAT IR'!$N968*24*(D968-D967))))+((('DAT IR'!$U968-'DAT IR'!$C$5)*EXP(-'DAT IR'!$N968*24*(D968-D967))))</f>
        <v>1282.0498377203396</v>
      </c>
      <c r="G968" s="156">
        <f t="shared" si="47"/>
        <v>1.5508824162679957E-6</v>
      </c>
    </row>
    <row r="969" spans="3:7" x14ac:dyDescent="0.3">
      <c r="C969" s="155">
        <f t="shared" si="45"/>
        <v>0.66944444444444229</v>
      </c>
      <c r="D969" s="155">
        <f t="shared" si="46"/>
        <v>1.0027777777777758</v>
      </c>
      <c r="E969" s="277">
        <f>('DAT IR'!$C$5)+('DAT IR'!T969*(1-EXP(-'DAT IR'!$N969*24*(D969-D968))))+((('DAT IR'!$U969-'DAT IR'!$C$5)*EXP(-'DAT IR'!$N969*24*(D969-D968))))</f>
        <v>1282.0498392455881</v>
      </c>
      <c r="G969" s="156">
        <f t="shared" si="47"/>
        <v>1.5252485354722012E-6</v>
      </c>
    </row>
    <row r="970" spans="3:7" x14ac:dyDescent="0.3">
      <c r="C970" s="155">
        <f t="shared" si="45"/>
        <v>0.67013888888888673</v>
      </c>
      <c r="D970" s="155">
        <f t="shared" si="46"/>
        <v>1.0034722222222203</v>
      </c>
      <c r="E970" s="277">
        <f>('DAT IR'!$C$5)+('DAT IR'!T970*(1-EXP(-'DAT IR'!$N970*24*(D970-D969))))+((('DAT IR'!$U970-'DAT IR'!$C$5)*EXP(-'DAT IR'!$N970*24*(D970-D969))))</f>
        <v>1282.0498407456266</v>
      </c>
      <c r="G970" s="156">
        <f t="shared" si="47"/>
        <v>1.5000384792074328E-6</v>
      </c>
    </row>
    <row r="971" spans="3:7" x14ac:dyDescent="0.3">
      <c r="C971" s="155">
        <f t="shared" si="45"/>
        <v>0.67083333333333117</v>
      </c>
      <c r="D971" s="155">
        <f t="shared" si="46"/>
        <v>1.0041666666666649</v>
      </c>
      <c r="E971" s="277">
        <f>('DAT IR'!$C$5)+('DAT IR'!T971*(1-EXP(-'DAT IR'!$N971*24*(D971-D970))))+((('DAT IR'!$U971-'DAT IR'!$C$5)*EXP(-'DAT IR'!$N971*24*(D971-D970))))</f>
        <v>1282.0498422208716</v>
      </c>
      <c r="G971" s="156">
        <f t="shared" si="47"/>
        <v>1.4752449715160765E-6</v>
      </c>
    </row>
    <row r="972" spans="3:7" x14ac:dyDescent="0.3">
      <c r="C972" s="155">
        <f t="shared" si="45"/>
        <v>0.67152777777777561</v>
      </c>
      <c r="D972" s="155">
        <f t="shared" si="46"/>
        <v>1.0048611111111094</v>
      </c>
      <c r="E972" s="277">
        <f>('DAT IR'!$C$5)+('DAT IR'!T972*(1-EXP(-'DAT IR'!$N972*24*(D972-D971))))+((('DAT IR'!$U972-'DAT IR'!$C$5)*EXP(-'DAT IR'!$N972*24*(D972-D971))))</f>
        <v>1282.049843671733</v>
      </c>
      <c r="G972" s="156">
        <f t="shared" si="47"/>
        <v>1.4508614185615443E-6</v>
      </c>
    </row>
    <row r="973" spans="3:7" x14ac:dyDescent="0.3">
      <c r="C973" s="155">
        <f t="shared" si="45"/>
        <v>0.67222222222222006</v>
      </c>
      <c r="D973" s="155">
        <f t="shared" si="46"/>
        <v>1.005555555555554</v>
      </c>
      <c r="E973" s="277">
        <f>('DAT IR'!$C$5)+('DAT IR'!T973*(1-EXP(-'DAT IR'!$N973*24*(D973-D972))))+((('DAT IR'!$U973-'DAT IR'!$C$5)*EXP(-'DAT IR'!$N973*24*(D973-D972))))</f>
        <v>1282.0498450986138</v>
      </c>
      <c r="G973" s="156">
        <f t="shared" si="47"/>
        <v>1.4268807717598975E-6</v>
      </c>
    </row>
    <row r="974" spans="3:7" x14ac:dyDescent="0.3">
      <c r="C974" s="155">
        <f t="shared" si="45"/>
        <v>0.6729166666666645</v>
      </c>
      <c r="D974" s="155">
        <f t="shared" si="46"/>
        <v>1.0062499999999985</v>
      </c>
      <c r="E974" s="277">
        <f>('DAT IR'!$C$5)+('DAT IR'!T974*(1-EXP(-'DAT IR'!$N974*24*(D974-D973))))+((('DAT IR'!$U974-'DAT IR'!$C$5)*EXP(-'DAT IR'!$N974*24*(D974-D973))))</f>
        <v>1282.0498465019102</v>
      </c>
      <c r="G974" s="156">
        <f t="shared" si="47"/>
        <v>1.4032964372745482E-6</v>
      </c>
    </row>
    <row r="975" spans="3:7" x14ac:dyDescent="0.3">
      <c r="C975" s="155">
        <f t="shared" si="45"/>
        <v>0.67361111111110894</v>
      </c>
      <c r="D975" s="155">
        <f t="shared" si="46"/>
        <v>1.0069444444444431</v>
      </c>
      <c r="E975" s="277">
        <f>('DAT IR'!$C$5)+('DAT IR'!T975*(1-EXP(-'DAT IR'!$N975*24*(D975-D974))))+((('DAT IR'!$U975-'DAT IR'!$C$5)*EXP(-'DAT IR'!$N975*24*(D975-D974))))</f>
        <v>1282.0498478820123</v>
      </c>
      <c r="G975" s="156">
        <f t="shared" si="47"/>
        <v>1.3801020486425841E-6</v>
      </c>
    </row>
    <row r="976" spans="3:7" x14ac:dyDescent="0.3">
      <c r="C976" s="155">
        <f t="shared" si="45"/>
        <v>0.67430555555555338</v>
      </c>
      <c r="D976" s="155">
        <f t="shared" si="46"/>
        <v>1.0076388888888876</v>
      </c>
      <c r="E976" s="277">
        <f>('DAT IR'!$C$5)+('DAT IR'!T976*(1-EXP(-'DAT IR'!$N976*24*(D976-D975))))+((('DAT IR'!$U976-'DAT IR'!$C$5)*EXP(-'DAT IR'!$N976*24*(D976-D975))))</f>
        <v>1282.0498492393033</v>
      </c>
      <c r="G976" s="156">
        <f t="shared" si="47"/>
        <v>1.3572910120274173E-6</v>
      </c>
    </row>
    <row r="977" spans="3:7" x14ac:dyDescent="0.3">
      <c r="C977" s="155">
        <f t="shared" si="45"/>
        <v>0.67499999999999782</v>
      </c>
      <c r="D977" s="155">
        <f t="shared" si="46"/>
        <v>1.0083333333333322</v>
      </c>
      <c r="E977" s="277">
        <f>('DAT IR'!$C$5)+('DAT IR'!T977*(1-EXP(-'DAT IR'!$N977*24*(D977-D976))))+((('DAT IR'!$U977-'DAT IR'!$C$5)*EXP(-'DAT IR'!$N977*24*(D977-D976))))</f>
        <v>1282.0498505741602</v>
      </c>
      <c r="G977" s="156">
        <f t="shared" si="47"/>
        <v>1.3348569609661354E-6</v>
      </c>
    </row>
    <row r="978" spans="3:7" x14ac:dyDescent="0.3">
      <c r="C978" s="155">
        <f t="shared" si="45"/>
        <v>0.67569444444444227</v>
      </c>
      <c r="D978" s="155">
        <f t="shared" si="46"/>
        <v>1.0090277777777767</v>
      </c>
      <c r="E978" s="277">
        <f>('DAT IR'!$C$5)+('DAT IR'!T978*(1-EXP(-'DAT IR'!$N978*24*(D978-D977))))+((('DAT IR'!$U978-'DAT IR'!$C$5)*EXP(-'DAT IR'!$N978*24*(D978-D977))))</f>
        <v>1282.0498518869538</v>
      </c>
      <c r="G978" s="156">
        <f t="shared" si="47"/>
        <v>1.3127935289958259E-6</v>
      </c>
    </row>
    <row r="979" spans="3:7" x14ac:dyDescent="0.3">
      <c r="C979" s="155">
        <f t="shared" si="45"/>
        <v>0.67638888888888671</v>
      </c>
      <c r="D979" s="155">
        <f t="shared" si="46"/>
        <v>1.0097222222222213</v>
      </c>
      <c r="E979" s="277">
        <f>('DAT IR'!$C$5)+('DAT IR'!T979*(1-EXP(-'DAT IR'!$N979*24*(D979-D978))))+((('DAT IR'!$U979-'DAT IR'!$C$5)*EXP(-'DAT IR'!$N979*24*(D979-D978))))</f>
        <v>1282.0498531780488</v>
      </c>
      <c r="G979" s="156">
        <f t="shared" si="47"/>
        <v>1.2910950317746028E-6</v>
      </c>
    </row>
    <row r="980" spans="3:7" x14ac:dyDescent="0.3">
      <c r="C980" s="155">
        <f t="shared" si="45"/>
        <v>0.67708333333333115</v>
      </c>
      <c r="D980" s="155">
        <f t="shared" si="46"/>
        <v>1.0104166666666659</v>
      </c>
      <c r="E980" s="277">
        <f>('DAT IR'!$C$5)+('DAT IR'!T980*(1-EXP(-'DAT IR'!$N980*24*(D980-D979))))+((('DAT IR'!$U980-'DAT IR'!$C$5)*EXP(-'DAT IR'!$N980*24*(D980-D979))))</f>
        <v>1282.0498544478039</v>
      </c>
      <c r="G980" s="156">
        <f t="shared" si="47"/>
        <v>1.2697551028395537E-6</v>
      </c>
    </row>
    <row r="981" spans="3:7" x14ac:dyDescent="0.3">
      <c r="C981" s="155">
        <f t="shared" si="45"/>
        <v>0.67777777777777559</v>
      </c>
      <c r="D981" s="155">
        <f t="shared" si="46"/>
        <v>1.0111111111111104</v>
      </c>
      <c r="E981" s="277">
        <f>('DAT IR'!$C$5)+('DAT IR'!T981*(1-EXP(-'DAT IR'!$N981*24*(D981-D980))))+((('DAT IR'!$U981-'DAT IR'!$C$5)*EXP(-'DAT IR'!$N981*24*(D981-D980))))</f>
        <v>1282.0498556965717</v>
      </c>
      <c r="G981" s="156">
        <f t="shared" si="47"/>
        <v>1.2487678304751171E-6</v>
      </c>
    </row>
    <row r="982" spans="3:7" x14ac:dyDescent="0.3">
      <c r="C982" s="155">
        <f t="shared" si="45"/>
        <v>0.67847222222222003</v>
      </c>
      <c r="D982" s="155">
        <f t="shared" si="46"/>
        <v>1.011805555555555</v>
      </c>
      <c r="E982" s="277">
        <f>('DAT IR'!$C$5)+('DAT IR'!T982*(1-EXP(-'DAT IR'!$N982*24*(D982-D981))))+((('DAT IR'!$U982-'DAT IR'!$C$5)*EXP(-'DAT IR'!$N982*24*(D982-D981))))</f>
        <v>1282.0498569246993</v>
      </c>
      <c r="G982" s="156">
        <f t="shared" si="47"/>
        <v>1.2281275303394068E-6</v>
      </c>
    </row>
    <row r="983" spans="3:7" x14ac:dyDescent="0.3">
      <c r="C983" s="155">
        <f t="shared" si="45"/>
        <v>0.67916666666666448</v>
      </c>
      <c r="D983" s="155">
        <f t="shared" si="46"/>
        <v>1.0124999999999995</v>
      </c>
      <c r="E983" s="277">
        <f>('DAT IR'!$C$5)+('DAT IR'!T983*(1-EXP(-'DAT IR'!$N983*24*(D983-D982))))+((('DAT IR'!$U983-'DAT IR'!$C$5)*EXP(-'DAT IR'!$N983*24*(D983-D982))))</f>
        <v>1282.0498581325278</v>
      </c>
      <c r="G983" s="156">
        <f t="shared" si="47"/>
        <v>1.2078285180905368E-6</v>
      </c>
    </row>
    <row r="984" spans="3:7" x14ac:dyDescent="0.3">
      <c r="C984" s="155">
        <f t="shared" si="45"/>
        <v>0.67986111111110892</v>
      </c>
      <c r="D984" s="155">
        <f t="shared" si="46"/>
        <v>1.0131944444444441</v>
      </c>
      <c r="E984" s="277">
        <f>('DAT IR'!$C$5)+('DAT IR'!T984*(1-EXP(-'DAT IR'!$N984*24*(D984-D983))))+((('DAT IR'!$U984-'DAT IR'!$C$5)*EXP(-'DAT IR'!$N984*24*(D984-D983))))</f>
        <v>1282.0498593203927</v>
      </c>
      <c r="G984" s="156">
        <f t="shared" si="47"/>
        <v>1.1878648820129456E-6</v>
      </c>
    </row>
    <row r="985" spans="3:7" x14ac:dyDescent="0.3">
      <c r="C985" s="155">
        <f t="shared" si="45"/>
        <v>0.68055555555555336</v>
      </c>
      <c r="D985" s="155">
        <f t="shared" si="46"/>
        <v>1.0138888888888886</v>
      </c>
      <c r="E985" s="277">
        <f>('DAT IR'!$C$5)+('DAT IR'!T985*(1-EXP(-'DAT IR'!$N985*24*(D985-D984))))+((('DAT IR'!$U985-'DAT IR'!$C$5)*EXP(-'DAT IR'!$N985*24*(D985-D984))))</f>
        <v>1282.0498604886238</v>
      </c>
      <c r="G985" s="156">
        <f t="shared" si="47"/>
        <v>1.1682311651384225E-6</v>
      </c>
    </row>
    <row r="986" spans="3:7" x14ac:dyDescent="0.3">
      <c r="C986" s="155">
        <f t="shared" si="45"/>
        <v>0.6812499999999978</v>
      </c>
      <c r="D986" s="155">
        <f t="shared" si="46"/>
        <v>1.0145833333333332</v>
      </c>
      <c r="E986" s="277">
        <f>('DAT IR'!$C$5)+('DAT IR'!T986*(1-EXP(-'DAT IR'!$N986*24*(D986-D985))))+((('DAT IR'!$U986-'DAT IR'!$C$5)*EXP(-'DAT IR'!$N986*24*(D986-D985))))</f>
        <v>1282.0498616375457</v>
      </c>
      <c r="G986" s="156">
        <f t="shared" si="47"/>
        <v>1.1489219104987569E-6</v>
      </c>
    </row>
    <row r="987" spans="3:7" x14ac:dyDescent="0.3">
      <c r="C987" s="155">
        <f t="shared" si="45"/>
        <v>0.68194444444444224</v>
      </c>
      <c r="D987" s="155">
        <f t="shared" si="46"/>
        <v>1.0152777777777777</v>
      </c>
      <c r="E987" s="277">
        <f>('DAT IR'!$C$5)+('DAT IR'!T987*(1-EXP(-'DAT IR'!$N987*24*(D987-D986))))+((('DAT IR'!$U987-'DAT IR'!$C$5)*EXP(-'DAT IR'!$N987*24*(D987-D986))))</f>
        <v>1282.0498627674776</v>
      </c>
      <c r="G987" s="156">
        <f t="shared" si="47"/>
        <v>1.1299318884994136E-6</v>
      </c>
    </row>
    <row r="988" spans="3:7" x14ac:dyDescent="0.3">
      <c r="C988" s="155">
        <f t="shared" si="45"/>
        <v>0.68263888888888669</v>
      </c>
      <c r="D988" s="155">
        <f t="shared" si="46"/>
        <v>1.0159722222222223</v>
      </c>
      <c r="E988" s="277">
        <f>('DAT IR'!$C$5)+('DAT IR'!T988*(1-EXP(-'DAT IR'!$N988*24*(D988-D987))))+((('DAT IR'!$U988-'DAT IR'!$C$5)*EXP(-'DAT IR'!$N988*24*(D988-D987))))</f>
        <v>1282.0498638787335</v>
      </c>
      <c r="G988" s="156">
        <f t="shared" si="47"/>
        <v>1.1112558695458574E-6</v>
      </c>
    </row>
    <row r="989" spans="3:7" x14ac:dyDescent="0.3">
      <c r="C989" s="155">
        <f t="shared" si="45"/>
        <v>0.68333333333333113</v>
      </c>
      <c r="D989" s="155">
        <f t="shared" si="46"/>
        <v>1.0166666666666668</v>
      </c>
      <c r="E989" s="277">
        <f>('DAT IR'!$C$5)+('DAT IR'!T989*(1-EXP(-'DAT IR'!$N989*24*(D989-D988))))+((('DAT IR'!$U989-'DAT IR'!$C$5)*EXP(-'DAT IR'!$N989*24*(D989-D988))))</f>
        <v>1282.0498649716219</v>
      </c>
      <c r="G989" s="156">
        <f t="shared" si="47"/>
        <v>1.0928883966698777E-6</v>
      </c>
    </row>
    <row r="990" spans="3:7" x14ac:dyDescent="0.3">
      <c r="C990" s="155">
        <f t="shared" si="45"/>
        <v>0.68402777777777557</v>
      </c>
      <c r="D990" s="155">
        <f t="shared" si="46"/>
        <v>1.0173611111111114</v>
      </c>
      <c r="E990" s="277">
        <f>('DAT IR'!$C$5)+('DAT IR'!T990*(1-EXP(-'DAT IR'!$N990*24*(D990-D989))))+((('DAT IR'!$U990-'DAT IR'!$C$5)*EXP(-'DAT IR'!$N990*24*(D990-D989))))</f>
        <v>1282.0498660464464</v>
      </c>
      <c r="G990" s="156">
        <f t="shared" si="47"/>
        <v>1.0748244676506147E-6</v>
      </c>
    </row>
    <row r="991" spans="3:7" x14ac:dyDescent="0.3">
      <c r="C991" s="155">
        <f t="shared" si="45"/>
        <v>0.68472222222222001</v>
      </c>
      <c r="D991" s="155">
        <f t="shared" si="46"/>
        <v>1.0180555555555559</v>
      </c>
      <c r="E991" s="277">
        <f>('DAT IR'!$C$5)+('DAT IR'!T991*(1-EXP(-'DAT IR'!$N991*24*(D991-D990))))+((('DAT IR'!$U991-'DAT IR'!$C$5)*EXP(-'DAT IR'!$N991*24*(D991-D990))))</f>
        <v>1282.0498671035057</v>
      </c>
      <c r="G991" s="156">
        <f t="shared" si="47"/>
        <v>1.0570593076408841E-6</v>
      </c>
    </row>
    <row r="992" spans="3:7" x14ac:dyDescent="0.3">
      <c r="C992" s="155">
        <f t="shared" si="45"/>
        <v>0.68541666666666445</v>
      </c>
      <c r="D992" s="155">
        <f t="shared" si="46"/>
        <v>1.0187500000000005</v>
      </c>
      <c r="E992" s="277">
        <f>('DAT IR'!$C$5)+('DAT IR'!T992*(1-EXP(-'DAT IR'!$N992*24*(D992-D991))))+((('DAT IR'!$U992-'DAT IR'!$C$5)*EXP(-'DAT IR'!$N992*24*(D992-D991))))</f>
        <v>1282.0498681430934</v>
      </c>
      <c r="G992" s="156">
        <f t="shared" si="47"/>
        <v>1.0395876870461507E-6</v>
      </c>
    </row>
    <row r="993" spans="3:7" x14ac:dyDescent="0.3">
      <c r="C993" s="155">
        <f t="shared" si="45"/>
        <v>0.6861111111111089</v>
      </c>
      <c r="D993" s="155">
        <f t="shared" si="46"/>
        <v>1.019444444444445</v>
      </c>
      <c r="E993" s="277">
        <f>('DAT IR'!$C$5)+('DAT IR'!T993*(1-EXP(-'DAT IR'!$N993*24*(D993-D992))))+((('DAT IR'!$U993-'DAT IR'!$C$5)*EXP(-'DAT IR'!$N993*24*(D993-D992))))</f>
        <v>1282.049869165498</v>
      </c>
      <c r="G993" s="156">
        <f t="shared" si="47"/>
        <v>1.0224046036455547E-6</v>
      </c>
    </row>
    <row r="994" spans="3:7" x14ac:dyDescent="0.3">
      <c r="C994" s="155">
        <f t="shared" si="45"/>
        <v>0.68680555555555334</v>
      </c>
      <c r="D994" s="155">
        <f t="shared" si="46"/>
        <v>1.0201388888888896</v>
      </c>
      <c r="E994" s="277">
        <f>('DAT IR'!$C$5)+('DAT IR'!T994*(1-EXP(-'DAT IR'!$N994*24*(D994-D993))))+((('DAT IR'!$U994-'DAT IR'!$C$5)*EXP(-'DAT IR'!$N994*24*(D994-D993))))</f>
        <v>1282.0498701710039</v>
      </c>
      <c r="G994" s="156">
        <f t="shared" si="47"/>
        <v>1.0055059647129383E-6</v>
      </c>
    </row>
    <row r="995" spans="3:7" x14ac:dyDescent="0.3">
      <c r="C995" s="155">
        <f t="shared" si="45"/>
        <v>0.68749999999999778</v>
      </c>
      <c r="D995" s="155">
        <f t="shared" si="46"/>
        <v>1.0208333333333341</v>
      </c>
      <c r="E995" s="277">
        <f>('DAT IR'!$C$5)+('DAT IR'!T995*(1-EXP(-'DAT IR'!$N995*24*(D995-D994))))+((('DAT IR'!$U995-'DAT IR'!$C$5)*EXP(-'DAT IR'!$N995*24*(D995-D994))))</f>
        <v>1282.0498711598902</v>
      </c>
      <c r="G995" s="156">
        <f t="shared" si="47"/>
        <v>9.8888631328009069E-7</v>
      </c>
    </row>
    <row r="996" spans="3:7" x14ac:dyDescent="0.3">
      <c r="C996" s="155">
        <f t="shared" si="45"/>
        <v>0.68819444444444222</v>
      </c>
      <c r="D996" s="155">
        <f t="shared" si="46"/>
        <v>1.0215277777777787</v>
      </c>
      <c r="E996" s="277">
        <f>('DAT IR'!$C$5)+('DAT IR'!T996*(1-EXP(-'DAT IR'!$N996*24*(D996-D995))))+((('DAT IR'!$U996-'DAT IR'!$C$5)*EXP(-'DAT IR'!$N996*24*(D996-D995))))</f>
        <v>1282.0498721324318</v>
      </c>
      <c r="G996" s="156">
        <f t="shared" si="47"/>
        <v>9.7254155662085395E-7</v>
      </c>
    </row>
    <row r="997" spans="3:7" x14ac:dyDescent="0.3">
      <c r="C997" s="155">
        <f t="shared" si="45"/>
        <v>0.68888888888888666</v>
      </c>
      <c r="D997" s="155">
        <f t="shared" si="46"/>
        <v>1.0222222222222233</v>
      </c>
      <c r="E997" s="277">
        <f>('DAT IR'!$C$5)+('DAT IR'!T997*(1-EXP(-'DAT IR'!$N997*24*(D997-D996))))+((('DAT IR'!$U997-'DAT IR'!$C$5)*EXP(-'DAT IR'!$N997*24*(D997-D996))))</f>
        <v>1282.0498730888985</v>
      </c>
      <c r="G997" s="156">
        <f t="shared" si="47"/>
        <v>9.5646669251436833E-7</v>
      </c>
    </row>
    <row r="998" spans="3:7" x14ac:dyDescent="0.3">
      <c r="C998" s="155">
        <f t="shared" si="45"/>
        <v>0.68958333333333111</v>
      </c>
      <c r="D998" s="155">
        <f t="shared" si="46"/>
        <v>1.0229166666666678</v>
      </c>
      <c r="E998" s="277">
        <f>('DAT IR'!$C$5)+('DAT IR'!T998*(1-EXP(-'DAT IR'!$N998*24*(D998-D997))))+((('DAT IR'!$U998-'DAT IR'!$C$5)*EXP(-'DAT IR'!$N998*24*(D998-D997))))</f>
        <v>1282.0498740295563</v>
      </c>
      <c r="G998" s="156">
        <f t="shared" si="47"/>
        <v>9.4065785560815129E-7</v>
      </c>
    </row>
    <row r="999" spans="3:7" x14ac:dyDescent="0.3">
      <c r="C999" s="155">
        <f t="shared" si="45"/>
        <v>0.69027777777777555</v>
      </c>
      <c r="D999" s="155">
        <f t="shared" si="46"/>
        <v>1.0236111111111124</v>
      </c>
      <c r="E999" s="277">
        <f>('DAT IR'!$C$5)+('DAT IR'!T999*(1-EXP(-'DAT IR'!$N999*24*(D999-D998))))+((('DAT IR'!$U999-'DAT IR'!$C$5)*EXP(-'DAT IR'!$N999*24*(D999-D998))))</f>
        <v>1282.0498749546664</v>
      </c>
      <c r="G999" s="156">
        <f t="shared" si="47"/>
        <v>9.2511004368134309E-7</v>
      </c>
    </row>
    <row r="1000" spans="3:7" x14ac:dyDescent="0.3">
      <c r="C1000" s="155">
        <f t="shared" si="45"/>
        <v>0.69097222222221999</v>
      </c>
      <c r="D1000" s="155">
        <f t="shared" si="46"/>
        <v>1.0243055555555569</v>
      </c>
      <c r="E1000" s="277">
        <f>('DAT IR'!$C$5)+('DAT IR'!T1000*(1-EXP(-'DAT IR'!$N1000*24*(D1000-D999))))+((('DAT IR'!$U1000-'DAT IR'!$C$5)*EXP(-'DAT IR'!$N1000*24*(D1000-D999))))</f>
        <v>1282.0498758644858</v>
      </c>
      <c r="G1000" s="156">
        <f t="shared" si="47"/>
        <v>9.0981939138146117E-7</v>
      </c>
    </row>
    <row r="1001" spans="3:7" x14ac:dyDescent="0.3">
      <c r="C1001" s="155">
        <f t="shared" si="45"/>
        <v>0.69166666666666443</v>
      </c>
      <c r="D1001" s="155">
        <f t="shared" si="46"/>
        <v>1.0250000000000015</v>
      </c>
      <c r="E1001" s="277">
        <f>('DAT IR'!$C$5)+('DAT IR'!T1001*(1-EXP(-'DAT IR'!$N1001*24*(D1001-D1000))))+((('DAT IR'!$U1001-'DAT IR'!$C$5)*EXP(-'DAT IR'!$N1001*24*(D1001-D1000))))</f>
        <v>1282.0498767592671</v>
      </c>
      <c r="G1001" s="156">
        <f t="shared" si="47"/>
        <v>8.9478135123499669E-7</v>
      </c>
    </row>
    <row r="1002" spans="3:7" x14ac:dyDescent="0.3">
      <c r="C1002" s="155">
        <f t="shared" si="45"/>
        <v>0.69236111111110887</v>
      </c>
      <c r="D1002" s="155">
        <f t="shared" si="46"/>
        <v>1.025694444444446</v>
      </c>
      <c r="E1002" s="277">
        <f>('DAT IR'!$C$5)+('DAT IR'!T1002*(1-EXP(-'DAT IR'!$N1002*24*(D1002-D1001))))+((('DAT IR'!$U1002-'DAT IR'!$C$5)*EXP(-'DAT IR'!$N1002*24*(D1002-D1001))))</f>
        <v>1282.049877639259</v>
      </c>
      <c r="G1002" s="156">
        <f t="shared" si="47"/>
        <v>8.7999183051579166E-7</v>
      </c>
    </row>
    <row r="1003" spans="3:7" x14ac:dyDescent="0.3">
      <c r="C1003" s="155">
        <f t="shared" si="45"/>
        <v>0.69305555555555332</v>
      </c>
      <c r="D1003" s="155">
        <f t="shared" si="46"/>
        <v>1.0263888888888906</v>
      </c>
      <c r="E1003" s="277">
        <f>('DAT IR'!$C$5)+('DAT IR'!T1003*(1-EXP(-'DAT IR'!$N1003*24*(D1003-D1002))))+((('DAT IR'!$U1003-'DAT IR'!$C$5)*EXP(-'DAT IR'!$N1003*24*(D1003-D1002))))</f>
        <v>1282.0498785047059</v>
      </c>
      <c r="G1003" s="156">
        <f t="shared" si="47"/>
        <v>8.6544696387136355E-7</v>
      </c>
    </row>
    <row r="1004" spans="3:7" x14ac:dyDescent="0.3">
      <c r="C1004" s="155">
        <f t="shared" si="45"/>
        <v>0.69374999999999776</v>
      </c>
      <c r="D1004" s="155">
        <f t="shared" si="46"/>
        <v>1.0270833333333351</v>
      </c>
      <c r="E1004" s="277">
        <f>('DAT IR'!$C$5)+('DAT IR'!T1004*(1-EXP(-'DAT IR'!$N1004*24*(D1004-D1003))))+((('DAT IR'!$U1004-'DAT IR'!$C$5)*EXP(-'DAT IR'!$N1004*24*(D1004-D1003))))</f>
        <v>1282.0498793558484</v>
      </c>
      <c r="G1004" s="156">
        <f t="shared" si="47"/>
        <v>8.5114243120187894E-7</v>
      </c>
    </row>
    <row r="1005" spans="3:7" x14ac:dyDescent="0.3">
      <c r="C1005" s="155">
        <f t="shared" si="45"/>
        <v>0.6944444444444422</v>
      </c>
      <c r="D1005" s="155">
        <f t="shared" si="46"/>
        <v>1.0277777777777797</v>
      </c>
      <c r="E1005" s="277">
        <f>('DAT IR'!$C$5)+('DAT IR'!T1005*(1-EXP(-'DAT IR'!$N1005*24*(D1005-D1004))))+((('DAT IR'!$U1005-'DAT IR'!$C$5)*EXP(-'DAT IR'!$N1005*24*(D1005-D1004))))</f>
        <v>1282.0498801929225</v>
      </c>
      <c r="G1005" s="156">
        <f t="shared" si="47"/>
        <v>8.3707413978117984E-7</v>
      </c>
    </row>
    <row r="1006" spans="3:7" x14ac:dyDescent="0.3">
      <c r="C1006" s="155">
        <f t="shared" si="45"/>
        <v>0.69513888888888664</v>
      </c>
      <c r="D1006" s="155">
        <f t="shared" si="46"/>
        <v>1.0284722222222242</v>
      </c>
      <c r="E1006" s="277">
        <f>('DAT IR'!$C$5)+('DAT IR'!T1006*(1-EXP(-'DAT IR'!$N1006*24*(D1006-D1005))))+((('DAT IR'!$U1006-'DAT IR'!$C$5)*EXP(-'DAT IR'!$N1006*24*(D1006-D1005))))</f>
        <v>1282.049881016161</v>
      </c>
      <c r="G1006" s="156">
        <f t="shared" si="47"/>
        <v>8.2323845163045917E-7</v>
      </c>
    </row>
    <row r="1007" spans="3:7" x14ac:dyDescent="0.3">
      <c r="C1007" s="155">
        <f t="shared" si="45"/>
        <v>0.69583333333333108</v>
      </c>
      <c r="D1007" s="155">
        <f t="shared" si="46"/>
        <v>1.0291666666666688</v>
      </c>
      <c r="E1007" s="277">
        <f>('DAT IR'!$C$5)+('DAT IR'!T1007*(1-EXP(-'DAT IR'!$N1007*24*(D1007-D1006))))+((('DAT IR'!$U1007-'DAT IR'!$C$5)*EXP(-'DAT IR'!$N1007*24*(D1007-D1006))))</f>
        <v>1282.0498818257927</v>
      </c>
      <c r="G1007" s="156">
        <f t="shared" si="47"/>
        <v>8.0963172877090983E-7</v>
      </c>
    </row>
    <row r="1008" spans="3:7" x14ac:dyDescent="0.3">
      <c r="C1008" s="155">
        <f t="shared" si="45"/>
        <v>0.69652777777777553</v>
      </c>
      <c r="D1008" s="155">
        <f t="shared" si="46"/>
        <v>1.0298611111111133</v>
      </c>
      <c r="E1008" s="277">
        <f>('DAT IR'!$C$5)+('DAT IR'!T1008*(1-EXP(-'DAT IR'!$N1008*24*(D1008-D1007))))+((('DAT IR'!$U1008-'DAT IR'!$C$5)*EXP(-'DAT IR'!$N1008*24*(D1008-D1007))))</f>
        <v>1282.0498826220423</v>
      </c>
      <c r="G1008" s="156">
        <f t="shared" si="47"/>
        <v>7.9624965110269841E-7</v>
      </c>
    </row>
    <row r="1009" spans="3:7" x14ac:dyDescent="0.3">
      <c r="C1009" s="155">
        <f t="shared" si="45"/>
        <v>0.69722222222221997</v>
      </c>
      <c r="D1009" s="155">
        <f t="shared" si="46"/>
        <v>1.0305555555555579</v>
      </c>
      <c r="E1009" s="277">
        <f>('DAT IR'!$C$5)+('DAT IR'!T1009*(1-EXP(-'DAT IR'!$N1009*24*(D1009-D1008))))+((('DAT IR'!$U1009-'DAT IR'!$C$5)*EXP(-'DAT IR'!$N1009*24*(D1009-D1008))))</f>
        <v>1282.0498834051311</v>
      </c>
      <c r="G1009" s="156">
        <f t="shared" si="47"/>
        <v>7.8308880802069325E-7</v>
      </c>
    </row>
    <row r="1010" spans="3:7" x14ac:dyDescent="0.3">
      <c r="C1010" s="155">
        <f t="shared" si="45"/>
        <v>0.69791666666666441</v>
      </c>
      <c r="D1010" s="155">
        <f t="shared" si="46"/>
        <v>1.0312500000000024</v>
      </c>
      <c r="E1010" s="277">
        <f>('DAT IR'!$C$5)+('DAT IR'!T1010*(1-EXP(-'DAT IR'!$N1010*24*(D1010-D1009))))+((('DAT IR'!$U1010-'DAT IR'!$C$5)*EXP(-'DAT IR'!$N1010*24*(D1010-D1009))))</f>
        <v>1282.0498841752765</v>
      </c>
      <c r="G1010" s="156">
        <f t="shared" si="47"/>
        <v>7.7014533417241182E-7</v>
      </c>
    </row>
    <row r="1011" spans="3:7" x14ac:dyDescent="0.3">
      <c r="C1011" s="155">
        <f t="shared" si="45"/>
        <v>0.69861111111110885</v>
      </c>
      <c r="D1011" s="155">
        <f t="shared" si="46"/>
        <v>1.031944444444447</v>
      </c>
      <c r="E1011" s="277">
        <f>('DAT IR'!$C$5)+('DAT IR'!T1011*(1-EXP(-'DAT IR'!$N1011*24*(D1011-D1010))))+((('DAT IR'!$U1011-'DAT IR'!$C$5)*EXP(-'DAT IR'!$N1011*24*(D1011-D1010))))</f>
        <v>1282.0498849326925</v>
      </c>
      <c r="G1011" s="156">
        <f t="shared" si="47"/>
        <v>7.5741604632639792E-7</v>
      </c>
    </row>
    <row r="1012" spans="3:7" x14ac:dyDescent="0.3">
      <c r="C1012" s="155">
        <f t="shared" si="45"/>
        <v>0.69930555555555329</v>
      </c>
      <c r="D1012" s="155">
        <f t="shared" si="46"/>
        <v>1.0326388888888915</v>
      </c>
      <c r="E1012" s="277">
        <f>('DAT IR'!$C$5)+('DAT IR'!T1012*(1-EXP(-'DAT IR'!$N1012*24*(D1012-D1011))))+((('DAT IR'!$U1012-'DAT IR'!$C$5)*EXP(-'DAT IR'!$N1012*24*(D1012-D1011))))</f>
        <v>1282.0498856775896</v>
      </c>
      <c r="G1012" s="156">
        <f t="shared" si="47"/>
        <v>7.44897079130169E-7</v>
      </c>
    </row>
    <row r="1013" spans="3:7" x14ac:dyDescent="0.3">
      <c r="C1013" s="155">
        <f t="shared" si="45"/>
        <v>0.69999999999999774</v>
      </c>
      <c r="D1013" s="155">
        <f t="shared" si="46"/>
        <v>1.0333333333333361</v>
      </c>
      <c r="E1013" s="277">
        <f>('DAT IR'!$C$5)+('DAT IR'!T1013*(1-EXP(-'DAT IR'!$N1013*24*(D1013-D1012))))+((('DAT IR'!$U1013-'DAT IR'!$C$5)*EXP(-'DAT IR'!$N1013*24*(D1013-D1012))))</f>
        <v>1282.0498864101746</v>
      </c>
      <c r="G1013" s="156">
        <f t="shared" si="47"/>
        <v>7.3258502197859343E-7</v>
      </c>
    </row>
    <row r="1014" spans="3:7" x14ac:dyDescent="0.3">
      <c r="C1014" s="155">
        <f t="shared" si="45"/>
        <v>0.70069444444444218</v>
      </c>
      <c r="D1014" s="155">
        <f t="shared" si="46"/>
        <v>1.0340277777777807</v>
      </c>
      <c r="E1014" s="277">
        <f>('DAT IR'!$C$5)+('DAT IR'!T1014*(1-EXP(-'DAT IR'!$N1014*24*(D1014-D1013))))+((('DAT IR'!$U1014-'DAT IR'!$C$5)*EXP(-'DAT IR'!$N1014*24*(D1014-D1013))))</f>
        <v>1282.0498871306511</v>
      </c>
      <c r="G1014" s="156">
        <f t="shared" si="47"/>
        <v>7.2047646426653955E-7</v>
      </c>
    </row>
    <row r="1015" spans="3:7" x14ac:dyDescent="0.3">
      <c r="C1015" s="155">
        <f t="shared" si="45"/>
        <v>0.70138888888888662</v>
      </c>
      <c r="D1015" s="155">
        <f t="shared" si="46"/>
        <v>1.0347222222222252</v>
      </c>
      <c r="E1015" s="277">
        <f>('DAT IR'!$C$5)+('DAT IR'!T1015*(1-EXP(-'DAT IR'!$N1015*24*(D1015-D1014))))+((('DAT IR'!$U1015-'DAT IR'!$C$5)*EXP(-'DAT IR'!$N1015*24*(D1015-D1014))))</f>
        <v>1282.0498878392191</v>
      </c>
      <c r="G1015" s="156">
        <f t="shared" si="47"/>
        <v>7.0856799538887572E-7</v>
      </c>
    </row>
    <row r="1016" spans="3:7" x14ac:dyDescent="0.3">
      <c r="C1016" s="155">
        <f t="shared" si="45"/>
        <v>0.70208333333333106</v>
      </c>
      <c r="D1016" s="155">
        <f t="shared" si="46"/>
        <v>1.0354166666666698</v>
      </c>
      <c r="E1016" s="277">
        <f>('DAT IR'!$C$5)+('DAT IR'!T1016*(1-EXP(-'DAT IR'!$N1016*24*(D1016-D1015))))+((('DAT IR'!$U1016-'DAT IR'!$C$5)*EXP(-'DAT IR'!$N1016*24*(D1016-D1015))))</f>
        <v>1282.0498885360755</v>
      </c>
      <c r="G1016" s="156">
        <f t="shared" si="47"/>
        <v>6.9685643211414572E-7</v>
      </c>
    </row>
    <row r="1017" spans="3:7" x14ac:dyDescent="0.3">
      <c r="C1017" s="155">
        <f t="shared" si="45"/>
        <v>0.7027777777777755</v>
      </c>
      <c r="D1017" s="155">
        <f t="shared" si="46"/>
        <v>1.0361111111111143</v>
      </c>
      <c r="E1017" s="277">
        <f>('DAT IR'!$C$5)+('DAT IR'!T1017*(1-EXP(-'DAT IR'!$N1017*24*(D1017-D1016))))+((('DAT IR'!$U1017-'DAT IR'!$C$5)*EXP(-'DAT IR'!$N1017*24*(D1017-D1016))))</f>
        <v>1282.0498892214139</v>
      </c>
      <c r="G1017" s="156">
        <f t="shared" si="47"/>
        <v>6.8533836383721791E-7</v>
      </c>
    </row>
    <row r="1018" spans="3:7" x14ac:dyDescent="0.3">
      <c r="C1018" s="155">
        <f t="shared" si="45"/>
        <v>0.70347222222221995</v>
      </c>
      <c r="D1018" s="155">
        <f t="shared" si="46"/>
        <v>1.0368055555555589</v>
      </c>
      <c r="E1018" s="277">
        <f>('DAT IR'!$C$5)+('DAT IR'!T1018*(1-EXP(-'DAT IR'!$N1018*24*(D1018-D1017))))+((('DAT IR'!$U1018-'DAT IR'!$C$5)*EXP(-'DAT IR'!$N1018*24*(D1018-D1017))))</f>
        <v>1282.0498898954245</v>
      </c>
      <c r="G1018" s="156">
        <f t="shared" si="47"/>
        <v>6.7401060732663609E-7</v>
      </c>
    </row>
    <row r="1019" spans="3:7" x14ac:dyDescent="0.3">
      <c r="C1019" s="155">
        <f t="shared" si="45"/>
        <v>0.70416666666666439</v>
      </c>
      <c r="D1019" s="155">
        <f t="shared" si="46"/>
        <v>1.0375000000000034</v>
      </c>
      <c r="E1019" s="277">
        <f>('DAT IR'!$C$5)+('DAT IR'!T1019*(1-EXP(-'DAT IR'!$N1019*24*(D1019-D1018))))+((('DAT IR'!$U1019-'DAT IR'!$C$5)*EXP(-'DAT IR'!$N1019*24*(D1019-D1018))))</f>
        <v>1282.0498905582947</v>
      </c>
      <c r="G1019" s="156">
        <f t="shared" si="47"/>
        <v>6.6287020672461949E-7</v>
      </c>
    </row>
    <row r="1020" spans="3:7" x14ac:dyDescent="0.3">
      <c r="C1020" s="155">
        <f t="shared" si="45"/>
        <v>0.70486111111110883</v>
      </c>
      <c r="D1020" s="155">
        <f t="shared" si="46"/>
        <v>1.038194444444448</v>
      </c>
      <c r="E1020" s="277">
        <f>('DAT IR'!$C$5)+('DAT IR'!T1020*(1-EXP(-'DAT IR'!$N1020*24*(D1020-D1019))))+((('DAT IR'!$U1020-'DAT IR'!$C$5)*EXP(-'DAT IR'!$N1020*24*(D1020-D1019))))</f>
        <v>1282.0498912102087</v>
      </c>
      <c r="G1020" s="156">
        <f t="shared" si="47"/>
        <v>6.5191397879971191E-7</v>
      </c>
    </row>
    <row r="1021" spans="3:7" x14ac:dyDescent="0.3">
      <c r="C1021" s="155">
        <f t="shared" si="45"/>
        <v>0.70555555555555327</v>
      </c>
      <c r="D1021" s="155">
        <f t="shared" si="46"/>
        <v>1.0388888888888925</v>
      </c>
      <c r="E1021" s="277">
        <f>('DAT IR'!$C$5)+('DAT IR'!T1021*(1-EXP(-'DAT IR'!$N1021*24*(D1021-D1020))))+((('DAT IR'!$U1021-'DAT IR'!$C$5)*EXP(-'DAT IR'!$N1021*24*(D1021-D1020))))</f>
        <v>1282.0498918513474</v>
      </c>
      <c r="G1021" s="156">
        <f t="shared" si="47"/>
        <v>6.4113874032045715E-7</v>
      </c>
    </row>
    <row r="1022" spans="3:7" x14ac:dyDescent="0.3">
      <c r="C1022" s="155">
        <f t="shared" si="45"/>
        <v>0.70624999999999771</v>
      </c>
      <c r="D1022" s="155">
        <f t="shared" si="46"/>
        <v>1.0395833333333371</v>
      </c>
      <c r="E1022" s="277">
        <f>('DAT IR'!$C$5)+('DAT IR'!T1022*(1-EXP(-'DAT IR'!$N1022*24*(D1022-D1021))))+((('DAT IR'!$U1022-'DAT IR'!$C$5)*EXP(-'DAT IR'!$N1022*24*(D1022-D1021))))</f>
        <v>1282.0498924818892</v>
      </c>
      <c r="G1022" s="156">
        <f t="shared" si="47"/>
        <v>6.3054176280274987E-7</v>
      </c>
    </row>
    <row r="1023" spans="3:7" x14ac:dyDescent="0.3">
      <c r="C1023" s="155">
        <f t="shared" si="45"/>
        <v>0.70694444444444215</v>
      </c>
      <c r="D1023" s="155">
        <f t="shared" si="46"/>
        <v>1.0402777777777816</v>
      </c>
      <c r="E1023" s="277">
        <f>('DAT IR'!$C$5)+('DAT IR'!T1023*(1-EXP(-'DAT IR'!$N1023*24*(D1023-D1022))))+((('DAT IR'!$U1023-'DAT IR'!$C$5)*EXP(-'DAT IR'!$N1023*24*(D1023-D1022))))</f>
        <v>1282.049893102009</v>
      </c>
      <c r="G1023" s="156">
        <f t="shared" si="47"/>
        <v>6.2011986301513389E-7</v>
      </c>
    </row>
    <row r="1024" spans="3:7" x14ac:dyDescent="0.3">
      <c r="C1024" s="155">
        <f t="shared" si="45"/>
        <v>0.7076388888888866</v>
      </c>
      <c r="D1024" s="155">
        <f t="shared" si="46"/>
        <v>1.0409722222222262</v>
      </c>
      <c r="E1024" s="277">
        <f>('DAT IR'!$C$5)+('DAT IR'!T1024*(1-EXP(-'DAT IR'!$N1024*24*(D1024-D1023))))+((('DAT IR'!$U1024-'DAT IR'!$C$5)*EXP(-'DAT IR'!$N1024*24*(D1024-D1023))))</f>
        <v>1282.0498937118791</v>
      </c>
      <c r="G1024" s="156">
        <f t="shared" si="47"/>
        <v>6.0987008509982843E-7</v>
      </c>
    </row>
    <row r="1025" spans="3:7" x14ac:dyDescent="0.3">
      <c r="C1025" s="157">
        <f t="shared" si="45"/>
        <v>0.70833333333333104</v>
      </c>
      <c r="D1025" s="157">
        <f t="shared" si="46"/>
        <v>1.0416666666666707</v>
      </c>
      <c r="E1025" s="277">
        <f>('DAT IR'!$C$5)+('DAT IR'!T1025*(1-EXP(-'DAT IR'!$N1025*24*(D1025-D1024))))+((('DAT IR'!$U1025-'DAT IR'!$C$5)*EXP(-'DAT IR'!$N1025*24*(D1025-D1024))))</f>
        <v>1282.049894311669</v>
      </c>
      <c r="F1025" s="154"/>
      <c r="G1025" s="159">
        <f t="shared" si="47"/>
        <v>5.9978992794640362E-7</v>
      </c>
    </row>
    <row r="1026" spans="3:7" x14ac:dyDescent="0.3">
      <c r="C1026" s="155">
        <f t="shared" si="45"/>
        <v>0.70902777777777548</v>
      </c>
      <c r="D1026" s="155">
        <f t="shared" si="46"/>
        <v>1.0423611111111153</v>
      </c>
      <c r="E1026" s="277">
        <f>('DAT IR'!$C$5)+('DAT IR'!T1026*(1-EXP(-'DAT IR'!$N1026*24*(D1026-D1025))))+((('DAT IR'!$U1026-'DAT IR'!$C$5)*EXP(-'DAT IR'!$N1026*24*(D1026-D1025))))</f>
        <v>1282.0498949015453</v>
      </c>
      <c r="G1026" s="156">
        <f t="shared" si="47"/>
        <v>5.8987620832340326E-7</v>
      </c>
    </row>
    <row r="1027" spans="3:7" x14ac:dyDescent="0.3">
      <c r="C1027" s="155">
        <f t="shared" si="45"/>
        <v>0.70972222222221992</v>
      </c>
      <c r="D1027" s="155">
        <f t="shared" si="46"/>
        <v>1.0430555555555598</v>
      </c>
      <c r="E1027" s="277">
        <f>('DAT IR'!$C$5)+('DAT IR'!T1027*(1-EXP(-'DAT IR'!$N1027*24*(D1027-D1026))))+((('DAT IR'!$U1027-'DAT IR'!$C$5)*EXP(-'DAT IR'!$N1027*24*(D1027-D1026))))</f>
        <v>1282.0498954816717</v>
      </c>
      <c r="G1027" s="156">
        <f t="shared" si="47"/>
        <v>5.8012642512039747E-7</v>
      </c>
    </row>
    <row r="1028" spans="3:7" x14ac:dyDescent="0.3">
      <c r="C1028" s="155">
        <f t="shared" si="45"/>
        <v>0.71041666666666436</v>
      </c>
      <c r="D1028" s="155">
        <f t="shared" si="46"/>
        <v>1.0437500000000044</v>
      </c>
      <c r="E1028" s="277">
        <f>('DAT IR'!$C$5)+('DAT IR'!T1028*(1-EXP(-'DAT IR'!$N1028*24*(D1028-D1027))))+((('DAT IR'!$U1028-'DAT IR'!$C$5)*EXP(-'DAT IR'!$N1028*24*(D1028-D1027))))</f>
        <v>1282.0498960522095</v>
      </c>
      <c r="G1028" s="156">
        <f t="shared" si="47"/>
        <v>5.7053784985328093E-7</v>
      </c>
    </row>
    <row r="1029" spans="3:7" x14ac:dyDescent="0.3">
      <c r="C1029" s="155">
        <f t="shared" si="45"/>
        <v>0.71111111111110881</v>
      </c>
      <c r="D1029" s="155">
        <f t="shared" si="46"/>
        <v>1.0444444444444489</v>
      </c>
      <c r="E1029" s="277">
        <f>('DAT IR'!$C$5)+('DAT IR'!T1029*(1-EXP(-'DAT IR'!$N1029*24*(D1029-D1028))))+((('DAT IR'!$U1029-'DAT IR'!$C$5)*EXP(-'DAT IR'!$N1029*24*(D1029-D1028))))</f>
        <v>1282.0498966133171</v>
      </c>
      <c r="G1029" s="156">
        <f t="shared" si="47"/>
        <v>5.6110752666427288E-7</v>
      </c>
    </row>
    <row r="1030" spans="3:7" x14ac:dyDescent="0.3">
      <c r="C1030" s="155">
        <f t="shared" ref="C1030:C1093" si="48">C1029+$B$2</f>
        <v>0.71180555555555325</v>
      </c>
      <c r="D1030" s="155">
        <f t="shared" ref="D1030:D1093" si="49">D1029+$B$2</f>
        <v>1.0451388888888935</v>
      </c>
      <c r="E1030" s="277">
        <f>('DAT IR'!$C$5)+('DAT IR'!T1030*(1-EXP(-'DAT IR'!$N1030*24*(D1030-D1029))))+((('DAT IR'!$U1030-'DAT IR'!$C$5)*EXP(-'DAT IR'!$N1030*24*(D1030-D1029))))</f>
        <v>1282.0498971651505</v>
      </c>
      <c r="G1030" s="156">
        <f t="shared" ref="G1030:G1093" si="50">E1030-E1029</f>
        <v>5.5183340919029433E-7</v>
      </c>
    </row>
    <row r="1031" spans="3:7" x14ac:dyDescent="0.3">
      <c r="C1031" s="155">
        <f t="shared" si="48"/>
        <v>0.71249999999999769</v>
      </c>
      <c r="D1031" s="155">
        <f t="shared" si="49"/>
        <v>1.0458333333333381</v>
      </c>
      <c r="E1031" s="277">
        <f>('DAT IR'!$C$5)+('DAT IR'!T1031*(1-EXP(-'DAT IR'!$N1031*24*(D1031-D1030))))+((('DAT IR'!$U1031-'DAT IR'!$C$5)*EXP(-'DAT IR'!$N1031*24*(D1031-D1030))))</f>
        <v>1282.0498977078628</v>
      </c>
      <c r="G1031" s="156">
        <f t="shared" si="50"/>
        <v>5.4271231419988908E-7</v>
      </c>
    </row>
    <row r="1032" spans="3:7" x14ac:dyDescent="0.3">
      <c r="C1032" s="155">
        <f t="shared" si="48"/>
        <v>0.71319444444444213</v>
      </c>
      <c r="D1032" s="155">
        <f t="shared" si="49"/>
        <v>1.0465277777777826</v>
      </c>
      <c r="E1032" s="277">
        <f>('DAT IR'!$C$5)+('DAT IR'!T1032*(1-EXP(-'DAT IR'!$N1032*24*(D1032-D1031))))+((('DAT IR'!$U1032-'DAT IR'!$C$5)*EXP(-'DAT IR'!$N1032*24*(D1032-D1031))))</f>
        <v>1282.0498982416048</v>
      </c>
      <c r="G1032" s="156">
        <f t="shared" si="50"/>
        <v>5.3374196795630269E-7</v>
      </c>
    </row>
    <row r="1033" spans="3:7" x14ac:dyDescent="0.3">
      <c r="C1033" s="155">
        <f t="shared" si="48"/>
        <v>0.71388888888888657</v>
      </c>
      <c r="D1033" s="155">
        <f t="shared" si="49"/>
        <v>1.0472222222222272</v>
      </c>
      <c r="E1033" s="277">
        <f>('DAT IR'!$C$5)+('DAT IR'!T1033*(1-EXP(-'DAT IR'!$N1033*24*(D1033-D1032))))+((('DAT IR'!$U1033-'DAT IR'!$C$5)*EXP(-'DAT IR'!$N1033*24*(D1033-D1032))))</f>
        <v>1282.0498987665248</v>
      </c>
      <c r="G1033" s="156">
        <f t="shared" si="50"/>
        <v>5.2492009672278073E-7</v>
      </c>
    </row>
    <row r="1034" spans="3:7" x14ac:dyDescent="0.3">
      <c r="C1034" s="155">
        <f t="shared" si="48"/>
        <v>0.71458333333333102</v>
      </c>
      <c r="D1034" s="155">
        <f t="shared" si="49"/>
        <v>1.0479166666666717</v>
      </c>
      <c r="E1034" s="277">
        <f>('DAT IR'!$C$5)+('DAT IR'!T1034*(1-EXP(-'DAT IR'!$N1034*24*(D1034-D1033))))+((('DAT IR'!$U1034-'DAT IR'!$C$5)*EXP(-'DAT IR'!$N1034*24*(D1034-D1033))))</f>
        <v>1282.0498992827688</v>
      </c>
      <c r="G1034" s="156">
        <f t="shared" si="50"/>
        <v>5.1624397201521788E-7</v>
      </c>
    </row>
    <row r="1035" spans="3:7" x14ac:dyDescent="0.3">
      <c r="C1035" s="155">
        <f t="shared" si="48"/>
        <v>0.71527777777777546</v>
      </c>
      <c r="D1035" s="155">
        <f t="shared" si="49"/>
        <v>1.0486111111111163</v>
      </c>
      <c r="E1035" s="277">
        <f>('DAT IR'!$C$5)+('DAT IR'!T1035*(1-EXP(-'DAT IR'!$N1035*24*(D1035-D1034))))+((('DAT IR'!$U1035-'DAT IR'!$C$5)*EXP(-'DAT IR'!$N1035*24*(D1035-D1034))))</f>
        <v>1282.0498997904799</v>
      </c>
      <c r="G1035" s="156">
        <f t="shared" si="50"/>
        <v>5.0771109272318427E-7</v>
      </c>
    </row>
    <row r="1036" spans="3:7" x14ac:dyDescent="0.3">
      <c r="C1036" s="155">
        <f t="shared" si="48"/>
        <v>0.7159722222222199</v>
      </c>
      <c r="D1036" s="155">
        <f t="shared" si="49"/>
        <v>1.0493055555555608</v>
      </c>
      <c r="E1036" s="277">
        <f>('DAT IR'!$C$5)+('DAT IR'!T1036*(1-EXP(-'DAT IR'!$N1036*24*(D1036-D1035))))+((('DAT IR'!$U1036-'DAT IR'!$C$5)*EXP(-'DAT IR'!$N1036*24*(D1036-D1035))))</f>
        <v>1282.0499002897993</v>
      </c>
      <c r="G1036" s="156">
        <f t="shared" si="50"/>
        <v>4.993194124836009E-7</v>
      </c>
    </row>
    <row r="1037" spans="3:7" x14ac:dyDescent="0.3">
      <c r="C1037" s="155">
        <f t="shared" si="48"/>
        <v>0.71666666666666434</v>
      </c>
      <c r="D1037" s="155">
        <f t="shared" si="49"/>
        <v>1.0500000000000054</v>
      </c>
      <c r="E1037" s="277">
        <f>('DAT IR'!$C$5)+('DAT IR'!T1037*(1-EXP(-'DAT IR'!$N1037*24*(D1037-D1036))))+((('DAT IR'!$U1037-'DAT IR'!$C$5)*EXP(-'DAT IR'!$N1037*24*(D1037-D1036))))</f>
        <v>1282.0499007808658</v>
      </c>
      <c r="G1037" s="156">
        <f t="shared" si="50"/>
        <v>4.9106643018603791E-7</v>
      </c>
    </row>
    <row r="1038" spans="3:7" x14ac:dyDescent="0.3">
      <c r="C1038" s="155">
        <f t="shared" si="48"/>
        <v>0.71736111111110878</v>
      </c>
      <c r="D1038" s="155">
        <f t="shared" si="49"/>
        <v>1.0506944444444499</v>
      </c>
      <c r="E1038" s="277">
        <f>('DAT IR'!$C$5)+('DAT IR'!T1038*(1-EXP(-'DAT IR'!$N1038*24*(D1038-D1037))))+((('DAT IR'!$U1038-'DAT IR'!$C$5)*EXP(-'DAT IR'!$N1038*24*(D1038-D1037))))</f>
        <v>1282.0499012638156</v>
      </c>
      <c r="G1038" s="156">
        <f t="shared" si="50"/>
        <v>4.8294987209374085E-7</v>
      </c>
    </row>
    <row r="1039" spans="3:7" x14ac:dyDescent="0.3">
      <c r="C1039" s="155">
        <f t="shared" si="48"/>
        <v>0.71805555555555323</v>
      </c>
      <c r="D1039" s="155">
        <f t="shared" si="49"/>
        <v>1.0513888888888945</v>
      </c>
      <c r="E1039" s="277">
        <f>('DAT IR'!$C$5)+('DAT IR'!T1039*(1-EXP(-'DAT IR'!$N1039*24*(D1039-D1038))))+((('DAT IR'!$U1039-'DAT IR'!$C$5)*EXP(-'DAT IR'!$N1039*24*(D1039-D1038))))</f>
        <v>1282.0499017387829</v>
      </c>
      <c r="G1039" s="156">
        <f t="shared" si="50"/>
        <v>4.7496723709627986E-7</v>
      </c>
    </row>
    <row r="1040" spans="3:7" x14ac:dyDescent="0.3">
      <c r="C1040" s="155">
        <f t="shared" si="48"/>
        <v>0.71874999999999767</v>
      </c>
      <c r="D1040" s="155">
        <f t="shared" si="49"/>
        <v>1.052083333333339</v>
      </c>
      <c r="E1040" s="277">
        <f>('DAT IR'!$C$5)+('DAT IR'!T1040*(1-EXP(-'DAT IR'!$N1040*24*(D1040-D1039))))+((('DAT IR'!$U1040-'DAT IR'!$C$5)*EXP(-'DAT IR'!$N1040*24*(D1040-D1039))))</f>
        <v>1282.0499022058996</v>
      </c>
      <c r="G1040" s="156">
        <f t="shared" si="50"/>
        <v>4.6711670620425139E-7</v>
      </c>
    </row>
    <row r="1041" spans="3:7" x14ac:dyDescent="0.3">
      <c r="C1041" s="155">
        <f t="shared" si="48"/>
        <v>0.71944444444444211</v>
      </c>
      <c r="D1041" s="155">
        <f t="shared" si="49"/>
        <v>1.0527777777777836</v>
      </c>
      <c r="E1041" s="277">
        <f>('DAT IR'!$C$5)+('DAT IR'!T1041*(1-EXP(-'DAT IR'!$N1041*24*(D1041-D1040))))+((('DAT IR'!$U1041-'DAT IR'!$C$5)*EXP(-'DAT IR'!$N1041*24*(D1041-D1040))))</f>
        <v>1282.0499026652956</v>
      </c>
      <c r="G1041" s="156">
        <f t="shared" si="50"/>
        <v>4.59396005680901E-7</v>
      </c>
    </row>
    <row r="1042" spans="3:7" x14ac:dyDescent="0.3">
      <c r="C1042" s="155">
        <f t="shared" si="48"/>
        <v>0.72013888888888655</v>
      </c>
      <c r="D1042" s="155">
        <f t="shared" si="49"/>
        <v>1.0534722222222281</v>
      </c>
      <c r="E1042" s="277">
        <f>('DAT IR'!$C$5)+('DAT IR'!T1042*(1-EXP(-'DAT IR'!$N1042*24*(D1042-D1041))))+((('DAT IR'!$U1042-'DAT IR'!$C$5)*EXP(-'DAT IR'!$N1042*24*(D1042-D1041))))</f>
        <v>1282.0499031170984</v>
      </c>
      <c r="G1042" s="156">
        <f t="shared" si="50"/>
        <v>4.5180286178947426E-7</v>
      </c>
    </row>
    <row r="1043" spans="3:7" x14ac:dyDescent="0.3">
      <c r="C1043" s="155">
        <f t="shared" si="48"/>
        <v>0.72083333333333099</v>
      </c>
      <c r="D1043" s="155">
        <f t="shared" si="49"/>
        <v>1.0541666666666727</v>
      </c>
      <c r="E1043" s="277">
        <f>('DAT IR'!$C$5)+('DAT IR'!T1043*(1-EXP(-'DAT IR'!$N1043*24*(D1043-D1042))))+((('DAT IR'!$U1043-'DAT IR'!$C$5)*EXP(-'DAT IR'!$N1043*24*(D1043-D1042))))</f>
        <v>1282.0499035614337</v>
      </c>
      <c r="G1043" s="156">
        <f t="shared" si="50"/>
        <v>4.4433522816689219E-7</v>
      </c>
    </row>
    <row r="1044" spans="3:7" x14ac:dyDescent="0.3">
      <c r="C1044" s="155">
        <f t="shared" si="48"/>
        <v>0.72152777777777544</v>
      </c>
      <c r="D1044" s="155">
        <f t="shared" si="49"/>
        <v>1.0548611111111172</v>
      </c>
      <c r="E1044" s="277">
        <f>('DAT IR'!$C$5)+('DAT IR'!T1044*(1-EXP(-'DAT IR'!$N1044*24*(D1044-D1043))))+((('DAT IR'!$U1044-'DAT IR'!$C$5)*EXP(-'DAT IR'!$N1044*24*(D1044-D1043))))</f>
        <v>1282.0499039984247</v>
      </c>
      <c r="G1044" s="156">
        <f t="shared" si="50"/>
        <v>4.369910584500758E-7</v>
      </c>
    </row>
    <row r="1045" spans="3:7" x14ac:dyDescent="0.3">
      <c r="C1045" s="155">
        <f t="shared" si="48"/>
        <v>0.72222222222221988</v>
      </c>
      <c r="D1045" s="155">
        <f t="shared" si="49"/>
        <v>1.0555555555555618</v>
      </c>
      <c r="E1045" s="277">
        <f>('DAT IR'!$C$5)+('DAT IR'!T1045*(1-EXP(-'DAT IR'!$N1045*24*(D1045-D1044))))+((('DAT IR'!$U1045-'DAT IR'!$C$5)*EXP(-'DAT IR'!$N1045*24*(D1045-D1044))))</f>
        <v>1282.049904428193</v>
      </c>
      <c r="G1045" s="156">
        <f t="shared" si="50"/>
        <v>4.2976830627594609E-7</v>
      </c>
    </row>
    <row r="1046" spans="3:7" x14ac:dyDescent="0.3">
      <c r="C1046" s="155">
        <f t="shared" si="48"/>
        <v>0.72291666666666432</v>
      </c>
      <c r="D1046" s="155">
        <f t="shared" si="49"/>
        <v>1.0562500000000064</v>
      </c>
      <c r="E1046" s="277">
        <f>('DAT IR'!$C$5)+('DAT IR'!T1046*(1-EXP(-'DAT IR'!$N1046*24*(D1046-D1045))))+((('DAT IR'!$U1046-'DAT IR'!$C$5)*EXP(-'DAT IR'!$N1046*24*(D1046-D1045))))</f>
        <v>1282.0499048508577</v>
      </c>
      <c r="G1046" s="156">
        <f t="shared" si="50"/>
        <v>4.2266469790774863E-7</v>
      </c>
    </row>
    <row r="1047" spans="3:7" x14ac:dyDescent="0.3">
      <c r="C1047" s="155">
        <f t="shared" si="48"/>
        <v>0.72361111111110876</v>
      </c>
      <c r="D1047" s="155">
        <f t="shared" si="49"/>
        <v>1.0569444444444509</v>
      </c>
      <c r="E1047" s="277">
        <f>('DAT IR'!$C$5)+('DAT IR'!T1047*(1-EXP(-'DAT IR'!$N1047*24*(D1047-D1046))))+((('DAT IR'!$U1047-'DAT IR'!$C$5)*EXP(-'DAT IR'!$N1047*24*(D1047-D1046))))</f>
        <v>1282.0499052665364</v>
      </c>
      <c r="G1047" s="156">
        <f t="shared" si="50"/>
        <v>4.1567864172975533E-7</v>
      </c>
    </row>
    <row r="1048" spans="3:7" x14ac:dyDescent="0.3">
      <c r="C1048" s="155">
        <f t="shared" si="48"/>
        <v>0.7243055555555532</v>
      </c>
      <c r="D1048" s="155">
        <f t="shared" si="49"/>
        <v>1.0576388888888955</v>
      </c>
      <c r="E1048" s="277">
        <f>('DAT IR'!$C$5)+('DAT IR'!T1048*(1-EXP(-'DAT IR'!$N1048*24*(D1048-D1047))))+((('DAT IR'!$U1048-'DAT IR'!$C$5)*EXP(-'DAT IR'!$N1048*24*(D1048-D1047))))</f>
        <v>1282.0499056753445</v>
      </c>
      <c r="G1048" s="156">
        <f t="shared" si="50"/>
        <v>4.0880809137888718E-7</v>
      </c>
    </row>
    <row r="1049" spans="3:7" x14ac:dyDescent="0.3">
      <c r="C1049" s="155">
        <f t="shared" si="48"/>
        <v>0.72499999999999765</v>
      </c>
      <c r="D1049" s="155">
        <f t="shared" si="49"/>
        <v>1.05833333333334</v>
      </c>
      <c r="E1049" s="277">
        <f>('DAT IR'!$C$5)+('DAT IR'!T1049*(1-EXP(-'DAT IR'!$N1049*24*(D1049-D1048))))+((('DAT IR'!$U1049-'DAT IR'!$C$5)*EXP(-'DAT IR'!$N1049*24*(D1049-D1048))))</f>
        <v>1282.0499060773957</v>
      </c>
      <c r="G1049" s="156">
        <f t="shared" si="50"/>
        <v>4.0205122786574066E-7</v>
      </c>
    </row>
    <row r="1050" spans="3:7" x14ac:dyDescent="0.3">
      <c r="C1050" s="155">
        <f t="shared" si="48"/>
        <v>0.72569444444444209</v>
      </c>
      <c r="D1050" s="155">
        <f t="shared" si="49"/>
        <v>1.0590277777777846</v>
      </c>
      <c r="E1050" s="277">
        <f>('DAT IR'!$C$5)+('DAT IR'!T1050*(1-EXP(-'DAT IR'!$N1050*24*(D1050-D1049))))+((('DAT IR'!$U1050-'DAT IR'!$C$5)*EXP(-'DAT IR'!$N1050*24*(D1050-D1049))))</f>
        <v>1282.0499064728015</v>
      </c>
      <c r="G1050" s="156">
        <f t="shared" si="50"/>
        <v>3.9540577745356131E-7</v>
      </c>
    </row>
    <row r="1051" spans="3:7" x14ac:dyDescent="0.3">
      <c r="C1051" s="155">
        <f t="shared" si="48"/>
        <v>0.72638888888888653</v>
      </c>
      <c r="D1051" s="155">
        <f t="shared" si="49"/>
        <v>1.0597222222222291</v>
      </c>
      <c r="E1051" s="277">
        <f>('DAT IR'!$C$5)+('DAT IR'!T1051*(1-EXP(-'DAT IR'!$N1051*24*(D1051-D1050))))+((('DAT IR'!$U1051-'DAT IR'!$C$5)*EXP(-'DAT IR'!$N1051*24*(D1051-D1050))))</f>
        <v>1282.0499068616718</v>
      </c>
      <c r="G1051" s="156">
        <f t="shared" si="50"/>
        <v>3.8887037590029649E-7</v>
      </c>
    </row>
    <row r="1052" spans="3:7" x14ac:dyDescent="0.3">
      <c r="C1052" s="155">
        <f t="shared" si="48"/>
        <v>0.72708333333333097</v>
      </c>
      <c r="D1052" s="155">
        <f t="shared" si="49"/>
        <v>1.0604166666666737</v>
      </c>
      <c r="E1052" s="277">
        <f>('DAT IR'!$C$5)+('DAT IR'!T1052*(1-EXP(-'DAT IR'!$N1052*24*(D1052-D1051))))+((('DAT IR'!$U1052-'DAT IR'!$C$5)*EXP(-'DAT IR'!$N1052*24*(D1052-D1051))))</f>
        <v>1282.0499072441148</v>
      </c>
      <c r="G1052" s="156">
        <f t="shared" si="50"/>
        <v>3.8244297684286721E-7</v>
      </c>
    </row>
    <row r="1053" spans="3:7" x14ac:dyDescent="0.3">
      <c r="C1053" s="155">
        <f t="shared" si="48"/>
        <v>0.72777777777777541</v>
      </c>
      <c r="D1053" s="155">
        <f t="shared" si="49"/>
        <v>1.0611111111111182</v>
      </c>
      <c r="E1053" s="277">
        <f>('DAT IR'!$C$5)+('DAT IR'!T1053*(1-EXP(-'DAT IR'!$N1053*24*(D1053-D1052))))+((('DAT IR'!$U1053-'DAT IR'!$C$5)*EXP(-'DAT IR'!$N1053*24*(D1053-D1052))))</f>
        <v>1282.0499076202366</v>
      </c>
      <c r="G1053" s="156">
        <f t="shared" si="50"/>
        <v>3.7612176129186992E-7</v>
      </c>
    </row>
    <row r="1054" spans="3:7" x14ac:dyDescent="0.3">
      <c r="C1054" s="155">
        <f t="shared" si="48"/>
        <v>0.72847222222221986</v>
      </c>
      <c r="D1054" s="155">
        <f t="shared" si="49"/>
        <v>1.0618055555555628</v>
      </c>
      <c r="E1054" s="277">
        <f>('DAT IR'!$C$5)+('DAT IR'!T1054*(1-EXP(-'DAT IR'!$N1054*24*(D1054-D1053))))+((('DAT IR'!$U1054-'DAT IR'!$C$5)*EXP(-'DAT IR'!$N1054*24*(D1054-D1053))))</f>
        <v>1282.0499079901415</v>
      </c>
      <c r="G1054" s="156">
        <f t="shared" si="50"/>
        <v>3.6990491025790107E-7</v>
      </c>
    </row>
    <row r="1055" spans="3:7" x14ac:dyDescent="0.3">
      <c r="C1055" s="155">
        <f t="shared" si="48"/>
        <v>0.7291666666666643</v>
      </c>
      <c r="D1055" s="155">
        <f t="shared" si="49"/>
        <v>1.0625000000000073</v>
      </c>
      <c r="E1055" s="277">
        <f>('DAT IR'!$C$5)+('DAT IR'!T1055*(1-EXP(-'DAT IR'!$N1055*24*(D1055-D1054))))+((('DAT IR'!$U1055-'DAT IR'!$C$5)*EXP(-'DAT IR'!$N1055*24*(D1055-D1054))))</f>
        <v>1282.0499083539323</v>
      </c>
      <c r="G1055" s="156">
        <f t="shared" si="50"/>
        <v>3.6379083212523255E-7</v>
      </c>
    </row>
    <row r="1056" spans="3:7" x14ac:dyDescent="0.3">
      <c r="C1056" s="155">
        <f t="shared" si="48"/>
        <v>0.72986111111110874</v>
      </c>
      <c r="D1056" s="155">
        <f t="shared" si="49"/>
        <v>1.0631944444444519</v>
      </c>
      <c r="E1056" s="277">
        <f>('DAT IR'!$C$5)+('DAT IR'!T1056*(1-EXP(-'DAT IR'!$N1056*24*(D1056-D1055))))+((('DAT IR'!$U1056-'DAT IR'!$C$5)*EXP(-'DAT IR'!$N1056*24*(D1056-D1055))))</f>
        <v>1282.0499087117103</v>
      </c>
      <c r="G1056" s="156">
        <f t="shared" si="50"/>
        <v>3.5777793527813628E-7</v>
      </c>
    </row>
    <row r="1057" spans="3:7" x14ac:dyDescent="0.3">
      <c r="C1057" s="155">
        <f t="shared" si="48"/>
        <v>0.73055555555555318</v>
      </c>
      <c r="D1057" s="155">
        <f t="shared" si="49"/>
        <v>1.0638888888888964</v>
      </c>
      <c r="E1057" s="277">
        <f>('DAT IR'!$C$5)+('DAT IR'!T1057*(1-EXP(-'DAT IR'!$N1057*24*(D1057-D1056))))+((('DAT IR'!$U1057-'DAT IR'!$C$5)*EXP(-'DAT IR'!$N1057*24*(D1057-D1056))))</f>
        <v>1282.0499090635747</v>
      </c>
      <c r="G1057" s="156">
        <f t="shared" si="50"/>
        <v>3.518644007272087E-7</v>
      </c>
    </row>
    <row r="1058" spans="3:7" x14ac:dyDescent="0.3">
      <c r="C1058" s="155">
        <f t="shared" si="48"/>
        <v>0.73124999999999762</v>
      </c>
      <c r="D1058" s="155">
        <f t="shared" si="49"/>
        <v>1.064583333333341</v>
      </c>
      <c r="E1058" s="277">
        <f>('DAT IR'!$C$5)+('DAT IR'!T1058*(1-EXP(-'DAT IR'!$N1058*24*(D1058-D1057))))+((('DAT IR'!$U1058-'DAT IR'!$C$5)*EXP(-'DAT IR'!$N1058*24*(D1058-D1057))))</f>
        <v>1282.0499094096233</v>
      </c>
      <c r="G1058" s="156">
        <f t="shared" si="50"/>
        <v>3.4604863685672171E-7</v>
      </c>
    </row>
    <row r="1059" spans="3:7" x14ac:dyDescent="0.3">
      <c r="C1059" s="155">
        <f t="shared" si="48"/>
        <v>0.73194444444444207</v>
      </c>
      <c r="D1059" s="155">
        <f t="shared" si="49"/>
        <v>1.0652777777777855</v>
      </c>
      <c r="E1059" s="277">
        <f>('DAT IR'!$C$5)+('DAT IR'!T1059*(1-EXP(-'DAT IR'!$N1059*24*(D1059-D1058))))+((('DAT IR'!$U1059-'DAT IR'!$C$5)*EXP(-'DAT IR'!$N1059*24*(D1059-D1058))))</f>
        <v>1282.0499097499523</v>
      </c>
      <c r="G1059" s="156">
        <f t="shared" si="50"/>
        <v>3.4032905205094721E-7</v>
      </c>
    </row>
    <row r="1060" spans="3:7" x14ac:dyDescent="0.3">
      <c r="C1060" s="155">
        <f t="shared" si="48"/>
        <v>0.73263888888888651</v>
      </c>
      <c r="D1060" s="155">
        <f t="shared" si="49"/>
        <v>1.0659722222222301</v>
      </c>
      <c r="E1060" s="277">
        <f>('DAT IR'!$C$5)+('DAT IR'!T1060*(1-EXP(-'DAT IR'!$N1060*24*(D1060-D1059))))+((('DAT IR'!$U1060-'DAT IR'!$C$5)*EXP(-'DAT IR'!$N1060*24*(D1060-D1059))))</f>
        <v>1282.0499100846562</v>
      </c>
      <c r="G1060" s="156">
        <f t="shared" si="50"/>
        <v>3.3470382732048165E-7</v>
      </c>
    </row>
    <row r="1061" spans="3:7" x14ac:dyDescent="0.3">
      <c r="C1061" s="155">
        <f t="shared" si="48"/>
        <v>0.73333333333333095</v>
      </c>
      <c r="D1061" s="155">
        <f t="shared" si="49"/>
        <v>1.0666666666666746</v>
      </c>
      <c r="E1061" s="277">
        <f>('DAT IR'!$C$5)+('DAT IR'!T1061*(1-EXP(-'DAT IR'!$N1061*24*(D1061-D1060))))+((('DAT IR'!$U1061-'DAT IR'!$C$5)*EXP(-'DAT IR'!$N1061*24*(D1061-D1060))))</f>
        <v>1282.0499104138278</v>
      </c>
      <c r="G1061" s="156">
        <f t="shared" si="50"/>
        <v>3.2917159842327237E-7</v>
      </c>
    </row>
    <row r="1062" spans="3:7" x14ac:dyDescent="0.3">
      <c r="C1062" s="155">
        <f t="shared" si="48"/>
        <v>0.73402777777777539</v>
      </c>
      <c r="D1062" s="155">
        <f t="shared" si="49"/>
        <v>1.0673611111111192</v>
      </c>
      <c r="E1062" s="277">
        <f>('DAT IR'!$C$5)+('DAT IR'!T1062*(1-EXP(-'DAT IR'!$N1062*24*(D1062-D1061))))+((('DAT IR'!$U1062-'DAT IR'!$C$5)*EXP(-'DAT IR'!$N1062*24*(D1062-D1061))))</f>
        <v>1282.0499107375588</v>
      </c>
      <c r="G1062" s="156">
        <f t="shared" si="50"/>
        <v>3.2373100111726671E-7</v>
      </c>
    </row>
    <row r="1063" spans="3:7" x14ac:dyDescent="0.3">
      <c r="C1063" s="155">
        <f t="shared" si="48"/>
        <v>0.73472222222221983</v>
      </c>
      <c r="D1063" s="155">
        <f t="shared" si="49"/>
        <v>1.0680555555555638</v>
      </c>
      <c r="E1063" s="277">
        <f>('DAT IR'!$C$5)+('DAT IR'!T1063*(1-EXP(-'DAT IR'!$N1063*24*(D1063-D1062))))+((('DAT IR'!$U1063-'DAT IR'!$C$5)*EXP(-'DAT IR'!$N1063*24*(D1063-D1062))))</f>
        <v>1282.049911055939</v>
      </c>
      <c r="G1063" s="156">
        <f t="shared" si="50"/>
        <v>3.1838021641306113E-7</v>
      </c>
    </row>
    <row r="1064" spans="3:7" x14ac:dyDescent="0.3">
      <c r="C1064" s="155">
        <f t="shared" si="48"/>
        <v>0.73541666666666428</v>
      </c>
      <c r="D1064" s="155">
        <f t="shared" si="49"/>
        <v>1.0687500000000083</v>
      </c>
      <c r="E1064" s="277">
        <f>('DAT IR'!$C$5)+('DAT IR'!T1064*(1-EXP(-'DAT IR'!$N1064*24*(D1064-D1063))))+((('DAT IR'!$U1064-'DAT IR'!$C$5)*EXP(-'DAT IR'!$N1064*24*(D1064-D1063))))</f>
        <v>1282.0499113690566</v>
      </c>
      <c r="G1064" s="156">
        <f t="shared" si="50"/>
        <v>3.1311765269492753E-7</v>
      </c>
    </row>
    <row r="1065" spans="3:7" x14ac:dyDescent="0.3">
      <c r="C1065" s="155">
        <f t="shared" si="48"/>
        <v>0.73611111111110872</v>
      </c>
      <c r="D1065" s="155">
        <f t="shared" si="49"/>
        <v>1.0694444444444529</v>
      </c>
      <c r="E1065" s="277">
        <f>('DAT IR'!$C$5)+('DAT IR'!T1065*(1-EXP(-'DAT IR'!$N1065*24*(D1065-D1064))))+((('DAT IR'!$U1065-'DAT IR'!$C$5)*EXP(-'DAT IR'!$N1065*24*(D1065-D1064))))</f>
        <v>1282.049911676999</v>
      </c>
      <c r="G1065" s="156">
        <f t="shared" si="50"/>
        <v>3.0794240046816412E-7</v>
      </c>
    </row>
    <row r="1066" spans="3:7" x14ac:dyDescent="0.3">
      <c r="C1066" s="155">
        <f t="shared" si="48"/>
        <v>0.73680555555555316</v>
      </c>
      <c r="D1066" s="155">
        <f t="shared" si="49"/>
        <v>1.0701388888888974</v>
      </c>
      <c r="E1066" s="277">
        <f>('DAT IR'!$C$5)+('DAT IR'!T1066*(1-EXP(-'DAT IR'!$N1066*24*(D1066-D1065))))+((('DAT IR'!$U1066-'DAT IR'!$C$5)*EXP(-'DAT IR'!$N1066*24*(D1066-D1065))))</f>
        <v>1282.0499119798517</v>
      </c>
      <c r="G1066" s="156">
        <f t="shared" si="50"/>
        <v>3.0285264074336737E-7</v>
      </c>
    </row>
    <row r="1067" spans="3:7" x14ac:dyDescent="0.3">
      <c r="C1067" s="155">
        <f t="shared" si="48"/>
        <v>0.7374999999999976</v>
      </c>
      <c r="D1067" s="155">
        <f t="shared" si="49"/>
        <v>1.070833333333342</v>
      </c>
      <c r="E1067" s="277">
        <f>('DAT IR'!$C$5)+('DAT IR'!T1067*(1-EXP(-'DAT IR'!$N1067*24*(D1067-D1066))))+((('DAT IR'!$U1067-'DAT IR'!$C$5)*EXP(-'DAT IR'!$N1067*24*(D1067-D1066))))</f>
        <v>1282.0499122776985</v>
      </c>
      <c r="G1067" s="156">
        <f t="shared" si="50"/>
        <v>2.9784678190480918E-7</v>
      </c>
    </row>
    <row r="1068" spans="3:7" x14ac:dyDescent="0.3">
      <c r="C1068" s="155">
        <f t="shared" si="48"/>
        <v>0.73819444444444204</v>
      </c>
      <c r="D1068" s="155">
        <f t="shared" si="49"/>
        <v>1.0715277777777865</v>
      </c>
      <c r="E1068" s="277">
        <f>('DAT IR'!$C$5)+('DAT IR'!T1068*(1-EXP(-'DAT IR'!$N1068*24*(D1068-D1067))))+((('DAT IR'!$U1068-'DAT IR'!$C$5)*EXP(-'DAT IR'!$N1068*24*(D1068-D1067))))</f>
        <v>1282.0499125706224</v>
      </c>
      <c r="G1068" s="156">
        <f t="shared" si="50"/>
        <v>2.9292391445778776E-7</v>
      </c>
    </row>
    <row r="1069" spans="3:7" x14ac:dyDescent="0.3">
      <c r="C1069" s="155">
        <f t="shared" si="48"/>
        <v>0.73888888888888649</v>
      </c>
      <c r="D1069" s="155">
        <f t="shared" si="49"/>
        <v>1.0722222222222311</v>
      </c>
      <c r="E1069" s="277">
        <f>('DAT IR'!$C$5)+('DAT IR'!T1069*(1-EXP(-'DAT IR'!$N1069*24*(D1069-D1068))))+((('DAT IR'!$U1069-'DAT IR'!$C$5)*EXP(-'DAT IR'!$N1069*24*(D1069-D1068))))</f>
        <v>1282.0499128587046</v>
      </c>
      <c r="G1069" s="156">
        <f t="shared" si="50"/>
        <v>2.8808221941289958E-7</v>
      </c>
    </row>
    <row r="1070" spans="3:7" x14ac:dyDescent="0.3">
      <c r="C1070" s="155">
        <f t="shared" si="48"/>
        <v>0.73958333333333093</v>
      </c>
      <c r="D1070" s="155">
        <f t="shared" si="49"/>
        <v>1.0729166666666756</v>
      </c>
      <c r="E1070" s="277">
        <f>('DAT IR'!$C$5)+('DAT IR'!T1070*(1-EXP(-'DAT IR'!$N1070*24*(D1070-D1069))))+((('DAT IR'!$U1070-'DAT IR'!$C$5)*EXP(-'DAT IR'!$N1070*24*(D1070-D1069))))</f>
        <v>1282.0499131420252</v>
      </c>
      <c r="G1070" s="156">
        <f t="shared" si="50"/>
        <v>2.8332055990176741E-7</v>
      </c>
    </row>
    <row r="1071" spans="3:7" x14ac:dyDescent="0.3">
      <c r="C1071" s="155">
        <f t="shared" si="48"/>
        <v>0.74027777777777537</v>
      </c>
      <c r="D1071" s="155">
        <f t="shared" si="49"/>
        <v>1.0736111111111202</v>
      </c>
      <c r="E1071" s="277">
        <f>('DAT IR'!$C$5)+('DAT IR'!T1071*(1-EXP(-'DAT IR'!$N1071*24*(D1071-D1070))))+((('DAT IR'!$U1071-'DAT IR'!$C$5)*EXP(-'DAT IR'!$N1071*24*(D1071-D1070))))</f>
        <v>1282.049913420663</v>
      </c>
      <c r="G1071" s="156">
        <f t="shared" si="50"/>
        <v>2.7863779905601405E-7</v>
      </c>
    </row>
    <row r="1072" spans="3:7" x14ac:dyDescent="0.3">
      <c r="C1072" s="155">
        <f t="shared" si="48"/>
        <v>0.74097222222221981</v>
      </c>
      <c r="D1072" s="155">
        <f t="shared" si="49"/>
        <v>1.0743055555555647</v>
      </c>
      <c r="E1072" s="277">
        <f>('DAT IR'!$C$5)+('DAT IR'!T1072*(1-EXP(-'DAT IR'!$N1072*24*(D1072-D1071))))+((('DAT IR'!$U1072-'DAT IR'!$C$5)*EXP(-'DAT IR'!$N1072*24*(D1072-D1071))))</f>
        <v>1282.0499136946953</v>
      </c>
      <c r="G1072" s="156">
        <f t="shared" si="50"/>
        <v>2.7403234525991138E-7</v>
      </c>
    </row>
    <row r="1073" spans="3:7" x14ac:dyDescent="0.3">
      <c r="C1073" s="155">
        <f t="shared" si="48"/>
        <v>0.74166666666666425</v>
      </c>
      <c r="D1073" s="155">
        <f t="shared" si="49"/>
        <v>1.0750000000000093</v>
      </c>
      <c r="E1073" s="277">
        <f>('DAT IR'!$C$5)+('DAT IR'!T1073*(1-EXP(-'DAT IR'!$N1073*24*(D1073-D1072))))+((('DAT IR'!$U1073-'DAT IR'!$C$5)*EXP(-'DAT IR'!$N1073*24*(D1073-D1072))))</f>
        <v>1282.0499139641984</v>
      </c>
      <c r="G1073" s="156">
        <f t="shared" si="50"/>
        <v>2.695030616450822E-7</v>
      </c>
    </row>
    <row r="1074" spans="3:7" x14ac:dyDescent="0.3">
      <c r="C1074" s="155">
        <f t="shared" si="48"/>
        <v>0.7423611111111087</v>
      </c>
      <c r="D1074" s="155">
        <f t="shared" si="49"/>
        <v>1.0756944444444538</v>
      </c>
      <c r="E1074" s="277">
        <f>('DAT IR'!$C$5)+('DAT IR'!T1074*(1-EXP(-'DAT IR'!$N1074*24*(D1074-D1073))))+((('DAT IR'!$U1074-'DAT IR'!$C$5)*EXP(-'DAT IR'!$N1074*24*(D1074-D1073))))</f>
        <v>1282.0499142292467</v>
      </c>
      <c r="G1074" s="156">
        <f t="shared" si="50"/>
        <v>2.650483565957984E-7</v>
      </c>
    </row>
    <row r="1075" spans="3:7" x14ac:dyDescent="0.3">
      <c r="C1075" s="155">
        <f t="shared" si="48"/>
        <v>0.74305555555555314</v>
      </c>
      <c r="D1075" s="155">
        <f t="shared" si="49"/>
        <v>1.0763888888888984</v>
      </c>
      <c r="E1075" s="277">
        <f>('DAT IR'!$C$5)+('DAT IR'!T1075*(1-EXP(-'DAT IR'!$N1075*24*(D1075-D1074))))+((('DAT IR'!$U1075-'DAT IR'!$C$5)*EXP(-'DAT IR'!$N1075*24*(D1075-D1074))))</f>
        <v>1282.0499144899143</v>
      </c>
      <c r="G1075" s="156">
        <f t="shared" si="50"/>
        <v>2.6066754799103364E-7</v>
      </c>
    </row>
    <row r="1076" spans="3:7" x14ac:dyDescent="0.3">
      <c r="C1076" s="155">
        <f t="shared" si="48"/>
        <v>0.74374999999999758</v>
      </c>
      <c r="D1076" s="155">
        <f t="shared" si="49"/>
        <v>1.0770833333333429</v>
      </c>
      <c r="E1076" s="277">
        <f>('DAT IR'!$C$5)+('DAT IR'!T1076*(1-EXP(-'DAT IR'!$N1076*24*(D1076-D1075))))+((('DAT IR'!$U1076-'DAT IR'!$C$5)*EXP(-'DAT IR'!$N1076*24*(D1076-D1075))))</f>
        <v>1282.0499147462733</v>
      </c>
      <c r="G1076" s="156">
        <f t="shared" si="50"/>
        <v>2.5635904421505984E-7</v>
      </c>
    </row>
    <row r="1077" spans="3:7" x14ac:dyDescent="0.3">
      <c r="C1077" s="155">
        <f t="shared" si="48"/>
        <v>0.74444444444444202</v>
      </c>
      <c r="D1077" s="155">
        <f t="shared" si="49"/>
        <v>1.0777777777777875</v>
      </c>
      <c r="E1077" s="277">
        <f>('DAT IR'!$C$5)+('DAT IR'!T1077*(1-EXP(-'DAT IR'!$N1077*24*(D1077-D1076))))+((('DAT IR'!$U1077-'DAT IR'!$C$5)*EXP(-'DAT IR'!$N1077*24*(D1077-D1076))))</f>
        <v>1282.0499149983953</v>
      </c>
      <c r="G1077" s="156">
        <f t="shared" si="50"/>
        <v>2.5212193577317521E-7</v>
      </c>
    </row>
    <row r="1078" spans="3:7" x14ac:dyDescent="0.3">
      <c r="C1078" s="155">
        <f t="shared" si="48"/>
        <v>0.74513888888888646</v>
      </c>
      <c r="D1078" s="155">
        <f t="shared" si="49"/>
        <v>1.078472222222232</v>
      </c>
      <c r="E1078" s="277">
        <f>('DAT IR'!$C$5)+('DAT IR'!T1078*(1-EXP(-'DAT IR'!$N1078*24*(D1078-D1077))))+((('DAT IR'!$U1078-'DAT IR'!$C$5)*EXP(-'DAT IR'!$N1078*24*(D1078-D1077))))</f>
        <v>1282.0499152463499</v>
      </c>
      <c r="G1078" s="156">
        <f t="shared" si="50"/>
        <v>2.4795463104965165E-7</v>
      </c>
    </row>
    <row r="1079" spans="3:7" x14ac:dyDescent="0.3">
      <c r="C1079" s="155">
        <f t="shared" si="48"/>
        <v>0.74583333333333091</v>
      </c>
      <c r="D1079" s="155">
        <f t="shared" si="49"/>
        <v>1.0791666666666766</v>
      </c>
      <c r="E1079" s="277">
        <f>('DAT IR'!$C$5)+('DAT IR'!T1079*(1-EXP(-'DAT IR'!$N1079*24*(D1079-D1078))))+((('DAT IR'!$U1079-'DAT IR'!$C$5)*EXP(-'DAT IR'!$N1079*24*(D1079-D1078))))</f>
        <v>1282.0499154902063</v>
      </c>
      <c r="G1079" s="156">
        <f t="shared" si="50"/>
        <v>2.4385644792346284E-7</v>
      </c>
    </row>
    <row r="1080" spans="3:7" x14ac:dyDescent="0.3">
      <c r="C1080" s="155">
        <f t="shared" si="48"/>
        <v>0.74652777777777535</v>
      </c>
      <c r="D1080" s="155">
        <f t="shared" si="49"/>
        <v>1.0798611111111212</v>
      </c>
      <c r="E1080" s="277">
        <f>('DAT IR'!$C$5)+('DAT IR'!T1080*(1-EXP(-'DAT IR'!$N1080*24*(D1080-D1079))))+((('DAT IR'!$U1080-'DAT IR'!$C$5)*EXP(-'DAT IR'!$N1080*24*(D1080-D1079))))</f>
        <v>1282.0499157300321</v>
      </c>
      <c r="G1080" s="156">
        <f t="shared" si="50"/>
        <v>2.3982579477888066E-7</v>
      </c>
    </row>
    <row r="1081" spans="3:7" x14ac:dyDescent="0.3">
      <c r="C1081" s="155">
        <f t="shared" si="48"/>
        <v>0.74722222222221979</v>
      </c>
      <c r="D1081" s="155">
        <f t="shared" si="49"/>
        <v>1.0805555555555657</v>
      </c>
      <c r="E1081" s="277">
        <f>('DAT IR'!$C$5)+('DAT IR'!T1081*(1-EXP(-'DAT IR'!$N1081*24*(D1081-D1080))))+((('DAT IR'!$U1081-'DAT IR'!$C$5)*EXP(-'DAT IR'!$N1081*24*(D1081-D1080))))</f>
        <v>1282.0499159658939</v>
      </c>
      <c r="G1081" s="156">
        <f t="shared" si="50"/>
        <v>2.3586176212120336E-7</v>
      </c>
    </row>
    <row r="1082" spans="3:7" x14ac:dyDescent="0.3">
      <c r="C1082" s="155">
        <f t="shared" si="48"/>
        <v>0.74791666666666423</v>
      </c>
      <c r="D1082" s="155">
        <f t="shared" si="49"/>
        <v>1.0812500000000103</v>
      </c>
      <c r="E1082" s="277">
        <f>('DAT IR'!$C$5)+('DAT IR'!T1082*(1-EXP(-'DAT IR'!$N1082*24*(D1082-D1081))))+((('DAT IR'!$U1082-'DAT IR'!$C$5)*EXP(-'DAT IR'!$N1082*24*(D1082-D1081))))</f>
        <v>1282.0499161978573</v>
      </c>
      <c r="G1082" s="156">
        <f t="shared" si="50"/>
        <v>2.3196344045572914E-7</v>
      </c>
    </row>
    <row r="1083" spans="3:7" x14ac:dyDescent="0.3">
      <c r="C1083" s="155">
        <f t="shared" si="48"/>
        <v>0.74861111111110867</v>
      </c>
      <c r="D1083" s="155">
        <f t="shared" si="49"/>
        <v>1.0819444444444548</v>
      </c>
      <c r="E1083" s="277">
        <f>('DAT IR'!$C$5)+('DAT IR'!T1083*(1-EXP(-'DAT IR'!$N1083*24*(D1083-D1082))))+((('DAT IR'!$U1083-'DAT IR'!$C$5)*EXP(-'DAT IR'!$N1083*24*(D1083-D1082))))</f>
        <v>1282.0499164259866</v>
      </c>
      <c r="G1083" s="156">
        <f t="shared" si="50"/>
        <v>2.2812923816672992E-7</v>
      </c>
    </row>
    <row r="1084" spans="3:7" x14ac:dyDescent="0.3">
      <c r="C1084" s="155">
        <f t="shared" si="48"/>
        <v>0.74930555555555312</v>
      </c>
      <c r="D1084" s="155">
        <f t="shared" si="49"/>
        <v>1.0826388888888994</v>
      </c>
      <c r="E1084" s="277">
        <f>('DAT IR'!$C$5)+('DAT IR'!T1084*(1-EXP(-'DAT IR'!$N1084*24*(D1084-D1083))))+((('DAT IR'!$U1084-'DAT IR'!$C$5)*EXP(-'DAT IR'!$N1084*24*(D1084-D1083))))</f>
        <v>1282.0499166503453</v>
      </c>
      <c r="G1084" s="156">
        <f t="shared" si="50"/>
        <v>2.243587005068548E-7</v>
      </c>
    </row>
    <row r="1085" spans="3:7" x14ac:dyDescent="0.3">
      <c r="C1085" s="157">
        <f t="shared" si="48"/>
        <v>0.74999999999999756</v>
      </c>
      <c r="D1085" s="157">
        <f t="shared" si="49"/>
        <v>1.0833333333333439</v>
      </c>
      <c r="E1085" s="277">
        <f>('DAT IR'!$C$5)+('DAT IR'!T1085*(1-EXP(-'DAT IR'!$N1085*24*(D1085-D1084))))+((('DAT IR'!$U1085-'DAT IR'!$C$5)*EXP(-'DAT IR'!$N1085*24*(D1085-D1084))))</f>
        <v>1282.0499168709957</v>
      </c>
      <c r="F1085" s="154"/>
      <c r="G1085" s="159">
        <f t="shared" si="50"/>
        <v>2.2065046323405113E-7</v>
      </c>
    </row>
    <row r="1086" spans="3:7" x14ac:dyDescent="0.3">
      <c r="C1086" s="155">
        <f t="shared" si="48"/>
        <v>0.750694444444442</v>
      </c>
      <c r="D1086" s="155">
        <f t="shared" si="49"/>
        <v>1.0840277777777885</v>
      </c>
      <c r="E1086" s="277">
        <f>('DAT IR'!$C$5)+('DAT IR'!T1086*(1-EXP(-'DAT IR'!$N1086*24*(D1086-D1085))))+((('DAT IR'!$U1086-'DAT IR'!$C$5)*EXP(-'DAT IR'!$N1086*24*(D1086-D1085))))</f>
        <v>1282.0499170879991</v>
      </c>
      <c r="G1086" s="156">
        <f t="shared" si="50"/>
        <v>2.1700338947994169E-7</v>
      </c>
    </row>
    <row r="1087" spans="3:7" x14ac:dyDescent="0.3">
      <c r="C1087" s="155">
        <f t="shared" si="48"/>
        <v>0.75138888888888644</v>
      </c>
      <c r="D1087" s="155">
        <f t="shared" si="49"/>
        <v>1.084722222222233</v>
      </c>
      <c r="E1087" s="277">
        <f>('DAT IR'!$C$5)+('DAT IR'!T1087*(1-EXP(-'DAT IR'!$N1087*24*(D1087-D1086))))+((('DAT IR'!$U1087-'DAT IR'!$C$5)*EXP(-'DAT IR'!$N1087*24*(D1087-D1086))))</f>
        <v>1282.0499173014157</v>
      </c>
      <c r="G1087" s="156">
        <f t="shared" si="50"/>
        <v>2.134165697498247E-7</v>
      </c>
    </row>
    <row r="1088" spans="3:7" x14ac:dyDescent="0.3">
      <c r="C1088" s="155">
        <f t="shared" si="48"/>
        <v>0.75208333333333088</v>
      </c>
      <c r="D1088" s="155">
        <f t="shared" si="49"/>
        <v>1.0854166666666776</v>
      </c>
      <c r="E1088" s="277">
        <f>('DAT IR'!$C$5)+('DAT IR'!T1088*(1-EXP(-'DAT IR'!$N1088*24*(D1088-D1087))))+((('DAT IR'!$U1088-'DAT IR'!$C$5)*EXP(-'DAT IR'!$N1088*24*(D1088-D1087))))</f>
        <v>1282.0499175113048</v>
      </c>
      <c r="G1088" s="156">
        <f t="shared" si="50"/>
        <v>2.098890945489984E-7</v>
      </c>
    </row>
    <row r="1089" spans="3:7" x14ac:dyDescent="0.3">
      <c r="C1089" s="155">
        <f t="shared" si="48"/>
        <v>0.75277777777777533</v>
      </c>
      <c r="D1089" s="155">
        <f t="shared" si="49"/>
        <v>1.0861111111111221</v>
      </c>
      <c r="E1089" s="277">
        <f>('DAT IR'!$C$5)+('DAT IR'!T1089*(1-EXP(-'DAT IR'!$N1089*24*(D1089-D1088))))+((('DAT IR'!$U1089-'DAT IR'!$C$5)*EXP(-'DAT IR'!$N1089*24*(D1089-D1088))))</f>
        <v>1282.0499177177248</v>
      </c>
      <c r="G1089" s="156">
        <f t="shared" si="50"/>
        <v>2.0642005438276101E-7</v>
      </c>
    </row>
    <row r="1090" spans="3:7" x14ac:dyDescent="0.3">
      <c r="C1090" s="155">
        <f t="shared" si="48"/>
        <v>0.75347222222221977</v>
      </c>
      <c r="D1090" s="155">
        <f t="shared" si="49"/>
        <v>1.0868055555555667</v>
      </c>
      <c r="E1090" s="277">
        <f>('DAT IR'!$C$5)+('DAT IR'!T1090*(1-EXP(-'DAT IR'!$N1090*24*(D1090-D1089))))+((('DAT IR'!$U1090-'DAT IR'!$C$5)*EXP(-'DAT IR'!$N1090*24*(D1090-D1089))))</f>
        <v>1282.0499179207329</v>
      </c>
      <c r="G1090" s="156">
        <f t="shared" si="50"/>
        <v>2.0300808500905987E-7</v>
      </c>
    </row>
    <row r="1091" spans="3:7" x14ac:dyDescent="0.3">
      <c r="C1091" s="155">
        <f t="shared" si="48"/>
        <v>0.75416666666666421</v>
      </c>
      <c r="D1091" s="155">
        <f t="shared" si="49"/>
        <v>1.0875000000000112</v>
      </c>
      <c r="E1091" s="277">
        <f>('DAT IR'!$C$5)+('DAT IR'!T1091*(1-EXP(-'DAT IR'!$N1091*24*(D1091-D1090))))+((('DAT IR'!$U1091-'DAT IR'!$C$5)*EXP(-'DAT IR'!$N1091*24*(D1091-D1090))))</f>
        <v>1282.0499181203857</v>
      </c>
      <c r="G1091" s="156">
        <f t="shared" si="50"/>
        <v>1.9965273168054409E-7</v>
      </c>
    </row>
    <row r="1092" spans="3:7" x14ac:dyDescent="0.3">
      <c r="C1092" s="155">
        <f t="shared" si="48"/>
        <v>0.75486111111110865</v>
      </c>
      <c r="D1092" s="155">
        <f t="shared" si="49"/>
        <v>1.0881944444444558</v>
      </c>
      <c r="E1092" s="277">
        <f>('DAT IR'!$C$5)+('DAT IR'!T1092*(1-EXP(-'DAT IR'!$N1092*24*(D1092-D1091))))+((('DAT IR'!$U1092-'DAT IR'!$C$5)*EXP(-'DAT IR'!$N1092*24*(D1092-D1091))))</f>
        <v>1282.0499183167383</v>
      </c>
      <c r="G1092" s="156">
        <f t="shared" si="50"/>
        <v>1.9635263015516102E-7</v>
      </c>
    </row>
    <row r="1093" spans="3:7" x14ac:dyDescent="0.3">
      <c r="C1093" s="155">
        <f t="shared" si="48"/>
        <v>0.75555555555555309</v>
      </c>
      <c r="D1093" s="155">
        <f t="shared" si="49"/>
        <v>1.0888888888889003</v>
      </c>
      <c r="E1093" s="277">
        <f>('DAT IR'!$C$5)+('DAT IR'!T1093*(1-EXP(-'DAT IR'!$N1093*24*(D1093-D1092))))+((('DAT IR'!$U1093-'DAT IR'!$C$5)*EXP(-'DAT IR'!$N1093*24*(D1093-D1092))))</f>
        <v>1282.0499185098456</v>
      </c>
      <c r="G1093" s="156">
        <f t="shared" si="50"/>
        <v>1.9310732568555977E-7</v>
      </c>
    </row>
    <row r="1094" spans="3:7" x14ac:dyDescent="0.3">
      <c r="C1094" s="155">
        <f t="shared" ref="C1094:C1157" si="51">C1093+$B$2</f>
        <v>0.75624999999999754</v>
      </c>
      <c r="D1094" s="155">
        <f t="shared" ref="D1094:D1157" si="52">D1093+$B$2</f>
        <v>1.0895833333333449</v>
      </c>
      <c r="E1094" s="277">
        <f>('DAT IR'!$C$5)+('DAT IR'!T1094*(1-EXP(-'DAT IR'!$N1094*24*(D1094-D1093))))+((('DAT IR'!$U1094-'DAT IR'!$C$5)*EXP(-'DAT IR'!$N1094*24*(D1094-D1093))))</f>
        <v>1282.0499186997611</v>
      </c>
      <c r="G1094" s="156">
        <f t="shared" ref="G1094:G1157" si="53">E1094-E1093</f>
        <v>1.8991545402968768E-7</v>
      </c>
    </row>
    <row r="1095" spans="3:7" x14ac:dyDescent="0.3">
      <c r="C1095" s="155">
        <f t="shared" si="51"/>
        <v>0.75694444444444198</v>
      </c>
      <c r="D1095" s="155">
        <f t="shared" si="52"/>
        <v>1.0902777777777894</v>
      </c>
      <c r="E1095" s="277">
        <f>('DAT IR'!$C$5)+('DAT IR'!T1095*(1-EXP(-'DAT IR'!$N1095*24*(D1095-D1094))))+((('DAT IR'!$U1095-'DAT IR'!$C$5)*EXP(-'DAT IR'!$N1095*24*(D1095-D1094))))</f>
        <v>1282.0499188865376</v>
      </c>
      <c r="G1095" s="156">
        <f t="shared" si="53"/>
        <v>1.8677656044019386E-7</v>
      </c>
    </row>
    <row r="1096" spans="3:7" x14ac:dyDescent="0.3">
      <c r="C1096" s="155">
        <f t="shared" si="51"/>
        <v>0.75763888888888642</v>
      </c>
      <c r="D1096" s="155">
        <f t="shared" si="52"/>
        <v>1.090972222222234</v>
      </c>
      <c r="E1096" s="277">
        <f>('DAT IR'!$C$5)+('DAT IR'!T1096*(1-EXP(-'DAT IR'!$N1096*24*(D1096-D1095))))+((('DAT IR'!$U1096-'DAT IR'!$C$5)*EXP(-'DAT IR'!$N1096*24*(D1096-D1095))))</f>
        <v>1282.0499190702269</v>
      </c>
      <c r="G1096" s="156">
        <f t="shared" si="53"/>
        <v>1.8368928067502566E-7</v>
      </c>
    </row>
    <row r="1097" spans="3:7" x14ac:dyDescent="0.3">
      <c r="C1097" s="155">
        <f t="shared" si="51"/>
        <v>0.75833333333333086</v>
      </c>
      <c r="D1097" s="155">
        <f t="shared" si="52"/>
        <v>1.0916666666666786</v>
      </c>
      <c r="E1097" s="277">
        <f>('DAT IR'!$C$5)+('DAT IR'!T1097*(1-EXP(-'DAT IR'!$N1097*24*(D1097-D1096))))+((('DAT IR'!$U1097-'DAT IR'!$C$5)*EXP(-'DAT IR'!$N1097*24*(D1097-D1096))))</f>
        <v>1282.0499192508801</v>
      </c>
      <c r="G1097" s="156">
        <f t="shared" si="53"/>
        <v>1.8065315998683218E-7</v>
      </c>
    </row>
    <row r="1098" spans="3:7" x14ac:dyDescent="0.3">
      <c r="C1098" s="155">
        <f t="shared" si="51"/>
        <v>0.7590277777777753</v>
      </c>
      <c r="D1098" s="155">
        <f t="shared" si="52"/>
        <v>1.0923611111111231</v>
      </c>
      <c r="E1098" s="277">
        <f>('DAT IR'!$C$5)+('DAT IR'!T1098*(1-EXP(-'DAT IR'!$N1098*24*(D1098-D1097))))+((('DAT IR'!$U1098-'DAT IR'!$C$5)*EXP(-'DAT IR'!$N1098*24*(D1098-D1097))))</f>
        <v>1282.0499194285474</v>
      </c>
      <c r="G1098" s="156">
        <f t="shared" si="53"/>
        <v>1.7766728888091166E-7</v>
      </c>
    </row>
    <row r="1099" spans="3:7" x14ac:dyDescent="0.3">
      <c r="C1099" s="155">
        <f t="shared" si="51"/>
        <v>0.75972222222221975</v>
      </c>
      <c r="D1099" s="155">
        <f t="shared" si="52"/>
        <v>1.0930555555555677</v>
      </c>
      <c r="E1099" s="277">
        <f>('DAT IR'!$C$5)+('DAT IR'!T1099*(1-EXP(-'DAT IR'!$N1099*24*(D1099-D1098))))+((('DAT IR'!$U1099-'DAT IR'!$C$5)*EXP(-'DAT IR'!$N1099*24*(D1099-D1098))))</f>
        <v>1282.0499196032781</v>
      </c>
      <c r="G1099" s="156">
        <f t="shared" si="53"/>
        <v>1.7473075786256231E-7</v>
      </c>
    </row>
    <row r="1100" spans="3:7" x14ac:dyDescent="0.3">
      <c r="C1100" s="155">
        <f t="shared" si="51"/>
        <v>0.76041666666666419</v>
      </c>
      <c r="D1100" s="155">
        <f t="shared" si="52"/>
        <v>1.0937500000000122</v>
      </c>
      <c r="E1100" s="277">
        <f>('DAT IR'!$C$5)+('DAT IR'!T1100*(1-EXP(-'DAT IR'!$N1100*24*(D1100-D1099))))+((('DAT IR'!$U1100-'DAT IR'!$C$5)*EXP(-'DAT IR'!$N1100*24*(D1100-D1099))))</f>
        <v>1282.0499197751208</v>
      </c>
      <c r="G1100" s="156">
        <f t="shared" si="53"/>
        <v>1.7184265743708238E-7</v>
      </c>
    </row>
    <row r="1101" spans="3:7" x14ac:dyDescent="0.3">
      <c r="C1101" s="155">
        <f t="shared" si="51"/>
        <v>0.76111111111110863</v>
      </c>
      <c r="D1101" s="155">
        <f t="shared" si="52"/>
        <v>1.0944444444444568</v>
      </c>
      <c r="E1101" s="277">
        <f>('DAT IR'!$C$5)+('DAT IR'!T1101*(1-EXP(-'DAT IR'!$N1101*24*(D1101-D1100))))+((('DAT IR'!$U1101-'DAT IR'!$C$5)*EXP(-'DAT IR'!$N1101*24*(D1101-D1100))))</f>
        <v>1282.0499199441231</v>
      </c>
      <c r="G1101" s="156">
        <f t="shared" si="53"/>
        <v>1.6900230548344553E-7</v>
      </c>
    </row>
    <row r="1102" spans="3:7" x14ac:dyDescent="0.3">
      <c r="C1102" s="155">
        <f t="shared" si="51"/>
        <v>0.76180555555555307</v>
      </c>
      <c r="D1102" s="155">
        <f t="shared" si="52"/>
        <v>1.0951388888889013</v>
      </c>
      <c r="E1102" s="277">
        <f>('DAT IR'!$C$5)+('DAT IR'!T1102*(1-EXP(-'DAT IR'!$N1102*24*(D1102-D1101))))+((('DAT IR'!$U1102-'DAT IR'!$C$5)*EXP(-'DAT IR'!$N1102*24*(D1102-D1101))))</f>
        <v>1282.0499201103321</v>
      </c>
      <c r="G1102" s="156">
        <f t="shared" si="53"/>
        <v>1.6620901988062542E-7</v>
      </c>
    </row>
    <row r="1103" spans="3:7" x14ac:dyDescent="0.3">
      <c r="C1103" s="155">
        <f t="shared" si="51"/>
        <v>0.76249999999999751</v>
      </c>
      <c r="D1103" s="155">
        <f t="shared" si="52"/>
        <v>1.0958333333333459</v>
      </c>
      <c r="E1103" s="277">
        <f>('DAT IR'!$C$5)+('DAT IR'!T1103*(1-EXP(-'DAT IR'!$N1103*24*(D1103-D1102))))+((('DAT IR'!$U1103-'DAT IR'!$C$5)*EXP(-'DAT IR'!$N1103*24*(D1103-D1102))))</f>
        <v>1282.049920273794</v>
      </c>
      <c r="G1103" s="156">
        <f t="shared" si="53"/>
        <v>1.6346189113392029E-7</v>
      </c>
    </row>
    <row r="1104" spans="3:7" x14ac:dyDescent="0.3">
      <c r="C1104" s="155">
        <f t="shared" si="51"/>
        <v>0.76319444444444196</v>
      </c>
      <c r="D1104" s="155">
        <f t="shared" si="52"/>
        <v>1.0965277777777904</v>
      </c>
      <c r="E1104" s="277">
        <f>('DAT IR'!$C$5)+('DAT IR'!T1104*(1-EXP(-'DAT IR'!$N1104*24*(D1104-D1103))))+((('DAT IR'!$U1104-'DAT IR'!$C$5)*EXP(-'DAT IR'!$N1104*24*(D1104-D1103))))</f>
        <v>1282.049920434554</v>
      </c>
      <c r="G1104" s="156">
        <f t="shared" si="53"/>
        <v>1.6076000974862836E-7</v>
      </c>
    </row>
    <row r="1105" spans="3:7" x14ac:dyDescent="0.3">
      <c r="C1105" s="155">
        <f t="shared" si="51"/>
        <v>0.7638888888888864</v>
      </c>
      <c r="D1105" s="155">
        <f t="shared" si="52"/>
        <v>1.097222222222235</v>
      </c>
      <c r="E1105" s="277">
        <f>('DAT IR'!$C$5)+('DAT IR'!T1105*(1-EXP(-'DAT IR'!$N1105*24*(D1105-D1104))))+((('DAT IR'!$U1105-'DAT IR'!$C$5)*EXP(-'DAT IR'!$N1105*24*(D1105-D1104))))</f>
        <v>1282.0499205926569</v>
      </c>
      <c r="G1105" s="156">
        <f t="shared" si="53"/>
        <v>1.5810292097739875E-7</v>
      </c>
    </row>
    <row r="1106" spans="3:7" x14ac:dyDescent="0.3">
      <c r="C1106" s="155">
        <f t="shared" si="51"/>
        <v>0.76458333333333084</v>
      </c>
      <c r="D1106" s="155">
        <f t="shared" si="52"/>
        <v>1.0979166666666795</v>
      </c>
      <c r="E1106" s="277">
        <f>('DAT IR'!$C$5)+('DAT IR'!T1106*(1-EXP(-'DAT IR'!$N1106*24*(D1106-D1105))))+((('DAT IR'!$U1106-'DAT IR'!$C$5)*EXP(-'DAT IR'!$N1106*24*(D1106-D1105))))</f>
        <v>1282.0499207481466</v>
      </c>
      <c r="G1106" s="156">
        <f t="shared" si="53"/>
        <v>1.5548971532552969E-7</v>
      </c>
    </row>
    <row r="1107" spans="3:7" x14ac:dyDescent="0.3">
      <c r="C1107" s="155">
        <f t="shared" si="51"/>
        <v>0.76527777777777528</v>
      </c>
      <c r="D1107" s="155">
        <f t="shared" si="52"/>
        <v>1.0986111111111241</v>
      </c>
      <c r="E1107" s="277">
        <f>('DAT IR'!$C$5)+('DAT IR'!T1107*(1-EXP(-'DAT IR'!$N1107*24*(D1107-D1106))))+((('DAT IR'!$U1107-'DAT IR'!$C$5)*EXP(-'DAT IR'!$N1107*24*(D1107-D1106))))</f>
        <v>1282.0499209010663</v>
      </c>
      <c r="G1107" s="156">
        <f t="shared" si="53"/>
        <v>1.5291971067199484E-7</v>
      </c>
    </row>
    <row r="1108" spans="3:7" x14ac:dyDescent="0.3">
      <c r="C1108" s="155">
        <f t="shared" si="51"/>
        <v>0.76597222222221972</v>
      </c>
      <c r="D1108" s="155">
        <f t="shared" si="52"/>
        <v>1.0993055555555686</v>
      </c>
      <c r="E1108" s="277">
        <f>('DAT IR'!$C$5)+('DAT IR'!T1108*(1-EXP(-'DAT IR'!$N1108*24*(D1108-D1107))))+((('DAT IR'!$U1108-'DAT IR'!$C$5)*EXP(-'DAT IR'!$N1108*24*(D1108-D1107))))</f>
        <v>1282.0499210514586</v>
      </c>
      <c r="G1108" s="156">
        <f t="shared" si="53"/>
        <v>1.5039222489576787E-7</v>
      </c>
    </row>
    <row r="1109" spans="3:7" x14ac:dyDescent="0.3">
      <c r="C1109" s="155">
        <f t="shared" si="51"/>
        <v>0.76666666666666416</v>
      </c>
      <c r="D1109" s="155">
        <f t="shared" si="52"/>
        <v>1.1000000000000132</v>
      </c>
      <c r="E1109" s="277">
        <f>('DAT IR'!$C$5)+('DAT IR'!T1109*(1-EXP(-'DAT IR'!$N1109*24*(D1109-D1108))))+((('DAT IR'!$U1109-'DAT IR'!$C$5)*EXP(-'DAT IR'!$N1109*24*(D1109-D1108))))</f>
        <v>1282.0499211993649</v>
      </c>
      <c r="G1109" s="156">
        <f t="shared" si="53"/>
        <v>1.4790634850214701E-7</v>
      </c>
    </row>
    <row r="1110" spans="3:7" x14ac:dyDescent="0.3">
      <c r="C1110" s="155">
        <f t="shared" si="51"/>
        <v>0.76736111111110861</v>
      </c>
      <c r="D1110" s="155">
        <f t="shared" si="52"/>
        <v>1.1006944444444577</v>
      </c>
      <c r="E1110" s="277">
        <f>('DAT IR'!$C$5)+('DAT IR'!T1110*(1-EXP(-'DAT IR'!$N1110*24*(D1110-D1109))))+((('DAT IR'!$U1110-'DAT IR'!$C$5)*EXP(-'DAT IR'!$N1110*24*(D1110-D1109))))</f>
        <v>1282.0499213448265</v>
      </c>
      <c r="G1110" s="156">
        <f t="shared" si="53"/>
        <v>1.4546162674378138E-7</v>
      </c>
    </row>
    <row r="1111" spans="3:7" x14ac:dyDescent="0.3">
      <c r="C1111" s="155">
        <f t="shared" si="51"/>
        <v>0.76805555555555305</v>
      </c>
      <c r="D1111" s="155">
        <f t="shared" si="52"/>
        <v>1.1013888888889023</v>
      </c>
      <c r="E1111" s="277">
        <f>('DAT IR'!$C$5)+('DAT IR'!T1111*(1-EXP(-'DAT IR'!$N1111*24*(D1111-D1110))))+((('DAT IR'!$U1111-'DAT IR'!$C$5)*EXP(-'DAT IR'!$N1111*24*(D1111-D1110))))</f>
        <v>1282.0499214878839</v>
      </c>
      <c r="G1111" s="156">
        <f t="shared" si="53"/>
        <v>1.4305737749964464E-7</v>
      </c>
    </row>
    <row r="1112" spans="3:7" x14ac:dyDescent="0.3">
      <c r="C1112" s="155">
        <f t="shared" si="51"/>
        <v>0.76874999999999749</v>
      </c>
      <c r="D1112" s="155">
        <f t="shared" si="52"/>
        <v>1.1020833333333468</v>
      </c>
      <c r="E1112" s="277">
        <f>('DAT IR'!$C$5)+('DAT IR'!T1112*(1-EXP(-'DAT IR'!$N1112*24*(D1112-D1111))))+((('DAT IR'!$U1112-'DAT IR'!$C$5)*EXP(-'DAT IR'!$N1112*24*(D1112-D1111))))</f>
        <v>1282.0499216285768</v>
      </c>
      <c r="G1112" s="156">
        <f t="shared" si="53"/>
        <v>1.4069291864871047E-7</v>
      </c>
    </row>
    <row r="1113" spans="3:7" x14ac:dyDescent="0.3">
      <c r="C1113" s="155">
        <f t="shared" si="51"/>
        <v>0.76944444444444193</v>
      </c>
      <c r="D1113" s="155">
        <f t="shared" si="52"/>
        <v>1.1027777777777914</v>
      </c>
      <c r="E1113" s="277">
        <f>('DAT IR'!$C$5)+('DAT IR'!T1113*(1-EXP(-'DAT IR'!$N1113*24*(D1113-D1112))))+((('DAT IR'!$U1113-'DAT IR'!$C$5)*EXP(-'DAT IR'!$N1113*24*(D1113-D1112))))</f>
        <v>1282.0499217669442</v>
      </c>
      <c r="G1113" s="156">
        <f t="shared" si="53"/>
        <v>1.383673406962771E-7</v>
      </c>
    </row>
    <row r="1114" spans="3:7" x14ac:dyDescent="0.3">
      <c r="C1114" s="155">
        <f t="shared" si="51"/>
        <v>0.77013888888888637</v>
      </c>
      <c r="D1114" s="155">
        <f t="shared" si="52"/>
        <v>1.103472222222236</v>
      </c>
      <c r="E1114" s="277">
        <f>('DAT IR'!$C$5)+('DAT IR'!T1114*(1-EXP(-'DAT IR'!$N1114*24*(D1114-D1113))))+((('DAT IR'!$U1114-'DAT IR'!$C$5)*EXP(-'DAT IR'!$N1114*24*(D1114-D1113))))</f>
        <v>1282.0499219030246</v>
      </c>
      <c r="G1114" s="156">
        <f t="shared" si="53"/>
        <v>1.3608041626866907E-7</v>
      </c>
    </row>
    <row r="1115" spans="3:7" x14ac:dyDescent="0.3">
      <c r="C1115" s="155">
        <f t="shared" si="51"/>
        <v>0.77083333333333082</v>
      </c>
      <c r="D1115" s="155">
        <f t="shared" si="52"/>
        <v>1.1041666666666805</v>
      </c>
      <c r="E1115" s="277">
        <f>('DAT IR'!$C$5)+('DAT IR'!T1115*(1-EXP(-'DAT IR'!$N1115*24*(D1115-D1114))))+((('DAT IR'!$U1115-'DAT IR'!$C$5)*EXP(-'DAT IR'!$N1115*24*(D1115-D1114))))</f>
        <v>1282.0499220368558</v>
      </c>
      <c r="G1115" s="156">
        <f t="shared" si="53"/>
        <v>1.3383123587118462E-7</v>
      </c>
    </row>
    <row r="1116" spans="3:7" x14ac:dyDescent="0.3">
      <c r="C1116" s="155">
        <f t="shared" si="51"/>
        <v>0.77152777777777526</v>
      </c>
      <c r="D1116" s="155">
        <f t="shared" si="52"/>
        <v>1.1048611111111251</v>
      </c>
      <c r="E1116" s="277">
        <f>('DAT IR'!$C$5)+('DAT IR'!T1116*(1-EXP(-'DAT IR'!$N1116*24*(D1116-D1115))))+((('DAT IR'!$U1116-'DAT IR'!$C$5)*EXP(-'DAT IR'!$N1116*24*(D1116-D1115))))</f>
        <v>1282.049922168475</v>
      </c>
      <c r="G1116" s="156">
        <f t="shared" si="53"/>
        <v>1.3161911738279741E-7</v>
      </c>
    </row>
    <row r="1117" spans="3:7" x14ac:dyDescent="0.3">
      <c r="C1117" s="155">
        <f t="shared" si="51"/>
        <v>0.7722222222222197</v>
      </c>
      <c r="D1117" s="155">
        <f t="shared" si="52"/>
        <v>1.1055555555555696</v>
      </c>
      <c r="E1117" s="277">
        <f>('DAT IR'!$C$5)+('DAT IR'!T1117*(1-EXP(-'DAT IR'!$N1117*24*(D1117-D1116))))+((('DAT IR'!$U1117-'DAT IR'!$C$5)*EXP(-'DAT IR'!$N1117*24*(D1117-D1116))))</f>
        <v>1282.0499222979186</v>
      </c>
      <c r="G1117" s="156">
        <f t="shared" si="53"/>
        <v>1.2944360605615657E-7</v>
      </c>
    </row>
    <row r="1118" spans="3:7" x14ac:dyDescent="0.3">
      <c r="C1118" s="155">
        <f t="shared" si="51"/>
        <v>0.77291666666666414</v>
      </c>
      <c r="D1118" s="155">
        <f t="shared" si="52"/>
        <v>1.1062500000000142</v>
      </c>
      <c r="E1118" s="277">
        <f>('DAT IR'!$C$5)+('DAT IR'!T1118*(1-EXP(-'DAT IR'!$N1118*24*(D1118-D1117))))+((('DAT IR'!$U1118-'DAT IR'!$C$5)*EXP(-'DAT IR'!$N1118*24*(D1118-D1117))))</f>
        <v>1282.0499224252228</v>
      </c>
      <c r="G1118" s="156">
        <f t="shared" si="53"/>
        <v>1.273042471439112E-7</v>
      </c>
    </row>
    <row r="1119" spans="3:7" x14ac:dyDescent="0.3">
      <c r="C1119" s="155">
        <f t="shared" si="51"/>
        <v>0.77361111111110858</v>
      </c>
      <c r="D1119" s="155">
        <f t="shared" si="52"/>
        <v>1.1069444444444587</v>
      </c>
      <c r="E1119" s="277">
        <f>('DAT IR'!$C$5)+('DAT IR'!T1119*(1-EXP(-'DAT IR'!$N1119*24*(D1119-D1118))))+((('DAT IR'!$U1119-'DAT IR'!$C$5)*EXP(-'DAT IR'!$N1119*24*(D1119-D1118))))</f>
        <v>1282.0499225504229</v>
      </c>
      <c r="G1119" s="156">
        <f t="shared" si="53"/>
        <v>1.2520013115135953E-7</v>
      </c>
    </row>
    <row r="1120" spans="3:7" x14ac:dyDescent="0.3">
      <c r="C1120" s="155">
        <f t="shared" si="51"/>
        <v>0.77430555555555303</v>
      </c>
      <c r="D1120" s="155">
        <f t="shared" si="52"/>
        <v>1.1076388888889033</v>
      </c>
      <c r="E1120" s="277">
        <f>('DAT IR'!$C$5)+('DAT IR'!T1120*(1-EXP(-'DAT IR'!$N1120*24*(D1120-D1119))))+((('DAT IR'!$U1120-'DAT IR'!$C$5)*EXP(-'DAT IR'!$N1120*24*(D1120-D1119))))</f>
        <v>1282.0499226735535</v>
      </c>
      <c r="G1120" s="156">
        <f t="shared" si="53"/>
        <v>1.2313057595747523E-7</v>
      </c>
    </row>
    <row r="1121" spans="3:7" x14ac:dyDescent="0.3">
      <c r="C1121" s="155">
        <f t="shared" si="51"/>
        <v>0.77499999999999747</v>
      </c>
      <c r="D1121" s="155">
        <f t="shared" si="52"/>
        <v>1.1083333333333478</v>
      </c>
      <c r="E1121" s="277">
        <f>('DAT IR'!$C$5)+('DAT IR'!T1121*(1-EXP(-'DAT IR'!$N1121*24*(D1121-D1120))))+((('DAT IR'!$U1121-'DAT IR'!$C$5)*EXP(-'DAT IR'!$N1121*24*(D1121-D1120))))</f>
        <v>1282.0499227946491</v>
      </c>
      <c r="G1121" s="156">
        <f t="shared" si="53"/>
        <v>1.210955815622583E-7</v>
      </c>
    </row>
    <row r="1122" spans="3:7" x14ac:dyDescent="0.3">
      <c r="C1122" s="155">
        <f t="shared" si="51"/>
        <v>0.77569444444444191</v>
      </c>
      <c r="D1122" s="155">
        <f t="shared" si="52"/>
        <v>1.1090277777777924</v>
      </c>
      <c r="E1122" s="277">
        <f>('DAT IR'!$C$5)+('DAT IR'!T1122*(1-EXP(-'DAT IR'!$N1122*24*(D1122-D1121))))+((('DAT IR'!$U1122-'DAT IR'!$C$5)*EXP(-'DAT IR'!$N1122*24*(D1122-D1121))))</f>
        <v>1282.0499229137431</v>
      </c>
      <c r="G1122" s="156">
        <f t="shared" si="53"/>
        <v>1.1909401109733153E-7</v>
      </c>
    </row>
    <row r="1123" spans="3:7" x14ac:dyDescent="0.3">
      <c r="C1123" s="155">
        <f t="shared" si="51"/>
        <v>0.77638888888888635</v>
      </c>
      <c r="D1123" s="155">
        <f t="shared" si="52"/>
        <v>1.1097222222222369</v>
      </c>
      <c r="E1123" s="277">
        <f>('DAT IR'!$C$5)+('DAT IR'!T1123*(1-EXP(-'DAT IR'!$N1123*24*(D1123-D1122))))+((('DAT IR'!$U1123-'DAT IR'!$C$5)*EXP(-'DAT IR'!$N1123*24*(D1123-D1122))))</f>
        <v>1282.0499230308685</v>
      </c>
      <c r="G1123" s="156">
        <f t="shared" si="53"/>
        <v>1.1712540981534403E-7</v>
      </c>
    </row>
    <row r="1124" spans="3:7" x14ac:dyDescent="0.3">
      <c r="C1124" s="155">
        <f t="shared" si="51"/>
        <v>0.77708333333333079</v>
      </c>
      <c r="D1124" s="155">
        <f t="shared" si="52"/>
        <v>1.1104166666666815</v>
      </c>
      <c r="E1124" s="277">
        <f>('DAT IR'!$C$5)+('DAT IR'!T1124*(1-EXP(-'DAT IR'!$N1124*24*(D1124-D1123))))+((('DAT IR'!$U1124-'DAT IR'!$C$5)*EXP(-'DAT IR'!$N1124*24*(D1124-D1123))))</f>
        <v>1282.0499231460581</v>
      </c>
      <c r="G1124" s="156">
        <f t="shared" si="53"/>
        <v>1.1518955034262035E-7</v>
      </c>
    </row>
    <row r="1125" spans="3:7" x14ac:dyDescent="0.3">
      <c r="C1125" s="155">
        <f t="shared" si="51"/>
        <v>0.77777777777777524</v>
      </c>
      <c r="D1125" s="155">
        <f t="shared" si="52"/>
        <v>1.111111111111126</v>
      </c>
      <c r="E1125" s="277">
        <f>('DAT IR'!$C$5)+('DAT IR'!T1125*(1-EXP(-'DAT IR'!$N1125*24*(D1125-D1124))))+((('DAT IR'!$U1125-'DAT IR'!$C$5)*EXP(-'DAT IR'!$N1125*24*(D1125-D1124))))</f>
        <v>1282.0499232593438</v>
      </c>
      <c r="G1125" s="156">
        <f t="shared" si="53"/>
        <v>1.1328575055813417E-7</v>
      </c>
    </row>
    <row r="1126" spans="3:7" x14ac:dyDescent="0.3">
      <c r="C1126" s="155">
        <f t="shared" si="51"/>
        <v>0.77847222222221968</v>
      </c>
      <c r="D1126" s="155">
        <f t="shared" si="52"/>
        <v>1.1118055555555706</v>
      </c>
      <c r="E1126" s="277">
        <f>('DAT IR'!$C$5)+('DAT IR'!T1126*(1-EXP(-'DAT IR'!$N1126*24*(D1126-D1125))))+((('DAT IR'!$U1126-'DAT IR'!$C$5)*EXP(-'DAT IR'!$N1126*24*(D1126-D1125))))</f>
        <v>1282.0499233707571</v>
      </c>
      <c r="G1126" s="156">
        <f t="shared" si="53"/>
        <v>1.1141332834085915E-7</v>
      </c>
    </row>
    <row r="1127" spans="3:7" x14ac:dyDescent="0.3">
      <c r="C1127" s="155">
        <f t="shared" si="51"/>
        <v>0.77916666666666412</v>
      </c>
      <c r="D1127" s="155">
        <f t="shared" si="52"/>
        <v>1.1125000000000151</v>
      </c>
      <c r="E1127" s="277">
        <f>('DAT IR'!$C$5)+('DAT IR'!T1127*(1-EXP(-'DAT IR'!$N1127*24*(D1127-D1126))))+((('DAT IR'!$U1127-'DAT IR'!$C$5)*EXP(-'DAT IR'!$N1127*24*(D1127-D1126))))</f>
        <v>1282.049923480329</v>
      </c>
      <c r="G1127" s="156">
        <f t="shared" si="53"/>
        <v>1.0957182894344442E-7</v>
      </c>
    </row>
    <row r="1128" spans="3:7" x14ac:dyDescent="0.3">
      <c r="C1128" s="155">
        <f t="shared" si="51"/>
        <v>0.77986111111110856</v>
      </c>
      <c r="D1128" s="155">
        <f t="shared" si="52"/>
        <v>1.1131944444444597</v>
      </c>
      <c r="E1128" s="277">
        <f>('DAT IR'!$C$5)+('DAT IR'!T1128*(1-EXP(-'DAT IR'!$N1128*24*(D1128-D1127))))+((('DAT IR'!$U1128-'DAT IR'!$C$5)*EXP(-'DAT IR'!$N1128*24*(D1128-D1127))))</f>
        <v>1282.0499235880895</v>
      </c>
      <c r="G1128" s="156">
        <f t="shared" si="53"/>
        <v>1.0776057024486363E-7</v>
      </c>
    </row>
    <row r="1129" spans="3:7" x14ac:dyDescent="0.3">
      <c r="C1129" s="155">
        <f t="shared" si="51"/>
        <v>0.780555555555553</v>
      </c>
      <c r="D1129" s="155">
        <f t="shared" si="52"/>
        <v>1.1138888888889042</v>
      </c>
      <c r="E1129" s="277">
        <f>('DAT IR'!$C$5)+('DAT IR'!T1129*(1-EXP(-'DAT IR'!$N1129*24*(D1129-D1128))))+((('DAT IR'!$U1129-'DAT IR'!$C$5)*EXP(-'DAT IR'!$N1129*24*(D1129-D1128))))</f>
        <v>1282.0499236940691</v>
      </c>
      <c r="G1129" s="156">
        <f t="shared" si="53"/>
        <v>1.0597955224511679E-7</v>
      </c>
    </row>
    <row r="1130" spans="3:7" x14ac:dyDescent="0.3">
      <c r="C1130" s="155">
        <f t="shared" si="51"/>
        <v>0.78124999999999745</v>
      </c>
      <c r="D1130" s="155">
        <f t="shared" si="52"/>
        <v>1.1145833333333488</v>
      </c>
      <c r="E1130" s="277">
        <f>('DAT IR'!$C$5)+('DAT IR'!T1130*(1-EXP(-'DAT IR'!$N1130*24*(D1130-D1129))))+((('DAT IR'!$U1130-'DAT IR'!$C$5)*EXP(-'DAT IR'!$N1130*24*(D1130-D1129))))</f>
        <v>1282.049923798297</v>
      </c>
      <c r="G1130" s="156">
        <f t="shared" si="53"/>
        <v>1.0422786544950213E-7</v>
      </c>
    </row>
    <row r="1131" spans="3:7" x14ac:dyDescent="0.3">
      <c r="C1131" s="155">
        <f t="shared" si="51"/>
        <v>0.78194444444444189</v>
      </c>
      <c r="D1131" s="155">
        <f t="shared" si="52"/>
        <v>1.1152777777777934</v>
      </c>
      <c r="E1131" s="277">
        <f>('DAT IR'!$C$5)+('DAT IR'!T1131*(1-EXP(-'DAT IR'!$N1131*24*(D1131-D1130))))+((('DAT IR'!$U1131-'DAT IR'!$C$5)*EXP(-'DAT IR'!$N1131*24*(D1131-D1130))))</f>
        <v>1282.049923900802</v>
      </c>
      <c r="G1131" s="156">
        <f t="shared" si="53"/>
        <v>1.0250505511066876E-7</v>
      </c>
    </row>
    <row r="1132" spans="3:7" x14ac:dyDescent="0.3">
      <c r="C1132" s="155">
        <f t="shared" si="51"/>
        <v>0.78263888888888633</v>
      </c>
      <c r="D1132" s="155">
        <f t="shared" si="52"/>
        <v>1.1159722222222379</v>
      </c>
      <c r="E1132" s="277">
        <f>('DAT IR'!$C$5)+('DAT IR'!T1132*(1-EXP(-'DAT IR'!$N1132*24*(D1132-D1131))))+((('DAT IR'!$U1132-'DAT IR'!$C$5)*EXP(-'DAT IR'!$N1132*24*(D1132-D1131))))</f>
        <v>1282.0499240016129</v>
      </c>
      <c r="G1132" s="156">
        <f t="shared" si="53"/>
        <v>1.0081089385494124E-7</v>
      </c>
    </row>
    <row r="1133" spans="3:7" x14ac:dyDescent="0.3">
      <c r="C1133" s="155">
        <f t="shared" si="51"/>
        <v>0.78333333333333077</v>
      </c>
      <c r="D1133" s="155">
        <f t="shared" si="52"/>
        <v>1.1166666666666825</v>
      </c>
      <c r="E1133" s="277">
        <f>('DAT IR'!$C$5)+('DAT IR'!T1133*(1-EXP(-'DAT IR'!$N1133*24*(D1133-D1132))))+((('DAT IR'!$U1133-'DAT IR'!$C$5)*EXP(-'DAT IR'!$N1133*24*(D1133-D1132))))</f>
        <v>1282.0499241007576</v>
      </c>
      <c r="G1133" s="156">
        <f t="shared" si="53"/>
        <v>9.9144699561293237E-8</v>
      </c>
    </row>
    <row r="1134" spans="3:7" x14ac:dyDescent="0.3">
      <c r="C1134" s="155">
        <f t="shared" si="51"/>
        <v>0.78402777777777521</v>
      </c>
      <c r="D1134" s="155">
        <f t="shared" si="52"/>
        <v>1.117361111111127</v>
      </c>
      <c r="E1134" s="277">
        <f>('DAT IR'!$C$5)+('DAT IR'!T1134*(1-EXP(-'DAT IR'!$N1134*24*(D1134-D1133))))+((('DAT IR'!$U1134-'DAT IR'!$C$5)*EXP(-'DAT IR'!$N1134*24*(D1134-D1133))))</f>
        <v>1282.0499241982634</v>
      </c>
      <c r="G1134" s="156">
        <f t="shared" si="53"/>
        <v>9.750579010869842E-8</v>
      </c>
    </row>
    <row r="1135" spans="3:7" x14ac:dyDescent="0.3">
      <c r="C1135" s="155">
        <f t="shared" si="51"/>
        <v>0.78472222222221966</v>
      </c>
      <c r="D1135" s="155">
        <f t="shared" si="52"/>
        <v>1.1180555555555716</v>
      </c>
      <c r="E1135" s="277">
        <f>('DAT IR'!$C$5)+('DAT IR'!T1135*(1-EXP(-'DAT IR'!$N1135*24*(D1135-D1134))))+((('DAT IR'!$U1135-'DAT IR'!$C$5)*EXP(-'DAT IR'!$N1135*24*(D1135-D1134))))</f>
        <v>1282.0499242941576</v>
      </c>
      <c r="G1135" s="156">
        <f t="shared" si="53"/>
        <v>9.5894165497156791E-8</v>
      </c>
    </row>
    <row r="1136" spans="3:7" x14ac:dyDescent="0.3">
      <c r="C1136" s="155">
        <f t="shared" si="51"/>
        <v>0.7854166666666641</v>
      </c>
      <c r="D1136" s="155">
        <f t="shared" si="52"/>
        <v>1.1187500000000161</v>
      </c>
      <c r="E1136" s="277">
        <f>('DAT IR'!$C$5)+('DAT IR'!T1136*(1-EXP(-'DAT IR'!$N1136*24*(D1136-D1135))))+((('DAT IR'!$U1136-'DAT IR'!$C$5)*EXP(-'DAT IR'!$N1136*24*(D1136-D1135))))</f>
        <v>1282.0499243884667</v>
      </c>
      <c r="G1136" s="156">
        <f t="shared" si="53"/>
        <v>9.4309143605642021E-8</v>
      </c>
    </row>
    <row r="1137" spans="3:7" x14ac:dyDescent="0.3">
      <c r="C1137" s="155">
        <f t="shared" si="51"/>
        <v>0.78611111111110854</v>
      </c>
      <c r="D1137" s="155">
        <f t="shared" si="52"/>
        <v>1.1194444444444607</v>
      </c>
      <c r="E1137" s="277">
        <f>('DAT IR'!$C$5)+('DAT IR'!T1137*(1-EXP(-'DAT IR'!$N1137*24*(D1137-D1136))))+((('DAT IR'!$U1137-'DAT IR'!$C$5)*EXP(-'DAT IR'!$N1137*24*(D1137-D1136))))</f>
        <v>1282.0499244812172</v>
      </c>
      <c r="G1137" s="156">
        <f t="shared" si="53"/>
        <v>9.2750497060478665E-8</v>
      </c>
    </row>
    <row r="1138" spans="3:7" x14ac:dyDescent="0.3">
      <c r="C1138" s="155">
        <f t="shared" si="51"/>
        <v>0.78680555555555298</v>
      </c>
      <c r="D1138" s="155">
        <f t="shared" si="52"/>
        <v>1.1201388888889052</v>
      </c>
      <c r="E1138" s="277">
        <f>('DAT IR'!$C$5)+('DAT IR'!T1138*(1-EXP(-'DAT IR'!$N1138*24*(D1138-D1137))))+((('DAT IR'!$U1138-'DAT IR'!$C$5)*EXP(-'DAT IR'!$N1138*24*(D1138-D1137))))</f>
        <v>1282.0499245724347</v>
      </c>
      <c r="G1138" s="156">
        <f t="shared" si="53"/>
        <v>9.1217543740640394E-8</v>
      </c>
    </row>
    <row r="1139" spans="3:7" x14ac:dyDescent="0.3">
      <c r="C1139" s="155">
        <f t="shared" si="51"/>
        <v>0.78749999999999742</v>
      </c>
      <c r="D1139" s="155">
        <f t="shared" si="52"/>
        <v>1.1208333333333498</v>
      </c>
      <c r="E1139" s="277">
        <f>('DAT IR'!$C$5)+('DAT IR'!T1139*(1-EXP(-'DAT IR'!$N1139*24*(D1139-D1138))))+((('DAT IR'!$U1139-'DAT IR'!$C$5)*EXP(-'DAT IR'!$N1139*24*(D1139-D1138))))</f>
        <v>1282.0499246621446</v>
      </c>
      <c r="G1139" s="156">
        <f t="shared" si="53"/>
        <v>8.9709828898776323E-8</v>
      </c>
    </row>
    <row r="1140" spans="3:7" x14ac:dyDescent="0.3">
      <c r="C1140" s="155">
        <f t="shared" si="51"/>
        <v>0.78819444444444187</v>
      </c>
      <c r="D1140" s="155">
        <f t="shared" si="52"/>
        <v>1.1215277777777943</v>
      </c>
      <c r="E1140" s="277">
        <f>('DAT IR'!$C$5)+('DAT IR'!T1140*(1-EXP(-'DAT IR'!$N1140*24*(D1140-D1139))))+((('DAT IR'!$U1140-'DAT IR'!$C$5)*EXP(-'DAT IR'!$N1140*24*(D1140-D1139))))</f>
        <v>1282.0499247503715</v>
      </c>
      <c r="G1140" s="156">
        <f t="shared" si="53"/>
        <v>8.8226897787535563E-8</v>
      </c>
    </row>
    <row r="1141" spans="3:7" x14ac:dyDescent="0.3">
      <c r="C1141" s="155">
        <f t="shared" si="51"/>
        <v>0.78888888888888631</v>
      </c>
      <c r="D1141" s="155">
        <f t="shared" si="52"/>
        <v>1.1222222222222389</v>
      </c>
      <c r="E1141" s="277">
        <f>('DAT IR'!$C$5)+('DAT IR'!T1141*(1-EXP(-'DAT IR'!$N1141*24*(D1141-D1140))))+((('DAT IR'!$U1141-'DAT IR'!$C$5)*EXP(-'DAT IR'!$N1141*24*(D1141-D1140))))</f>
        <v>1282.0499248371402</v>
      </c>
      <c r="G1141" s="156">
        <f t="shared" si="53"/>
        <v>8.6768750406918116E-8</v>
      </c>
    </row>
    <row r="1142" spans="3:7" x14ac:dyDescent="0.3">
      <c r="C1142" s="155">
        <f t="shared" si="51"/>
        <v>0.78958333333333075</v>
      </c>
      <c r="D1142" s="155">
        <f t="shared" si="52"/>
        <v>1.1229166666666834</v>
      </c>
      <c r="E1142" s="277">
        <f>('DAT IR'!$C$5)+('DAT IR'!T1142*(1-EXP(-'DAT IR'!$N1142*24*(D1142-D1141))))+((('DAT IR'!$U1142-'DAT IR'!$C$5)*EXP(-'DAT IR'!$N1142*24*(D1142-D1141))))</f>
        <v>1282.0499249224747</v>
      </c>
      <c r="G1142" s="156">
        <f t="shared" si="53"/>
        <v>8.5334477262222208E-8</v>
      </c>
    </row>
    <row r="1143" spans="3:7" x14ac:dyDescent="0.3">
      <c r="C1143" s="155">
        <f t="shared" si="51"/>
        <v>0.79027777777777519</v>
      </c>
      <c r="D1143" s="155">
        <f t="shared" si="52"/>
        <v>1.123611111111128</v>
      </c>
      <c r="E1143" s="277">
        <f>('DAT IR'!$C$5)+('DAT IR'!T1143*(1-EXP(-'DAT IR'!$N1143*24*(D1143-D1142))))+((('DAT IR'!$U1143-'DAT IR'!$C$5)*EXP(-'DAT IR'!$N1143*24*(D1143-D1142))))</f>
        <v>1282.0499250063988</v>
      </c>
      <c r="G1143" s="156">
        <f t="shared" si="53"/>
        <v>8.392407835344784E-8</v>
      </c>
    </row>
    <row r="1144" spans="3:7" x14ac:dyDescent="0.3">
      <c r="C1144" s="155">
        <f t="shared" si="51"/>
        <v>0.79097222222221963</v>
      </c>
      <c r="D1144" s="155">
        <f t="shared" si="52"/>
        <v>1.1243055555555725</v>
      </c>
      <c r="E1144" s="277">
        <f>('DAT IR'!$C$5)+('DAT IR'!T1144*(1-EXP(-'DAT IR'!$N1144*24*(D1144-D1143))))+((('DAT IR'!$U1144-'DAT IR'!$C$5)*EXP(-'DAT IR'!$N1144*24*(D1144-D1143))))</f>
        <v>1282.0499250889357</v>
      </c>
      <c r="G1144" s="156">
        <f t="shared" si="53"/>
        <v>8.2536871559568681E-8</v>
      </c>
    </row>
    <row r="1145" spans="3:7" x14ac:dyDescent="0.3">
      <c r="C1145" s="157">
        <f t="shared" si="51"/>
        <v>0.79166666666666408</v>
      </c>
      <c r="D1145" s="157">
        <f t="shared" si="52"/>
        <v>1.1250000000000171</v>
      </c>
      <c r="E1145" s="277">
        <f>('DAT IR'!$C$5)+('DAT IR'!T1145*(1-EXP(-'DAT IR'!$N1145*24*(D1145-D1144))))+((('DAT IR'!$U1145-'DAT IR'!$C$5)*EXP(-'DAT IR'!$N1145*24*(D1145-D1144))))</f>
        <v>1282.0499251701083</v>
      </c>
      <c r="F1145" s="154"/>
      <c r="G1145" s="159">
        <f t="shared" si="53"/>
        <v>8.1172629506909288E-8</v>
      </c>
    </row>
    <row r="1146" spans="3:7" x14ac:dyDescent="0.3">
      <c r="C1146" s="155">
        <f t="shared" si="51"/>
        <v>0.79236111111110852</v>
      </c>
      <c r="D1146" s="155">
        <f t="shared" si="52"/>
        <v>1.1256944444444617</v>
      </c>
      <c r="E1146" s="277">
        <f>('DAT IR'!$C$5)+('DAT IR'!T1146*(1-EXP(-'DAT IR'!$N1146*24*(D1146-D1145))))+((('DAT IR'!$U1146-'DAT IR'!$C$5)*EXP(-'DAT IR'!$N1146*24*(D1146-D1145))))</f>
        <v>1282.0499252499394</v>
      </c>
      <c r="G1146" s="156">
        <f t="shared" si="53"/>
        <v>7.9831124821794219E-8</v>
      </c>
    </row>
    <row r="1147" spans="3:7" x14ac:dyDescent="0.3">
      <c r="C1147" s="155">
        <f t="shared" si="51"/>
        <v>0.79305555555555296</v>
      </c>
      <c r="D1147" s="155">
        <f t="shared" si="52"/>
        <v>1.1263888888889062</v>
      </c>
      <c r="E1147" s="277">
        <f>('DAT IR'!$C$5)+('DAT IR'!T1147*(1-EXP(-'DAT IR'!$N1147*24*(D1147-D1146))))+((('DAT IR'!$U1147-'DAT IR'!$C$5)*EXP(-'DAT IR'!$N1147*24*(D1147-D1146))))</f>
        <v>1282.0499253284511</v>
      </c>
      <c r="G1147" s="156">
        <f t="shared" si="53"/>
        <v>7.8511675383197144E-8</v>
      </c>
    </row>
    <row r="1148" spans="3:7" x14ac:dyDescent="0.3">
      <c r="C1148" s="155">
        <f t="shared" si="51"/>
        <v>0.7937499999999974</v>
      </c>
      <c r="D1148" s="155">
        <f t="shared" si="52"/>
        <v>1.1270833333333508</v>
      </c>
      <c r="E1148" s="277">
        <f>('DAT IR'!$C$5)+('DAT IR'!T1148*(1-EXP(-'DAT IR'!$N1148*24*(D1148-D1147))))+((('DAT IR'!$U1148-'DAT IR'!$C$5)*EXP(-'DAT IR'!$N1148*24*(D1148-D1147))))</f>
        <v>1282.0499254056649</v>
      </c>
      <c r="G1148" s="156">
        <f t="shared" si="53"/>
        <v>7.7213826443767175E-8</v>
      </c>
    </row>
    <row r="1149" spans="3:7" x14ac:dyDescent="0.3">
      <c r="C1149" s="155">
        <f t="shared" si="51"/>
        <v>0.79444444444444184</v>
      </c>
      <c r="D1149" s="155">
        <f t="shared" si="52"/>
        <v>1.1277777777777953</v>
      </c>
      <c r="E1149" s="277">
        <f>('DAT IR'!$C$5)+('DAT IR'!T1149*(1-EXP(-'DAT IR'!$N1149*24*(D1149-D1148))))+((('DAT IR'!$U1149-'DAT IR'!$C$5)*EXP(-'DAT IR'!$N1149*24*(D1149-D1148))))</f>
        <v>1282.0499254816025</v>
      </c>
      <c r="G1149" s="156">
        <f t="shared" si="53"/>
        <v>7.5937578003504314E-8</v>
      </c>
    </row>
    <row r="1150" spans="3:7" x14ac:dyDescent="0.3">
      <c r="C1150" s="155">
        <f t="shared" si="51"/>
        <v>0.79513888888888629</v>
      </c>
      <c r="D1150" s="155">
        <f t="shared" si="52"/>
        <v>1.1284722222222399</v>
      </c>
      <c r="E1150" s="277">
        <f>('DAT IR'!$C$5)+('DAT IR'!T1150*(1-EXP(-'DAT IR'!$N1150*24*(D1150-D1149))))+((('DAT IR'!$U1150-'DAT IR'!$C$5)*EXP(-'DAT IR'!$N1150*24*(D1150-D1149))))</f>
        <v>1282.049925556285</v>
      </c>
      <c r="G1150" s="156">
        <f t="shared" si="53"/>
        <v>7.4682475315057673E-8</v>
      </c>
    </row>
    <row r="1151" spans="3:7" x14ac:dyDescent="0.3">
      <c r="C1151" s="155">
        <f t="shared" si="51"/>
        <v>0.79583333333333073</v>
      </c>
      <c r="D1151" s="155">
        <f t="shared" si="52"/>
        <v>1.1291666666666844</v>
      </c>
      <c r="E1151" s="277">
        <f>('DAT IR'!$C$5)+('DAT IR'!T1151*(1-EXP(-'DAT IR'!$N1151*24*(D1151-D1150))))+((('DAT IR'!$U1151-'DAT IR'!$C$5)*EXP(-'DAT IR'!$N1151*24*(D1151-D1150))))</f>
        <v>1282.049925629733</v>
      </c>
      <c r="G1151" s="156">
        <f t="shared" si="53"/>
        <v>7.3448063631076366E-8</v>
      </c>
    </row>
    <row r="1152" spans="3:7" x14ac:dyDescent="0.3">
      <c r="C1152" s="155">
        <f t="shared" si="51"/>
        <v>0.79652777777777517</v>
      </c>
      <c r="D1152" s="155">
        <f t="shared" si="52"/>
        <v>1.129861111111129</v>
      </c>
      <c r="E1152" s="277">
        <f>('DAT IR'!$C$5)+('DAT IR'!T1152*(1-EXP(-'DAT IR'!$N1152*24*(D1152-D1151))))+((('DAT IR'!$U1152-'DAT IR'!$C$5)*EXP(-'DAT IR'!$N1152*24*(D1152-D1151))))</f>
        <v>1282.0499257019671</v>
      </c>
      <c r="G1152" s="156">
        <f t="shared" si="53"/>
        <v>7.223411557788495E-8</v>
      </c>
    </row>
    <row r="1153" spans="3:7" x14ac:dyDescent="0.3">
      <c r="C1153" s="155">
        <f t="shared" si="51"/>
        <v>0.79722222222221961</v>
      </c>
      <c r="D1153" s="155">
        <f t="shared" si="52"/>
        <v>1.1305555555555735</v>
      </c>
      <c r="E1153" s="277">
        <f>('DAT IR'!$C$5)+('DAT IR'!T1153*(1-EXP(-'DAT IR'!$N1153*24*(D1153-D1152))))+((('DAT IR'!$U1153-'DAT IR'!$C$5)*EXP(-'DAT IR'!$N1153*24*(D1153-D1152))))</f>
        <v>1282.0499257730073</v>
      </c>
      <c r="G1153" s="156">
        <f t="shared" si="53"/>
        <v>7.1040176408132538E-8</v>
      </c>
    </row>
    <row r="1154" spans="3:7" x14ac:dyDescent="0.3">
      <c r="C1154" s="155">
        <f t="shared" si="51"/>
        <v>0.79791666666666405</v>
      </c>
      <c r="D1154" s="155">
        <f t="shared" si="52"/>
        <v>1.1312500000000181</v>
      </c>
      <c r="E1154" s="277">
        <f>('DAT IR'!$C$5)+('DAT IR'!T1154*(1-EXP(-'DAT IR'!$N1154*24*(D1154-D1153))))+((('DAT IR'!$U1154-'DAT IR'!$C$5)*EXP(-'DAT IR'!$N1154*24*(D1154-D1153))))</f>
        <v>1282.0499258428733</v>
      </c>
      <c r="G1154" s="156">
        <f t="shared" si="53"/>
        <v>6.9866018748143688E-8</v>
      </c>
    </row>
    <row r="1155" spans="3:7" x14ac:dyDescent="0.3">
      <c r="C1155" s="155">
        <f t="shared" si="51"/>
        <v>0.7986111111111085</v>
      </c>
      <c r="D1155" s="155">
        <f t="shared" si="52"/>
        <v>1.1319444444444626</v>
      </c>
      <c r="E1155" s="277">
        <f>('DAT IR'!$C$5)+('DAT IR'!T1155*(1-EXP(-'DAT IR'!$N1155*24*(D1155-D1154))))+((('DAT IR'!$U1155-'DAT IR'!$C$5)*EXP(-'DAT IR'!$N1155*24*(D1155-D1154))))</f>
        <v>1282.0499259115845</v>
      </c>
      <c r="G1155" s="156">
        <f t="shared" si="53"/>
        <v>6.8711187850567512E-8</v>
      </c>
    </row>
    <row r="1156" spans="3:7" x14ac:dyDescent="0.3">
      <c r="C1156" s="155">
        <f t="shared" si="51"/>
        <v>0.79930555555555294</v>
      </c>
      <c r="D1156" s="155">
        <f t="shared" si="52"/>
        <v>1.1326388888889072</v>
      </c>
      <c r="E1156" s="277">
        <f>('DAT IR'!$C$5)+('DAT IR'!T1156*(1-EXP(-'DAT IR'!$N1156*24*(D1156-D1155))))+((('DAT IR'!$U1156-'DAT IR'!$C$5)*EXP(-'DAT IR'!$N1156*24*(D1156-D1155))))</f>
        <v>1282.04992597916</v>
      </c>
      <c r="G1156" s="156">
        <f t="shared" si="53"/>
        <v>6.7575456341728568E-8</v>
      </c>
    </row>
    <row r="1157" spans="3:7" x14ac:dyDescent="0.3">
      <c r="C1157" s="155">
        <f t="shared" si="51"/>
        <v>0.79999999999999738</v>
      </c>
      <c r="D1157" s="155">
        <f t="shared" si="52"/>
        <v>1.1333333333333517</v>
      </c>
      <c r="E1157" s="277">
        <f>('DAT IR'!$C$5)+('DAT IR'!T1157*(1-EXP(-'DAT IR'!$N1157*24*(D1157-D1156))))+((('DAT IR'!$U1157-'DAT IR'!$C$5)*EXP(-'DAT IR'!$N1157*24*(D1157-D1156))))</f>
        <v>1282.0499260456186</v>
      </c>
      <c r="G1157" s="156">
        <f t="shared" si="53"/>
        <v>6.6458596847951412E-8</v>
      </c>
    </row>
    <row r="1158" spans="3:7" x14ac:dyDescent="0.3">
      <c r="C1158" s="155">
        <f t="shared" ref="C1158:C1221" si="54">C1157+$B$2</f>
        <v>0.80069444444444182</v>
      </c>
      <c r="D1158" s="155">
        <f t="shared" ref="D1158:D1221" si="55">D1157+$B$2</f>
        <v>1.1340277777777963</v>
      </c>
      <c r="E1158" s="277">
        <f>('DAT IR'!$C$5)+('DAT IR'!T1158*(1-EXP(-'DAT IR'!$N1158*24*(D1158-D1157))))+((('DAT IR'!$U1158-'DAT IR'!$C$5)*EXP(-'DAT IR'!$N1158*24*(D1158-D1157))))</f>
        <v>1282.0499261109787</v>
      </c>
      <c r="G1158" s="156">
        <f t="shared" ref="G1158:G1221" si="56">E1158-E1157</f>
        <v>6.5360154621885158E-8</v>
      </c>
    </row>
    <row r="1159" spans="3:7" x14ac:dyDescent="0.3">
      <c r="C1159" s="155">
        <f t="shared" si="54"/>
        <v>0.80138888888888626</v>
      </c>
      <c r="D1159" s="155">
        <f t="shared" si="55"/>
        <v>1.1347222222222408</v>
      </c>
      <c r="E1159" s="277">
        <f>('DAT IR'!$C$5)+('DAT IR'!T1159*(1-EXP(-'DAT IR'!$N1159*24*(D1159-D1158))))+((('DAT IR'!$U1159-'DAT IR'!$C$5)*EXP(-'DAT IR'!$N1159*24*(D1159-D1158))))</f>
        <v>1282.0499261752586</v>
      </c>
      <c r="G1159" s="156">
        <f t="shared" si="56"/>
        <v>6.4279902289854363E-8</v>
      </c>
    </row>
    <row r="1160" spans="3:7" x14ac:dyDescent="0.3">
      <c r="C1160" s="155">
        <f t="shared" si="54"/>
        <v>0.80208333333333071</v>
      </c>
      <c r="D1160" s="155">
        <f t="shared" si="55"/>
        <v>1.1354166666666854</v>
      </c>
      <c r="E1160" s="277">
        <f>('DAT IR'!$C$5)+('DAT IR'!T1160*(1-EXP(-'DAT IR'!$N1160*24*(D1160-D1159))))+((('DAT IR'!$U1160-'DAT IR'!$C$5)*EXP(-'DAT IR'!$N1160*24*(D1160-D1159))))</f>
        <v>1282.049926238476</v>
      </c>
      <c r="G1160" s="156">
        <f t="shared" si="56"/>
        <v>6.3217385104508139E-8</v>
      </c>
    </row>
    <row r="1161" spans="3:7" x14ac:dyDescent="0.3">
      <c r="C1161" s="155">
        <f t="shared" si="54"/>
        <v>0.80277777777777515</v>
      </c>
      <c r="D1161" s="155">
        <f t="shared" si="55"/>
        <v>1.1361111111111299</v>
      </c>
      <c r="E1161" s="277">
        <f>('DAT IR'!$C$5)+('DAT IR'!T1161*(1-EXP(-'DAT IR'!$N1161*24*(D1161-D1160))))+((('DAT IR'!$U1161-'DAT IR'!$C$5)*EXP(-'DAT IR'!$N1161*24*(D1161-D1160))))</f>
        <v>1282.0499263006486</v>
      </c>
      <c r="G1161" s="156">
        <f t="shared" si="56"/>
        <v>6.2172603065846488E-8</v>
      </c>
    </row>
    <row r="1162" spans="3:7" x14ac:dyDescent="0.3">
      <c r="C1162" s="155">
        <f t="shared" si="54"/>
        <v>0.80347222222221959</v>
      </c>
      <c r="D1162" s="155">
        <f t="shared" si="55"/>
        <v>1.1368055555555745</v>
      </c>
      <c r="E1162" s="277">
        <f>('DAT IR'!$C$5)+('DAT IR'!T1162*(1-EXP(-'DAT IR'!$N1162*24*(D1162-D1161))))+((('DAT IR'!$U1162-'DAT IR'!$C$5)*EXP(-'DAT IR'!$N1162*24*(D1162-D1161))))</f>
        <v>1282.0499263617935</v>
      </c>
      <c r="G1162" s="156">
        <f t="shared" si="56"/>
        <v>6.1144874052843079E-8</v>
      </c>
    </row>
    <row r="1163" spans="3:7" x14ac:dyDescent="0.3">
      <c r="C1163" s="155">
        <f t="shared" si="54"/>
        <v>0.80416666666666403</v>
      </c>
      <c r="D1163" s="155">
        <f t="shared" si="55"/>
        <v>1.1375000000000191</v>
      </c>
      <c r="E1163" s="277">
        <f>('DAT IR'!$C$5)+('DAT IR'!T1163*(1-EXP(-'DAT IR'!$N1163*24*(D1163-D1162))))+((('DAT IR'!$U1163-'DAT IR'!$C$5)*EXP(-'DAT IR'!$N1163*24*(D1163-D1162))))</f>
        <v>1282.0499264219277</v>
      </c>
      <c r="G1163" s="156">
        <f t="shared" si="56"/>
        <v>6.0134198065497912E-8</v>
      </c>
    </row>
    <row r="1164" spans="3:7" x14ac:dyDescent="0.3">
      <c r="C1164" s="155">
        <f t="shared" si="54"/>
        <v>0.80486111111110847</v>
      </c>
      <c r="D1164" s="155">
        <f t="shared" si="55"/>
        <v>1.1381944444444636</v>
      </c>
      <c r="E1164" s="277">
        <f>('DAT IR'!$C$5)+('DAT IR'!T1164*(1-EXP(-'DAT IR'!$N1164*24*(D1164-D1163))))+((('DAT IR'!$U1164-'DAT IR'!$C$5)*EXP(-'DAT IR'!$N1164*24*(D1164-D1163))))</f>
        <v>1282.049926481068</v>
      </c>
      <c r="G1164" s="156">
        <f t="shared" si="56"/>
        <v>5.9140347730135545E-8</v>
      </c>
    </row>
    <row r="1165" spans="3:7" x14ac:dyDescent="0.3">
      <c r="C1165" s="155">
        <f t="shared" si="54"/>
        <v>0.80555555555555292</v>
      </c>
      <c r="D1165" s="155">
        <f t="shared" si="55"/>
        <v>1.1388888888889082</v>
      </c>
      <c r="E1165" s="277">
        <f>('DAT IR'!$C$5)+('DAT IR'!T1165*(1-EXP(-'DAT IR'!$N1165*24*(D1165-D1164))))+((('DAT IR'!$U1165-'DAT IR'!$C$5)*EXP(-'DAT IR'!$N1165*24*(D1165-D1164))))</f>
        <v>1282.0499265392309</v>
      </c>
      <c r="G1165" s="156">
        <f t="shared" si="56"/>
        <v>5.8162868299405091E-8</v>
      </c>
    </row>
    <row r="1166" spans="3:7" x14ac:dyDescent="0.3">
      <c r="C1166" s="155">
        <f t="shared" si="54"/>
        <v>0.80624999999999736</v>
      </c>
      <c r="D1166" s="155">
        <f t="shared" si="55"/>
        <v>1.1395833333333527</v>
      </c>
      <c r="E1166" s="277">
        <f>('DAT IR'!$C$5)+('DAT IR'!T1166*(1-EXP(-'DAT IR'!$N1166*24*(D1166-D1165))))+((('DAT IR'!$U1166-'DAT IR'!$C$5)*EXP(-'DAT IR'!$N1166*24*(D1166-D1165))))</f>
        <v>1282.0499265964324</v>
      </c>
      <c r="G1166" s="156">
        <f t="shared" si="56"/>
        <v>5.7201532399631105E-8</v>
      </c>
    </row>
    <row r="1167" spans="3:7" x14ac:dyDescent="0.3">
      <c r="C1167" s="155">
        <f t="shared" si="54"/>
        <v>0.8069444444444418</v>
      </c>
      <c r="D1167" s="155">
        <f t="shared" si="55"/>
        <v>1.1402777777777973</v>
      </c>
      <c r="E1167" s="277">
        <f>('DAT IR'!$C$5)+('DAT IR'!T1167*(1-EXP(-'DAT IR'!$N1167*24*(D1167-D1166))))+((('DAT IR'!$U1167-'DAT IR'!$C$5)*EXP(-'DAT IR'!$N1167*24*(D1167-D1166))))</f>
        <v>1282.0499266526886</v>
      </c>
      <c r="G1167" s="156">
        <f t="shared" si="56"/>
        <v>5.6256112657138146E-8</v>
      </c>
    </row>
    <row r="1168" spans="3:7" x14ac:dyDescent="0.3">
      <c r="C1168" s="155">
        <f t="shared" si="54"/>
        <v>0.80763888888888624</v>
      </c>
      <c r="D1168" s="155">
        <f t="shared" si="55"/>
        <v>1.1409722222222418</v>
      </c>
      <c r="E1168" s="277">
        <f>('DAT IR'!$C$5)+('DAT IR'!T1168*(1-EXP(-'DAT IR'!$N1168*24*(D1168-D1167))))+((('DAT IR'!$U1168-'DAT IR'!$C$5)*EXP(-'DAT IR'!$N1168*24*(D1168-D1167))))</f>
        <v>1282.0499267080147</v>
      </c>
      <c r="G1168" s="156">
        <f t="shared" si="56"/>
        <v>5.5326154324575327E-8</v>
      </c>
    </row>
    <row r="1169" spans="3:7" x14ac:dyDescent="0.3">
      <c r="C1169" s="155">
        <f t="shared" si="54"/>
        <v>0.80833333333333068</v>
      </c>
      <c r="D1169" s="155">
        <f t="shared" si="55"/>
        <v>1.1416666666666864</v>
      </c>
      <c r="E1169" s="277">
        <f>('DAT IR'!$C$5)+('DAT IR'!T1169*(1-EXP(-'DAT IR'!$N1169*24*(D1169-D1168))))+((('DAT IR'!$U1169-'DAT IR'!$C$5)*EXP(-'DAT IR'!$N1169*24*(D1169-D1168))))</f>
        <v>1282.0499267624264</v>
      </c>
      <c r="G1169" s="156">
        <f t="shared" si="56"/>
        <v>5.4411657401942648E-8</v>
      </c>
    </row>
    <row r="1170" spans="3:7" x14ac:dyDescent="0.3">
      <c r="C1170" s="155">
        <f t="shared" si="54"/>
        <v>0.80902777777777513</v>
      </c>
      <c r="D1170" s="155">
        <f t="shared" si="55"/>
        <v>1.1423611111111309</v>
      </c>
      <c r="E1170" s="277">
        <f>('DAT IR'!$C$5)+('DAT IR'!T1170*(1-EXP(-'DAT IR'!$N1170*24*(D1170-D1169))))+((('DAT IR'!$U1170-'DAT IR'!$C$5)*EXP(-'DAT IR'!$N1170*24*(D1170-D1169))))</f>
        <v>1282.0499268159388</v>
      </c>
      <c r="G1170" s="156">
        <f t="shared" si="56"/>
        <v>5.3512394515564665E-8</v>
      </c>
    </row>
    <row r="1171" spans="3:7" x14ac:dyDescent="0.3">
      <c r="C1171" s="155">
        <f t="shared" si="54"/>
        <v>0.80972222222221957</v>
      </c>
      <c r="D1171" s="155">
        <f t="shared" si="55"/>
        <v>1.1430555555555755</v>
      </c>
      <c r="E1171" s="277">
        <f>('DAT IR'!$C$5)+('DAT IR'!T1171*(1-EXP(-'DAT IR'!$N1171*24*(D1171-D1170))))+((('DAT IR'!$U1171-'DAT IR'!$C$5)*EXP(-'DAT IR'!$N1171*24*(D1171-D1170))))</f>
        <v>1282.0499268685667</v>
      </c>
      <c r="G1171" s="156">
        <f t="shared" si="56"/>
        <v>5.2627910918090492E-8</v>
      </c>
    </row>
    <row r="1172" spans="3:7" x14ac:dyDescent="0.3">
      <c r="C1172" s="155">
        <f t="shared" si="54"/>
        <v>0.81041666666666401</v>
      </c>
      <c r="D1172" s="155">
        <f t="shared" si="55"/>
        <v>1.14375000000002</v>
      </c>
      <c r="E1172" s="277">
        <f>('DAT IR'!$C$5)+('DAT IR'!T1172*(1-EXP(-'DAT IR'!$N1172*24*(D1172-D1171))))+((('DAT IR'!$U1172-'DAT IR'!$C$5)*EXP(-'DAT IR'!$N1172*24*(D1172-D1171))))</f>
        <v>1282.0499269203247</v>
      </c>
      <c r="G1172" s="156">
        <f t="shared" si="56"/>
        <v>5.1757979235844687E-8</v>
      </c>
    </row>
    <row r="1173" spans="3:7" x14ac:dyDescent="0.3">
      <c r="C1173" s="155">
        <f t="shared" si="54"/>
        <v>0.81111111111110845</v>
      </c>
      <c r="D1173" s="155">
        <f t="shared" si="55"/>
        <v>1.1444444444444646</v>
      </c>
      <c r="E1173" s="277">
        <f>('DAT IR'!$C$5)+('DAT IR'!T1173*(1-EXP(-'DAT IR'!$N1173*24*(D1173-D1172))))+((('DAT IR'!$U1173-'DAT IR'!$C$5)*EXP(-'DAT IR'!$N1173*24*(D1173-D1172))))</f>
        <v>1282.0499269712273</v>
      </c>
      <c r="G1173" s="156">
        <f t="shared" si="56"/>
        <v>5.0902599468827248E-8</v>
      </c>
    </row>
    <row r="1174" spans="3:7" x14ac:dyDescent="0.3">
      <c r="C1174" s="155">
        <f t="shared" si="54"/>
        <v>0.81180555555555289</v>
      </c>
      <c r="D1174" s="155">
        <f t="shared" si="55"/>
        <v>1.1451388888889091</v>
      </c>
      <c r="E1174" s="277">
        <f>('DAT IR'!$C$5)+('DAT IR'!T1174*(1-EXP(-'DAT IR'!$N1174*24*(D1174-D1173))))+((('DAT IR'!$U1174-'DAT IR'!$C$5)*EXP(-'DAT IR'!$N1174*24*(D1174-D1173))))</f>
        <v>1282.0499270212883</v>
      </c>
      <c r="G1174" s="156">
        <f t="shared" si="56"/>
        <v>5.0061089496011846E-8</v>
      </c>
    </row>
    <row r="1175" spans="3:7" x14ac:dyDescent="0.3">
      <c r="C1175" s="155">
        <f t="shared" si="54"/>
        <v>0.81249999999999734</v>
      </c>
      <c r="D1175" s="155">
        <f t="shared" si="55"/>
        <v>1.1458333333333537</v>
      </c>
      <c r="E1175" s="277">
        <f>('DAT IR'!$C$5)+('DAT IR'!T1175*(1-EXP(-'DAT IR'!$N1175*24*(D1175-D1174))))+((('DAT IR'!$U1175-'DAT IR'!$C$5)*EXP(-'DAT IR'!$N1175*24*(D1175-D1174))))</f>
        <v>1282.049927070522</v>
      </c>
      <c r="G1175" s="156">
        <f t="shared" si="56"/>
        <v>4.9233676691073924E-8</v>
      </c>
    </row>
    <row r="1176" spans="3:7" x14ac:dyDescent="0.3">
      <c r="C1176" s="155">
        <f t="shared" si="54"/>
        <v>0.81319444444444178</v>
      </c>
      <c r="D1176" s="155">
        <f t="shared" si="55"/>
        <v>1.1465277777777982</v>
      </c>
      <c r="E1176" s="277">
        <f>('DAT IR'!$C$5)+('DAT IR'!T1176*(1-EXP(-'DAT IR'!$N1176*24*(D1176-D1175))))+((('DAT IR'!$U1176-'DAT IR'!$C$5)*EXP(-'DAT IR'!$N1176*24*(D1176-D1175))))</f>
        <v>1282.0499271189419</v>
      </c>
      <c r="G1176" s="156">
        <f t="shared" si="56"/>
        <v>4.8419906306662597E-8</v>
      </c>
    </row>
    <row r="1177" spans="3:7" x14ac:dyDescent="0.3">
      <c r="C1177" s="155">
        <f t="shared" si="54"/>
        <v>0.81388888888888622</v>
      </c>
      <c r="D1177" s="155">
        <f t="shared" si="55"/>
        <v>1.1472222222222428</v>
      </c>
      <c r="E1177" s="277">
        <f>('DAT IR'!$C$5)+('DAT IR'!T1177*(1-EXP(-'DAT IR'!$N1177*24*(D1177-D1176))))+((('DAT IR'!$U1177-'DAT IR'!$C$5)*EXP(-'DAT IR'!$N1177*24*(D1177-D1176))))</f>
        <v>1282.0499271665617</v>
      </c>
      <c r="G1177" s="156">
        <f t="shared" si="56"/>
        <v>4.7619778342777863E-8</v>
      </c>
    </row>
    <row r="1178" spans="3:7" x14ac:dyDescent="0.3">
      <c r="C1178" s="155">
        <f t="shared" si="54"/>
        <v>0.81458333333333066</v>
      </c>
      <c r="D1178" s="155">
        <f t="shared" si="55"/>
        <v>1.1479166666666873</v>
      </c>
      <c r="E1178" s="277">
        <f>('DAT IR'!$C$5)+('DAT IR'!T1178*(1-EXP(-'DAT IR'!$N1178*24*(D1178-D1177))))+((('DAT IR'!$U1178-'DAT IR'!$C$5)*EXP(-'DAT IR'!$N1178*24*(D1178-D1177))))</f>
        <v>1282.0499272133943</v>
      </c>
      <c r="G1178" s="156">
        <f t="shared" si="56"/>
        <v>4.6832610678393394E-8</v>
      </c>
    </row>
    <row r="1179" spans="3:7" x14ac:dyDescent="0.3">
      <c r="C1179" s="155">
        <f t="shared" si="54"/>
        <v>0.8152777777777751</v>
      </c>
      <c r="D1179" s="155">
        <f t="shared" si="55"/>
        <v>1.1486111111111319</v>
      </c>
      <c r="E1179" s="277">
        <f>('DAT IR'!$C$5)+('DAT IR'!T1179*(1-EXP(-'DAT IR'!$N1179*24*(D1179-D1178))))+((('DAT IR'!$U1179-'DAT IR'!$C$5)*EXP(-'DAT IR'!$N1179*24*(D1179-D1178))))</f>
        <v>1282.0499272594529</v>
      </c>
      <c r="G1179" s="156">
        <f t="shared" si="56"/>
        <v>4.6058630687184632E-8</v>
      </c>
    </row>
    <row r="1180" spans="3:7" x14ac:dyDescent="0.3">
      <c r="C1180" s="155">
        <f t="shared" si="54"/>
        <v>0.81597222222221955</v>
      </c>
      <c r="D1180" s="155">
        <f t="shared" si="55"/>
        <v>1.1493055555555765</v>
      </c>
      <c r="E1180" s="277">
        <f>('DAT IR'!$C$5)+('DAT IR'!T1180*(1-EXP(-'DAT IR'!$N1180*24*(D1180-D1179))))+((('DAT IR'!$U1180-'DAT IR'!$C$5)*EXP(-'DAT IR'!$N1180*24*(D1180-D1179))))</f>
        <v>1282.0499273047501</v>
      </c>
      <c r="G1180" s="156">
        <f t="shared" si="56"/>
        <v>4.5297156248125248E-8</v>
      </c>
    </row>
    <row r="1181" spans="3:7" x14ac:dyDescent="0.3">
      <c r="C1181" s="155">
        <f t="shared" si="54"/>
        <v>0.81666666666666399</v>
      </c>
      <c r="D1181" s="155">
        <f t="shared" si="55"/>
        <v>1.150000000000021</v>
      </c>
      <c r="E1181" s="277">
        <f>('DAT IR'!$C$5)+('DAT IR'!T1181*(1-EXP(-'DAT IR'!$N1181*24*(D1181-D1180))))+((('DAT IR'!$U1181-'DAT IR'!$C$5)*EXP(-'DAT IR'!$N1181*24*(D1181-D1180))))</f>
        <v>1282.0499273492987</v>
      </c>
      <c r="G1181" s="156">
        <f t="shared" si="56"/>
        <v>4.4548642108566128E-8</v>
      </c>
    </row>
    <row r="1182" spans="3:7" x14ac:dyDescent="0.3">
      <c r="C1182" s="155">
        <f t="shared" si="54"/>
        <v>0.81736111111110843</v>
      </c>
      <c r="D1182" s="155">
        <f t="shared" si="55"/>
        <v>1.1506944444444656</v>
      </c>
      <c r="E1182" s="277">
        <f>('DAT IR'!$C$5)+('DAT IR'!T1182*(1-EXP(-'DAT IR'!$N1182*24*(D1182-D1181))))+((('DAT IR'!$U1182-'DAT IR'!$C$5)*EXP(-'DAT IR'!$N1182*24*(D1182-D1181))))</f>
        <v>1282.0499273931109</v>
      </c>
      <c r="G1182" s="156">
        <f t="shared" si="56"/>
        <v>4.3812178773805499E-8</v>
      </c>
    </row>
    <row r="1183" spans="3:7" x14ac:dyDescent="0.3">
      <c r="C1183" s="155">
        <f t="shared" si="54"/>
        <v>0.81805555555555287</v>
      </c>
      <c r="D1183" s="155">
        <f t="shared" si="55"/>
        <v>1.1513888888889101</v>
      </c>
      <c r="E1183" s="277">
        <f>('DAT IR'!$C$5)+('DAT IR'!T1183*(1-EXP(-'DAT IR'!$N1183*24*(D1183-D1182))))+((('DAT IR'!$U1183-'DAT IR'!$C$5)*EXP(-'DAT IR'!$N1183*24*(D1183-D1182))))</f>
        <v>1282.0499274361989</v>
      </c>
      <c r="G1183" s="156">
        <f t="shared" si="56"/>
        <v>4.3087993617518805E-8</v>
      </c>
    </row>
    <row r="1184" spans="3:7" x14ac:dyDescent="0.3">
      <c r="C1184" s="155">
        <f t="shared" si="54"/>
        <v>0.81874999999999731</v>
      </c>
      <c r="D1184" s="155">
        <f t="shared" si="55"/>
        <v>1.1520833333333547</v>
      </c>
      <c r="E1184" s="277">
        <f>('DAT IR'!$C$5)+('DAT IR'!T1184*(1-EXP(-'DAT IR'!$N1184*24*(D1184-D1183))))+((('DAT IR'!$U1184-'DAT IR'!$C$5)*EXP(-'DAT IR'!$N1184*24*(D1184-D1183))))</f>
        <v>1282.0499274785748</v>
      </c>
      <c r="G1184" s="156">
        <f t="shared" si="56"/>
        <v>4.2375859266030602E-8</v>
      </c>
    </row>
    <row r="1185" spans="3:7" x14ac:dyDescent="0.3">
      <c r="C1185" s="155">
        <f t="shared" si="54"/>
        <v>0.81944444444444176</v>
      </c>
      <c r="D1185" s="155">
        <f t="shared" si="55"/>
        <v>1.1527777777777992</v>
      </c>
      <c r="E1185" s="277">
        <f>('DAT IR'!$C$5)+('DAT IR'!T1185*(1-EXP(-'DAT IR'!$N1185*24*(D1185-D1184))))+((('DAT IR'!$U1185-'DAT IR'!$C$5)*EXP(-'DAT IR'!$N1185*24*(D1185-D1184))))</f>
        <v>1282.0499275202503</v>
      </c>
      <c r="G1185" s="156">
        <f t="shared" si="56"/>
        <v>4.1675548345665447E-8</v>
      </c>
    </row>
    <row r="1186" spans="3:7" x14ac:dyDescent="0.3">
      <c r="C1186" s="155">
        <f t="shared" si="54"/>
        <v>0.8201388888888862</v>
      </c>
      <c r="D1186" s="155">
        <f t="shared" si="55"/>
        <v>1.1534722222222438</v>
      </c>
      <c r="E1186" s="277">
        <f>('DAT IR'!$C$5)+('DAT IR'!T1186*(1-EXP(-'DAT IR'!$N1186*24*(D1186-D1185))))+((('DAT IR'!$U1186-'DAT IR'!$C$5)*EXP(-'DAT IR'!$N1186*24*(D1186-D1185))))</f>
        <v>1282.0499275612369</v>
      </c>
      <c r="G1186" s="156">
        <f t="shared" si="56"/>
        <v>4.0986606109072454E-8</v>
      </c>
    </row>
    <row r="1187" spans="3:7" x14ac:dyDescent="0.3">
      <c r="C1187" s="155">
        <f t="shared" si="54"/>
        <v>0.82083333333333064</v>
      </c>
      <c r="D1187" s="155">
        <f t="shared" si="55"/>
        <v>1.1541666666666883</v>
      </c>
      <c r="E1187" s="277">
        <f>('DAT IR'!$C$5)+('DAT IR'!T1187*(1-EXP(-'DAT IR'!$N1187*24*(D1187-D1186))))+((('DAT IR'!$U1187-'DAT IR'!$C$5)*EXP(-'DAT IR'!$N1187*24*(D1187-D1186))))</f>
        <v>1282.0499276015462</v>
      </c>
      <c r="G1187" s="156">
        <f t="shared" si="56"/>
        <v>4.0309259929927066E-8</v>
      </c>
    </row>
    <row r="1188" spans="3:7" x14ac:dyDescent="0.3">
      <c r="C1188" s="155">
        <f t="shared" si="54"/>
        <v>0.82152777777777508</v>
      </c>
      <c r="D1188" s="155">
        <f t="shared" si="55"/>
        <v>1.1548611111111329</v>
      </c>
      <c r="E1188" s="277">
        <f>('DAT IR'!$C$5)+('DAT IR'!T1188*(1-EXP(-'DAT IR'!$N1188*24*(D1188-D1187))))+((('DAT IR'!$U1188-'DAT IR'!$C$5)*EXP(-'DAT IR'!$N1188*24*(D1188-D1187))))</f>
        <v>1282.049927641189</v>
      </c>
      <c r="G1188" s="156">
        <f t="shared" si="56"/>
        <v>3.9642827687202953E-8</v>
      </c>
    </row>
    <row r="1189" spans="3:7" x14ac:dyDescent="0.3">
      <c r="C1189" s="155">
        <f t="shared" si="54"/>
        <v>0.82222222222221952</v>
      </c>
      <c r="D1189" s="155">
        <f t="shared" si="55"/>
        <v>1.1555555555555774</v>
      </c>
      <c r="E1189" s="277">
        <f>('DAT IR'!$C$5)+('DAT IR'!T1189*(1-EXP(-'DAT IR'!$N1189*24*(D1189-D1188))))+((('DAT IR'!$U1189-'DAT IR'!$C$5)*EXP(-'DAT IR'!$N1189*24*(D1189-D1188))))</f>
        <v>1282.0499276801768</v>
      </c>
      <c r="G1189" s="156">
        <f t="shared" si="56"/>
        <v>3.8987764128251001E-8</v>
      </c>
    </row>
    <row r="1190" spans="3:7" x14ac:dyDescent="0.3">
      <c r="C1190" s="155">
        <f t="shared" si="54"/>
        <v>0.82291666666666397</v>
      </c>
      <c r="D1190" s="155">
        <f t="shared" si="55"/>
        <v>1.156250000000022</v>
      </c>
      <c r="E1190" s="277">
        <f>('DAT IR'!$C$5)+('DAT IR'!T1190*(1-EXP(-'DAT IR'!$N1190*24*(D1190-D1189))))+((('DAT IR'!$U1190-'DAT IR'!$C$5)*EXP(-'DAT IR'!$N1190*24*(D1190-D1189))))</f>
        <v>1282.0499277185202</v>
      </c>
      <c r="G1190" s="156">
        <f t="shared" si="56"/>
        <v>3.8343387132044882E-8</v>
      </c>
    </row>
    <row r="1191" spans="3:7" x14ac:dyDescent="0.3">
      <c r="C1191" s="155">
        <f t="shared" si="54"/>
        <v>0.82361111111110841</v>
      </c>
      <c r="D1191" s="155">
        <f t="shared" si="55"/>
        <v>1.1569444444444665</v>
      </c>
      <c r="E1191" s="277">
        <f>('DAT IR'!$C$5)+('DAT IR'!T1191*(1-EXP(-'DAT IR'!$N1191*24*(D1191-D1190))))+((('DAT IR'!$U1191-'DAT IR'!$C$5)*EXP(-'DAT IR'!$N1191*24*(D1191-D1190))))</f>
        <v>1282.0499277562296</v>
      </c>
      <c r="G1191" s="156">
        <f t="shared" si="56"/>
        <v>3.7709469324909151E-8</v>
      </c>
    </row>
    <row r="1192" spans="3:7" x14ac:dyDescent="0.3">
      <c r="C1192" s="155">
        <f t="shared" si="54"/>
        <v>0.82430555555555285</v>
      </c>
      <c r="D1192" s="155">
        <f t="shared" si="55"/>
        <v>1.1576388888889111</v>
      </c>
      <c r="E1192" s="277">
        <f>('DAT IR'!$C$5)+('DAT IR'!T1192*(1-EXP(-'DAT IR'!$N1192*24*(D1192-D1191))))+((('DAT IR'!$U1192-'DAT IR'!$C$5)*EXP(-'DAT IR'!$N1192*24*(D1192-D1191))))</f>
        <v>1282.0499277933159</v>
      </c>
      <c r="G1192" s="156">
        <f t="shared" si="56"/>
        <v>3.7086238080519252E-8</v>
      </c>
    </row>
    <row r="1193" spans="3:7" x14ac:dyDescent="0.3">
      <c r="C1193" s="155">
        <f t="shared" si="54"/>
        <v>0.82499999999999729</v>
      </c>
      <c r="D1193" s="155">
        <f t="shared" si="55"/>
        <v>1.1583333333333556</v>
      </c>
      <c r="E1193" s="277">
        <f>('DAT IR'!$C$5)+('DAT IR'!T1193*(1-EXP(-'DAT IR'!$N1193*24*(D1193-D1192))))+((('DAT IR'!$U1193-'DAT IR'!$C$5)*EXP(-'DAT IR'!$N1193*24*(D1193-D1192))))</f>
        <v>1282.0499278297891</v>
      </c>
      <c r="G1193" s="156">
        <f t="shared" si="56"/>
        <v>3.6473238651524298E-8</v>
      </c>
    </row>
    <row r="1194" spans="3:7" x14ac:dyDescent="0.3">
      <c r="C1194" s="155">
        <f t="shared" si="54"/>
        <v>0.82569444444444173</v>
      </c>
      <c r="D1194" s="155">
        <f t="shared" si="55"/>
        <v>1.1590277777778002</v>
      </c>
      <c r="E1194" s="277">
        <f>('DAT IR'!$C$5)+('DAT IR'!T1194*(1-EXP(-'DAT IR'!$N1194*24*(D1194-D1193))))+((('DAT IR'!$U1194-'DAT IR'!$C$5)*EXP(-'DAT IR'!$N1194*24*(D1194-D1193))))</f>
        <v>1282.0499278656596</v>
      </c>
      <c r="G1194" s="156">
        <f t="shared" si="56"/>
        <v>3.587047103792429E-8</v>
      </c>
    </row>
    <row r="1195" spans="3:7" x14ac:dyDescent="0.3">
      <c r="C1195" s="155">
        <f t="shared" si="54"/>
        <v>0.82638888888888618</v>
      </c>
      <c r="D1195" s="155">
        <f t="shared" si="55"/>
        <v>1.1597222222222447</v>
      </c>
      <c r="E1195" s="277">
        <f>('DAT IR'!$C$5)+('DAT IR'!T1195*(1-EXP(-'DAT IR'!$N1195*24*(D1195-D1194))))+((('DAT IR'!$U1195-'DAT IR'!$C$5)*EXP(-'DAT IR'!$N1195*24*(D1195-D1194))))</f>
        <v>1282.0499279009371</v>
      </c>
      <c r="G1195" s="156">
        <f t="shared" si="56"/>
        <v>3.527748049236834E-8</v>
      </c>
    </row>
    <row r="1196" spans="3:7" x14ac:dyDescent="0.3">
      <c r="C1196" s="155">
        <f t="shared" si="54"/>
        <v>0.82708333333333062</v>
      </c>
      <c r="D1196" s="155">
        <f t="shared" si="55"/>
        <v>1.1604166666666893</v>
      </c>
      <c r="E1196" s="277">
        <f>('DAT IR'!$C$5)+('DAT IR'!T1196*(1-EXP(-'DAT IR'!$N1196*24*(D1196-D1195))))+((('DAT IR'!$U1196-'DAT IR'!$C$5)*EXP(-'DAT IR'!$N1196*24*(D1196-D1195))))</f>
        <v>1282.0499279356316</v>
      </c>
      <c r="G1196" s="156">
        <f t="shared" si="56"/>
        <v>3.4694494388531893E-8</v>
      </c>
    </row>
    <row r="1197" spans="3:7" x14ac:dyDescent="0.3">
      <c r="C1197" s="155">
        <f t="shared" si="54"/>
        <v>0.82777777777777506</v>
      </c>
      <c r="D1197" s="155">
        <f t="shared" si="55"/>
        <v>1.1611111111111339</v>
      </c>
      <c r="E1197" s="277">
        <f>('DAT IR'!$C$5)+('DAT IR'!T1197*(1-EXP(-'DAT IR'!$N1197*24*(D1197-D1196))))+((('DAT IR'!$U1197-'DAT IR'!$C$5)*EXP(-'DAT IR'!$N1197*24*(D1197-D1196))))</f>
        <v>1282.0499279697526</v>
      </c>
      <c r="G1197" s="156">
        <f t="shared" si="56"/>
        <v>3.4121057979064062E-8</v>
      </c>
    </row>
    <row r="1198" spans="3:7" x14ac:dyDescent="0.3">
      <c r="C1198" s="155">
        <f t="shared" si="54"/>
        <v>0.8284722222222195</v>
      </c>
      <c r="D1198" s="155">
        <f t="shared" si="55"/>
        <v>1.1618055555555784</v>
      </c>
      <c r="E1198" s="277">
        <f>('DAT IR'!$C$5)+('DAT IR'!T1198*(1-EXP(-'DAT IR'!$N1198*24*(D1198-D1197))))+((('DAT IR'!$U1198-'DAT IR'!$C$5)*EXP(-'DAT IR'!$N1198*24*(D1198-D1197))))</f>
        <v>1282.0499280033096</v>
      </c>
      <c r="G1198" s="156">
        <f t="shared" si="56"/>
        <v>3.3556943890289403E-8</v>
      </c>
    </row>
    <row r="1199" spans="3:7" x14ac:dyDescent="0.3">
      <c r="C1199" s="155">
        <f t="shared" si="54"/>
        <v>0.82916666666666394</v>
      </c>
      <c r="D1199" s="155">
        <f t="shared" si="55"/>
        <v>1.162500000000023</v>
      </c>
      <c r="E1199" s="277">
        <f>('DAT IR'!$C$5)+('DAT IR'!T1199*(1-EXP(-'DAT IR'!$N1199*24*(D1199-D1198))))+((('DAT IR'!$U1199-'DAT IR'!$C$5)*EXP(-'DAT IR'!$N1199*24*(D1199-D1198))))</f>
        <v>1282.0499280363119</v>
      </c>
      <c r="G1199" s="156">
        <f t="shared" si="56"/>
        <v>3.3002379495883361E-8</v>
      </c>
    </row>
    <row r="1200" spans="3:7" x14ac:dyDescent="0.3">
      <c r="C1200" s="155">
        <f t="shared" si="54"/>
        <v>0.82986111111110838</v>
      </c>
      <c r="D1200" s="155">
        <f t="shared" si="55"/>
        <v>1.1631944444444675</v>
      </c>
      <c r="E1200" s="277">
        <f>('DAT IR'!$C$5)+('DAT IR'!T1200*(1-EXP(-'DAT IR'!$N1200*24*(D1200-D1199))))+((('DAT IR'!$U1200-'DAT IR'!$C$5)*EXP(-'DAT IR'!$N1200*24*(D1200-D1199))))</f>
        <v>1282.0499280687688</v>
      </c>
      <c r="G1200" s="156">
        <f t="shared" si="56"/>
        <v>3.2456910048495047E-8</v>
      </c>
    </row>
    <row r="1201" spans="1:7" x14ac:dyDescent="0.3">
      <c r="C1201" s="155">
        <f t="shared" si="54"/>
        <v>0.83055555555555283</v>
      </c>
      <c r="D1201" s="155">
        <f t="shared" si="55"/>
        <v>1.1638888888889121</v>
      </c>
      <c r="E1201" s="277">
        <f>('DAT IR'!$C$5)+('DAT IR'!T1201*(1-EXP(-'DAT IR'!$N1201*24*(D1201-D1200))))+((('DAT IR'!$U1201-'DAT IR'!$C$5)*EXP(-'DAT IR'!$N1201*24*(D1201-D1200))))</f>
        <v>1282.0499281006892</v>
      </c>
      <c r="G1201" s="156">
        <f t="shared" si="56"/>
        <v>3.1920308174449019E-8</v>
      </c>
    </row>
    <row r="1202" spans="1:7" x14ac:dyDescent="0.3">
      <c r="C1202" s="155">
        <f t="shared" si="54"/>
        <v>0.83124999999999727</v>
      </c>
      <c r="D1202" s="155">
        <f t="shared" si="55"/>
        <v>1.1645833333333566</v>
      </c>
      <c r="E1202" s="277">
        <f>('DAT IR'!$C$5)+('DAT IR'!T1202*(1-EXP(-'DAT IR'!$N1202*24*(D1202-D1201))))+((('DAT IR'!$U1202-'DAT IR'!$C$5)*EXP(-'DAT IR'!$N1202*24*(D1202-D1201))))</f>
        <v>1282.049928132082</v>
      </c>
      <c r="G1202" s="156">
        <f t="shared" si="56"/>
        <v>3.1392801247420721E-8</v>
      </c>
    </row>
    <row r="1203" spans="1:7" x14ac:dyDescent="0.3">
      <c r="C1203" s="155">
        <f t="shared" si="54"/>
        <v>0.83194444444444171</v>
      </c>
      <c r="D1203" s="155">
        <f t="shared" si="55"/>
        <v>1.1652777777778012</v>
      </c>
      <c r="E1203" s="277">
        <f>('DAT IR'!$C$5)+('DAT IR'!T1203*(1-EXP(-'DAT IR'!$N1203*24*(D1203-D1202))))+((('DAT IR'!$U1203-'DAT IR'!$C$5)*EXP(-'DAT IR'!$N1203*24*(D1203-D1202))))</f>
        <v>1282.0499281629559</v>
      </c>
      <c r="G1203" s="156">
        <f t="shared" si="56"/>
        <v>3.0873934520059265E-8</v>
      </c>
    </row>
    <row r="1204" spans="1:7" x14ac:dyDescent="0.3">
      <c r="C1204" s="155">
        <f t="shared" si="54"/>
        <v>0.83263888888888615</v>
      </c>
      <c r="D1204" s="155">
        <f t="shared" si="55"/>
        <v>1.1659722222222457</v>
      </c>
      <c r="E1204" s="277">
        <f>('DAT IR'!$C$5)+('DAT IR'!T1204*(1-EXP(-'DAT IR'!$N1204*24*(D1204-D1203))))+((('DAT IR'!$U1204-'DAT IR'!$C$5)*EXP(-'DAT IR'!$N1204*24*(D1204-D1203))))</f>
        <v>1282.0499281933196</v>
      </c>
      <c r="G1204" s="156">
        <f t="shared" si="56"/>
        <v>3.0363707992364652E-8</v>
      </c>
    </row>
    <row r="1205" spans="1:7" x14ac:dyDescent="0.3">
      <c r="A1205" s="153"/>
      <c r="B1205" s="153"/>
      <c r="C1205" s="157">
        <f t="shared" si="54"/>
        <v>0.83333333333333059</v>
      </c>
      <c r="D1205" s="157">
        <f t="shared" si="55"/>
        <v>1.1666666666666903</v>
      </c>
      <c r="E1205" s="277">
        <f>('DAT IR'!$C$5)+('DAT IR'!T1205*(1-EXP(-'DAT IR'!$N1205*24*(D1205-D1204))))+((('DAT IR'!$U1205-'DAT IR'!$C$5)*EXP(-'DAT IR'!$N1205*24*(D1205-D1204))))</f>
        <v>1282.0499282231813</v>
      </c>
      <c r="F1205" s="154"/>
      <c r="G1205" s="159">
        <f t="shared" si="56"/>
        <v>2.9861666916985996E-8</v>
      </c>
    </row>
    <row r="1206" spans="1:7" x14ac:dyDescent="0.3">
      <c r="C1206" s="155">
        <f t="shared" si="54"/>
        <v>0.83402777777777504</v>
      </c>
      <c r="D1206" s="155">
        <f t="shared" si="55"/>
        <v>1.1673611111111348</v>
      </c>
      <c r="E1206" s="277">
        <f>('DAT IR'!$C$5)+('DAT IR'!T1206*(1-EXP(-'DAT IR'!$N1206*24*(D1206-D1205))))+((('DAT IR'!$U1206-'DAT IR'!$C$5)*EXP(-'DAT IR'!$N1206*24*(D1206-D1205))))</f>
        <v>1282.0499282525495</v>
      </c>
      <c r="G1206" s="156">
        <f t="shared" si="56"/>
        <v>2.9368266041274182E-8</v>
      </c>
    </row>
    <row r="1207" spans="1:7" x14ac:dyDescent="0.3">
      <c r="C1207" s="155">
        <f t="shared" si="54"/>
        <v>0.83472222222221948</v>
      </c>
      <c r="D1207" s="155">
        <f t="shared" si="55"/>
        <v>1.1680555555555794</v>
      </c>
      <c r="E1207" s="277">
        <f>('DAT IR'!$C$5)+('DAT IR'!T1207*(1-EXP(-'DAT IR'!$N1207*24*(D1207-D1206))))+((('DAT IR'!$U1207-'DAT IR'!$C$5)*EXP(-'DAT IR'!$N1207*24*(D1207-D1206))))</f>
        <v>1282.0499282814324</v>
      </c>
      <c r="G1207" s="156">
        <f t="shared" si="56"/>
        <v>2.8882823244202882E-8</v>
      </c>
    </row>
    <row r="1208" spans="1:7" x14ac:dyDescent="0.3">
      <c r="C1208" s="155">
        <f t="shared" si="54"/>
        <v>0.83541666666666392</v>
      </c>
      <c r="D1208" s="155">
        <f t="shared" si="55"/>
        <v>1.1687500000000239</v>
      </c>
      <c r="E1208" s="277">
        <f>('DAT IR'!$C$5)+('DAT IR'!T1208*(1-EXP(-'DAT IR'!$N1208*24*(D1208-D1207))))+((('DAT IR'!$U1208-'DAT IR'!$C$5)*EXP(-'DAT IR'!$N1208*24*(D1208-D1207))))</f>
        <v>1282.0499283098377</v>
      </c>
      <c r="G1208" s="156">
        <f t="shared" si="56"/>
        <v>2.8405338525772095E-8</v>
      </c>
    </row>
    <row r="1209" spans="1:7" x14ac:dyDescent="0.3">
      <c r="C1209" s="155">
        <f t="shared" si="54"/>
        <v>0.83611111111110836</v>
      </c>
      <c r="D1209" s="155">
        <f t="shared" si="55"/>
        <v>1.1694444444444685</v>
      </c>
      <c r="E1209" s="277">
        <f>('DAT IR'!$C$5)+('DAT IR'!T1209*(1-EXP(-'DAT IR'!$N1209*24*(D1209-D1208))))+((('DAT IR'!$U1209-'DAT IR'!$C$5)*EXP(-'DAT IR'!$N1209*24*(D1209-D1208))))</f>
        <v>1282.0499283377735</v>
      </c>
      <c r="G1209" s="156">
        <f t="shared" si="56"/>
        <v>2.7935811885981821E-8</v>
      </c>
    </row>
    <row r="1210" spans="1:7" x14ac:dyDescent="0.3">
      <c r="C1210" s="155">
        <f t="shared" si="54"/>
        <v>0.8368055555555528</v>
      </c>
      <c r="D1210" s="155">
        <f t="shared" si="55"/>
        <v>1.170138888888913</v>
      </c>
      <c r="E1210" s="277">
        <f>('DAT IR'!$C$5)+('DAT IR'!T1210*(1-EXP(-'DAT IR'!$N1210*24*(D1210-D1209))))+((('DAT IR'!$U1210-'DAT IR'!$C$5)*EXP(-'DAT IR'!$N1210*24*(D1210-D1209))))</f>
        <v>1282.0499283652478</v>
      </c>
      <c r="G1210" s="156">
        <f t="shared" si="56"/>
        <v>2.7474243324832059E-8</v>
      </c>
    </row>
    <row r="1211" spans="1:7" x14ac:dyDescent="0.3">
      <c r="C1211" s="155">
        <f t="shared" si="54"/>
        <v>0.83749999999999725</v>
      </c>
      <c r="D1211" s="155">
        <f t="shared" si="55"/>
        <v>1.1708333333333576</v>
      </c>
      <c r="E1211" s="277">
        <f>('DAT IR'!$C$5)+('DAT IR'!T1211*(1-EXP(-'DAT IR'!$N1211*24*(D1211-D1210))))+((('DAT IR'!$U1211-'DAT IR'!$C$5)*EXP(-'DAT IR'!$N1211*24*(D1211-D1210))))</f>
        <v>1282.0499283922677</v>
      </c>
      <c r="G1211" s="156">
        <f t="shared" si="56"/>
        <v>2.7019950721296482E-8</v>
      </c>
    </row>
    <row r="1212" spans="1:7" x14ac:dyDescent="0.3">
      <c r="C1212" s="155">
        <f t="shared" si="54"/>
        <v>0.83819444444444169</v>
      </c>
      <c r="D1212" s="155">
        <f t="shared" si="55"/>
        <v>1.1715277777778021</v>
      </c>
      <c r="E1212" s="277">
        <f>('DAT IR'!$C$5)+('DAT IR'!T1212*(1-EXP(-'DAT IR'!$N1212*24*(D1212-D1211))))+((('DAT IR'!$U1212-'DAT IR'!$C$5)*EXP(-'DAT IR'!$N1212*24*(D1212-D1211))))</f>
        <v>1282.0499284188411</v>
      </c>
      <c r="G1212" s="156">
        <f t="shared" si="56"/>
        <v>2.6573388822725974E-8</v>
      </c>
    </row>
    <row r="1213" spans="1:7" x14ac:dyDescent="0.3">
      <c r="C1213" s="155">
        <f t="shared" si="54"/>
        <v>0.83888888888888613</v>
      </c>
      <c r="D1213" s="155">
        <f t="shared" si="55"/>
        <v>1.1722222222222467</v>
      </c>
      <c r="E1213" s="277">
        <f>('DAT IR'!$C$5)+('DAT IR'!T1213*(1-EXP(-'DAT IR'!$N1213*24*(D1213-D1212))))+((('DAT IR'!$U1213-'DAT IR'!$C$5)*EXP(-'DAT IR'!$N1213*24*(D1213-D1212))))</f>
        <v>1282.0499284449754</v>
      </c>
      <c r="G1213" s="156">
        <f t="shared" si="56"/>
        <v>2.6134330255445093E-8</v>
      </c>
    </row>
    <row r="1214" spans="1:7" x14ac:dyDescent="0.3">
      <c r="C1214" s="155">
        <f t="shared" si="54"/>
        <v>0.83958333333333057</v>
      </c>
      <c r="D1214" s="155">
        <f t="shared" si="55"/>
        <v>1.1729166666666913</v>
      </c>
      <c r="E1214" s="277">
        <f>('DAT IR'!$C$5)+('DAT IR'!T1214*(1-EXP(-'DAT IR'!$N1214*24*(D1214-D1213))))+((('DAT IR'!$U1214-'DAT IR'!$C$5)*EXP(-'DAT IR'!$N1214*24*(D1214-D1213))))</f>
        <v>1282.0499284706777</v>
      </c>
      <c r="G1214" s="156">
        <f t="shared" si="56"/>
        <v>2.5702320272102952E-8</v>
      </c>
    </row>
    <row r="1215" spans="1:7" x14ac:dyDescent="0.3">
      <c r="C1215" s="155">
        <f t="shared" si="54"/>
        <v>0.84027777777777501</v>
      </c>
      <c r="D1215" s="155">
        <f t="shared" si="55"/>
        <v>1.1736111111111358</v>
      </c>
      <c r="E1215" s="277">
        <f>('DAT IR'!$C$5)+('DAT IR'!T1215*(1-EXP(-'DAT IR'!$N1215*24*(D1215-D1214))))+((('DAT IR'!$U1215-'DAT IR'!$C$5)*EXP(-'DAT IR'!$N1215*24*(D1215-D1214))))</f>
        <v>1282.0499284959551</v>
      </c>
      <c r="G1215" s="156">
        <f t="shared" si="56"/>
        <v>2.5277358872699551E-8</v>
      </c>
    </row>
    <row r="1216" spans="1:7" x14ac:dyDescent="0.3">
      <c r="C1216" s="155">
        <f t="shared" si="54"/>
        <v>0.84097222222221946</v>
      </c>
      <c r="D1216" s="155">
        <f t="shared" si="55"/>
        <v>1.1743055555555804</v>
      </c>
      <c r="E1216" s="277">
        <f>('DAT IR'!$C$5)+('DAT IR'!T1216*(1-EXP(-'DAT IR'!$N1216*24*(D1216-D1215))))+((('DAT IR'!$U1216-'DAT IR'!$C$5)*EXP(-'DAT IR'!$N1216*24*(D1216-D1215))))</f>
        <v>1282.0499285208148</v>
      </c>
      <c r="G1216" s="156">
        <f t="shared" si="56"/>
        <v>2.4859673430910334E-8</v>
      </c>
    </row>
    <row r="1217" spans="3:7" x14ac:dyDescent="0.3">
      <c r="C1217" s="155">
        <f t="shared" si="54"/>
        <v>0.8416666666666639</v>
      </c>
      <c r="D1217" s="155">
        <f t="shared" si="55"/>
        <v>1.1750000000000249</v>
      </c>
      <c r="E1217" s="277">
        <f>('DAT IR'!$C$5)+('DAT IR'!T1217*(1-EXP(-'DAT IR'!$N1217*24*(D1217-D1216))))+((('DAT IR'!$U1217-'DAT IR'!$C$5)*EXP(-'DAT IR'!$N1217*24*(D1217-D1216))))</f>
        <v>1282.0499285452636</v>
      </c>
      <c r="G1217" s="156">
        <f t="shared" si="56"/>
        <v>2.4448809199384414E-8</v>
      </c>
    </row>
    <row r="1218" spans="3:7" x14ac:dyDescent="0.3">
      <c r="C1218" s="155">
        <f t="shared" si="54"/>
        <v>0.84236111111110834</v>
      </c>
      <c r="D1218" s="155">
        <f t="shared" si="55"/>
        <v>1.1756944444444695</v>
      </c>
      <c r="E1218" s="277">
        <f>('DAT IR'!$C$5)+('DAT IR'!T1218*(1-EXP(-'DAT IR'!$N1218*24*(D1218-D1217))))+((('DAT IR'!$U1218-'DAT IR'!$C$5)*EXP(-'DAT IR'!$N1218*24*(D1218-D1217))))</f>
        <v>1282.0499285693083</v>
      </c>
      <c r="G1218" s="156">
        <f t="shared" si="56"/>
        <v>2.404476617812179E-8</v>
      </c>
    </row>
    <row r="1219" spans="3:7" x14ac:dyDescent="0.3">
      <c r="C1219" s="155">
        <f t="shared" si="54"/>
        <v>0.84305555555555278</v>
      </c>
      <c r="D1219" s="155">
        <f t="shared" si="55"/>
        <v>1.176388888888914</v>
      </c>
      <c r="E1219" s="277">
        <f>('DAT IR'!$C$5)+('DAT IR'!T1219*(1-EXP(-'DAT IR'!$N1219*24*(D1219-D1218))))+((('DAT IR'!$U1219-'DAT IR'!$C$5)*EXP(-'DAT IR'!$N1219*24*(D1219-D1218))))</f>
        <v>1282.0499285929557</v>
      </c>
      <c r="G1219" s="156">
        <f t="shared" si="56"/>
        <v>2.3647316993447021E-8</v>
      </c>
    </row>
    <row r="1220" spans="3:7" x14ac:dyDescent="0.3">
      <c r="C1220" s="155">
        <f t="shared" si="54"/>
        <v>0.84374999999999722</v>
      </c>
      <c r="D1220" s="155">
        <f t="shared" si="55"/>
        <v>1.1770833333333586</v>
      </c>
      <c r="E1220" s="277">
        <f>('DAT IR'!$C$5)+('DAT IR'!T1220*(1-EXP(-'DAT IR'!$N1220*24*(D1220-D1219))))+((('DAT IR'!$U1220-'DAT IR'!$C$5)*EXP(-'DAT IR'!$N1220*24*(D1220-D1219))))</f>
        <v>1282.0499286162121</v>
      </c>
      <c r="G1220" s="156">
        <f t="shared" si="56"/>
        <v>2.3256461645360105E-8</v>
      </c>
    </row>
    <row r="1221" spans="3:7" x14ac:dyDescent="0.3">
      <c r="C1221" s="155">
        <f t="shared" si="54"/>
        <v>0.84444444444444167</v>
      </c>
      <c r="D1221" s="155">
        <f t="shared" si="55"/>
        <v>1.1777777777778031</v>
      </c>
      <c r="E1221" s="277">
        <f>('DAT IR'!$C$5)+('DAT IR'!T1221*(1-EXP(-'DAT IR'!$N1221*24*(D1221-D1220))))+((('DAT IR'!$U1221-'DAT IR'!$C$5)*EXP(-'DAT IR'!$N1221*24*(D1221-D1220))))</f>
        <v>1282.0499286390841</v>
      </c>
      <c r="G1221" s="156">
        <f t="shared" si="56"/>
        <v>2.2871972760185599E-8</v>
      </c>
    </row>
    <row r="1222" spans="3:7" x14ac:dyDescent="0.3">
      <c r="C1222" s="155">
        <f t="shared" ref="C1222:C1285" si="57">C1221+$B$2</f>
        <v>0.84513888888888611</v>
      </c>
      <c r="D1222" s="155">
        <f t="shared" ref="D1222:D1285" si="58">D1221+$B$2</f>
        <v>1.1784722222222477</v>
      </c>
      <c r="E1222" s="277">
        <f>('DAT IR'!$C$5)+('DAT IR'!T1222*(1-EXP(-'DAT IR'!$N1222*24*(D1222-D1221))))+((('DAT IR'!$U1222-'DAT IR'!$C$5)*EXP(-'DAT IR'!$N1222*24*(D1222-D1221))))</f>
        <v>1282.049928661578</v>
      </c>
      <c r="G1222" s="156">
        <f t="shared" ref="G1222:G1285" si="59">E1222-E1221</f>
        <v>2.2493850337923504E-8</v>
      </c>
    </row>
    <row r="1223" spans="3:7" x14ac:dyDescent="0.3">
      <c r="C1223" s="155">
        <f t="shared" si="57"/>
        <v>0.84583333333333055</v>
      </c>
      <c r="D1223" s="155">
        <f t="shared" si="58"/>
        <v>1.1791666666666922</v>
      </c>
      <c r="E1223" s="277">
        <f>('DAT IR'!$C$5)+('DAT IR'!T1223*(1-EXP(-'DAT IR'!$N1223*24*(D1223-D1222))))+((('DAT IR'!$U1223-'DAT IR'!$C$5)*EXP(-'DAT IR'!$N1223*24*(D1223-D1222))))</f>
        <v>1282.0499286837</v>
      </c>
      <c r="G1223" s="156">
        <f t="shared" si="59"/>
        <v>2.212209437857382E-8</v>
      </c>
    </row>
    <row r="1224" spans="3:7" x14ac:dyDescent="0.3">
      <c r="C1224" s="155">
        <f t="shared" si="57"/>
        <v>0.84652777777777499</v>
      </c>
      <c r="D1224" s="155">
        <f t="shared" si="58"/>
        <v>1.1798611111111368</v>
      </c>
      <c r="E1224" s="277">
        <f>('DAT IR'!$C$5)+('DAT IR'!T1224*(1-EXP(-'DAT IR'!$N1224*24*(D1224-D1223))))+((('DAT IR'!$U1224-'DAT IR'!$C$5)*EXP(-'DAT IR'!$N1224*24*(D1224-D1223))))</f>
        <v>1282.0499287054565</v>
      </c>
      <c r="G1224" s="156">
        <f t="shared" si="59"/>
        <v>2.1756477508461103E-8</v>
      </c>
    </row>
    <row r="1225" spans="3:7" x14ac:dyDescent="0.3">
      <c r="C1225" s="155">
        <f t="shared" si="57"/>
        <v>0.84722222222221943</v>
      </c>
      <c r="D1225" s="155">
        <f t="shared" si="58"/>
        <v>1.1805555555555813</v>
      </c>
      <c r="E1225" s="277">
        <f>('DAT IR'!$C$5)+('DAT IR'!T1225*(1-EXP(-'DAT IR'!$N1225*24*(D1225-D1224))))+((('DAT IR'!$U1225-'DAT IR'!$C$5)*EXP(-'DAT IR'!$N1225*24*(D1225-D1224))))</f>
        <v>1282.0499287268535</v>
      </c>
      <c r="G1225" s="156">
        <f t="shared" si="59"/>
        <v>2.1396999727585353E-8</v>
      </c>
    </row>
    <row r="1226" spans="3:7" x14ac:dyDescent="0.3">
      <c r="C1226" s="155">
        <f t="shared" si="57"/>
        <v>0.84791666666666388</v>
      </c>
      <c r="D1226" s="155">
        <f t="shared" si="58"/>
        <v>1.1812500000000259</v>
      </c>
      <c r="E1226" s="277">
        <f>('DAT IR'!$C$5)+('DAT IR'!T1226*(1-EXP(-'DAT IR'!$N1226*24*(D1226-D1225))))+((('DAT IR'!$U1226-'DAT IR'!$C$5)*EXP(-'DAT IR'!$N1226*24*(D1226-D1225))))</f>
        <v>1282.0499287478967</v>
      </c>
      <c r="G1226" s="156">
        <f t="shared" si="59"/>
        <v>2.1043206288595684E-8</v>
      </c>
    </row>
    <row r="1227" spans="3:7" x14ac:dyDescent="0.3">
      <c r="C1227" s="155">
        <f t="shared" si="57"/>
        <v>0.84861111111110832</v>
      </c>
      <c r="D1227" s="155">
        <f t="shared" si="58"/>
        <v>1.1819444444444704</v>
      </c>
      <c r="E1227" s="277">
        <f>('DAT IR'!$C$5)+('DAT IR'!T1227*(1-EXP(-'DAT IR'!$N1227*24*(D1227-D1226))))+((('DAT IR'!$U1227-'DAT IR'!$C$5)*EXP(-'DAT IR'!$N1227*24*(D1227-D1226))))</f>
        <v>1282.0499287685921</v>
      </c>
      <c r="G1227" s="156">
        <f t="shared" si="59"/>
        <v>2.0695324565167539E-8</v>
      </c>
    </row>
    <row r="1228" spans="3:7" x14ac:dyDescent="0.3">
      <c r="C1228" s="155">
        <f t="shared" si="57"/>
        <v>0.84930555555555276</v>
      </c>
      <c r="D1228" s="155">
        <f t="shared" si="58"/>
        <v>1.182638888888915</v>
      </c>
      <c r="E1228" s="277">
        <f>('DAT IR'!$C$5)+('DAT IR'!T1228*(1-EXP(-'DAT IR'!$N1228*24*(D1228-D1227))))+((('DAT IR'!$U1228-'DAT IR'!$C$5)*EXP(-'DAT IR'!$N1228*24*(D1228-D1227))))</f>
        <v>1282.0499287889454</v>
      </c>
      <c r="G1228" s="156">
        <f t="shared" si="59"/>
        <v>2.0353354557300918E-8</v>
      </c>
    </row>
    <row r="1229" spans="3:7" x14ac:dyDescent="0.3">
      <c r="C1229" s="155">
        <f t="shared" si="57"/>
        <v>0.8499999999999972</v>
      </c>
      <c r="D1229" s="155">
        <f t="shared" si="58"/>
        <v>1.1833333333333595</v>
      </c>
      <c r="E1229" s="277">
        <f>('DAT IR'!$C$5)+('DAT IR'!T1229*(1-EXP(-'DAT IR'!$N1229*24*(D1229-D1228))))+((('DAT IR'!$U1229-'DAT IR'!$C$5)*EXP(-'DAT IR'!$N1229*24*(D1229-D1228))))</f>
        <v>1282.0499288089622</v>
      </c>
      <c r="G1229" s="156">
        <f t="shared" si="59"/>
        <v>2.0016841517644934E-8</v>
      </c>
    </row>
    <row r="1230" spans="3:7" x14ac:dyDescent="0.3">
      <c r="C1230" s="155">
        <f t="shared" si="57"/>
        <v>0.85069444444444164</v>
      </c>
      <c r="D1230" s="155">
        <f t="shared" si="58"/>
        <v>1.1840277777778041</v>
      </c>
      <c r="E1230" s="277">
        <f>('DAT IR'!$C$5)+('DAT IR'!T1230*(1-EXP(-'DAT IR'!$N1230*24*(D1230-D1229))))+((('DAT IR'!$U1230-'DAT IR'!$C$5)*EXP(-'DAT IR'!$N1230*24*(D1230-D1229))))</f>
        <v>1282.0499288286483</v>
      </c>
      <c r="G1230" s="156">
        <f t="shared" si="59"/>
        <v>1.9686012819875032E-8</v>
      </c>
    </row>
    <row r="1231" spans="3:7" x14ac:dyDescent="0.3">
      <c r="C1231" s="155">
        <f t="shared" si="57"/>
        <v>0.85138888888888609</v>
      </c>
      <c r="D1231" s="155">
        <f t="shared" si="58"/>
        <v>1.1847222222222487</v>
      </c>
      <c r="E1231" s="277">
        <f>('DAT IR'!$C$5)+('DAT IR'!T1231*(1-EXP(-'DAT IR'!$N1231*24*(D1231-D1230))))+((('DAT IR'!$U1231-'DAT IR'!$C$5)*EXP(-'DAT IR'!$N1231*24*(D1231-D1230))))</f>
        <v>1282.0499288480089</v>
      </c>
      <c r="G1231" s="156">
        <f t="shared" si="59"/>
        <v>1.9360641090315767E-8</v>
      </c>
    </row>
    <row r="1232" spans="3:7" x14ac:dyDescent="0.3">
      <c r="C1232" s="155">
        <f t="shared" si="57"/>
        <v>0.85208333333333053</v>
      </c>
      <c r="D1232" s="155">
        <f t="shared" si="58"/>
        <v>1.1854166666666932</v>
      </c>
      <c r="E1232" s="277">
        <f>('DAT IR'!$C$5)+('DAT IR'!T1232*(1-EXP(-'DAT IR'!$N1232*24*(D1232-D1231))))+((('DAT IR'!$U1232-'DAT IR'!$C$5)*EXP(-'DAT IR'!$N1232*24*(D1232-D1231))))</f>
        <v>1282.0499288670496</v>
      </c>
      <c r="G1232" s="156">
        <f t="shared" si="59"/>
        <v>1.9040726328967139E-8</v>
      </c>
    </row>
    <row r="1233" spans="3:7" x14ac:dyDescent="0.3">
      <c r="C1233" s="155">
        <f t="shared" si="57"/>
        <v>0.85277777777777497</v>
      </c>
      <c r="D1233" s="155">
        <f t="shared" si="58"/>
        <v>1.1861111111111378</v>
      </c>
      <c r="E1233" s="277">
        <f>('DAT IR'!$C$5)+('DAT IR'!T1233*(1-EXP(-'DAT IR'!$N1233*24*(D1233-D1232))))+((('DAT IR'!$U1233-'DAT IR'!$C$5)*EXP(-'DAT IR'!$N1233*24*(D1233-D1232))))</f>
        <v>1282.0499288857757</v>
      </c>
      <c r="G1233" s="156">
        <f t="shared" si="59"/>
        <v>1.8726041162153706E-8</v>
      </c>
    </row>
    <row r="1234" spans="3:7" x14ac:dyDescent="0.3">
      <c r="C1234" s="155">
        <f t="shared" si="57"/>
        <v>0.85347222222221941</v>
      </c>
      <c r="D1234" s="155">
        <f t="shared" si="58"/>
        <v>1.1868055555555823</v>
      </c>
      <c r="E1234" s="277">
        <f>('DAT IR'!$C$5)+('DAT IR'!T1234*(1-EXP(-'DAT IR'!$N1234*24*(D1234-D1233))))+((('DAT IR'!$U1234-'DAT IR'!$C$5)*EXP(-'DAT IR'!$N1234*24*(D1234-D1233))))</f>
        <v>1282.0499289041923</v>
      </c>
      <c r="G1234" s="156">
        <f t="shared" si="59"/>
        <v>1.8416585589875467E-8</v>
      </c>
    </row>
    <row r="1235" spans="3:7" x14ac:dyDescent="0.3">
      <c r="C1235" s="155">
        <f t="shared" si="57"/>
        <v>0.85416666666666385</v>
      </c>
      <c r="D1235" s="155">
        <f t="shared" si="58"/>
        <v>1.1875000000000269</v>
      </c>
      <c r="E1235" s="277">
        <f>('DAT IR'!$C$5)+('DAT IR'!T1235*(1-EXP(-'DAT IR'!$N1235*24*(D1235-D1234))))+((('DAT IR'!$U1235-'DAT IR'!$C$5)*EXP(-'DAT IR'!$N1235*24*(D1235-D1234))))</f>
        <v>1282.0499289223044</v>
      </c>
      <c r="G1235" s="156">
        <f t="shared" si="59"/>
        <v>1.8112132238456979E-8</v>
      </c>
    </row>
    <row r="1236" spans="3:7" x14ac:dyDescent="0.3">
      <c r="C1236" s="155">
        <f t="shared" si="57"/>
        <v>0.8548611111111083</v>
      </c>
      <c r="D1236" s="155">
        <f t="shared" si="58"/>
        <v>1.1881944444444714</v>
      </c>
      <c r="E1236" s="277">
        <f>('DAT IR'!$C$5)+('DAT IR'!T1236*(1-EXP(-'DAT IR'!$N1236*24*(D1236-D1235))))+((('DAT IR'!$U1236-'DAT IR'!$C$5)*EXP(-'DAT IR'!$N1236*24*(D1236-D1235))))</f>
        <v>1282.0499289401171</v>
      </c>
      <c r="G1236" s="156">
        <f t="shared" si="59"/>
        <v>1.7812681107898243E-8</v>
      </c>
    </row>
    <row r="1237" spans="3:7" x14ac:dyDescent="0.3">
      <c r="C1237" s="155">
        <f t="shared" si="57"/>
        <v>0.85555555555555274</v>
      </c>
      <c r="D1237" s="155">
        <f t="shared" si="58"/>
        <v>1.188888888888916</v>
      </c>
      <c r="E1237" s="277">
        <f>('DAT IR'!$C$5)+('DAT IR'!T1237*(1-EXP(-'DAT IR'!$N1237*24*(D1237-D1236))))+((('DAT IR'!$U1237-'DAT IR'!$C$5)*EXP(-'DAT IR'!$N1237*24*(D1237-D1236))))</f>
        <v>1282.0499289576353</v>
      </c>
      <c r="G1237" s="156">
        <f t="shared" si="59"/>
        <v>1.7518232198199257E-8</v>
      </c>
    </row>
    <row r="1238" spans="3:7" x14ac:dyDescent="0.3">
      <c r="C1238" s="155">
        <f t="shared" si="57"/>
        <v>0.85624999999999718</v>
      </c>
      <c r="D1238" s="155">
        <f t="shared" si="58"/>
        <v>1.1895833333333605</v>
      </c>
      <c r="E1238" s="277">
        <f>('DAT IR'!$C$5)+('DAT IR'!T1238*(1-EXP(-'DAT IR'!$N1238*24*(D1238-D1237))))+((('DAT IR'!$U1238-'DAT IR'!$C$5)*EXP(-'DAT IR'!$N1238*24*(D1238-D1237))))</f>
        <v>1282.0499289748641</v>
      </c>
      <c r="G1238" s="156">
        <f t="shared" si="59"/>
        <v>1.7228785509360023E-8</v>
      </c>
    </row>
    <row r="1239" spans="3:7" x14ac:dyDescent="0.3">
      <c r="C1239" s="155">
        <f t="shared" si="57"/>
        <v>0.85694444444444162</v>
      </c>
      <c r="D1239" s="155">
        <f t="shared" si="58"/>
        <v>1.1902777777778051</v>
      </c>
      <c r="E1239" s="277">
        <f>('DAT IR'!$C$5)+('DAT IR'!T1239*(1-EXP(-'DAT IR'!$N1239*24*(D1239-D1238))))+((('DAT IR'!$U1239-'DAT IR'!$C$5)*EXP(-'DAT IR'!$N1239*24*(D1239-D1238))))</f>
        <v>1282.049928991808</v>
      </c>
      <c r="G1239" s="156">
        <f t="shared" si="59"/>
        <v>1.6943886294029653E-8</v>
      </c>
    </row>
    <row r="1240" spans="3:7" x14ac:dyDescent="0.3">
      <c r="C1240" s="155">
        <f t="shared" si="57"/>
        <v>0.85763888888888606</v>
      </c>
      <c r="D1240" s="155">
        <f t="shared" si="58"/>
        <v>1.1909722222222496</v>
      </c>
      <c r="E1240" s="277">
        <f>('DAT IR'!$C$5)+('DAT IR'!T1240*(1-EXP(-'DAT IR'!$N1240*24*(D1240-D1239))))+((('DAT IR'!$U1240-'DAT IR'!$C$5)*EXP(-'DAT IR'!$N1240*24*(D1240-D1239))))</f>
        <v>1282.049929008472</v>
      </c>
      <c r="G1240" s="156">
        <f t="shared" si="59"/>
        <v>1.6663989299559034E-8</v>
      </c>
    </row>
    <row r="1241" spans="3:7" x14ac:dyDescent="0.3">
      <c r="C1241" s="155">
        <f t="shared" si="57"/>
        <v>0.85833333333333051</v>
      </c>
      <c r="D1241" s="155">
        <f t="shared" si="58"/>
        <v>1.1916666666666942</v>
      </c>
      <c r="E1241" s="277">
        <f>('DAT IR'!$C$5)+('DAT IR'!T1241*(1-EXP(-'DAT IR'!$N1241*24*(D1241-D1240))))+((('DAT IR'!$U1241-'DAT IR'!$C$5)*EXP(-'DAT IR'!$N1241*24*(D1241-D1240))))</f>
        <v>1282.0499290248604</v>
      </c>
      <c r="G1241" s="156">
        <f t="shared" si="59"/>
        <v>1.6388412404921837E-8</v>
      </c>
    </row>
    <row r="1242" spans="3:7" x14ac:dyDescent="0.3">
      <c r="C1242" s="155">
        <f t="shared" si="57"/>
        <v>0.85902777777777495</v>
      </c>
      <c r="D1242" s="155">
        <f t="shared" si="58"/>
        <v>1.1923611111111387</v>
      </c>
      <c r="E1242" s="277">
        <f>('DAT IR'!$C$5)+('DAT IR'!T1242*(1-EXP(-'DAT IR'!$N1242*24*(D1242-D1241))))+((('DAT IR'!$U1242-'DAT IR'!$C$5)*EXP(-'DAT IR'!$N1242*24*(D1242-D1241))))</f>
        <v>1282.049929040978</v>
      </c>
      <c r="G1242" s="156">
        <f t="shared" si="59"/>
        <v>1.6117610357468948E-8</v>
      </c>
    </row>
    <row r="1243" spans="3:7" x14ac:dyDescent="0.3">
      <c r="C1243" s="155">
        <f t="shared" si="57"/>
        <v>0.85972222222221939</v>
      </c>
      <c r="D1243" s="155">
        <f t="shared" si="58"/>
        <v>1.1930555555555833</v>
      </c>
      <c r="E1243" s="277">
        <f>('DAT IR'!$C$5)+('DAT IR'!T1243*(1-EXP(-'DAT IR'!$N1243*24*(D1243-D1242))))+((('DAT IR'!$U1243-'DAT IR'!$C$5)*EXP(-'DAT IR'!$N1243*24*(D1243-D1242))))</f>
        <v>1282.0499290568291</v>
      </c>
      <c r="G1243" s="156">
        <f t="shared" si="59"/>
        <v>1.585112840984948E-8</v>
      </c>
    </row>
    <row r="1244" spans="3:7" x14ac:dyDescent="0.3">
      <c r="C1244" s="155">
        <f t="shared" si="57"/>
        <v>0.86041666666666383</v>
      </c>
      <c r="D1244" s="155">
        <f t="shared" si="58"/>
        <v>1.1937500000000278</v>
      </c>
      <c r="E1244" s="277">
        <f>('DAT IR'!$C$5)+('DAT IR'!T1244*(1-EXP(-'DAT IR'!$N1244*24*(D1244-D1243))))+((('DAT IR'!$U1244-'DAT IR'!$C$5)*EXP(-'DAT IR'!$N1244*24*(D1244-D1243))))</f>
        <v>1282.0499290724183</v>
      </c>
      <c r="G1244" s="156">
        <f t="shared" si="59"/>
        <v>1.5589193935738876E-8</v>
      </c>
    </row>
    <row r="1245" spans="3:7" x14ac:dyDescent="0.3">
      <c r="C1245" s="155">
        <f t="shared" si="57"/>
        <v>0.86111111111110827</v>
      </c>
      <c r="D1245" s="155">
        <f t="shared" si="58"/>
        <v>1.1944444444444724</v>
      </c>
      <c r="E1245" s="277">
        <f>('DAT IR'!$C$5)+('DAT IR'!T1245*(1-EXP(-'DAT IR'!$N1245*24*(D1245-D1244))))+((('DAT IR'!$U1245-'DAT IR'!$C$5)*EXP(-'DAT IR'!$N1245*24*(D1245-D1244))))</f>
        <v>1282.0499290877499</v>
      </c>
      <c r="G1245" s="156">
        <f t="shared" si="59"/>
        <v>1.5331579561461695E-8</v>
      </c>
    </row>
    <row r="1246" spans="3:7" x14ac:dyDescent="0.3">
      <c r="C1246" s="155">
        <f t="shared" si="57"/>
        <v>0.86180555555555272</v>
      </c>
      <c r="D1246" s="155">
        <f t="shared" si="58"/>
        <v>1.195138888888917</v>
      </c>
      <c r="E1246" s="277">
        <f>('DAT IR'!$C$5)+('DAT IR'!T1246*(1-EXP(-'DAT IR'!$N1246*24*(D1246-D1245))))+((('DAT IR'!$U1246-'DAT IR'!$C$5)*EXP(-'DAT IR'!$N1246*24*(D1246-D1245))))</f>
        <v>1282.0499291028279</v>
      </c>
      <c r="G1246" s="156">
        <f t="shared" si="59"/>
        <v>1.5078057913342491E-8</v>
      </c>
    </row>
    <row r="1247" spans="3:7" x14ac:dyDescent="0.3">
      <c r="C1247" s="155">
        <f t="shared" si="57"/>
        <v>0.86249999999999716</v>
      </c>
      <c r="D1247" s="155">
        <f t="shared" si="58"/>
        <v>1.1958333333333615</v>
      </c>
      <c r="E1247" s="277">
        <f>('DAT IR'!$C$5)+('DAT IR'!T1247*(1-EXP(-'DAT IR'!$N1247*24*(D1247-D1246))))+((('DAT IR'!$U1247-'DAT IR'!$C$5)*EXP(-'DAT IR'!$N1247*24*(D1247-D1246))))</f>
        <v>1282.0499291176568</v>
      </c>
      <c r="G1247" s="156">
        <f t="shared" si="59"/>
        <v>1.4828856365056708E-8</v>
      </c>
    </row>
    <row r="1248" spans="3:7" x14ac:dyDescent="0.3">
      <c r="C1248" s="155">
        <f t="shared" si="57"/>
        <v>0.8631944444444416</v>
      </c>
      <c r="D1248" s="155">
        <f t="shared" si="58"/>
        <v>1.1965277777778061</v>
      </c>
      <c r="E1248" s="277">
        <f>('DAT IR'!$C$5)+('DAT IR'!T1248*(1-EXP(-'DAT IR'!$N1248*24*(D1248-D1247))))+((('DAT IR'!$U1248-'DAT IR'!$C$5)*EXP(-'DAT IR'!$N1248*24*(D1248-D1247))))</f>
        <v>1282.0499291322405</v>
      </c>
      <c r="G1248" s="156">
        <f t="shared" si="59"/>
        <v>1.4583747542928904E-8</v>
      </c>
    </row>
    <row r="1249" spans="3:7" x14ac:dyDescent="0.3">
      <c r="C1249" s="155">
        <f t="shared" si="57"/>
        <v>0.86388888888888604</v>
      </c>
      <c r="D1249" s="155">
        <f t="shared" si="58"/>
        <v>1.1972222222222506</v>
      </c>
      <c r="E1249" s="277">
        <f>('DAT IR'!$C$5)+('DAT IR'!T1249*(1-EXP(-'DAT IR'!$N1249*24*(D1249-D1248))))+((('DAT IR'!$U1249-'DAT IR'!$C$5)*EXP(-'DAT IR'!$N1249*24*(D1249-D1248))))</f>
        <v>1282.0499291465833</v>
      </c>
      <c r="G1249" s="156">
        <f t="shared" si="59"/>
        <v>1.4342731446959078E-8</v>
      </c>
    </row>
    <row r="1250" spans="3:7" x14ac:dyDescent="0.3">
      <c r="C1250" s="155">
        <f t="shared" si="57"/>
        <v>0.86458333333333048</v>
      </c>
      <c r="D1250" s="155">
        <f t="shared" si="58"/>
        <v>1.1979166666666952</v>
      </c>
      <c r="E1250" s="277">
        <f>('DAT IR'!$C$5)+('DAT IR'!T1250*(1-EXP(-'DAT IR'!$N1250*24*(D1250-D1249))))+((('DAT IR'!$U1250-'DAT IR'!$C$5)*EXP(-'DAT IR'!$N1250*24*(D1250-D1249))))</f>
        <v>1282.0499291606891</v>
      </c>
      <c r="G1250" s="156">
        <f t="shared" si="59"/>
        <v>1.4105808077147231E-8</v>
      </c>
    </row>
    <row r="1251" spans="3:7" x14ac:dyDescent="0.3">
      <c r="C1251" s="155">
        <f t="shared" si="57"/>
        <v>0.86527777777777493</v>
      </c>
      <c r="D1251" s="155">
        <f t="shared" si="58"/>
        <v>1.1986111111111397</v>
      </c>
      <c r="E1251" s="277">
        <f>('DAT IR'!$C$5)+('DAT IR'!T1251*(1-EXP(-'DAT IR'!$N1251*24*(D1251-D1250))))+((('DAT IR'!$U1251-'DAT IR'!$C$5)*EXP(-'DAT IR'!$N1251*24*(D1251-D1250))))</f>
        <v>1282.0499291745616</v>
      </c>
      <c r="G1251" s="156">
        <f t="shared" si="59"/>
        <v>1.3872522686142474E-8</v>
      </c>
    </row>
    <row r="1252" spans="3:7" x14ac:dyDescent="0.3">
      <c r="C1252" s="155">
        <f t="shared" si="57"/>
        <v>0.86597222222221937</v>
      </c>
      <c r="D1252" s="155">
        <f t="shared" si="58"/>
        <v>1.1993055555555843</v>
      </c>
      <c r="E1252" s="277">
        <f>('DAT IR'!$C$5)+('DAT IR'!T1252*(1-EXP(-'DAT IR'!$N1252*24*(D1252-D1251))))+((('DAT IR'!$U1252-'DAT IR'!$C$5)*EXP(-'DAT IR'!$N1252*24*(D1252-D1251))))</f>
        <v>1282.0499291882049</v>
      </c>
      <c r="G1252" s="156">
        <f t="shared" si="59"/>
        <v>1.3643330021295696E-8</v>
      </c>
    </row>
    <row r="1253" spans="3:7" x14ac:dyDescent="0.3">
      <c r="C1253" s="155">
        <f t="shared" si="57"/>
        <v>0.86666666666666381</v>
      </c>
      <c r="D1253" s="155">
        <f t="shared" si="58"/>
        <v>1.2000000000000288</v>
      </c>
      <c r="E1253" s="277">
        <f>('DAT IR'!$C$5)+('DAT IR'!T1253*(1-EXP(-'DAT IR'!$N1253*24*(D1253-D1252))))+((('DAT IR'!$U1253-'DAT IR'!$C$5)*EXP(-'DAT IR'!$N1253*24*(D1253-D1252))))</f>
        <v>1282.0499292016227</v>
      </c>
      <c r="G1253" s="156">
        <f t="shared" si="59"/>
        <v>1.341777533525601E-8</v>
      </c>
    </row>
    <row r="1254" spans="3:7" x14ac:dyDescent="0.3">
      <c r="C1254" s="155">
        <f t="shared" si="57"/>
        <v>0.86736111111110825</v>
      </c>
      <c r="D1254" s="155">
        <f t="shared" si="58"/>
        <v>1.2006944444444734</v>
      </c>
      <c r="E1254" s="277">
        <f>('DAT IR'!$C$5)+('DAT IR'!T1254*(1-EXP(-'DAT IR'!$N1254*24*(D1254-D1253))))+((('DAT IR'!$U1254-'DAT IR'!$C$5)*EXP(-'DAT IR'!$N1254*24*(D1254-D1253))))</f>
        <v>1282.0499292148188</v>
      </c>
      <c r="G1254" s="156">
        <f t="shared" si="59"/>
        <v>1.3196086001698859E-8</v>
      </c>
    </row>
    <row r="1255" spans="3:7" x14ac:dyDescent="0.3">
      <c r="C1255" s="155">
        <f t="shared" si="57"/>
        <v>0.86805555555555269</v>
      </c>
      <c r="D1255" s="155">
        <f t="shared" si="58"/>
        <v>1.2013888888889179</v>
      </c>
      <c r="E1255" s="277">
        <f>('DAT IR'!$C$5)+('DAT IR'!T1255*(1-EXP(-'DAT IR'!$N1255*24*(D1255-D1254))))+((('DAT IR'!$U1255-'DAT IR'!$C$5)*EXP(-'DAT IR'!$N1255*24*(D1255-D1254))))</f>
        <v>1282.0499292277966</v>
      </c>
      <c r="G1255" s="156">
        <f t="shared" si="59"/>
        <v>1.2977807273273356E-8</v>
      </c>
    </row>
    <row r="1256" spans="3:7" x14ac:dyDescent="0.3">
      <c r="C1256" s="155">
        <f t="shared" si="57"/>
        <v>0.86874999999999714</v>
      </c>
      <c r="D1256" s="155">
        <f t="shared" si="58"/>
        <v>1.2020833333333625</v>
      </c>
      <c r="E1256" s="277">
        <f>('DAT IR'!$C$5)+('DAT IR'!T1256*(1-EXP(-'DAT IR'!$N1256*24*(D1256-D1255))))+((('DAT IR'!$U1256-'DAT IR'!$C$5)*EXP(-'DAT IR'!$N1256*24*(D1256-D1255))))</f>
        <v>1282.04992924056</v>
      </c>
      <c r="G1256" s="156">
        <f t="shared" si="59"/>
        <v>1.2763393897330388E-8</v>
      </c>
    </row>
    <row r="1257" spans="3:7" x14ac:dyDescent="0.3">
      <c r="C1257" s="155">
        <f t="shared" si="57"/>
        <v>0.86944444444444158</v>
      </c>
      <c r="D1257" s="155">
        <f t="shared" si="58"/>
        <v>1.202777777777807</v>
      </c>
      <c r="E1257" s="277">
        <f>('DAT IR'!$C$5)+('DAT IR'!T1257*(1-EXP(-'DAT IR'!$N1257*24*(D1257-D1256))))+((('DAT IR'!$U1257-'DAT IR'!$C$5)*EXP(-'DAT IR'!$N1257*24*(D1257-D1256))))</f>
        <v>1282.0499292531124</v>
      </c>
      <c r="G1257" s="156">
        <f t="shared" si="59"/>
        <v>1.2552391126519069E-8</v>
      </c>
    </row>
    <row r="1258" spans="3:7" x14ac:dyDescent="0.3">
      <c r="C1258" s="155">
        <f t="shared" si="57"/>
        <v>0.87013888888888602</v>
      </c>
      <c r="D1258" s="155">
        <f t="shared" si="58"/>
        <v>1.2034722222222516</v>
      </c>
      <c r="E1258" s="277">
        <f>('DAT IR'!$C$5)+('DAT IR'!T1258*(1-EXP(-'DAT IR'!$N1258*24*(D1258-D1257))))+((('DAT IR'!$U1258-'DAT IR'!$C$5)*EXP(-'DAT IR'!$N1258*24*(D1258-D1257))))</f>
        <v>1282.0499292654574</v>
      </c>
      <c r="G1258" s="156">
        <f t="shared" si="59"/>
        <v>1.2345026334514841E-8</v>
      </c>
    </row>
    <row r="1259" spans="3:7" x14ac:dyDescent="0.3">
      <c r="C1259" s="155">
        <f t="shared" si="57"/>
        <v>0.87083333333333046</v>
      </c>
      <c r="D1259" s="155">
        <f t="shared" si="58"/>
        <v>1.2041666666666961</v>
      </c>
      <c r="E1259" s="277">
        <f>('DAT IR'!$C$5)+('DAT IR'!T1259*(1-EXP(-'DAT IR'!$N1259*24*(D1259-D1258))))+((('DAT IR'!$U1259-'DAT IR'!$C$5)*EXP(-'DAT IR'!$N1259*24*(D1259-D1258))))</f>
        <v>1282.0499292775983</v>
      </c>
      <c r="G1259" s="156">
        <f t="shared" si="59"/>
        <v>1.2140844773966819E-8</v>
      </c>
    </row>
    <row r="1260" spans="3:7" x14ac:dyDescent="0.3">
      <c r="C1260" s="155">
        <f t="shared" si="57"/>
        <v>0.8715277777777749</v>
      </c>
      <c r="D1260" s="155">
        <f t="shared" si="58"/>
        <v>1.2048611111111407</v>
      </c>
      <c r="E1260" s="277">
        <f>('DAT IR'!$C$5)+('DAT IR'!T1260*(1-EXP(-'DAT IR'!$N1260*24*(D1260-D1259))))+((('DAT IR'!$U1260-'DAT IR'!$C$5)*EXP(-'DAT IR'!$N1260*24*(D1260-D1259))))</f>
        <v>1282.0499292895386</v>
      </c>
      <c r="G1260" s="156">
        <f t="shared" si="59"/>
        <v>1.1940301192225888E-8</v>
      </c>
    </row>
    <row r="1261" spans="3:7" x14ac:dyDescent="0.3">
      <c r="C1261" s="155">
        <f t="shared" si="57"/>
        <v>0.87222222222221935</v>
      </c>
      <c r="D1261" s="155">
        <f t="shared" si="58"/>
        <v>1.2055555555555852</v>
      </c>
      <c r="E1261" s="277">
        <f>('DAT IR'!$C$5)+('DAT IR'!T1261*(1-EXP(-'DAT IR'!$N1261*24*(D1261-D1260))))+((('DAT IR'!$U1261-'DAT IR'!$C$5)*EXP(-'DAT IR'!$N1261*24*(D1261-D1260))))</f>
        <v>1282.0499293012815</v>
      </c>
      <c r="G1261" s="156">
        <f t="shared" si="59"/>
        <v>1.1742940841941163E-8</v>
      </c>
    </row>
    <row r="1262" spans="3:7" x14ac:dyDescent="0.3">
      <c r="C1262" s="155">
        <f t="shared" si="57"/>
        <v>0.87291666666666379</v>
      </c>
      <c r="D1262" s="155">
        <f t="shared" si="58"/>
        <v>1.2062500000000298</v>
      </c>
      <c r="E1262" s="277">
        <f>('DAT IR'!$C$5)+('DAT IR'!T1262*(1-EXP(-'DAT IR'!$N1262*24*(D1262-D1261))))+((('DAT IR'!$U1262-'DAT IR'!$C$5)*EXP(-'DAT IR'!$N1262*24*(D1262-D1261))))</f>
        <v>1282.0499293128303</v>
      </c>
      <c r="G1262" s="156">
        <f t="shared" si="59"/>
        <v>1.1548763723112643E-8</v>
      </c>
    </row>
    <row r="1263" spans="3:7" x14ac:dyDescent="0.3">
      <c r="C1263" s="155">
        <f t="shared" si="57"/>
        <v>0.87361111111110823</v>
      </c>
      <c r="D1263" s="155">
        <f t="shared" si="58"/>
        <v>1.2069444444444744</v>
      </c>
      <c r="E1263" s="277">
        <f>('DAT IR'!$C$5)+('DAT IR'!T1263*(1-EXP(-'DAT IR'!$N1263*24*(D1263-D1262))))+((('DAT IR'!$U1263-'DAT IR'!$C$5)*EXP(-'DAT IR'!$N1263*24*(D1263-D1262))))</f>
        <v>1282.0499293241883</v>
      </c>
      <c r="G1263" s="156">
        <f t="shared" si="59"/>
        <v>1.1357997209415771E-8</v>
      </c>
    </row>
    <row r="1264" spans="3:7" x14ac:dyDescent="0.3">
      <c r="C1264" s="155">
        <f t="shared" si="57"/>
        <v>0.87430555555555267</v>
      </c>
      <c r="D1264" s="155">
        <f t="shared" si="58"/>
        <v>1.2076388888889189</v>
      </c>
      <c r="E1264" s="277">
        <f>('DAT IR'!$C$5)+('DAT IR'!T1264*(1-EXP(-'DAT IR'!$N1264*24*(D1264-D1263))))+((('DAT IR'!$U1264-'DAT IR'!$C$5)*EXP(-'DAT IR'!$N1264*24*(D1264-D1263))))</f>
        <v>1282.0499293353585</v>
      </c>
      <c r="G1264" s="156">
        <f t="shared" si="59"/>
        <v>1.1170186553499661E-8</v>
      </c>
    </row>
    <row r="1265" spans="1:7" x14ac:dyDescent="0.3">
      <c r="A1265" s="153"/>
      <c r="B1265" s="153"/>
      <c r="C1265" s="157">
        <f t="shared" si="57"/>
        <v>0.87499999999999711</v>
      </c>
      <c r="D1265" s="157">
        <f t="shared" si="58"/>
        <v>1.2083333333333635</v>
      </c>
      <c r="E1265" s="277">
        <f>('DAT IR'!$C$5)+('DAT IR'!T1265*(1-EXP(-'DAT IR'!$N1265*24*(D1265-D1264))))+((('DAT IR'!$U1265-'DAT IR'!$C$5)*EXP(-'DAT IR'!$N1265*24*(D1265-D1264))))</f>
        <v>1282.049929346344</v>
      </c>
      <c r="F1265" s="154"/>
      <c r="G1265" s="159">
        <f t="shared" si="59"/>
        <v>1.0985559129039757E-8</v>
      </c>
    </row>
    <row r="1266" spans="1:7" x14ac:dyDescent="0.3">
      <c r="C1266" s="155">
        <f t="shared" si="57"/>
        <v>0.87569444444444156</v>
      </c>
      <c r="D1266" s="155">
        <f t="shared" si="58"/>
        <v>1.209027777777808</v>
      </c>
      <c r="E1266" s="277">
        <f>('DAT IR'!$C$5)+('DAT IR'!T1266*(1-EXP(-'DAT IR'!$N1266*24*(D1266-D1265))))+((('DAT IR'!$U1266-'DAT IR'!$C$5)*EXP(-'DAT IR'!$N1266*24*(D1266-D1265))))</f>
        <v>1282.0499293571479</v>
      </c>
      <c r="G1266" s="156">
        <f t="shared" si="59"/>
        <v>1.0803887562360615E-8</v>
      </c>
    </row>
    <row r="1267" spans="1:7" x14ac:dyDescent="0.3">
      <c r="C1267" s="155">
        <f t="shared" si="57"/>
        <v>0.876388888888886</v>
      </c>
      <c r="D1267" s="155">
        <f t="shared" si="58"/>
        <v>1.2097222222222526</v>
      </c>
      <c r="E1267" s="277">
        <f>('DAT IR'!$C$5)+('DAT IR'!T1267*(1-EXP(-'DAT IR'!$N1267*24*(D1267-D1266))))+((('DAT IR'!$U1267-'DAT IR'!$C$5)*EXP(-'DAT IR'!$N1267*24*(D1267-D1266))))</f>
        <v>1282.0499293677733</v>
      </c>
      <c r="G1267" s="156">
        <f t="shared" si="59"/>
        <v>1.0625399227137677E-8</v>
      </c>
    </row>
    <row r="1268" spans="1:7" x14ac:dyDescent="0.3">
      <c r="C1268" s="155">
        <f t="shared" si="57"/>
        <v>0.87708333333333044</v>
      </c>
      <c r="D1268" s="155">
        <f t="shared" si="58"/>
        <v>1.2104166666666971</v>
      </c>
      <c r="E1268" s="277">
        <f>('DAT IR'!$C$5)+('DAT IR'!T1268*(1-EXP(-'DAT IR'!$N1268*24*(D1268-D1267))))+((('DAT IR'!$U1268-'DAT IR'!$C$5)*EXP(-'DAT IR'!$N1268*24*(D1268-D1267))))</f>
        <v>1282.0499293782232</v>
      </c>
      <c r="G1268" s="156">
        <f t="shared" si="59"/>
        <v>1.0449866749695502E-8</v>
      </c>
    </row>
    <row r="1269" spans="1:7" x14ac:dyDescent="0.3">
      <c r="C1269" s="155">
        <f t="shared" si="57"/>
        <v>0.87777777777777488</v>
      </c>
      <c r="D1269" s="155">
        <f t="shared" si="58"/>
        <v>1.2111111111111417</v>
      </c>
      <c r="E1269" s="277">
        <f>('DAT IR'!$C$5)+('DAT IR'!T1269*(1-EXP(-'DAT IR'!$N1269*24*(D1269-D1268))))+((('DAT IR'!$U1269-'DAT IR'!$C$5)*EXP(-'DAT IR'!$N1269*24*(D1269-D1268))))</f>
        <v>1282.0499293885002</v>
      </c>
      <c r="G1269" s="156">
        <f t="shared" si="59"/>
        <v>1.0277062756358646E-8</v>
      </c>
    </row>
    <row r="1270" spans="1:7" x14ac:dyDescent="0.3">
      <c r="C1270" s="155">
        <f t="shared" si="57"/>
        <v>0.87847222222221932</v>
      </c>
      <c r="D1270" s="155">
        <f t="shared" si="58"/>
        <v>1.2118055555555862</v>
      </c>
      <c r="E1270" s="277">
        <f>('DAT IR'!$C$5)+('DAT IR'!T1270*(1-EXP(-'DAT IR'!$N1270*24*(D1270-D1269))))+((('DAT IR'!$U1270-'DAT IR'!$C$5)*EXP(-'DAT IR'!$N1270*24*(D1270-D1269))))</f>
        <v>1282.0499293986074</v>
      </c>
      <c r="G1270" s="156">
        <f t="shared" si="59"/>
        <v>1.0107214620802552E-8</v>
      </c>
    </row>
    <row r="1271" spans="1:7" x14ac:dyDescent="0.3">
      <c r="C1271" s="155">
        <f t="shared" si="57"/>
        <v>0.87916666666666377</v>
      </c>
      <c r="D1271" s="155">
        <f t="shared" si="58"/>
        <v>1.2125000000000308</v>
      </c>
      <c r="E1271" s="277">
        <f>('DAT IR'!$C$5)+('DAT IR'!T1271*(1-EXP(-'DAT IR'!$N1271*24*(D1271-D1270))))+((('DAT IR'!$U1271-'DAT IR'!$C$5)*EXP(-'DAT IR'!$N1271*24*(D1271-D1270))))</f>
        <v>1282.0499294085475</v>
      </c>
      <c r="G1271" s="156">
        <f t="shared" si="59"/>
        <v>9.9400949693517759E-9</v>
      </c>
    </row>
    <row r="1272" spans="1:7" x14ac:dyDescent="0.3">
      <c r="C1272" s="155">
        <f t="shared" si="57"/>
        <v>0.87986111111110821</v>
      </c>
      <c r="D1272" s="155">
        <f t="shared" si="58"/>
        <v>1.2131944444444753</v>
      </c>
      <c r="E1272" s="277">
        <f>('DAT IR'!$C$5)+('DAT IR'!T1272*(1-EXP(-'DAT IR'!$N1272*24*(D1272-D1271))))+((('DAT IR'!$U1272-'DAT IR'!$C$5)*EXP(-'DAT IR'!$N1272*24*(D1272-D1271))))</f>
        <v>1282.0499294183235</v>
      </c>
      <c r="G1272" s="156">
        <f t="shared" si="59"/>
        <v>9.7759311756817624E-9</v>
      </c>
    </row>
    <row r="1273" spans="1:7" x14ac:dyDescent="0.3">
      <c r="C1273" s="155">
        <f t="shared" si="57"/>
        <v>0.88055555555555265</v>
      </c>
      <c r="D1273" s="155">
        <f t="shared" si="58"/>
        <v>1.2138888888889199</v>
      </c>
      <c r="E1273" s="277">
        <f>('DAT IR'!$C$5)+('DAT IR'!T1273*(1-EXP(-'DAT IR'!$N1273*24*(D1273-D1272))))+((('DAT IR'!$U1273-'DAT IR'!$C$5)*EXP(-'DAT IR'!$N1273*24*(D1273-D1272))))</f>
        <v>1282.0499294279377</v>
      </c>
      <c r="G1273" s="156">
        <f t="shared" si="59"/>
        <v>9.6142684924416244E-9</v>
      </c>
    </row>
    <row r="1274" spans="1:7" x14ac:dyDescent="0.3">
      <c r="C1274" s="155">
        <f t="shared" si="57"/>
        <v>0.88124999999999709</v>
      </c>
      <c r="D1274" s="155">
        <f t="shared" si="58"/>
        <v>1.2145833333333644</v>
      </c>
      <c r="E1274" s="277">
        <f>('DAT IR'!$C$5)+('DAT IR'!T1274*(1-EXP(-'DAT IR'!$N1274*24*(D1274-D1273))))+((('DAT IR'!$U1274-'DAT IR'!$C$5)*EXP(-'DAT IR'!$N1274*24*(D1274-D1273))))</f>
        <v>1282.0499294373931</v>
      </c>
      <c r="G1274" s="156">
        <f t="shared" si="59"/>
        <v>9.4553342933068052E-9</v>
      </c>
    </row>
    <row r="1275" spans="1:7" x14ac:dyDescent="0.3">
      <c r="C1275" s="155">
        <f t="shared" si="57"/>
        <v>0.88194444444444153</v>
      </c>
      <c r="D1275" s="155">
        <f t="shared" si="58"/>
        <v>1.215277777777809</v>
      </c>
      <c r="E1275" s="277">
        <f>('DAT IR'!$C$5)+('DAT IR'!T1275*(1-EXP(-'DAT IR'!$N1275*24*(D1275-D1274))))+((('DAT IR'!$U1275-'DAT IR'!$C$5)*EXP(-'DAT IR'!$N1275*24*(D1275-D1274))))</f>
        <v>1282.0499294466922</v>
      </c>
      <c r="G1275" s="156">
        <f t="shared" si="59"/>
        <v>9.2991285782773048E-9</v>
      </c>
    </row>
    <row r="1276" spans="1:7" x14ac:dyDescent="0.3">
      <c r="C1276" s="155">
        <f t="shared" si="57"/>
        <v>0.88263888888888598</v>
      </c>
      <c r="D1276" s="155">
        <f t="shared" si="58"/>
        <v>1.2159722222222535</v>
      </c>
      <c r="E1276" s="277">
        <f>('DAT IR'!$C$5)+('DAT IR'!T1276*(1-EXP(-'DAT IR'!$N1276*24*(D1276-D1275))))+((('DAT IR'!$U1276-'DAT IR'!$C$5)*EXP(-'DAT IR'!$N1276*24*(D1276-D1275))))</f>
        <v>1282.0499294558376</v>
      </c>
      <c r="G1276" s="156">
        <f t="shared" si="59"/>
        <v>9.1454239736776799E-9</v>
      </c>
    </row>
    <row r="1277" spans="1:7" x14ac:dyDescent="0.3">
      <c r="C1277" s="155">
        <f t="shared" si="57"/>
        <v>0.88333333333333042</v>
      </c>
      <c r="D1277" s="155">
        <f t="shared" si="58"/>
        <v>1.2166666666666981</v>
      </c>
      <c r="E1277" s="277">
        <f>('DAT IR'!$C$5)+('DAT IR'!T1277*(1-EXP(-'DAT IR'!$N1277*24*(D1277-D1276))))+((('DAT IR'!$U1277-'DAT IR'!$C$5)*EXP(-'DAT IR'!$N1277*24*(D1277-D1276))))</f>
        <v>1282.0499294648318</v>
      </c>
      <c r="G1277" s="156">
        <f t="shared" si="59"/>
        <v>8.9942204795079306E-9</v>
      </c>
    </row>
    <row r="1278" spans="1:7" x14ac:dyDescent="0.3">
      <c r="C1278" s="155">
        <f t="shared" si="57"/>
        <v>0.88402777777777486</v>
      </c>
      <c r="D1278" s="155">
        <f t="shared" si="58"/>
        <v>1.2173611111111426</v>
      </c>
      <c r="E1278" s="277">
        <f>('DAT IR'!$C$5)+('DAT IR'!T1278*(1-EXP(-'DAT IR'!$N1278*24*(D1278-D1277))))+((('DAT IR'!$U1278-'DAT IR'!$C$5)*EXP(-'DAT IR'!$N1278*24*(D1278-D1277))))</f>
        <v>1282.0499294736774</v>
      </c>
      <c r="G1278" s="156">
        <f t="shared" si="59"/>
        <v>8.8455180957680568E-9</v>
      </c>
    </row>
    <row r="1279" spans="1:7" x14ac:dyDescent="0.3">
      <c r="C1279" s="155">
        <f t="shared" si="57"/>
        <v>0.8847222222222193</v>
      </c>
      <c r="D1279" s="155">
        <f t="shared" si="58"/>
        <v>1.2180555555555872</v>
      </c>
      <c r="E1279" s="277">
        <f>('DAT IR'!$C$5)+('DAT IR'!T1279*(1-EXP(-'DAT IR'!$N1279*24*(D1279-D1278))))+((('DAT IR'!$U1279-'DAT IR'!$C$5)*EXP(-'DAT IR'!$N1279*24*(D1279-D1278))))</f>
        <v>1282.0499294823767</v>
      </c>
      <c r="G1279" s="156">
        <f t="shared" si="59"/>
        <v>8.6993168224580586E-9</v>
      </c>
    </row>
    <row r="1280" spans="1:7" x14ac:dyDescent="0.3">
      <c r="C1280" s="155">
        <f t="shared" si="57"/>
        <v>0.88541666666666374</v>
      </c>
      <c r="D1280" s="155">
        <f t="shared" si="58"/>
        <v>1.2187500000000318</v>
      </c>
      <c r="E1280" s="277">
        <f>('DAT IR'!$C$5)+('DAT IR'!T1280*(1-EXP(-'DAT IR'!$N1280*24*(D1280-D1279))))+((('DAT IR'!$U1280-'DAT IR'!$C$5)*EXP(-'DAT IR'!$N1280*24*(D1280-D1279))))</f>
        <v>1282.0499294909323</v>
      </c>
      <c r="G1280" s="156">
        <f t="shared" si="59"/>
        <v>8.5556166595779359E-9</v>
      </c>
    </row>
    <row r="1281" spans="3:7" x14ac:dyDescent="0.3">
      <c r="C1281" s="155">
        <f t="shared" si="57"/>
        <v>0.88611111111110819</v>
      </c>
      <c r="D1281" s="155">
        <f t="shared" si="58"/>
        <v>1.2194444444444763</v>
      </c>
      <c r="E1281" s="277">
        <f>('DAT IR'!$C$5)+('DAT IR'!T1281*(1-EXP(-'DAT IR'!$N1281*24*(D1281-D1280))))+((('DAT IR'!$U1281-'DAT IR'!$C$5)*EXP(-'DAT IR'!$N1281*24*(D1281-D1280))))</f>
        <v>1282.0499294993465</v>
      </c>
      <c r="G1281" s="156">
        <f t="shared" si="59"/>
        <v>8.4141902334522456E-9</v>
      </c>
    </row>
    <row r="1282" spans="3:7" x14ac:dyDescent="0.3">
      <c r="C1282" s="155">
        <f t="shared" si="57"/>
        <v>0.88680555555555263</v>
      </c>
      <c r="D1282" s="155">
        <f t="shared" si="58"/>
        <v>1.2201388888889209</v>
      </c>
      <c r="E1282" s="277">
        <f>('DAT IR'!$C$5)+('DAT IR'!T1282*(1-EXP(-'DAT IR'!$N1282*24*(D1282-D1281))))+((('DAT IR'!$U1282-'DAT IR'!$C$5)*EXP(-'DAT IR'!$N1282*24*(D1282-D1281))))</f>
        <v>1282.0499295076215</v>
      </c>
      <c r="G1282" s="156">
        <f t="shared" si="59"/>
        <v>8.2750375440809876E-9</v>
      </c>
    </row>
    <row r="1283" spans="3:7" x14ac:dyDescent="0.3">
      <c r="C1283" s="155">
        <f t="shared" si="57"/>
        <v>0.88749999999999707</v>
      </c>
      <c r="D1283" s="155">
        <f t="shared" si="58"/>
        <v>1.2208333333333654</v>
      </c>
      <c r="E1283" s="277">
        <f>('DAT IR'!$C$5)+('DAT IR'!T1283*(1-EXP(-'DAT IR'!$N1283*24*(D1283-D1282))))+((('DAT IR'!$U1283-'DAT IR'!$C$5)*EXP(-'DAT IR'!$N1283*24*(D1283-D1282))))</f>
        <v>1282.0499295157599</v>
      </c>
      <c r="G1283" s="156">
        <f t="shared" si="59"/>
        <v>8.1383859651396051E-9</v>
      </c>
    </row>
    <row r="1284" spans="3:7" x14ac:dyDescent="0.3">
      <c r="C1284" s="155">
        <f t="shared" si="57"/>
        <v>0.88819444444444151</v>
      </c>
      <c r="D1284" s="155">
        <f t="shared" si="58"/>
        <v>1.22152777777781</v>
      </c>
      <c r="E1284" s="277">
        <f>('DAT IR'!$C$5)+('DAT IR'!T1284*(1-EXP(-'DAT IR'!$N1284*24*(D1284-D1283))))+((('DAT IR'!$U1284-'DAT IR'!$C$5)*EXP(-'DAT IR'!$N1284*24*(D1284-D1283))))</f>
        <v>1282.0499295237637</v>
      </c>
      <c r="G1284" s="156">
        <f t="shared" si="59"/>
        <v>8.0037807492772117E-9</v>
      </c>
    </row>
    <row r="1285" spans="3:7" x14ac:dyDescent="0.3">
      <c r="C1285" s="155">
        <f t="shared" si="57"/>
        <v>0.88888888888888595</v>
      </c>
      <c r="D1285" s="155">
        <f t="shared" si="58"/>
        <v>1.2222222222222545</v>
      </c>
      <c r="E1285" s="277">
        <f>('DAT IR'!$C$5)+('DAT IR'!T1285*(1-EXP(-'DAT IR'!$N1285*24*(D1285-D1284))))+((('DAT IR'!$U1285-'DAT IR'!$C$5)*EXP(-'DAT IR'!$N1285*24*(D1285-D1284))))</f>
        <v>1282.0499295316351</v>
      </c>
      <c r="G1285" s="156">
        <f t="shared" si="59"/>
        <v>7.8714492701692507E-9</v>
      </c>
    </row>
    <row r="1286" spans="3:7" x14ac:dyDescent="0.3">
      <c r="C1286" s="155">
        <f t="shared" ref="C1286:C1349" si="60">C1285+$B$2</f>
        <v>0.88958333333333039</v>
      </c>
      <c r="D1286" s="155">
        <f t="shared" ref="D1286:D1349" si="61">D1285+$B$2</f>
        <v>1.2229166666666991</v>
      </c>
      <c r="E1286" s="277">
        <f>('DAT IR'!$C$5)+('DAT IR'!T1286*(1-EXP(-'DAT IR'!$N1286*24*(D1286-D1285))))+((('DAT IR'!$U1286-'DAT IR'!$C$5)*EXP(-'DAT IR'!$N1286*24*(D1286-D1285))))</f>
        <v>1282.0499295393765</v>
      </c>
      <c r="G1286" s="156">
        <f t="shared" ref="G1286:G1349" si="62">E1286-E1285</f>
        <v>7.7413915278157219E-9</v>
      </c>
    </row>
    <row r="1287" spans="3:7" x14ac:dyDescent="0.3">
      <c r="C1287" s="155">
        <f t="shared" si="60"/>
        <v>0.89027777777777484</v>
      </c>
      <c r="D1287" s="155">
        <f t="shared" si="61"/>
        <v>1.2236111111111436</v>
      </c>
      <c r="E1287" s="277">
        <f>('DAT IR'!$C$5)+('DAT IR'!T1287*(1-EXP(-'DAT IR'!$N1287*24*(D1287-D1286))))+((('DAT IR'!$U1287-'DAT IR'!$C$5)*EXP(-'DAT IR'!$N1287*24*(D1287-D1286))))</f>
        <v>1282.0499295469899</v>
      </c>
      <c r="G1287" s="156">
        <f t="shared" si="62"/>
        <v>7.6133801485411823E-9</v>
      </c>
    </row>
    <row r="1288" spans="3:7" x14ac:dyDescent="0.3">
      <c r="C1288" s="155">
        <f t="shared" si="60"/>
        <v>0.89097222222221928</v>
      </c>
      <c r="D1288" s="155">
        <f t="shared" si="61"/>
        <v>1.2243055555555882</v>
      </c>
      <c r="E1288" s="277">
        <f>('DAT IR'!$C$5)+('DAT IR'!T1288*(1-EXP(-'DAT IR'!$N1288*24*(D1288-D1287))))+((('DAT IR'!$U1288-'DAT IR'!$C$5)*EXP(-'DAT IR'!$N1288*24*(D1288-D1287))))</f>
        <v>1282.0499295544776</v>
      </c>
      <c r="G1288" s="156">
        <f t="shared" si="62"/>
        <v>7.487642506021075E-9</v>
      </c>
    </row>
    <row r="1289" spans="3:7" x14ac:dyDescent="0.3">
      <c r="C1289" s="155">
        <f t="shared" si="60"/>
        <v>0.89166666666666372</v>
      </c>
      <c r="D1289" s="155">
        <f t="shared" si="61"/>
        <v>1.2250000000000327</v>
      </c>
      <c r="E1289" s="277">
        <f>('DAT IR'!$C$5)+('DAT IR'!T1289*(1-EXP(-'DAT IR'!$N1289*24*(D1289-D1288))))+((('DAT IR'!$U1289-'DAT IR'!$C$5)*EXP(-'DAT IR'!$N1289*24*(D1289-D1288))))</f>
        <v>1282.0499295618413</v>
      </c>
      <c r="G1289" s="156">
        <f t="shared" si="62"/>
        <v>7.3637238529045135E-9</v>
      </c>
    </row>
    <row r="1290" spans="3:7" x14ac:dyDescent="0.3">
      <c r="C1290" s="155">
        <f t="shared" si="60"/>
        <v>0.89236111111110816</v>
      </c>
      <c r="D1290" s="155">
        <f t="shared" si="61"/>
        <v>1.2256944444444773</v>
      </c>
      <c r="E1290" s="277">
        <f>('DAT IR'!$C$5)+('DAT IR'!T1290*(1-EXP(-'DAT IR'!$N1290*24*(D1290-D1289))))+((('DAT IR'!$U1290-'DAT IR'!$C$5)*EXP(-'DAT IR'!$N1290*24*(D1290-D1289))))</f>
        <v>1282.0499295690834</v>
      </c>
      <c r="G1290" s="156">
        <f t="shared" si="62"/>
        <v>7.2420789365423843E-9</v>
      </c>
    </row>
    <row r="1291" spans="3:7" x14ac:dyDescent="0.3">
      <c r="C1291" s="155">
        <f t="shared" si="60"/>
        <v>0.8930555555555526</v>
      </c>
      <c r="D1291" s="155">
        <f t="shared" si="61"/>
        <v>1.2263888888889218</v>
      </c>
      <c r="E1291" s="277">
        <f>('DAT IR'!$C$5)+('DAT IR'!T1291*(1-EXP(-'DAT IR'!$N1291*24*(D1291-D1290))))+((('DAT IR'!$U1291-'DAT IR'!$C$5)*EXP(-'DAT IR'!$N1291*24*(D1291-D1290))))</f>
        <v>1282.0499295762058</v>
      </c>
      <c r="G1291" s="156">
        <f t="shared" si="62"/>
        <v>7.1224803832592443E-9</v>
      </c>
    </row>
    <row r="1292" spans="3:7" x14ac:dyDescent="0.3">
      <c r="C1292" s="155">
        <f t="shared" si="60"/>
        <v>0.89374999999999705</v>
      </c>
      <c r="D1292" s="155">
        <f t="shared" si="61"/>
        <v>1.2270833333333664</v>
      </c>
      <c r="E1292" s="277">
        <f>('DAT IR'!$C$5)+('DAT IR'!T1292*(1-EXP(-'DAT IR'!$N1292*24*(D1292-D1291))))+((('DAT IR'!$U1292-'DAT IR'!$C$5)*EXP(-'DAT IR'!$N1292*24*(D1292-D1291))))</f>
        <v>1282.0499295832105</v>
      </c>
      <c r="G1292" s="156">
        <f t="shared" si="62"/>
        <v>7.0047008193796501E-9</v>
      </c>
    </row>
    <row r="1293" spans="3:7" x14ac:dyDescent="0.3">
      <c r="C1293" s="155">
        <f t="shared" si="60"/>
        <v>0.89444444444444149</v>
      </c>
      <c r="D1293" s="155">
        <f t="shared" si="61"/>
        <v>1.2277777777778109</v>
      </c>
      <c r="E1293" s="277">
        <f>('DAT IR'!$C$5)+('DAT IR'!T1293*(1-EXP(-'DAT IR'!$N1293*24*(D1293-D1292))))+((('DAT IR'!$U1293-'DAT IR'!$C$5)*EXP(-'DAT IR'!$N1293*24*(D1293-D1292))))</f>
        <v>1282.0499295900995</v>
      </c>
      <c r="G1293" s="156">
        <f t="shared" si="62"/>
        <v>6.8889676185790449E-9</v>
      </c>
    </row>
    <row r="1294" spans="3:7" x14ac:dyDescent="0.3">
      <c r="C1294" s="155">
        <f t="shared" si="60"/>
        <v>0.89513888888888593</v>
      </c>
      <c r="D1294" s="155">
        <f t="shared" si="61"/>
        <v>1.2284722222222555</v>
      </c>
      <c r="E1294" s="277">
        <f>('DAT IR'!$C$5)+('DAT IR'!T1294*(1-EXP(-'DAT IR'!$N1294*24*(D1294-D1293))))+((('DAT IR'!$U1294-'DAT IR'!$C$5)*EXP(-'DAT IR'!$N1294*24*(D1294-D1293))))</f>
        <v>1282.0499295968746</v>
      </c>
      <c r="G1294" s="156">
        <f t="shared" si="62"/>
        <v>6.7750534071819857E-9</v>
      </c>
    </row>
    <row r="1295" spans="3:7" x14ac:dyDescent="0.3">
      <c r="C1295" s="155">
        <f t="shared" si="60"/>
        <v>0.89583333333333037</v>
      </c>
      <c r="D1295" s="155">
        <f t="shared" si="61"/>
        <v>1.2291666666667</v>
      </c>
      <c r="E1295" s="277">
        <f>('DAT IR'!$C$5)+('DAT IR'!T1295*(1-EXP(-'DAT IR'!$N1295*24*(D1295-D1294))))+((('DAT IR'!$U1295-'DAT IR'!$C$5)*EXP(-'DAT IR'!$N1295*24*(D1295-D1294))))</f>
        <v>1282.0499296035375</v>
      </c>
      <c r="G1295" s="156">
        <f t="shared" si="62"/>
        <v>6.6629581851884723E-9</v>
      </c>
    </row>
    <row r="1296" spans="3:7" x14ac:dyDescent="0.3">
      <c r="C1296" s="155">
        <f t="shared" si="60"/>
        <v>0.89652777777777481</v>
      </c>
      <c r="D1296" s="155">
        <f t="shared" si="61"/>
        <v>1.2298611111111446</v>
      </c>
      <c r="E1296" s="277">
        <f>('DAT IR'!$C$5)+('DAT IR'!T1296*(1-EXP(-'DAT IR'!$N1296*24*(D1296-D1295))))+((('DAT IR'!$U1296-'DAT IR'!$C$5)*EXP(-'DAT IR'!$N1296*24*(D1296-D1295))))</f>
        <v>1282.0499296100904</v>
      </c>
      <c r="G1296" s="156">
        <f t="shared" si="62"/>
        <v>6.552909326273948E-9</v>
      </c>
    </row>
    <row r="1297" spans="3:7" x14ac:dyDescent="0.3">
      <c r="C1297" s="155">
        <f t="shared" si="60"/>
        <v>0.89722222222221926</v>
      </c>
      <c r="D1297" s="155">
        <f t="shared" si="61"/>
        <v>1.2305555555555892</v>
      </c>
      <c r="E1297" s="277">
        <f>('DAT IR'!$C$5)+('DAT IR'!T1297*(1-EXP(-'DAT IR'!$N1297*24*(D1297-D1296))))+((('DAT IR'!$U1297-'DAT IR'!$C$5)*EXP(-'DAT IR'!$N1297*24*(D1297-D1296))))</f>
        <v>1282.0499296165351</v>
      </c>
      <c r="G1297" s="156">
        <f t="shared" si="62"/>
        <v>6.4446794567629695E-9</v>
      </c>
    </row>
    <row r="1298" spans="3:7" x14ac:dyDescent="0.3">
      <c r="C1298" s="155">
        <f t="shared" si="60"/>
        <v>0.8979166666666637</v>
      </c>
      <c r="D1298" s="155">
        <f t="shared" si="61"/>
        <v>1.2312500000000337</v>
      </c>
      <c r="E1298" s="277">
        <f>('DAT IR'!$C$5)+('DAT IR'!T1298*(1-EXP(-'DAT IR'!$N1298*24*(D1298-D1297))))+((('DAT IR'!$U1298-'DAT IR'!$C$5)*EXP(-'DAT IR'!$N1298*24*(D1298-D1297))))</f>
        <v>1282.0499296228732</v>
      </c>
      <c r="G1298" s="156">
        <f t="shared" si="62"/>
        <v>6.3380412029800937E-9</v>
      </c>
    </row>
    <row r="1299" spans="3:7" x14ac:dyDescent="0.3">
      <c r="C1299" s="155">
        <f t="shared" si="60"/>
        <v>0.89861111111110814</v>
      </c>
      <c r="D1299" s="155">
        <f t="shared" si="61"/>
        <v>1.2319444444444783</v>
      </c>
      <c r="E1299" s="277">
        <f>('DAT IR'!$C$5)+('DAT IR'!T1299*(1-EXP(-'DAT IR'!$N1299*24*(D1299-D1298))))+((('DAT IR'!$U1299-'DAT IR'!$C$5)*EXP(-'DAT IR'!$N1299*24*(D1299-D1298))))</f>
        <v>1282.0499296291064</v>
      </c>
      <c r="G1299" s="156">
        <f t="shared" si="62"/>
        <v>6.2332219386007637E-9</v>
      </c>
    </row>
    <row r="1300" spans="3:7" x14ac:dyDescent="0.3">
      <c r="C1300" s="155">
        <f t="shared" si="60"/>
        <v>0.89930555555555258</v>
      </c>
      <c r="D1300" s="155">
        <f t="shared" si="61"/>
        <v>1.2326388888889228</v>
      </c>
      <c r="E1300" s="277">
        <f>('DAT IR'!$C$5)+('DAT IR'!T1300*(1-EXP(-'DAT IR'!$N1300*24*(D1300-D1299))))+((('DAT IR'!$U1300-'DAT IR'!$C$5)*EXP(-'DAT IR'!$N1300*24*(D1300-D1299))))</f>
        <v>1282.0499296352366</v>
      </c>
      <c r="G1300" s="156">
        <f t="shared" si="62"/>
        <v>6.1302216636249796E-9</v>
      </c>
    </row>
    <row r="1301" spans="3:7" x14ac:dyDescent="0.3">
      <c r="C1301" s="155">
        <f t="shared" si="60"/>
        <v>0.89999999999999702</v>
      </c>
      <c r="D1301" s="155">
        <f t="shared" si="61"/>
        <v>1.2333333333333674</v>
      </c>
      <c r="E1301" s="277">
        <f>('DAT IR'!$C$5)+('DAT IR'!T1301*(1-EXP(-'DAT IR'!$N1301*24*(D1301-D1300))))+((('DAT IR'!$U1301-'DAT IR'!$C$5)*EXP(-'DAT IR'!$N1301*24*(D1301-D1300))))</f>
        <v>1282.0499296412656</v>
      </c>
      <c r="G1301" s="156">
        <f t="shared" si="62"/>
        <v>6.0290403780527413E-9</v>
      </c>
    </row>
    <row r="1302" spans="3:7" x14ac:dyDescent="0.3">
      <c r="C1302" s="155">
        <f t="shared" si="60"/>
        <v>0.90069444444444147</v>
      </c>
      <c r="D1302" s="155">
        <f t="shared" si="61"/>
        <v>1.2340277777778119</v>
      </c>
      <c r="E1302" s="277">
        <f>('DAT IR'!$C$5)+('DAT IR'!T1302*(1-EXP(-'DAT IR'!$N1302*24*(D1302-D1301))))+((('DAT IR'!$U1302-'DAT IR'!$C$5)*EXP(-'DAT IR'!$N1302*24*(D1302-D1301))))</f>
        <v>1282.0499296471949</v>
      </c>
      <c r="G1302" s="156">
        <f t="shared" si="62"/>
        <v>5.9292233345331624E-9</v>
      </c>
    </row>
    <row r="1303" spans="3:7" x14ac:dyDescent="0.3">
      <c r="C1303" s="155">
        <f t="shared" si="60"/>
        <v>0.90138888888888591</v>
      </c>
      <c r="D1303" s="155">
        <f t="shared" si="61"/>
        <v>1.2347222222222565</v>
      </c>
      <c r="E1303" s="277">
        <f>('DAT IR'!$C$5)+('DAT IR'!T1303*(1-EXP(-'DAT IR'!$N1303*24*(D1303-D1302))))+((('DAT IR'!$U1303-'DAT IR'!$C$5)*EXP(-'DAT IR'!$N1303*24*(D1303-D1302))))</f>
        <v>1282.0499296530261</v>
      </c>
      <c r="G1303" s="156">
        <f t="shared" si="62"/>
        <v>5.8312252804171294E-9</v>
      </c>
    </row>
    <row r="1304" spans="3:7" x14ac:dyDescent="0.3">
      <c r="C1304" s="155">
        <f t="shared" si="60"/>
        <v>0.90208333333333035</v>
      </c>
      <c r="D1304" s="155">
        <f t="shared" si="61"/>
        <v>1.235416666666701</v>
      </c>
      <c r="E1304" s="277">
        <f>('DAT IR'!$C$5)+('DAT IR'!T1304*(1-EXP(-'DAT IR'!$N1304*24*(D1304-D1303))))+((('DAT IR'!$U1304-'DAT IR'!$C$5)*EXP(-'DAT IR'!$N1304*24*(D1304-D1303))))</f>
        <v>1282.0499296587611</v>
      </c>
      <c r="G1304" s="156">
        <f t="shared" si="62"/>
        <v>5.7350462157046422E-9</v>
      </c>
    </row>
    <row r="1305" spans="3:7" x14ac:dyDescent="0.3">
      <c r="C1305" s="155">
        <f t="shared" si="60"/>
        <v>0.90277777777777479</v>
      </c>
      <c r="D1305" s="155">
        <f t="shared" si="61"/>
        <v>1.2361111111111456</v>
      </c>
      <c r="E1305" s="277">
        <f>('DAT IR'!$C$5)+('DAT IR'!T1305*(1-EXP(-'DAT IR'!$N1305*24*(D1305-D1304))))+((('DAT IR'!$U1305-'DAT IR'!$C$5)*EXP(-'DAT IR'!$N1305*24*(D1305-D1304))))</f>
        <v>1282.0499296644014</v>
      </c>
      <c r="G1305" s="156">
        <f t="shared" si="62"/>
        <v>5.6402313930448145E-9</v>
      </c>
    </row>
    <row r="1306" spans="3:7" x14ac:dyDescent="0.3">
      <c r="C1306" s="155">
        <f t="shared" si="60"/>
        <v>0.90347222222221923</v>
      </c>
      <c r="D1306" s="155">
        <f t="shared" si="61"/>
        <v>1.2368055555555901</v>
      </c>
      <c r="E1306" s="277">
        <f>('DAT IR'!$C$5)+('DAT IR'!T1306*(1-EXP(-'DAT IR'!$N1306*24*(D1306-D1305))))+((('DAT IR'!$U1306-'DAT IR'!$C$5)*EXP(-'DAT IR'!$N1306*24*(D1306-D1305))))</f>
        <v>1282.0499296699484</v>
      </c>
      <c r="G1306" s="156">
        <f t="shared" si="62"/>
        <v>5.5470081861130893E-9</v>
      </c>
    </row>
    <row r="1307" spans="3:7" x14ac:dyDescent="0.3">
      <c r="C1307" s="155">
        <f t="shared" si="60"/>
        <v>0.90416666666666368</v>
      </c>
      <c r="D1307" s="155">
        <f t="shared" si="61"/>
        <v>1.2375000000000347</v>
      </c>
      <c r="E1307" s="277">
        <f>('DAT IR'!$C$5)+('DAT IR'!T1307*(1-EXP(-'DAT IR'!$N1307*24*(D1307-D1306))))+((('DAT IR'!$U1307-'DAT IR'!$C$5)*EXP(-'DAT IR'!$N1307*24*(D1307-D1306))))</f>
        <v>1282.0499296754035</v>
      </c>
      <c r="G1307" s="156">
        <f t="shared" si="62"/>
        <v>5.4551492212340236E-9</v>
      </c>
    </row>
    <row r="1308" spans="3:7" x14ac:dyDescent="0.3">
      <c r="C1308" s="155">
        <f t="shared" si="60"/>
        <v>0.90486111111110812</v>
      </c>
      <c r="D1308" s="155">
        <f t="shared" si="61"/>
        <v>1.2381944444444792</v>
      </c>
      <c r="E1308" s="277">
        <f>('DAT IR'!$C$5)+('DAT IR'!T1308*(1-EXP(-'DAT IR'!$N1308*24*(D1308-D1307))))+((('DAT IR'!$U1308-'DAT IR'!$C$5)*EXP(-'DAT IR'!$N1308*24*(D1308-D1307))))</f>
        <v>1282.0499296807686</v>
      </c>
      <c r="G1308" s="156">
        <f t="shared" si="62"/>
        <v>5.3651092457585037E-9</v>
      </c>
    </row>
    <row r="1309" spans="3:7" x14ac:dyDescent="0.3">
      <c r="C1309" s="155">
        <f t="shared" si="60"/>
        <v>0.90555555555555256</v>
      </c>
      <c r="D1309" s="155">
        <f t="shared" si="61"/>
        <v>1.2388888888889238</v>
      </c>
      <c r="E1309" s="277">
        <f>('DAT IR'!$C$5)+('DAT IR'!T1309*(1-EXP(-'DAT IR'!$N1309*24*(D1309-D1308))))+((('DAT IR'!$U1309-'DAT IR'!$C$5)*EXP(-'DAT IR'!$N1309*24*(D1309-D1308))))</f>
        <v>1282.0499296860451</v>
      </c>
      <c r="G1309" s="156">
        <f t="shared" si="62"/>
        <v>5.2764335123356432E-9</v>
      </c>
    </row>
    <row r="1310" spans="3:7" x14ac:dyDescent="0.3">
      <c r="C1310" s="155">
        <f t="shared" si="60"/>
        <v>0.906249999999997</v>
      </c>
      <c r="D1310" s="155">
        <f t="shared" si="61"/>
        <v>1.2395833333333683</v>
      </c>
      <c r="E1310" s="277">
        <f>('DAT IR'!$C$5)+('DAT IR'!T1310*(1-EXP(-'DAT IR'!$N1310*24*(D1310-D1309))))+((('DAT IR'!$U1310-'DAT IR'!$C$5)*EXP(-'DAT IR'!$N1310*24*(D1310-D1309))))</f>
        <v>1282.0499296912342</v>
      </c>
      <c r="G1310" s="156">
        <f t="shared" si="62"/>
        <v>5.1891220209654421E-9</v>
      </c>
    </row>
    <row r="1311" spans="3:7" x14ac:dyDescent="0.3">
      <c r="C1311" s="155">
        <f t="shared" si="60"/>
        <v>0.90694444444444144</v>
      </c>
      <c r="D1311" s="155">
        <f t="shared" si="61"/>
        <v>1.2402777777778129</v>
      </c>
      <c r="E1311" s="277">
        <f>('DAT IR'!$C$5)+('DAT IR'!T1311*(1-EXP(-'DAT IR'!$N1311*24*(D1311-D1310))))+((('DAT IR'!$U1311-'DAT IR'!$C$5)*EXP(-'DAT IR'!$N1311*24*(D1311-D1310))))</f>
        <v>1282.0499296963376</v>
      </c>
      <c r="G1311" s="156">
        <f t="shared" si="62"/>
        <v>5.1034021453233436E-9</v>
      </c>
    </row>
    <row r="1312" spans="3:7" x14ac:dyDescent="0.3">
      <c r="C1312" s="155">
        <f t="shared" si="60"/>
        <v>0.90763888888888589</v>
      </c>
      <c r="D1312" s="155">
        <f t="shared" si="61"/>
        <v>1.2409722222222574</v>
      </c>
      <c r="E1312" s="277">
        <f>('DAT IR'!$C$5)+('DAT IR'!T1312*(1-EXP(-'DAT IR'!$N1312*24*(D1312-D1311))))+((('DAT IR'!$U1312-'DAT IR'!$C$5)*EXP(-'DAT IR'!$N1312*24*(D1312-D1311))))</f>
        <v>1282.0499297013566</v>
      </c>
      <c r="G1312" s="156">
        <f t="shared" si="62"/>
        <v>5.0190465117339045E-9</v>
      </c>
    </row>
    <row r="1313" spans="3:7" x14ac:dyDescent="0.3">
      <c r="C1313" s="155">
        <f t="shared" si="60"/>
        <v>0.90833333333333033</v>
      </c>
      <c r="D1313" s="155">
        <f t="shared" si="61"/>
        <v>1.241666666666702</v>
      </c>
      <c r="E1313" s="277">
        <f>('DAT IR'!$C$5)+('DAT IR'!T1313*(1-EXP(-'DAT IR'!$N1313*24*(D1313-D1312))))+((('DAT IR'!$U1313-'DAT IR'!$C$5)*EXP(-'DAT IR'!$N1313*24*(D1313-D1312))))</f>
        <v>1282.0499297062927</v>
      </c>
      <c r="G1313" s="156">
        <f t="shared" si="62"/>
        <v>4.9360551201971248E-9</v>
      </c>
    </row>
    <row r="1314" spans="3:7" x14ac:dyDescent="0.3">
      <c r="C1314" s="155">
        <f t="shared" si="60"/>
        <v>0.90902777777777477</v>
      </c>
      <c r="D1314" s="155">
        <f t="shared" si="61"/>
        <v>1.2423611111111466</v>
      </c>
      <c r="E1314" s="277">
        <f>('DAT IR'!$C$5)+('DAT IR'!T1314*(1-EXP(-'DAT IR'!$N1314*24*(D1314-D1313))))+((('DAT IR'!$U1314-'DAT IR'!$C$5)*EXP(-'DAT IR'!$N1314*24*(D1314-D1313))))</f>
        <v>1282.0499297111471</v>
      </c>
      <c r="G1314" s="156">
        <f t="shared" si="62"/>
        <v>4.8544279707130045E-9</v>
      </c>
    </row>
    <row r="1315" spans="3:7" x14ac:dyDescent="0.3">
      <c r="C1315" s="155">
        <f t="shared" si="60"/>
        <v>0.90972222222221921</v>
      </c>
      <c r="D1315" s="155">
        <f t="shared" si="61"/>
        <v>1.2430555555555911</v>
      </c>
      <c r="E1315" s="277">
        <f>('DAT IR'!$C$5)+('DAT IR'!T1315*(1-EXP(-'DAT IR'!$N1315*24*(D1315-D1314))))+((('DAT IR'!$U1315-'DAT IR'!$C$5)*EXP(-'DAT IR'!$N1315*24*(D1315-D1314))))</f>
        <v>1282.0499297159215</v>
      </c>
      <c r="G1315" s="156">
        <f t="shared" si="62"/>
        <v>4.7743924369569868E-9</v>
      </c>
    </row>
    <row r="1316" spans="3:7" x14ac:dyDescent="0.3">
      <c r="C1316" s="155">
        <f t="shared" si="60"/>
        <v>0.91041666666666365</v>
      </c>
      <c r="D1316" s="155">
        <f t="shared" si="61"/>
        <v>1.2437500000000357</v>
      </c>
      <c r="E1316" s="277">
        <f>('DAT IR'!$C$5)+('DAT IR'!T1316*(1-EXP(-'DAT IR'!$N1316*24*(D1316-D1315))))+((('DAT IR'!$U1316-'DAT IR'!$C$5)*EXP(-'DAT IR'!$N1316*24*(D1316-D1315))))</f>
        <v>1282.049929720617</v>
      </c>
      <c r="G1316" s="156">
        <f t="shared" si="62"/>
        <v>4.6954937715781853E-9</v>
      </c>
    </row>
    <row r="1317" spans="3:7" x14ac:dyDescent="0.3">
      <c r="C1317" s="155">
        <f t="shared" si="60"/>
        <v>0.9111111111111081</v>
      </c>
      <c r="D1317" s="155">
        <f t="shared" si="61"/>
        <v>1.2444444444444802</v>
      </c>
      <c r="E1317" s="277">
        <f>('DAT IR'!$C$5)+('DAT IR'!T1317*(1-EXP(-'DAT IR'!$N1317*24*(D1317-D1316))))+((('DAT IR'!$U1317-'DAT IR'!$C$5)*EXP(-'DAT IR'!$N1317*24*(D1317-D1316))))</f>
        <v>1282.0499297252347</v>
      </c>
      <c r="G1317" s="156">
        <f t="shared" si="62"/>
        <v>4.6177319745765999E-9</v>
      </c>
    </row>
    <row r="1318" spans="3:7" x14ac:dyDescent="0.3">
      <c r="C1318" s="155">
        <f t="shared" si="60"/>
        <v>0.91180555555555254</v>
      </c>
      <c r="D1318" s="155">
        <f t="shared" si="61"/>
        <v>1.2451388888889248</v>
      </c>
      <c r="E1318" s="277">
        <f>('DAT IR'!$C$5)+('DAT IR'!T1318*(1-EXP(-'DAT IR'!$N1318*24*(D1318-D1317))))+((('DAT IR'!$U1318-'DAT IR'!$C$5)*EXP(-'DAT IR'!$N1318*24*(D1318-D1317))))</f>
        <v>1282.0499297297761</v>
      </c>
      <c r="G1318" s="156">
        <f t="shared" si="62"/>
        <v>4.5413344196276739E-9</v>
      </c>
    </row>
    <row r="1319" spans="3:7" x14ac:dyDescent="0.3">
      <c r="C1319" s="155">
        <f t="shared" si="60"/>
        <v>0.91249999999999698</v>
      </c>
      <c r="D1319" s="155">
        <f t="shared" si="61"/>
        <v>1.2458333333333693</v>
      </c>
      <c r="E1319" s="277">
        <f>('DAT IR'!$C$5)+('DAT IR'!T1319*(1-EXP(-'DAT IR'!$N1319*24*(D1319-D1318))))+((('DAT IR'!$U1319-'DAT IR'!$C$5)*EXP(-'DAT IR'!$N1319*24*(D1319-D1318))))</f>
        <v>1282.0499297342424</v>
      </c>
      <c r="G1319" s="156">
        <f t="shared" si="62"/>
        <v>4.4663011067314073E-9</v>
      </c>
    </row>
    <row r="1320" spans="3:7" x14ac:dyDescent="0.3">
      <c r="C1320" s="155">
        <f t="shared" si="60"/>
        <v>0.91319444444444142</v>
      </c>
      <c r="D1320" s="155">
        <f t="shared" si="61"/>
        <v>1.2465277777778139</v>
      </c>
      <c r="E1320" s="277">
        <f>('DAT IR'!$C$5)+('DAT IR'!T1320*(1-EXP(-'DAT IR'!$N1320*24*(D1320-D1319))))+((('DAT IR'!$U1320-'DAT IR'!$C$5)*EXP(-'DAT IR'!$N1320*24*(D1320-D1319))))</f>
        <v>1282.049929738635</v>
      </c>
      <c r="G1320" s="156">
        <f t="shared" si="62"/>
        <v>4.3926320358878002E-9</v>
      </c>
    </row>
    <row r="1321" spans="3:7" x14ac:dyDescent="0.3">
      <c r="C1321" s="155">
        <f t="shared" si="60"/>
        <v>0.91388888888888586</v>
      </c>
      <c r="D1321" s="155">
        <f t="shared" si="61"/>
        <v>1.2472222222222584</v>
      </c>
      <c r="E1321" s="277">
        <f>('DAT IR'!$C$5)+('DAT IR'!T1321*(1-EXP(-'DAT IR'!$N1321*24*(D1321-D1320))))+((('DAT IR'!$U1321-'DAT IR'!$C$5)*EXP(-'DAT IR'!$N1321*24*(D1321-D1320))))</f>
        <v>1282.0499297429549</v>
      </c>
      <c r="G1321" s="156">
        <f t="shared" si="62"/>
        <v>4.3198724597459659E-9</v>
      </c>
    </row>
    <row r="1322" spans="3:7" x14ac:dyDescent="0.3">
      <c r="C1322" s="155">
        <f t="shared" si="60"/>
        <v>0.91458333333333031</v>
      </c>
      <c r="D1322" s="155">
        <f t="shared" si="61"/>
        <v>1.247916666666703</v>
      </c>
      <c r="E1322" s="277">
        <f>('DAT IR'!$C$5)+('DAT IR'!T1322*(1-EXP(-'DAT IR'!$N1322*24*(D1322-D1321))))+((('DAT IR'!$U1322-'DAT IR'!$C$5)*EXP(-'DAT IR'!$N1322*24*(D1322-D1321))))</f>
        <v>1282.0499297472034</v>
      </c>
      <c r="G1322" s="156">
        <f t="shared" si="62"/>
        <v>4.248477125656791E-9</v>
      </c>
    </row>
    <row r="1323" spans="3:7" x14ac:dyDescent="0.3">
      <c r="C1323" s="155">
        <f t="shared" si="60"/>
        <v>0.91527777777777475</v>
      </c>
      <c r="D1323" s="155">
        <f t="shared" si="61"/>
        <v>1.2486111111111475</v>
      </c>
      <c r="E1323" s="277">
        <f>('DAT IR'!$C$5)+('DAT IR'!T1323*(1-EXP(-'DAT IR'!$N1323*24*(D1323-D1322))))+((('DAT IR'!$U1323-'DAT IR'!$C$5)*EXP(-'DAT IR'!$N1323*24*(D1323-D1322))))</f>
        <v>1282.0499297513818</v>
      </c>
      <c r="G1323" s="156">
        <f t="shared" si="62"/>
        <v>4.1784460336202756E-9</v>
      </c>
    </row>
    <row r="1324" spans="3:7" x14ac:dyDescent="0.3">
      <c r="C1324" s="155">
        <f t="shared" si="60"/>
        <v>0.91597222222221919</v>
      </c>
      <c r="D1324" s="155">
        <f t="shared" si="61"/>
        <v>1.2493055555555921</v>
      </c>
      <c r="E1324" s="277">
        <f>('DAT IR'!$C$5)+('DAT IR'!T1324*(1-EXP(-'DAT IR'!$N1324*24*(D1324-D1323))))+((('DAT IR'!$U1324-'DAT IR'!$C$5)*EXP(-'DAT IR'!$N1324*24*(D1324-D1323))))</f>
        <v>1282.0499297554911</v>
      </c>
      <c r="G1324" s="156">
        <f t="shared" si="62"/>
        <v>4.109324436285533E-9</v>
      </c>
    </row>
    <row r="1325" spans="3:7" x14ac:dyDescent="0.3">
      <c r="C1325" s="155">
        <f t="shared" si="60"/>
        <v>0.91666666666666363</v>
      </c>
      <c r="D1325" s="155">
        <f t="shared" si="61"/>
        <v>1.2500000000000366</v>
      </c>
      <c r="E1325" s="277">
        <f>('DAT IR'!$C$5)+('DAT IR'!T1325*(1-EXP(-'DAT IR'!$N1325*24*(D1325-D1324))))+((('DAT IR'!$U1325-'DAT IR'!$C$5)*EXP(-'DAT IR'!$N1325*24*(D1325-D1324))))</f>
        <v>1282.0499297595325</v>
      </c>
      <c r="G1325" s="156">
        <f t="shared" si="62"/>
        <v>4.0413397073280066E-9</v>
      </c>
    </row>
    <row r="1326" spans="3:7" x14ac:dyDescent="0.3">
      <c r="C1326" s="155">
        <f t="shared" si="60"/>
        <v>0.91736111111110807</v>
      </c>
      <c r="D1326" s="155">
        <f t="shared" si="61"/>
        <v>1.2506944444444812</v>
      </c>
      <c r="E1326" s="277">
        <f>('DAT IR'!$C$5)+('DAT IR'!T1326*(1-EXP(-'DAT IR'!$N1326*24*(D1326-D1325))))+((('DAT IR'!$U1326-'DAT IR'!$C$5)*EXP(-'DAT IR'!$N1326*24*(D1326-D1325))))</f>
        <v>1282.049929763507</v>
      </c>
      <c r="G1326" s="156">
        <f t="shared" si="62"/>
        <v>3.9744918467476964E-9</v>
      </c>
    </row>
    <row r="1327" spans="3:7" x14ac:dyDescent="0.3">
      <c r="C1327" s="155">
        <f t="shared" si="60"/>
        <v>0.91805555555555252</v>
      </c>
      <c r="D1327" s="155">
        <f t="shared" si="61"/>
        <v>1.2513888888889257</v>
      </c>
      <c r="E1327" s="277">
        <f>('DAT IR'!$C$5)+('DAT IR'!T1327*(1-EXP(-'DAT IR'!$N1327*24*(D1327-D1326))))+((('DAT IR'!$U1327-'DAT IR'!$C$5)*EXP(-'DAT IR'!$N1327*24*(D1327-D1326))))</f>
        <v>1282.0499297674157</v>
      </c>
      <c r="G1327" s="156">
        <f t="shared" si="62"/>
        <v>3.9087808545446023E-9</v>
      </c>
    </row>
    <row r="1328" spans="3:7" x14ac:dyDescent="0.3">
      <c r="C1328" s="155">
        <f t="shared" si="60"/>
        <v>0.91874999999999696</v>
      </c>
      <c r="D1328" s="155">
        <f t="shared" si="61"/>
        <v>1.2520833333333703</v>
      </c>
      <c r="E1328" s="277">
        <f>('DAT IR'!$C$5)+('DAT IR'!T1328*(1-EXP(-'DAT IR'!$N1328*24*(D1328-D1327))))+((('DAT IR'!$U1328-'DAT IR'!$C$5)*EXP(-'DAT IR'!$N1328*24*(D1328-D1327))))</f>
        <v>1282.0499297712599</v>
      </c>
      <c r="G1328" s="156">
        <f t="shared" si="62"/>
        <v>3.8442067307187244E-9</v>
      </c>
    </row>
    <row r="1329" spans="3:7" x14ac:dyDescent="0.3">
      <c r="C1329" s="155">
        <f t="shared" si="60"/>
        <v>0.9194444444444414</v>
      </c>
      <c r="D1329" s="155">
        <f t="shared" si="61"/>
        <v>1.2527777777778148</v>
      </c>
      <c r="E1329" s="277">
        <f>('DAT IR'!$C$5)+('DAT IR'!T1329*(1-EXP(-'DAT IR'!$N1329*24*(D1329-D1328))))+((('DAT IR'!$U1329-'DAT IR'!$C$5)*EXP(-'DAT IR'!$N1329*24*(D1329-D1328))))</f>
        <v>1282.0499297750407</v>
      </c>
      <c r="G1329" s="156">
        <f t="shared" si="62"/>
        <v>3.7807694752700627E-9</v>
      </c>
    </row>
    <row r="1330" spans="3:7" x14ac:dyDescent="0.3">
      <c r="C1330" s="155">
        <f t="shared" si="60"/>
        <v>0.92013888888888584</v>
      </c>
      <c r="D1330" s="155">
        <f t="shared" si="61"/>
        <v>1.2534722222222594</v>
      </c>
      <c r="E1330" s="277">
        <f>('DAT IR'!$C$5)+('DAT IR'!T1330*(1-EXP(-'DAT IR'!$N1330*24*(D1330-D1329))))+((('DAT IR'!$U1330-'DAT IR'!$C$5)*EXP(-'DAT IR'!$N1330*24*(D1330-D1329))))</f>
        <v>1282.049929778759</v>
      </c>
      <c r="G1330" s="156">
        <f t="shared" si="62"/>
        <v>3.7182417145231739E-9</v>
      </c>
    </row>
    <row r="1331" spans="3:7" x14ac:dyDescent="0.3">
      <c r="C1331" s="155">
        <f t="shared" si="60"/>
        <v>0.92083333333333028</v>
      </c>
      <c r="D1331" s="155">
        <f t="shared" si="61"/>
        <v>1.254166666666704</v>
      </c>
      <c r="E1331" s="277">
        <f>('DAT IR'!$C$5)+('DAT IR'!T1331*(1-EXP(-'DAT IR'!$N1331*24*(D1331-D1330))))+((('DAT IR'!$U1331-'DAT IR'!$C$5)*EXP(-'DAT IR'!$N1331*24*(D1331-D1330))))</f>
        <v>1282.0499297824158</v>
      </c>
      <c r="G1331" s="156">
        <f t="shared" si="62"/>
        <v>3.6568508221535012E-9</v>
      </c>
    </row>
    <row r="1332" spans="3:7" x14ac:dyDescent="0.3">
      <c r="C1332" s="155">
        <f t="shared" si="60"/>
        <v>0.92152777777777473</v>
      </c>
      <c r="D1332" s="155">
        <f t="shared" si="61"/>
        <v>1.2548611111111485</v>
      </c>
      <c r="E1332" s="277">
        <f>('DAT IR'!$C$5)+('DAT IR'!T1332*(1-EXP(-'DAT IR'!$N1332*24*(D1332-D1331))))+((('DAT IR'!$U1332-'DAT IR'!$C$5)*EXP(-'DAT IR'!$N1332*24*(D1332-D1331))))</f>
        <v>1282.0499297860122</v>
      </c>
      <c r="G1332" s="156">
        <f t="shared" si="62"/>
        <v>3.5963694244856015E-9</v>
      </c>
    </row>
    <row r="1333" spans="3:7" x14ac:dyDescent="0.3">
      <c r="C1333" s="155">
        <f t="shared" si="60"/>
        <v>0.92222222222221917</v>
      </c>
      <c r="D1333" s="155">
        <f t="shared" si="61"/>
        <v>1.2555555555555931</v>
      </c>
      <c r="E1333" s="277">
        <f>('DAT IR'!$C$5)+('DAT IR'!T1333*(1-EXP(-'DAT IR'!$N1333*24*(D1333-D1332))))+((('DAT IR'!$U1333-'DAT IR'!$C$5)*EXP(-'DAT IR'!$N1333*24*(D1333-D1332))))</f>
        <v>1282.049929789549</v>
      </c>
      <c r="G1333" s="156">
        <f t="shared" si="62"/>
        <v>3.5367975215194747E-9</v>
      </c>
    </row>
    <row r="1334" spans="3:7" x14ac:dyDescent="0.3">
      <c r="C1334" s="155">
        <f t="shared" si="60"/>
        <v>0.92291666666666361</v>
      </c>
      <c r="D1334" s="155">
        <f t="shared" si="61"/>
        <v>1.2562500000000376</v>
      </c>
      <c r="E1334" s="277">
        <f>('DAT IR'!$C$5)+('DAT IR'!T1334*(1-EXP(-'DAT IR'!$N1334*24*(D1334-D1333))))+((('DAT IR'!$U1334-'DAT IR'!$C$5)*EXP(-'DAT IR'!$N1334*24*(D1334-D1333))))</f>
        <v>1282.0499297930273</v>
      </c>
      <c r="G1334" s="156">
        <f t="shared" si="62"/>
        <v>3.478362486930564E-9</v>
      </c>
    </row>
    <row r="1335" spans="3:7" x14ac:dyDescent="0.3">
      <c r="C1335" s="155">
        <f t="shared" si="60"/>
        <v>0.92361111111110805</v>
      </c>
      <c r="D1335" s="155">
        <f t="shared" si="61"/>
        <v>1.2569444444444822</v>
      </c>
      <c r="E1335" s="277">
        <f>('DAT IR'!$C$5)+('DAT IR'!T1335*(1-EXP(-'DAT IR'!$N1335*24*(D1335-D1334))))+((('DAT IR'!$U1335-'DAT IR'!$C$5)*EXP(-'DAT IR'!$N1335*24*(D1335-D1334))))</f>
        <v>1282.0499297964482</v>
      </c>
      <c r="G1335" s="156">
        <f t="shared" si="62"/>
        <v>3.4208369470434263E-9</v>
      </c>
    </row>
    <row r="1336" spans="3:7" x14ac:dyDescent="0.3">
      <c r="C1336" s="155">
        <f t="shared" si="60"/>
        <v>0.92430555555555249</v>
      </c>
      <c r="D1336" s="155">
        <f t="shared" si="61"/>
        <v>1.2576388888889267</v>
      </c>
      <c r="E1336" s="277">
        <f>('DAT IR'!$C$5)+('DAT IR'!T1336*(1-EXP(-'DAT IR'!$N1336*24*(D1336-D1335))))+((('DAT IR'!$U1336-'DAT IR'!$C$5)*EXP(-'DAT IR'!$N1336*24*(D1336-D1335))))</f>
        <v>1282.0499297998126</v>
      </c>
      <c r="G1336" s="156">
        <f t="shared" si="62"/>
        <v>3.3644482755335048E-9</v>
      </c>
    </row>
    <row r="1337" spans="3:7" x14ac:dyDescent="0.3">
      <c r="C1337" s="155">
        <f t="shared" si="60"/>
        <v>0.92499999999999694</v>
      </c>
      <c r="D1337" s="155">
        <f t="shared" si="61"/>
        <v>1.2583333333333713</v>
      </c>
      <c r="E1337" s="277">
        <f>('DAT IR'!$C$5)+('DAT IR'!T1337*(1-EXP(-'DAT IR'!$N1337*24*(D1337-D1336))))+((('DAT IR'!$U1337-'DAT IR'!$C$5)*EXP(-'DAT IR'!$N1337*24*(D1337-D1336))))</f>
        <v>1282.0499298031214</v>
      </c>
      <c r="G1337" s="156">
        <f t="shared" si="62"/>
        <v>3.3087417250499129E-9</v>
      </c>
    </row>
    <row r="1338" spans="3:7" x14ac:dyDescent="0.3">
      <c r="C1338" s="155">
        <f t="shared" si="60"/>
        <v>0.92569444444444138</v>
      </c>
      <c r="D1338" s="155">
        <f t="shared" si="61"/>
        <v>1.2590277777778158</v>
      </c>
      <c r="E1338" s="277">
        <f>('DAT IR'!$C$5)+('DAT IR'!T1338*(1-EXP(-'DAT IR'!$N1338*24*(D1338-D1337))))+((('DAT IR'!$U1338-'DAT IR'!$C$5)*EXP(-'DAT IR'!$N1338*24*(D1338-D1337))))</f>
        <v>1282.0499298063755</v>
      </c>
      <c r="G1338" s="156">
        <f t="shared" si="62"/>
        <v>3.2541720429435372E-9</v>
      </c>
    </row>
    <row r="1339" spans="3:7" x14ac:dyDescent="0.3">
      <c r="C1339" s="155">
        <f t="shared" si="60"/>
        <v>0.92638888888888582</v>
      </c>
      <c r="D1339" s="155">
        <f t="shared" si="61"/>
        <v>1.2597222222222604</v>
      </c>
      <c r="E1339" s="277">
        <f>('DAT IR'!$C$5)+('DAT IR'!T1339*(1-EXP(-'DAT IR'!$N1339*24*(D1339-D1338))))+((('DAT IR'!$U1339-'DAT IR'!$C$5)*EXP(-'DAT IR'!$N1339*24*(D1339-D1338))))</f>
        <v>1282.0499298095758</v>
      </c>
      <c r="G1339" s="156">
        <f t="shared" si="62"/>
        <v>3.2002844818634912E-9</v>
      </c>
    </row>
    <row r="1340" spans="3:7" x14ac:dyDescent="0.3">
      <c r="C1340" s="155">
        <f t="shared" si="60"/>
        <v>0.92708333333333026</v>
      </c>
      <c r="D1340" s="155">
        <f t="shared" si="61"/>
        <v>1.2604166666667049</v>
      </c>
      <c r="E1340" s="277">
        <f>('DAT IR'!$C$5)+('DAT IR'!T1340*(1-EXP(-'DAT IR'!$N1340*24*(D1340-D1339))))+((('DAT IR'!$U1340-'DAT IR'!$C$5)*EXP(-'DAT IR'!$N1340*24*(D1340-D1339))))</f>
        <v>1282.0499298127231</v>
      </c>
      <c r="G1340" s="156">
        <f t="shared" si="62"/>
        <v>3.1473064154852182E-9</v>
      </c>
    </row>
    <row r="1341" spans="3:7" x14ac:dyDescent="0.3">
      <c r="C1341" s="155">
        <f t="shared" si="60"/>
        <v>0.9277777777777747</v>
      </c>
      <c r="D1341" s="155">
        <f t="shared" si="61"/>
        <v>1.2611111111111495</v>
      </c>
      <c r="E1341" s="277">
        <f>('DAT IR'!$C$5)+('DAT IR'!T1341*(1-EXP(-'DAT IR'!$N1341*24*(D1341-D1340))))+((('DAT IR'!$U1341-'DAT IR'!$C$5)*EXP(-'DAT IR'!$N1341*24*(D1341-D1340))))</f>
        <v>1282.0499298158186</v>
      </c>
      <c r="G1341" s="156">
        <f t="shared" si="62"/>
        <v>3.0954652174841613E-9</v>
      </c>
    </row>
    <row r="1342" spans="3:7" x14ac:dyDescent="0.3">
      <c r="C1342" s="155">
        <f t="shared" si="60"/>
        <v>0.92847222222221915</v>
      </c>
      <c r="D1342" s="155">
        <f t="shared" si="61"/>
        <v>1.261805555555594</v>
      </c>
      <c r="E1342" s="277">
        <f>('DAT IR'!$C$5)+('DAT IR'!T1342*(1-EXP(-'DAT IR'!$N1342*24*(D1342-D1341))))+((('DAT IR'!$U1342-'DAT IR'!$C$5)*EXP(-'DAT IR'!$N1342*24*(D1342-D1341))))</f>
        <v>1282.0499298188629</v>
      </c>
      <c r="G1342" s="156">
        <f t="shared" si="62"/>
        <v>3.044306140509434E-9</v>
      </c>
    </row>
    <row r="1343" spans="3:7" x14ac:dyDescent="0.3">
      <c r="C1343" s="155">
        <f t="shared" si="60"/>
        <v>0.92916666666666359</v>
      </c>
      <c r="D1343" s="155">
        <f t="shared" si="61"/>
        <v>1.2625000000000386</v>
      </c>
      <c r="E1343" s="277">
        <f>('DAT IR'!$C$5)+('DAT IR'!T1343*(1-EXP(-'DAT IR'!$N1343*24*(D1343-D1342))))+((('DAT IR'!$U1343-'DAT IR'!$C$5)*EXP(-'DAT IR'!$N1343*24*(D1343-D1342))))</f>
        <v>1282.0499298218567</v>
      </c>
      <c r="G1343" s="156">
        <f t="shared" si="62"/>
        <v>2.9938291845610365E-9</v>
      </c>
    </row>
    <row r="1344" spans="3:7" x14ac:dyDescent="0.3">
      <c r="C1344" s="155">
        <f t="shared" si="60"/>
        <v>0.92986111111110803</v>
      </c>
      <c r="D1344" s="155">
        <f t="shared" si="61"/>
        <v>1.2631944444444831</v>
      </c>
      <c r="E1344" s="277">
        <f>('DAT IR'!$C$5)+('DAT IR'!T1344*(1-EXP(-'DAT IR'!$N1344*24*(D1344-D1343))))+((('DAT IR'!$U1344-'DAT IR'!$C$5)*EXP(-'DAT IR'!$N1344*24*(D1344-D1343))))</f>
        <v>1282.0499298248012</v>
      </c>
      <c r="G1344" s="156">
        <f t="shared" si="62"/>
        <v>2.9444890969898552E-9</v>
      </c>
    </row>
    <row r="1345" spans="3:7" x14ac:dyDescent="0.3">
      <c r="C1345" s="155">
        <f t="shared" si="60"/>
        <v>0.93055555555555247</v>
      </c>
      <c r="D1345" s="155">
        <f t="shared" si="61"/>
        <v>1.2638888888889277</v>
      </c>
      <c r="E1345" s="277">
        <f>('DAT IR'!$C$5)+('DAT IR'!T1345*(1-EXP(-'DAT IR'!$N1345*24*(D1345-D1344))))+((('DAT IR'!$U1345-'DAT IR'!$C$5)*EXP(-'DAT IR'!$N1345*24*(D1345-D1344))))</f>
        <v>1282.049929827697</v>
      </c>
      <c r="G1345" s="156">
        <f t="shared" si="62"/>
        <v>2.8958311304450035E-9</v>
      </c>
    </row>
    <row r="1346" spans="3:7" x14ac:dyDescent="0.3">
      <c r="C1346" s="155">
        <f t="shared" si="60"/>
        <v>0.93124999999999691</v>
      </c>
      <c r="D1346" s="155">
        <f t="shared" si="61"/>
        <v>1.2645833333333723</v>
      </c>
      <c r="E1346" s="277">
        <f>('DAT IR'!$C$5)+('DAT IR'!T1346*(1-EXP(-'DAT IR'!$N1346*24*(D1346-D1345))))+((('DAT IR'!$U1346-'DAT IR'!$C$5)*EXP(-'DAT IR'!$N1346*24*(D1346-D1345))))</f>
        <v>1282.0499298305449</v>
      </c>
      <c r="G1346" s="156">
        <f t="shared" si="62"/>
        <v>2.8478552849264815E-9</v>
      </c>
    </row>
    <row r="1347" spans="3:7" x14ac:dyDescent="0.3">
      <c r="C1347" s="155">
        <f t="shared" si="60"/>
        <v>0.93194444444444136</v>
      </c>
      <c r="D1347" s="155">
        <f t="shared" si="61"/>
        <v>1.2652777777778168</v>
      </c>
      <c r="E1347" s="277">
        <f>('DAT IR'!$C$5)+('DAT IR'!T1347*(1-EXP(-'DAT IR'!$N1347*24*(D1347-D1346))))+((('DAT IR'!$U1347-'DAT IR'!$C$5)*EXP(-'DAT IR'!$N1347*24*(D1347-D1346))))</f>
        <v>1282.0499298333457</v>
      </c>
      <c r="G1347" s="156">
        <f t="shared" si="62"/>
        <v>2.8007889341097325E-9</v>
      </c>
    </row>
    <row r="1348" spans="3:7" x14ac:dyDescent="0.3">
      <c r="C1348" s="155">
        <f t="shared" si="60"/>
        <v>0.9326388888888858</v>
      </c>
      <c r="D1348" s="155">
        <f t="shared" si="61"/>
        <v>1.2659722222222614</v>
      </c>
      <c r="E1348" s="277">
        <f>('DAT IR'!$C$5)+('DAT IR'!T1348*(1-EXP(-'DAT IR'!$N1348*24*(D1348-D1347))))+((('DAT IR'!$U1348-'DAT IR'!$C$5)*EXP(-'DAT IR'!$N1348*24*(D1348-D1347))))</f>
        <v>1282.0499298361003</v>
      </c>
      <c r="G1348" s="156">
        <f t="shared" si="62"/>
        <v>2.7546320779947564E-9</v>
      </c>
    </row>
    <row r="1349" spans="3:7" x14ac:dyDescent="0.3">
      <c r="C1349" s="155">
        <f t="shared" si="60"/>
        <v>0.93333333333333024</v>
      </c>
      <c r="D1349" s="155">
        <f t="shared" si="61"/>
        <v>1.2666666666667059</v>
      </c>
      <c r="E1349" s="277">
        <f>('DAT IR'!$C$5)+('DAT IR'!T1349*(1-EXP(-'DAT IR'!$N1349*24*(D1349-D1348))))+((('DAT IR'!$U1349-'DAT IR'!$C$5)*EXP(-'DAT IR'!$N1349*24*(D1349-D1348))))</f>
        <v>1282.0499298388092</v>
      </c>
      <c r="G1349" s="156">
        <f t="shared" si="62"/>
        <v>2.7089299692306668E-9</v>
      </c>
    </row>
    <row r="1350" spans="3:7" x14ac:dyDescent="0.3">
      <c r="C1350" s="155">
        <f t="shared" ref="C1350:C1413" si="63">C1349+$B$2</f>
        <v>0.93402777777777468</v>
      </c>
      <c r="D1350" s="155">
        <f t="shared" ref="D1350:D1413" si="64">D1349+$B$2</f>
        <v>1.2673611111111505</v>
      </c>
      <c r="E1350" s="277">
        <f>('DAT IR'!$C$5)+('DAT IR'!T1350*(1-EXP(-'DAT IR'!$N1350*24*(D1350-D1349))))+((('DAT IR'!$U1350-'DAT IR'!$C$5)*EXP(-'DAT IR'!$N1350*24*(D1350-D1349))))</f>
        <v>1282.0499298414734</v>
      </c>
      <c r="G1350" s="156">
        <f t="shared" ref="G1350:G1413" si="65">E1350-E1349</f>
        <v>2.66413735516835E-9</v>
      </c>
    </row>
    <row r="1351" spans="3:7" x14ac:dyDescent="0.3">
      <c r="C1351" s="155">
        <f t="shared" si="63"/>
        <v>0.93472222222221912</v>
      </c>
      <c r="D1351" s="155">
        <f t="shared" si="64"/>
        <v>1.268055555555595</v>
      </c>
      <c r="E1351" s="277">
        <f>('DAT IR'!$C$5)+('DAT IR'!T1351*(1-EXP(-'DAT IR'!$N1351*24*(D1351-D1350))))+((('DAT IR'!$U1351-'DAT IR'!$C$5)*EXP(-'DAT IR'!$N1351*24*(D1351-D1350))))</f>
        <v>1282.0499298440936</v>
      </c>
      <c r="G1351" s="156">
        <f t="shared" si="65"/>
        <v>2.6202542358078063E-9</v>
      </c>
    </row>
    <row r="1352" spans="3:7" x14ac:dyDescent="0.3">
      <c r="C1352" s="155">
        <f t="shared" si="63"/>
        <v>0.93541666666666357</v>
      </c>
      <c r="D1352" s="155">
        <f t="shared" si="64"/>
        <v>1.2687500000000396</v>
      </c>
      <c r="E1352" s="277">
        <f>('DAT IR'!$C$5)+('DAT IR'!T1352*(1-EXP(-'DAT IR'!$N1352*24*(D1352-D1351))))+((('DAT IR'!$U1352-'DAT IR'!$C$5)*EXP(-'DAT IR'!$N1352*24*(D1352-D1351))))</f>
        <v>1282.0499298466705</v>
      </c>
      <c r="G1352" s="156">
        <f t="shared" si="65"/>
        <v>2.5768258637981489E-9</v>
      </c>
    </row>
    <row r="1353" spans="3:7" x14ac:dyDescent="0.3">
      <c r="C1353" s="155">
        <f t="shared" si="63"/>
        <v>0.93611111111110801</v>
      </c>
      <c r="D1353" s="155">
        <f t="shared" si="64"/>
        <v>1.2694444444444841</v>
      </c>
      <c r="E1353" s="277">
        <f>('DAT IR'!$C$5)+('DAT IR'!T1353*(1-EXP(-'DAT IR'!$N1353*24*(D1353-D1352))))+((('DAT IR'!$U1353-'DAT IR'!$C$5)*EXP(-'DAT IR'!$N1353*24*(D1353-D1352))))</f>
        <v>1282.0499298492048</v>
      </c>
      <c r="G1353" s="156">
        <f t="shared" si="65"/>
        <v>2.5343069864902645E-9</v>
      </c>
    </row>
    <row r="1354" spans="3:7" x14ac:dyDescent="0.3">
      <c r="C1354" s="155">
        <f t="shared" si="63"/>
        <v>0.93680555555555245</v>
      </c>
      <c r="D1354" s="155">
        <f t="shared" si="64"/>
        <v>1.2701388888889287</v>
      </c>
      <c r="E1354" s="277">
        <f>('DAT IR'!$C$5)+('DAT IR'!T1354*(1-EXP(-'DAT IR'!$N1354*24*(D1354-D1353))))+((('DAT IR'!$U1354-'DAT IR'!$C$5)*EXP(-'DAT IR'!$N1354*24*(D1354-D1353))))</f>
        <v>1282.0499298516972</v>
      </c>
      <c r="G1354" s="156">
        <f t="shared" si="65"/>
        <v>2.4924702302087098E-9</v>
      </c>
    </row>
    <row r="1355" spans="3:7" x14ac:dyDescent="0.3">
      <c r="C1355" s="155">
        <f t="shared" si="63"/>
        <v>0.93749999999999689</v>
      </c>
      <c r="D1355" s="155">
        <f t="shared" si="64"/>
        <v>1.2708333333333732</v>
      </c>
      <c r="E1355" s="277">
        <f>('DAT IR'!$C$5)+('DAT IR'!T1355*(1-EXP(-'DAT IR'!$N1355*24*(D1355-D1354))))+((('DAT IR'!$U1355-'DAT IR'!$C$5)*EXP(-'DAT IR'!$N1355*24*(D1355-D1354))))</f>
        <v>1282.0499298541486</v>
      </c>
      <c r="G1355" s="156">
        <f t="shared" si="65"/>
        <v>2.4513155949534848E-9</v>
      </c>
    </row>
    <row r="1356" spans="3:7" x14ac:dyDescent="0.3">
      <c r="C1356" s="155">
        <f t="shared" si="63"/>
        <v>0.93819444444444133</v>
      </c>
      <c r="D1356" s="155">
        <f t="shared" si="64"/>
        <v>1.2715277777778178</v>
      </c>
      <c r="E1356" s="277">
        <f>('DAT IR'!$C$5)+('DAT IR'!T1356*(1-EXP(-'DAT IR'!$N1356*24*(D1356-D1355))))+((('DAT IR'!$U1356-'DAT IR'!$C$5)*EXP(-'DAT IR'!$N1356*24*(D1356-D1355))))</f>
        <v>1282.0499298565592</v>
      </c>
      <c r="G1356" s="156">
        <f t="shared" si="65"/>
        <v>2.4106157070491463E-9</v>
      </c>
    </row>
    <row r="1357" spans="3:7" x14ac:dyDescent="0.3">
      <c r="C1357" s="155">
        <f t="shared" si="63"/>
        <v>0.93888888888888578</v>
      </c>
      <c r="D1357" s="155">
        <f t="shared" si="64"/>
        <v>1.2722222222222623</v>
      </c>
      <c r="E1357" s="277">
        <f>('DAT IR'!$C$5)+('DAT IR'!T1357*(1-EXP(-'DAT IR'!$N1357*24*(D1357-D1356))))+((('DAT IR'!$U1357-'DAT IR'!$C$5)*EXP(-'DAT IR'!$N1357*24*(D1357-D1356))))</f>
        <v>1282.04992985893</v>
      </c>
      <c r="G1357" s="156">
        <f t="shared" si="65"/>
        <v>2.3708253138465807E-9</v>
      </c>
    </row>
    <row r="1358" spans="3:7" x14ac:dyDescent="0.3">
      <c r="C1358" s="155">
        <f t="shared" si="63"/>
        <v>0.93958333333333022</v>
      </c>
      <c r="D1358" s="155">
        <f t="shared" si="64"/>
        <v>1.2729166666667069</v>
      </c>
      <c r="E1358" s="277">
        <f>('DAT IR'!$C$5)+('DAT IR'!T1358*(1-EXP(-'DAT IR'!$N1358*24*(D1358-D1357))))+((('DAT IR'!$U1358-'DAT IR'!$C$5)*EXP(-'DAT IR'!$N1358*24*(D1358-D1357))))</f>
        <v>1282.0499298612617</v>
      </c>
      <c r="G1358" s="156">
        <f t="shared" si="65"/>
        <v>2.3317170416703448E-9</v>
      </c>
    </row>
    <row r="1359" spans="3:7" x14ac:dyDescent="0.3">
      <c r="C1359" s="155">
        <f t="shared" si="63"/>
        <v>0.94027777777777466</v>
      </c>
      <c r="D1359" s="155">
        <f t="shared" si="64"/>
        <v>1.2736111111111514</v>
      </c>
      <c r="E1359" s="277">
        <f>('DAT IR'!$C$5)+('DAT IR'!T1359*(1-EXP(-'DAT IR'!$N1359*24*(D1359-D1358))))+((('DAT IR'!$U1359-'DAT IR'!$C$5)*EXP(-'DAT IR'!$N1359*24*(D1359-D1358))))</f>
        <v>1282.0499298635548</v>
      </c>
      <c r="G1359" s="156">
        <f t="shared" si="65"/>
        <v>2.2930635168449953E-9</v>
      </c>
    </row>
    <row r="1360" spans="3:7" x14ac:dyDescent="0.3">
      <c r="C1360" s="155">
        <f t="shared" si="63"/>
        <v>0.9409722222222191</v>
      </c>
      <c r="D1360" s="155">
        <f t="shared" si="64"/>
        <v>1.274305555555596</v>
      </c>
      <c r="E1360" s="277">
        <f>('DAT IR'!$C$5)+('DAT IR'!T1360*(1-EXP(-'DAT IR'!$N1360*24*(D1360-D1359))))+((('DAT IR'!$U1360-'DAT IR'!$C$5)*EXP(-'DAT IR'!$N1360*24*(D1360-D1359))))</f>
        <v>1282.0499298658101</v>
      </c>
      <c r="G1360" s="156">
        <f t="shared" si="65"/>
        <v>2.2553194867214188E-9</v>
      </c>
    </row>
    <row r="1361" spans="3:7" x14ac:dyDescent="0.3">
      <c r="C1361" s="155">
        <f t="shared" si="63"/>
        <v>0.94166666666666354</v>
      </c>
      <c r="D1361" s="155">
        <f t="shared" si="64"/>
        <v>1.2750000000000405</v>
      </c>
      <c r="E1361" s="277">
        <f>('DAT IR'!$C$5)+('DAT IR'!T1361*(1-EXP(-'DAT IR'!$N1361*24*(D1361-D1360))))+((('DAT IR'!$U1361-'DAT IR'!$C$5)*EXP(-'DAT IR'!$N1361*24*(D1361-D1360))))</f>
        <v>1282.0499298680281</v>
      </c>
      <c r="G1361" s="156">
        <f t="shared" si="65"/>
        <v>2.2180302039487287E-9</v>
      </c>
    </row>
    <row r="1362" spans="3:7" x14ac:dyDescent="0.3">
      <c r="C1362" s="155">
        <f t="shared" si="63"/>
        <v>0.94236111111110799</v>
      </c>
      <c r="D1362" s="155">
        <f t="shared" si="64"/>
        <v>1.2756944444444851</v>
      </c>
      <c r="E1362" s="277">
        <f>('DAT IR'!$C$5)+('DAT IR'!T1362*(1-EXP(-'DAT IR'!$N1362*24*(D1362-D1361))))+((('DAT IR'!$U1362-'DAT IR'!$C$5)*EXP(-'DAT IR'!$N1362*24*(D1362-D1361))))</f>
        <v>1282.0499298702093</v>
      </c>
      <c r="G1362" s="156">
        <f t="shared" si="65"/>
        <v>2.1811956685269251E-9</v>
      </c>
    </row>
    <row r="1363" spans="3:7" x14ac:dyDescent="0.3">
      <c r="C1363" s="155">
        <f t="shared" si="63"/>
        <v>0.94305555555555243</v>
      </c>
      <c r="D1363" s="155">
        <f t="shared" si="64"/>
        <v>1.2763888888889297</v>
      </c>
      <c r="E1363" s="277">
        <f>('DAT IR'!$C$5)+('DAT IR'!T1363*(1-EXP(-'DAT IR'!$N1363*24*(D1363-D1362))))+((('DAT IR'!$U1363-'DAT IR'!$C$5)*EXP(-'DAT IR'!$N1363*24*(D1363-D1362))))</f>
        <v>1282.0499298723546</v>
      </c>
      <c r="G1363" s="156">
        <f t="shared" si="65"/>
        <v>2.1452706278068945E-9</v>
      </c>
    </row>
    <row r="1364" spans="3:7" x14ac:dyDescent="0.3">
      <c r="C1364" s="155">
        <f t="shared" si="63"/>
        <v>0.94374999999999687</v>
      </c>
      <c r="D1364" s="155">
        <f t="shared" si="64"/>
        <v>1.2770833333333742</v>
      </c>
      <c r="E1364" s="277">
        <f>('DAT IR'!$C$5)+('DAT IR'!T1364*(1-EXP(-'DAT IR'!$N1364*24*(D1364-D1363))))+((('DAT IR'!$U1364-'DAT IR'!$C$5)*EXP(-'DAT IR'!$N1364*24*(D1364-D1363))))</f>
        <v>1282.0499298744644</v>
      </c>
      <c r="G1364" s="156">
        <f t="shared" si="65"/>
        <v>2.1098003344377503E-9</v>
      </c>
    </row>
    <row r="1365" spans="3:7" x14ac:dyDescent="0.3">
      <c r="C1365" s="155">
        <f t="shared" si="63"/>
        <v>0.94444444444444131</v>
      </c>
      <c r="D1365" s="155">
        <f t="shared" si="64"/>
        <v>1.2777777777778188</v>
      </c>
      <c r="E1365" s="277">
        <f>('DAT IR'!$C$5)+('DAT IR'!T1365*(1-EXP(-'DAT IR'!$N1365*24*(D1365-D1364))))+((('DAT IR'!$U1365-'DAT IR'!$C$5)*EXP(-'DAT IR'!$N1365*24*(D1365-D1364))))</f>
        <v>1282.0499298765392</v>
      </c>
      <c r="G1365" s="156">
        <f t="shared" si="65"/>
        <v>2.0747847884194925E-9</v>
      </c>
    </row>
    <row r="1366" spans="3:7" x14ac:dyDescent="0.3">
      <c r="C1366" s="155">
        <f t="shared" si="63"/>
        <v>0.94513888888888575</v>
      </c>
      <c r="D1366" s="155">
        <f t="shared" si="64"/>
        <v>1.2784722222222633</v>
      </c>
      <c r="E1366" s="277">
        <f>('DAT IR'!$C$5)+('DAT IR'!T1366*(1-EXP(-'DAT IR'!$N1366*24*(D1366-D1365))))+((('DAT IR'!$U1366-'DAT IR'!$C$5)*EXP(-'DAT IR'!$N1366*24*(D1366-D1365))))</f>
        <v>1282.0499298785799</v>
      </c>
      <c r="G1366" s="156">
        <f t="shared" si="65"/>
        <v>2.0406787371030077E-9</v>
      </c>
    </row>
    <row r="1367" spans="3:7" x14ac:dyDescent="0.3">
      <c r="C1367" s="155">
        <f t="shared" si="63"/>
        <v>0.9458333333333302</v>
      </c>
      <c r="D1367" s="155">
        <f t="shared" si="64"/>
        <v>1.2791666666667079</v>
      </c>
      <c r="E1367" s="277">
        <f>('DAT IR'!$C$5)+('DAT IR'!T1367*(1-EXP(-'DAT IR'!$N1367*24*(D1367-D1366))))+((('DAT IR'!$U1367-'DAT IR'!$C$5)*EXP(-'DAT IR'!$N1367*24*(D1367-D1366))))</f>
        <v>1282.0499298805867</v>
      </c>
      <c r="G1367" s="156">
        <f t="shared" si="65"/>
        <v>2.0068000594619662E-9</v>
      </c>
    </row>
    <row r="1368" spans="3:7" x14ac:dyDescent="0.3">
      <c r="C1368" s="155">
        <f t="shared" si="63"/>
        <v>0.94652777777777464</v>
      </c>
      <c r="D1368" s="155">
        <f t="shared" si="64"/>
        <v>1.2798611111111524</v>
      </c>
      <c r="E1368" s="277">
        <f>('DAT IR'!$C$5)+('DAT IR'!T1368*(1-EXP(-'DAT IR'!$N1368*24*(D1368-D1367))))+((('DAT IR'!$U1368-'DAT IR'!$C$5)*EXP(-'DAT IR'!$N1368*24*(D1368-D1367))))</f>
        <v>1282.0499298825603</v>
      </c>
      <c r="G1368" s="156">
        <f t="shared" si="65"/>
        <v>1.9736035028472543E-9</v>
      </c>
    </row>
    <row r="1369" spans="3:7" x14ac:dyDescent="0.3">
      <c r="C1369" s="155">
        <f t="shared" si="63"/>
        <v>0.94722222222221908</v>
      </c>
      <c r="D1369" s="155">
        <f t="shared" si="64"/>
        <v>1.280555555555597</v>
      </c>
      <c r="E1369" s="277">
        <f>('DAT IR'!$C$5)+('DAT IR'!T1369*(1-EXP(-'DAT IR'!$N1369*24*(D1369-D1368))))+((('DAT IR'!$U1369-'DAT IR'!$C$5)*EXP(-'DAT IR'!$N1369*24*(D1369-D1368))))</f>
        <v>1282.0499298845014</v>
      </c>
      <c r="G1369" s="156">
        <f t="shared" si="65"/>
        <v>1.9410890672588721E-9</v>
      </c>
    </row>
    <row r="1370" spans="3:7" x14ac:dyDescent="0.3">
      <c r="C1370" s="155">
        <f t="shared" si="63"/>
        <v>0.94791666666666352</v>
      </c>
      <c r="D1370" s="155">
        <f t="shared" si="64"/>
        <v>1.2812500000000415</v>
      </c>
      <c r="E1370" s="277">
        <f>('DAT IR'!$C$5)+('DAT IR'!T1370*(1-EXP(-'DAT IR'!$N1370*24*(D1370-D1369))))+((('DAT IR'!$U1370-'DAT IR'!$C$5)*EXP(-'DAT IR'!$N1370*24*(D1370-D1369))))</f>
        <v>1282.0499298864104</v>
      </c>
      <c r="G1370" s="156">
        <f t="shared" si="65"/>
        <v>1.9090293790213764E-9</v>
      </c>
    </row>
    <row r="1371" spans="3:7" x14ac:dyDescent="0.3">
      <c r="C1371" s="155">
        <f t="shared" si="63"/>
        <v>0.94861111111110796</v>
      </c>
      <c r="D1371" s="155">
        <f t="shared" si="64"/>
        <v>1.2819444444444861</v>
      </c>
      <c r="E1371" s="277">
        <f>('DAT IR'!$C$5)+('DAT IR'!T1371*(1-EXP(-'DAT IR'!$N1371*24*(D1371-D1370))))+((('DAT IR'!$U1371-'DAT IR'!$C$5)*EXP(-'DAT IR'!$N1371*24*(D1371-D1370))))</f>
        <v>1282.0499298882878</v>
      </c>
      <c r="G1371" s="156">
        <f t="shared" si="65"/>
        <v>1.8774244381347671E-9</v>
      </c>
    </row>
    <row r="1372" spans="3:7" x14ac:dyDescent="0.3">
      <c r="C1372" s="155">
        <f t="shared" si="63"/>
        <v>0.9493055555555524</v>
      </c>
      <c r="D1372" s="155">
        <f t="shared" si="64"/>
        <v>1.2826388888889306</v>
      </c>
      <c r="E1372" s="277">
        <f>('DAT IR'!$C$5)+('DAT IR'!T1372*(1-EXP(-'DAT IR'!$N1372*24*(D1372-D1371))))+((('DAT IR'!$U1372-'DAT IR'!$C$5)*EXP(-'DAT IR'!$N1372*24*(D1372-D1371))))</f>
        <v>1282.0499298901343</v>
      </c>
      <c r="G1372" s="156">
        <f t="shared" si="65"/>
        <v>1.8465016182744876E-9</v>
      </c>
    </row>
    <row r="1373" spans="3:7" x14ac:dyDescent="0.3">
      <c r="C1373" s="155">
        <f t="shared" si="63"/>
        <v>0.94999999999999685</v>
      </c>
      <c r="D1373" s="155">
        <f t="shared" si="64"/>
        <v>1.2833333333333752</v>
      </c>
      <c r="E1373" s="277">
        <f>('DAT IR'!$C$5)+('DAT IR'!T1373*(1-EXP(-'DAT IR'!$N1373*24*(D1373-D1372))))+((('DAT IR'!$U1373-'DAT IR'!$C$5)*EXP(-'DAT IR'!$N1373*24*(D1373-D1372))))</f>
        <v>1282.0499298919501</v>
      </c>
      <c r="G1373" s="156">
        <f t="shared" si="65"/>
        <v>1.8158061720896512E-9</v>
      </c>
    </row>
    <row r="1374" spans="3:7" x14ac:dyDescent="0.3">
      <c r="C1374" s="155">
        <f t="shared" si="63"/>
        <v>0.95069444444444129</v>
      </c>
      <c r="D1374" s="155">
        <f t="shared" si="64"/>
        <v>1.2840277777778197</v>
      </c>
      <c r="E1374" s="277">
        <f>('DAT IR'!$C$5)+('DAT IR'!T1374*(1-EXP(-'DAT IR'!$N1374*24*(D1374-D1373))))+((('DAT IR'!$U1374-'DAT IR'!$C$5)*EXP(-'DAT IR'!$N1374*24*(D1374-D1373))))</f>
        <v>1282.0499298937359</v>
      </c>
      <c r="G1374" s="156">
        <f t="shared" si="65"/>
        <v>1.7857928469311446E-9</v>
      </c>
    </row>
    <row r="1375" spans="3:7" x14ac:dyDescent="0.3">
      <c r="C1375" s="155">
        <f t="shared" si="63"/>
        <v>0.95138888888888573</v>
      </c>
      <c r="D1375" s="155">
        <f t="shared" si="64"/>
        <v>1.2847222222222643</v>
      </c>
      <c r="E1375" s="277">
        <f>('DAT IR'!$C$5)+('DAT IR'!T1375*(1-EXP(-'DAT IR'!$N1375*24*(D1375-D1374))))+((('DAT IR'!$U1375-'DAT IR'!$C$5)*EXP(-'DAT IR'!$N1375*24*(D1375-D1374))))</f>
        <v>1282.0499298954924</v>
      </c>
      <c r="G1375" s="156">
        <f t="shared" si="65"/>
        <v>1.7564616427989677E-9</v>
      </c>
    </row>
    <row r="1376" spans="3:7" x14ac:dyDescent="0.3">
      <c r="C1376" s="155">
        <f t="shared" si="63"/>
        <v>0.95208333333333017</v>
      </c>
      <c r="D1376" s="155">
        <f t="shared" si="64"/>
        <v>1.2854166666667088</v>
      </c>
      <c r="E1376" s="277">
        <f>('DAT IR'!$C$5)+('DAT IR'!T1376*(1-EXP(-'DAT IR'!$N1376*24*(D1376-D1375))))+((('DAT IR'!$U1376-'DAT IR'!$C$5)*EXP(-'DAT IR'!$N1376*24*(D1376-D1375))))</f>
        <v>1282.0499298972197</v>
      </c>
      <c r="G1376" s="156">
        <f t="shared" si="65"/>
        <v>1.727357812342234E-9</v>
      </c>
    </row>
    <row r="1377" spans="1:7" x14ac:dyDescent="0.3">
      <c r="C1377" s="155">
        <f t="shared" si="63"/>
        <v>0.95277777777777461</v>
      </c>
      <c r="D1377" s="155">
        <f t="shared" si="64"/>
        <v>1.2861111111111534</v>
      </c>
      <c r="E1377" s="277">
        <f>('DAT IR'!$C$5)+('DAT IR'!T1377*(1-EXP(-'DAT IR'!$N1377*24*(D1377-D1376))))+((('DAT IR'!$U1377-'DAT IR'!$C$5)*EXP(-'DAT IR'!$N1377*24*(D1377-D1376))))</f>
        <v>1282.0499298989184</v>
      </c>
      <c r="G1377" s="156">
        <f t="shared" si="65"/>
        <v>1.6987087292363867E-9</v>
      </c>
    </row>
    <row r="1378" spans="1:7" x14ac:dyDescent="0.3">
      <c r="C1378" s="155">
        <f t="shared" si="63"/>
        <v>0.95347222222221906</v>
      </c>
      <c r="D1378" s="155">
        <f t="shared" si="64"/>
        <v>1.2868055555555979</v>
      </c>
      <c r="E1378" s="277">
        <f>('DAT IR'!$C$5)+('DAT IR'!T1378*(1-EXP(-'DAT IR'!$N1378*24*(D1378-D1377))))+((('DAT IR'!$U1378-'DAT IR'!$C$5)*EXP(-'DAT IR'!$N1378*24*(D1378-D1377))))</f>
        <v>1282.0499299005892</v>
      </c>
      <c r="G1378" s="156">
        <f t="shared" si="65"/>
        <v>1.6707417671568692E-9</v>
      </c>
    </row>
    <row r="1379" spans="1:7" x14ac:dyDescent="0.3">
      <c r="C1379" s="155">
        <f t="shared" si="63"/>
        <v>0.9541666666666635</v>
      </c>
      <c r="D1379" s="155">
        <f t="shared" si="64"/>
        <v>1.2875000000000425</v>
      </c>
      <c r="E1379" s="277">
        <f>('DAT IR'!$C$5)+('DAT IR'!T1379*(1-EXP(-'DAT IR'!$N1379*24*(D1379-D1378))))+((('DAT IR'!$U1379-'DAT IR'!$C$5)*EXP(-'DAT IR'!$N1379*24*(D1379-D1378))))</f>
        <v>1282.0499299022322</v>
      </c>
      <c r="G1379" s="156">
        <f t="shared" si="65"/>
        <v>1.6430021787527949E-9</v>
      </c>
    </row>
    <row r="1380" spans="1:7" x14ac:dyDescent="0.3">
      <c r="C1380" s="155">
        <f t="shared" si="63"/>
        <v>0.95486111111110794</v>
      </c>
      <c r="D1380" s="155">
        <f t="shared" si="64"/>
        <v>1.2881944444444871</v>
      </c>
      <c r="E1380" s="277">
        <f>('DAT IR'!$C$5)+('DAT IR'!T1380*(1-EXP(-'DAT IR'!$N1380*24*(D1380-D1379))))+((('DAT IR'!$U1380-'DAT IR'!$C$5)*EXP(-'DAT IR'!$N1380*24*(D1380-D1379))))</f>
        <v>1282.0499299038481</v>
      </c>
      <c r="G1380" s="156">
        <f t="shared" si="65"/>
        <v>1.6159447113750502E-9</v>
      </c>
    </row>
    <row r="1381" spans="1:7" x14ac:dyDescent="0.3">
      <c r="C1381" s="155">
        <f t="shared" si="63"/>
        <v>0.95555555555555238</v>
      </c>
      <c r="D1381" s="155">
        <f t="shared" si="64"/>
        <v>1.2888888888889316</v>
      </c>
      <c r="E1381" s="277">
        <f>('DAT IR'!$C$5)+('DAT IR'!T1381*(1-EXP(-'DAT IR'!$N1381*24*(D1381-D1380))))+((('DAT IR'!$U1381-'DAT IR'!$C$5)*EXP(-'DAT IR'!$N1381*24*(D1381-D1380))))</f>
        <v>1282.0499299054372</v>
      </c>
      <c r="G1381" s="156">
        <f t="shared" si="65"/>
        <v>1.5891146176727489E-9</v>
      </c>
    </row>
    <row r="1382" spans="1:7" x14ac:dyDescent="0.3">
      <c r="C1382" s="155">
        <f t="shared" si="63"/>
        <v>0.95624999999999682</v>
      </c>
      <c r="D1382" s="155">
        <f t="shared" si="64"/>
        <v>1.2895833333333762</v>
      </c>
      <c r="E1382" s="277">
        <f>('DAT IR'!$C$5)+('DAT IR'!T1382*(1-EXP(-'DAT IR'!$N1382*24*(D1382-D1381))))+((('DAT IR'!$U1382-'DAT IR'!$C$5)*EXP(-'DAT IR'!$N1382*24*(D1382-D1381))))</f>
        <v>1282.0499299070002</v>
      </c>
      <c r="G1382" s="156">
        <f t="shared" si="65"/>
        <v>1.5629666449967772E-9</v>
      </c>
    </row>
    <row r="1383" spans="1:7" x14ac:dyDescent="0.3">
      <c r="C1383" s="155">
        <f t="shared" si="63"/>
        <v>0.95694444444444127</v>
      </c>
      <c r="D1383" s="155">
        <f t="shared" si="64"/>
        <v>1.2902777777778207</v>
      </c>
      <c r="E1383" s="277">
        <f>('DAT IR'!$C$5)+('DAT IR'!T1383*(1-EXP(-'DAT IR'!$N1383*24*(D1383-D1382))))+((('DAT IR'!$U1383-'DAT IR'!$C$5)*EXP(-'DAT IR'!$N1383*24*(D1383-D1382))))</f>
        <v>1282.0499299085373</v>
      </c>
      <c r="G1383" s="156">
        <f t="shared" si="65"/>
        <v>1.5370460459962487E-9</v>
      </c>
    </row>
    <row r="1384" spans="1:7" x14ac:dyDescent="0.3">
      <c r="C1384" s="155">
        <f t="shared" si="63"/>
        <v>0.95763888888888571</v>
      </c>
      <c r="D1384" s="155">
        <f t="shared" si="64"/>
        <v>1.2909722222222653</v>
      </c>
      <c r="E1384" s="277">
        <f>('DAT IR'!$C$5)+('DAT IR'!T1384*(1-EXP(-'DAT IR'!$N1384*24*(D1384-D1383))))+((('DAT IR'!$U1384-'DAT IR'!$C$5)*EXP(-'DAT IR'!$N1384*24*(D1384-D1383))))</f>
        <v>1282.0499299100491</v>
      </c>
      <c r="G1384" s="156">
        <f t="shared" si="65"/>
        <v>1.51180756802205E-9</v>
      </c>
    </row>
    <row r="1385" spans="1:7" x14ac:dyDescent="0.3">
      <c r="A1385" s="153"/>
      <c r="B1385" s="153"/>
      <c r="C1385" s="157">
        <f t="shared" si="63"/>
        <v>0.95833333333333015</v>
      </c>
      <c r="D1385" s="157">
        <f t="shared" si="64"/>
        <v>1.2916666666667098</v>
      </c>
      <c r="E1385" s="277">
        <f>('DAT IR'!$C$5)+('DAT IR'!T1385*(1-EXP(-'DAT IR'!$N1385*24*(D1385-D1384))))+((('DAT IR'!$U1385-'DAT IR'!$C$5)*EXP(-'DAT IR'!$N1385*24*(D1385-D1384))))</f>
        <v>1282.0499299115359</v>
      </c>
      <c r="F1385" s="154"/>
      <c r="G1385" s="159">
        <f t="shared" si="65"/>
        <v>1.4867964637232944E-9</v>
      </c>
    </row>
    <row r="1386" spans="1:7" x14ac:dyDescent="0.3">
      <c r="C1386" s="155">
        <f t="shared" si="63"/>
        <v>0.95902777777777459</v>
      </c>
      <c r="D1386" s="155">
        <f t="shared" si="64"/>
        <v>1.2923611111111544</v>
      </c>
      <c r="E1386" s="277">
        <f>('DAT IR'!$C$5)+('DAT IR'!T1386*(1-EXP(-'DAT IR'!$N1386*24*(D1386-D1385))))+((('DAT IR'!$U1386-'DAT IR'!$C$5)*EXP(-'DAT IR'!$N1386*24*(D1386-D1385))))</f>
        <v>1282.0499299129981</v>
      </c>
      <c r="G1386" s="156">
        <f t="shared" si="65"/>
        <v>1.4622401067754254E-9</v>
      </c>
    </row>
    <row r="1387" spans="1:7" x14ac:dyDescent="0.3">
      <c r="C1387" s="155">
        <f t="shared" si="63"/>
        <v>0.95972222222221903</v>
      </c>
      <c r="D1387" s="155">
        <f t="shared" si="64"/>
        <v>1.2930555555555989</v>
      </c>
      <c r="E1387" s="277">
        <f>('DAT IR'!$C$5)+('DAT IR'!T1387*(1-EXP(-'DAT IR'!$N1387*24*(D1387-D1386))))+((('DAT IR'!$U1387-'DAT IR'!$C$5)*EXP(-'DAT IR'!$N1387*24*(D1387-D1386))))</f>
        <v>1282.049929914436</v>
      </c>
      <c r="G1387" s="156">
        <f t="shared" si="65"/>
        <v>1.4379111235029995E-9</v>
      </c>
    </row>
    <row r="1388" spans="1:7" x14ac:dyDescent="0.3">
      <c r="C1388" s="155">
        <f t="shared" si="63"/>
        <v>0.96041666666666348</v>
      </c>
      <c r="D1388" s="155">
        <f t="shared" si="64"/>
        <v>1.2937500000000435</v>
      </c>
      <c r="E1388" s="277">
        <f>('DAT IR'!$C$5)+('DAT IR'!T1388*(1-EXP(-'DAT IR'!$N1388*24*(D1388-D1387))))+((('DAT IR'!$U1388-'DAT IR'!$C$5)*EXP(-'DAT IR'!$N1388*24*(D1388-D1387))))</f>
        <v>1282.0499299158503</v>
      </c>
      <c r="G1388" s="156">
        <f t="shared" si="65"/>
        <v>1.4142642612569034E-9</v>
      </c>
    </row>
    <row r="1389" spans="1:7" x14ac:dyDescent="0.3">
      <c r="C1389" s="155">
        <f t="shared" si="63"/>
        <v>0.96111111111110792</v>
      </c>
      <c r="D1389" s="155">
        <f t="shared" si="64"/>
        <v>1.294444444444488</v>
      </c>
      <c r="E1389" s="277">
        <f>('DAT IR'!$C$5)+('DAT IR'!T1389*(1-EXP(-'DAT IR'!$N1389*24*(D1389-D1388))))+((('DAT IR'!$U1389-'DAT IR'!$C$5)*EXP(-'DAT IR'!$N1389*24*(D1389-D1388))))</f>
        <v>1282.0499299172411</v>
      </c>
      <c r="G1389" s="156">
        <f t="shared" si="65"/>
        <v>1.3908447726862505E-9</v>
      </c>
    </row>
    <row r="1390" spans="1:7" x14ac:dyDescent="0.3">
      <c r="C1390" s="155">
        <f t="shared" si="63"/>
        <v>0.96180555555555236</v>
      </c>
      <c r="D1390" s="155">
        <f t="shared" si="64"/>
        <v>1.2951388888889326</v>
      </c>
      <c r="E1390" s="277">
        <f>('DAT IR'!$C$5)+('DAT IR'!T1390*(1-EXP(-'DAT IR'!$N1390*24*(D1390-D1389))))+((('DAT IR'!$U1390-'DAT IR'!$C$5)*EXP(-'DAT IR'!$N1390*24*(D1390-D1389))))</f>
        <v>1282.049929918609</v>
      </c>
      <c r="G1390" s="156">
        <f t="shared" si="65"/>
        <v>1.3678800314664841E-9</v>
      </c>
    </row>
    <row r="1391" spans="1:7" x14ac:dyDescent="0.3">
      <c r="C1391" s="155">
        <f t="shared" si="63"/>
        <v>0.9624999999999968</v>
      </c>
      <c r="D1391" s="155">
        <f t="shared" si="64"/>
        <v>1.2958333333333771</v>
      </c>
      <c r="E1391" s="277">
        <f>('DAT IR'!$C$5)+('DAT IR'!T1391*(1-EXP(-'DAT IR'!$N1391*24*(D1391-D1390))))+((('DAT IR'!$U1391-'DAT IR'!$C$5)*EXP(-'DAT IR'!$N1391*24*(D1391-D1390))))</f>
        <v>1282.0499299199541</v>
      </c>
      <c r="G1391" s="156">
        <f t="shared" si="65"/>
        <v>1.3451426639221609E-9</v>
      </c>
    </row>
    <row r="1392" spans="1:7" x14ac:dyDescent="0.3">
      <c r="C1392" s="155">
        <f t="shared" si="63"/>
        <v>0.96319444444444124</v>
      </c>
      <c r="D1392" s="155">
        <f t="shared" si="64"/>
        <v>1.2965277777778217</v>
      </c>
      <c r="E1392" s="277">
        <f>('DAT IR'!$C$5)+('DAT IR'!T1392*(1-EXP(-'DAT IR'!$N1392*24*(D1392-D1391))))+((('DAT IR'!$U1392-'DAT IR'!$C$5)*EXP(-'DAT IR'!$N1392*24*(D1392-D1391))))</f>
        <v>1282.0499299212772</v>
      </c>
      <c r="G1392" s="156">
        <f t="shared" si="65"/>
        <v>1.3230874174041674E-9</v>
      </c>
    </row>
    <row r="1393" spans="3:7" x14ac:dyDescent="0.3">
      <c r="C1393" s="155">
        <f t="shared" si="63"/>
        <v>0.96388888888888569</v>
      </c>
      <c r="D1393" s="155">
        <f t="shared" si="64"/>
        <v>1.2972222222222662</v>
      </c>
      <c r="E1393" s="277">
        <f>('DAT IR'!$C$5)+('DAT IR'!T1393*(1-EXP(-'DAT IR'!$N1393*24*(D1393-D1392))))+((('DAT IR'!$U1393-'DAT IR'!$C$5)*EXP(-'DAT IR'!$N1393*24*(D1393-D1392))))</f>
        <v>1282.0499299225785</v>
      </c>
      <c r="G1393" s="156">
        <f t="shared" si="65"/>
        <v>1.3012595445616171E-9</v>
      </c>
    </row>
    <row r="1394" spans="3:7" x14ac:dyDescent="0.3">
      <c r="C1394" s="155">
        <f t="shared" si="63"/>
        <v>0.96458333333333013</v>
      </c>
      <c r="D1394" s="155">
        <f t="shared" si="64"/>
        <v>1.2979166666667108</v>
      </c>
      <c r="E1394" s="277">
        <f>('DAT IR'!$C$5)+('DAT IR'!T1394*(1-EXP(-'DAT IR'!$N1394*24*(D1394-D1393))))+((('DAT IR'!$U1394-'DAT IR'!$C$5)*EXP(-'DAT IR'!$N1394*24*(D1394-D1393))))</f>
        <v>1282.0499299238581</v>
      </c>
      <c r="G1394" s="156">
        <f t="shared" si="65"/>
        <v>1.27965904539451E-9</v>
      </c>
    </row>
    <row r="1395" spans="3:7" x14ac:dyDescent="0.3">
      <c r="C1395" s="155">
        <f t="shared" si="63"/>
        <v>0.96527777777777457</v>
      </c>
      <c r="D1395" s="155">
        <f t="shared" si="64"/>
        <v>1.2986111111111553</v>
      </c>
      <c r="E1395" s="277">
        <f>('DAT IR'!$C$5)+('DAT IR'!T1395*(1-EXP(-'DAT IR'!$N1395*24*(D1395-D1394))))+((('DAT IR'!$U1395-'DAT IR'!$C$5)*EXP(-'DAT IR'!$N1395*24*(D1395-D1394))))</f>
        <v>1282.0499299251167</v>
      </c>
      <c r="G1395" s="156">
        <f t="shared" si="65"/>
        <v>1.2585132935782894E-9</v>
      </c>
    </row>
    <row r="1396" spans="3:7" x14ac:dyDescent="0.3">
      <c r="C1396" s="155">
        <f t="shared" si="63"/>
        <v>0.96597222222221901</v>
      </c>
      <c r="D1396" s="155">
        <f t="shared" si="64"/>
        <v>1.2993055555555999</v>
      </c>
      <c r="E1396" s="277">
        <f>('DAT IR'!$C$5)+('DAT IR'!T1396*(1-EXP(-'DAT IR'!$N1396*24*(D1396-D1395))))+((('DAT IR'!$U1396-'DAT IR'!$C$5)*EXP(-'DAT IR'!$N1396*24*(D1396-D1395))))</f>
        <v>1282.0499299263543</v>
      </c>
      <c r="G1396" s="156">
        <f t="shared" si="65"/>
        <v>1.2375949154375121E-9</v>
      </c>
    </row>
    <row r="1397" spans="3:7" x14ac:dyDescent="0.3">
      <c r="C1397" s="155">
        <f t="shared" si="63"/>
        <v>0.96666666666666345</v>
      </c>
      <c r="D1397" s="155">
        <f t="shared" si="64"/>
        <v>1.3000000000000445</v>
      </c>
      <c r="E1397" s="277">
        <f>('DAT IR'!$C$5)+('DAT IR'!T1397*(1-EXP(-'DAT IR'!$N1397*24*(D1397-D1396))))+((('DAT IR'!$U1397-'DAT IR'!$C$5)*EXP(-'DAT IR'!$N1397*24*(D1397-D1396))))</f>
        <v>1282.0499299275714</v>
      </c>
      <c r="G1397" s="156">
        <f t="shared" si="65"/>
        <v>1.2171312846476212E-9</v>
      </c>
    </row>
    <row r="1398" spans="3:7" x14ac:dyDescent="0.3">
      <c r="C1398" s="155">
        <f t="shared" si="63"/>
        <v>0.9673611111111079</v>
      </c>
      <c r="D1398" s="155">
        <f t="shared" si="64"/>
        <v>1.300694444444489</v>
      </c>
      <c r="E1398" s="277">
        <f>('DAT IR'!$C$5)+('DAT IR'!T1398*(1-EXP(-'DAT IR'!$N1398*24*(D1398-D1397))))+((('DAT IR'!$U1398-'DAT IR'!$C$5)*EXP(-'DAT IR'!$N1398*24*(D1398-D1397))))</f>
        <v>1282.0499299287685</v>
      </c>
      <c r="G1398" s="156">
        <f t="shared" si="65"/>
        <v>1.1971224012086168E-9</v>
      </c>
    </row>
    <row r="1399" spans="3:7" x14ac:dyDescent="0.3">
      <c r="C1399" s="155">
        <f t="shared" si="63"/>
        <v>0.96805555555555234</v>
      </c>
      <c r="D1399" s="155">
        <f t="shared" si="64"/>
        <v>1.3013888888889336</v>
      </c>
      <c r="E1399" s="277">
        <f>('DAT IR'!$C$5)+('DAT IR'!T1399*(1-EXP(-'DAT IR'!$N1399*24*(D1399-D1398))))+((('DAT IR'!$U1399-'DAT IR'!$C$5)*EXP(-'DAT IR'!$N1399*24*(D1399-D1398))))</f>
        <v>1282.0499299299458</v>
      </c>
      <c r="G1399" s="156">
        <f t="shared" si="65"/>
        <v>1.1773408914450556E-9</v>
      </c>
    </row>
    <row r="1400" spans="3:7" x14ac:dyDescent="0.3">
      <c r="C1400" s="155">
        <f t="shared" si="63"/>
        <v>0.96874999999999678</v>
      </c>
      <c r="D1400" s="155">
        <f t="shared" si="64"/>
        <v>1.3020833333333781</v>
      </c>
      <c r="E1400" s="277">
        <f>('DAT IR'!$C$5)+('DAT IR'!T1400*(1-EXP(-'DAT IR'!$N1400*24*(D1400-D1399))))+((('DAT IR'!$U1400-'DAT IR'!$C$5)*EXP(-'DAT IR'!$N1400*24*(D1400-D1399))))</f>
        <v>1282.0499299311036</v>
      </c>
      <c r="G1400" s="156">
        <f t="shared" si="65"/>
        <v>1.1577867553569376E-9</v>
      </c>
    </row>
    <row r="1401" spans="3:7" x14ac:dyDescent="0.3">
      <c r="C1401" s="155">
        <f t="shared" si="63"/>
        <v>0.96944444444444122</v>
      </c>
      <c r="D1401" s="155">
        <f t="shared" si="64"/>
        <v>1.3027777777778227</v>
      </c>
      <c r="E1401" s="277">
        <f>('DAT IR'!$C$5)+('DAT IR'!T1401*(1-EXP(-'DAT IR'!$N1401*24*(D1401-D1400))))+((('DAT IR'!$U1401-'DAT IR'!$C$5)*EXP(-'DAT IR'!$N1401*24*(D1401-D1400))))</f>
        <v>1282.0499299322423</v>
      </c>
      <c r="G1401" s="156">
        <f t="shared" si="65"/>
        <v>1.1386873666197062E-9</v>
      </c>
    </row>
    <row r="1402" spans="3:7" x14ac:dyDescent="0.3">
      <c r="C1402" s="155">
        <f t="shared" si="63"/>
        <v>0.97013888888888566</v>
      </c>
      <c r="D1402" s="155">
        <f t="shared" si="64"/>
        <v>1.3034722222222672</v>
      </c>
      <c r="E1402" s="277">
        <f>('DAT IR'!$C$5)+('DAT IR'!T1402*(1-EXP(-'DAT IR'!$N1402*24*(D1402-D1401))))+((('DAT IR'!$U1402-'DAT IR'!$C$5)*EXP(-'DAT IR'!$N1402*24*(D1402-D1401))))</f>
        <v>1282.0499299333621</v>
      </c>
      <c r="G1402" s="156">
        <f t="shared" si="65"/>
        <v>1.1198153515579179E-9</v>
      </c>
    </row>
    <row r="1403" spans="3:7" x14ac:dyDescent="0.3">
      <c r="C1403" s="155">
        <f t="shared" si="63"/>
        <v>0.97083333333333011</v>
      </c>
      <c r="D1403" s="155">
        <f t="shared" si="64"/>
        <v>1.3041666666667118</v>
      </c>
      <c r="E1403" s="277">
        <f>('DAT IR'!$C$5)+('DAT IR'!T1403*(1-EXP(-'DAT IR'!$N1403*24*(D1403-D1402))))+((('DAT IR'!$U1403-'DAT IR'!$C$5)*EXP(-'DAT IR'!$N1403*24*(D1403-D1402))))</f>
        <v>1282.0499299344635</v>
      </c>
      <c r="G1403" s="156">
        <f t="shared" si="65"/>
        <v>1.1013980838470161E-9</v>
      </c>
    </row>
    <row r="1404" spans="3:7" x14ac:dyDescent="0.3">
      <c r="C1404" s="155">
        <f t="shared" si="63"/>
        <v>0.97152777777777455</v>
      </c>
      <c r="D1404" s="155">
        <f t="shared" si="64"/>
        <v>1.3048611111111563</v>
      </c>
      <c r="E1404" s="277">
        <f>('DAT IR'!$C$5)+('DAT IR'!T1404*(1-EXP(-'DAT IR'!$N1404*24*(D1404-D1403))))+((('DAT IR'!$U1404-'DAT IR'!$C$5)*EXP(-'DAT IR'!$N1404*24*(D1404-D1403))))</f>
        <v>1282.0499299355467</v>
      </c>
      <c r="G1404" s="156">
        <f t="shared" si="65"/>
        <v>1.0832081898115575E-9</v>
      </c>
    </row>
    <row r="1405" spans="3:7" x14ac:dyDescent="0.3">
      <c r="C1405" s="155">
        <f t="shared" si="63"/>
        <v>0.97222222222221899</v>
      </c>
      <c r="D1405" s="155">
        <f t="shared" si="64"/>
        <v>1.3055555555556009</v>
      </c>
      <c r="E1405" s="277">
        <f>('DAT IR'!$C$5)+('DAT IR'!T1405*(1-EXP(-'DAT IR'!$N1405*24*(D1405-D1404))))+((('DAT IR'!$U1405-'DAT IR'!$C$5)*EXP(-'DAT IR'!$N1405*24*(D1405-D1404))))</f>
        <v>1282.049929936612</v>
      </c>
      <c r="G1405" s="156">
        <f t="shared" si="65"/>
        <v>1.0652456694515422E-9</v>
      </c>
    </row>
    <row r="1406" spans="3:7" x14ac:dyDescent="0.3">
      <c r="C1406" s="155">
        <f t="shared" si="63"/>
        <v>0.97291666666666343</v>
      </c>
      <c r="D1406" s="155">
        <f t="shared" si="64"/>
        <v>1.3062500000000454</v>
      </c>
      <c r="E1406" s="277">
        <f>('DAT IR'!$C$5)+('DAT IR'!T1406*(1-EXP(-'DAT IR'!$N1406*24*(D1406-D1405))))+((('DAT IR'!$U1406-'DAT IR'!$C$5)*EXP(-'DAT IR'!$N1406*24*(D1406-D1405))))</f>
        <v>1282.0499299376597</v>
      </c>
      <c r="G1406" s="156">
        <f t="shared" si="65"/>
        <v>1.0477378964424133E-9</v>
      </c>
    </row>
    <row r="1407" spans="3:7" x14ac:dyDescent="0.3">
      <c r="C1407" s="155">
        <f t="shared" si="63"/>
        <v>0.97361111111110787</v>
      </c>
      <c r="D1407" s="155">
        <f t="shared" si="64"/>
        <v>1.30694444444449</v>
      </c>
      <c r="E1407" s="277">
        <f>('DAT IR'!$C$5)+('DAT IR'!T1407*(1-EXP(-'DAT IR'!$N1407*24*(D1407-D1406))))+((('DAT IR'!$U1407-'DAT IR'!$C$5)*EXP(-'DAT IR'!$N1407*24*(D1407-D1406))))</f>
        <v>1282.0499299386902</v>
      </c>
      <c r="G1407" s="156">
        <f t="shared" si="65"/>
        <v>1.0304574971087277E-9</v>
      </c>
    </row>
    <row r="1408" spans="3:7" x14ac:dyDescent="0.3">
      <c r="C1408" s="155">
        <f t="shared" si="63"/>
        <v>0.97430555555555232</v>
      </c>
      <c r="D1408" s="155">
        <f t="shared" si="64"/>
        <v>1.3076388888889345</v>
      </c>
      <c r="E1408" s="277">
        <f>('DAT IR'!$C$5)+('DAT IR'!T1408*(1-EXP(-'DAT IR'!$N1408*24*(D1408-D1407))))+((('DAT IR'!$U1408-'DAT IR'!$C$5)*EXP(-'DAT IR'!$N1408*24*(D1408-D1407))))</f>
        <v>1282.0499299397036</v>
      </c>
      <c r="G1408" s="156">
        <f t="shared" si="65"/>
        <v>1.0134044714504853E-9</v>
      </c>
    </row>
    <row r="1409" spans="3:7" x14ac:dyDescent="0.3">
      <c r="C1409" s="155">
        <f t="shared" si="63"/>
        <v>0.97499999999999676</v>
      </c>
      <c r="D1409" s="155">
        <f t="shared" si="64"/>
        <v>1.3083333333333791</v>
      </c>
      <c r="E1409" s="277">
        <f>('DAT IR'!$C$5)+('DAT IR'!T1409*(1-EXP(-'DAT IR'!$N1409*24*(D1409-D1408))))+((('DAT IR'!$U1409-'DAT IR'!$C$5)*EXP(-'DAT IR'!$N1409*24*(D1409-D1408))))</f>
        <v>1282.0499299407002</v>
      </c>
      <c r="G1409" s="156">
        <f t="shared" si="65"/>
        <v>9.9657881946768612E-10</v>
      </c>
    </row>
    <row r="1410" spans="3:7" x14ac:dyDescent="0.3">
      <c r="C1410" s="155">
        <f t="shared" si="63"/>
        <v>0.9756944444444412</v>
      </c>
      <c r="D1410" s="155">
        <f t="shared" si="64"/>
        <v>1.3090277777778236</v>
      </c>
      <c r="E1410" s="277">
        <f>('DAT IR'!$C$5)+('DAT IR'!T1410*(1-EXP(-'DAT IR'!$N1410*24*(D1410-D1409))))+((('DAT IR'!$U1410-'DAT IR'!$C$5)*EXP(-'DAT IR'!$N1410*24*(D1410-D1409))))</f>
        <v>1282.0499299416804</v>
      </c>
      <c r="G1410" s="156">
        <f t="shared" si="65"/>
        <v>9.8020791483577341E-10</v>
      </c>
    </row>
    <row r="1411" spans="3:7" x14ac:dyDescent="0.3">
      <c r="C1411" s="155">
        <f t="shared" si="63"/>
        <v>0.97638888888888564</v>
      </c>
      <c r="D1411" s="155">
        <f t="shared" si="64"/>
        <v>1.3097222222222682</v>
      </c>
      <c r="E1411" s="277">
        <f>('DAT IR'!$C$5)+('DAT IR'!T1411*(1-EXP(-'DAT IR'!$N1411*24*(D1411-D1410))))+((('DAT IR'!$U1411-'DAT IR'!$C$5)*EXP(-'DAT IR'!$N1411*24*(D1411-D1410))))</f>
        <v>1282.0499299426442</v>
      </c>
      <c r="G1411" s="156">
        <f t="shared" si="65"/>
        <v>9.638370102038607E-10</v>
      </c>
    </row>
    <row r="1412" spans="3:7" x14ac:dyDescent="0.3">
      <c r="C1412" s="155">
        <f t="shared" si="63"/>
        <v>0.97708333333333008</v>
      </c>
      <c r="D1412" s="155">
        <f t="shared" si="64"/>
        <v>1.3104166666667127</v>
      </c>
      <c r="E1412" s="277">
        <f>('DAT IR'!$C$5)+('DAT IR'!T1412*(1-EXP(-'DAT IR'!$N1412*24*(D1412-D1411))))+((('DAT IR'!$U1412-'DAT IR'!$C$5)*EXP(-'DAT IR'!$N1412*24*(D1412-D1411))))</f>
        <v>1282.0499299435921</v>
      </c>
      <c r="G1412" s="156">
        <f t="shared" si="65"/>
        <v>9.4792085292283446E-10</v>
      </c>
    </row>
    <row r="1413" spans="3:7" x14ac:dyDescent="0.3">
      <c r="C1413" s="155">
        <f t="shared" si="63"/>
        <v>0.97777777777777453</v>
      </c>
      <c r="D1413" s="155">
        <f t="shared" si="64"/>
        <v>1.3111111111111573</v>
      </c>
      <c r="E1413" s="277">
        <f>('DAT IR'!$C$5)+('DAT IR'!T1413*(1-EXP(-'DAT IR'!$N1413*24*(D1413-D1412))))+((('DAT IR'!$U1413-'DAT IR'!$C$5)*EXP(-'DAT IR'!$N1413*24*(D1413-D1412))))</f>
        <v>1282.0499299445244</v>
      </c>
      <c r="G1413" s="156">
        <f t="shared" si="65"/>
        <v>9.3223206931725144E-10</v>
      </c>
    </row>
    <row r="1414" spans="3:7" x14ac:dyDescent="0.3">
      <c r="C1414" s="155">
        <f t="shared" ref="C1414:C1445" si="66">C1413+$B$2</f>
        <v>0.97847222222221897</v>
      </c>
      <c r="D1414" s="155">
        <f t="shared" ref="D1414:D1445" si="67">D1413+$B$2</f>
        <v>1.3118055555556019</v>
      </c>
      <c r="E1414" s="277">
        <f>('DAT IR'!$C$5)+('DAT IR'!T1414*(1-EXP(-'DAT IR'!$N1414*24*(D1414-D1413))))+((('DAT IR'!$U1414-'DAT IR'!$C$5)*EXP(-'DAT IR'!$N1414*24*(D1414-D1413))))</f>
        <v>1282.0499299454414</v>
      </c>
      <c r="G1414" s="156">
        <f t="shared" ref="G1414:G1445" si="68">E1414-E1413</f>
        <v>9.169980330625549E-10</v>
      </c>
    </row>
    <row r="1415" spans="3:7" x14ac:dyDescent="0.3">
      <c r="C1415" s="155">
        <f t="shared" si="66"/>
        <v>0.97916666666666341</v>
      </c>
      <c r="D1415" s="155">
        <f t="shared" si="67"/>
        <v>1.3125000000000464</v>
      </c>
      <c r="E1415" s="277">
        <f>('DAT IR'!$C$5)+('DAT IR'!T1415*(1-EXP(-'DAT IR'!$N1415*24*(D1415-D1414))))+((('DAT IR'!$U1415-'DAT IR'!$C$5)*EXP(-'DAT IR'!$N1415*24*(D1415-D1414))))</f>
        <v>1282.0499299463431</v>
      </c>
      <c r="G1415" s="156">
        <f t="shared" si="68"/>
        <v>9.0176399680785835E-10</v>
      </c>
    </row>
    <row r="1416" spans="3:7" x14ac:dyDescent="0.3">
      <c r="C1416" s="155">
        <f t="shared" si="66"/>
        <v>0.97986111111110785</v>
      </c>
      <c r="D1416" s="155">
        <f t="shared" si="67"/>
        <v>1.313194444444491</v>
      </c>
      <c r="E1416" s="277">
        <f>('DAT IR'!$C$5)+('DAT IR'!T1416*(1-EXP(-'DAT IR'!$N1416*24*(D1416-D1415))))+((('DAT IR'!$U1416-'DAT IR'!$C$5)*EXP(-'DAT IR'!$N1416*24*(D1416-D1415))))</f>
        <v>1282.0499299472299</v>
      </c>
      <c r="G1416" s="156">
        <f t="shared" si="68"/>
        <v>8.8675733422860503E-10</v>
      </c>
    </row>
    <row r="1417" spans="3:7" x14ac:dyDescent="0.3">
      <c r="C1417" s="155">
        <f t="shared" si="66"/>
        <v>0.98055555555555229</v>
      </c>
      <c r="D1417" s="155">
        <f t="shared" si="67"/>
        <v>1.3138888888889355</v>
      </c>
      <c r="E1417" s="277">
        <f>('DAT IR'!$C$5)+('DAT IR'!T1417*(1-EXP(-'DAT IR'!$N1417*24*(D1417-D1416))))+((('DAT IR'!$U1417-'DAT IR'!$C$5)*EXP(-'DAT IR'!$N1417*24*(D1417-D1416))))</f>
        <v>1282.0499299481021</v>
      </c>
      <c r="G1417" s="156">
        <f t="shared" si="68"/>
        <v>8.7220541900023818E-10</v>
      </c>
    </row>
    <row r="1418" spans="3:7" x14ac:dyDescent="0.3">
      <c r="C1418" s="155">
        <f t="shared" si="66"/>
        <v>0.98124999999999674</v>
      </c>
      <c r="D1418" s="155">
        <f t="shared" si="67"/>
        <v>1.3145833333333801</v>
      </c>
      <c r="E1418" s="277">
        <f>('DAT IR'!$C$5)+('DAT IR'!T1418*(1-EXP(-'DAT IR'!$N1418*24*(D1418-D1417))))+((('DAT IR'!$U1418-'DAT IR'!$C$5)*EXP(-'DAT IR'!$N1418*24*(D1418-D1417))))</f>
        <v>1282.04992994896</v>
      </c>
      <c r="G1418" s="156">
        <f t="shared" si="68"/>
        <v>8.5788087744731456E-10</v>
      </c>
    </row>
    <row r="1419" spans="3:7" x14ac:dyDescent="0.3">
      <c r="C1419" s="155">
        <f t="shared" si="66"/>
        <v>0.98194444444444118</v>
      </c>
      <c r="D1419" s="155">
        <f t="shared" si="67"/>
        <v>1.3152777777778246</v>
      </c>
      <c r="E1419" s="277">
        <f>('DAT IR'!$C$5)+('DAT IR'!T1419*(1-EXP(-'DAT IR'!$N1419*24*(D1419-D1418))))+((('DAT IR'!$U1419-'DAT IR'!$C$5)*EXP(-'DAT IR'!$N1419*24*(D1419-D1418))))</f>
        <v>1282.0499299498035</v>
      </c>
      <c r="G1419" s="156">
        <f t="shared" si="68"/>
        <v>8.4355633589439094E-10</v>
      </c>
    </row>
    <row r="1420" spans="3:7" x14ac:dyDescent="0.3">
      <c r="C1420" s="155">
        <f t="shared" si="66"/>
        <v>0.98263888888888562</v>
      </c>
      <c r="D1420" s="155">
        <f t="shared" si="67"/>
        <v>1.3159722222222692</v>
      </c>
      <c r="E1420" s="277">
        <f>('DAT IR'!$C$5)+('DAT IR'!T1420*(1-EXP(-'DAT IR'!$N1420*24*(D1420-D1419))))+((('DAT IR'!$U1420-'DAT IR'!$C$5)*EXP(-'DAT IR'!$N1420*24*(D1420-D1419))))</f>
        <v>1282.0499299506332</v>
      </c>
      <c r="G1420" s="156">
        <f t="shared" si="68"/>
        <v>8.2968654169235379E-10</v>
      </c>
    </row>
    <row r="1421" spans="3:7" x14ac:dyDescent="0.3">
      <c r="C1421" s="155">
        <f t="shared" si="66"/>
        <v>0.98333333333333006</v>
      </c>
      <c r="D1421" s="155">
        <f t="shared" si="67"/>
        <v>1.3166666666667137</v>
      </c>
      <c r="E1421" s="277">
        <f>('DAT IR'!$C$5)+('DAT IR'!T1421*(1-EXP(-'DAT IR'!$N1421*24*(D1421-D1420))))+((('DAT IR'!$U1421-'DAT IR'!$C$5)*EXP(-'DAT IR'!$N1421*24*(D1421-D1420))))</f>
        <v>1282.0499299514493</v>
      </c>
      <c r="G1421" s="156">
        <f t="shared" si="68"/>
        <v>8.1604412116575986E-10</v>
      </c>
    </row>
    <row r="1422" spans="3:7" x14ac:dyDescent="0.3">
      <c r="C1422" s="155">
        <f t="shared" si="66"/>
        <v>0.9840277777777745</v>
      </c>
      <c r="D1422" s="155">
        <f t="shared" si="67"/>
        <v>1.3173611111111583</v>
      </c>
      <c r="E1422" s="277">
        <f>('DAT IR'!$C$5)+('DAT IR'!T1422*(1-EXP(-'DAT IR'!$N1422*24*(D1422-D1421))))+((('DAT IR'!$U1422-'DAT IR'!$C$5)*EXP(-'DAT IR'!$N1422*24*(D1422-D1421))))</f>
        <v>1282.0499299522517</v>
      </c>
      <c r="G1422" s="156">
        <f t="shared" si="68"/>
        <v>8.0240170063916594E-10</v>
      </c>
    </row>
    <row r="1423" spans="3:7" x14ac:dyDescent="0.3">
      <c r="C1423" s="155">
        <f t="shared" si="66"/>
        <v>0.98472222222221895</v>
      </c>
      <c r="D1423" s="155">
        <f t="shared" si="67"/>
        <v>1.3180555555556028</v>
      </c>
      <c r="E1423" s="277">
        <f>('DAT IR'!$C$5)+('DAT IR'!T1423*(1-EXP(-'DAT IR'!$N1423*24*(D1423-D1422))))+((('DAT IR'!$U1423-'DAT IR'!$C$5)*EXP(-'DAT IR'!$N1423*24*(D1423-D1422))))</f>
        <v>1282.0499299530409</v>
      </c>
      <c r="G1423" s="156">
        <f t="shared" si="68"/>
        <v>7.8921402746345848E-10</v>
      </c>
    </row>
    <row r="1424" spans="3:7" x14ac:dyDescent="0.3">
      <c r="C1424" s="155">
        <f t="shared" si="66"/>
        <v>0.98541666666666339</v>
      </c>
      <c r="D1424" s="155">
        <f t="shared" si="67"/>
        <v>1.3187500000000474</v>
      </c>
      <c r="E1424" s="277">
        <f>('DAT IR'!$C$5)+('DAT IR'!T1424*(1-EXP(-'DAT IR'!$N1424*24*(D1424-D1423))))+((('DAT IR'!$U1424-'DAT IR'!$C$5)*EXP(-'DAT IR'!$N1424*24*(D1424-D1423))))</f>
        <v>1282.0499299538171</v>
      </c>
      <c r="G1424" s="156">
        <f t="shared" si="68"/>
        <v>7.7625372796319425E-10</v>
      </c>
    </row>
    <row r="1425" spans="3:7" x14ac:dyDescent="0.3">
      <c r="C1425" s="155">
        <f t="shared" si="66"/>
        <v>0.98611111111110783</v>
      </c>
      <c r="D1425" s="155">
        <f t="shared" si="67"/>
        <v>1.3194444444444919</v>
      </c>
      <c r="E1425" s="277">
        <f>('DAT IR'!$C$5)+('DAT IR'!T1425*(1-EXP(-'DAT IR'!$N1425*24*(D1425-D1424))))+((('DAT IR'!$U1425-'DAT IR'!$C$5)*EXP(-'DAT IR'!$N1425*24*(D1425-D1424))))</f>
        <v>1282.0499299545804</v>
      </c>
      <c r="G1425" s="156">
        <f t="shared" si="68"/>
        <v>7.6329342846293002E-10</v>
      </c>
    </row>
    <row r="1426" spans="3:7" x14ac:dyDescent="0.3">
      <c r="C1426" s="155">
        <f t="shared" si="66"/>
        <v>0.98680555555555227</v>
      </c>
      <c r="D1426" s="155">
        <f t="shared" si="67"/>
        <v>1.3201388888889365</v>
      </c>
      <c r="E1426" s="277">
        <f>('DAT IR'!$C$5)+('DAT IR'!T1426*(1-EXP(-'DAT IR'!$N1426*24*(D1426-D1425))))+((('DAT IR'!$U1426-'DAT IR'!$C$5)*EXP(-'DAT IR'!$N1426*24*(D1426-D1425))))</f>
        <v>1282.0499299553312</v>
      </c>
      <c r="G1426" s="156">
        <f t="shared" si="68"/>
        <v>7.5078787631355226E-10</v>
      </c>
    </row>
    <row r="1427" spans="3:7" x14ac:dyDescent="0.3">
      <c r="C1427" s="155">
        <f t="shared" si="66"/>
        <v>0.98749999999999671</v>
      </c>
      <c r="D1427" s="155">
        <f t="shared" si="67"/>
        <v>1.320833333333381</v>
      </c>
      <c r="E1427" s="277">
        <f>('DAT IR'!$C$5)+('DAT IR'!T1427*(1-EXP(-'DAT IR'!$N1427*24*(D1427-D1426))))+((('DAT IR'!$U1427-'DAT IR'!$C$5)*EXP(-'DAT IR'!$N1427*24*(D1427-D1426))))</f>
        <v>1282.0499299560695</v>
      </c>
      <c r="G1427" s="156">
        <f t="shared" si="68"/>
        <v>7.382823241641745E-10</v>
      </c>
    </row>
    <row r="1428" spans="3:7" x14ac:dyDescent="0.3">
      <c r="C1428" s="155">
        <f t="shared" si="66"/>
        <v>0.98819444444444116</v>
      </c>
      <c r="D1428" s="155">
        <f t="shared" si="67"/>
        <v>1.3215277777778256</v>
      </c>
      <c r="E1428" s="277">
        <f>('DAT IR'!$C$5)+('DAT IR'!T1428*(1-EXP(-'DAT IR'!$N1428*24*(D1428-D1427))))+((('DAT IR'!$U1428-'DAT IR'!$C$5)*EXP(-'DAT IR'!$N1428*24*(D1428-D1427))))</f>
        <v>1282.0499299567955</v>
      </c>
      <c r="G1428" s="156">
        <f t="shared" si="68"/>
        <v>7.2600414569023997E-10</v>
      </c>
    </row>
    <row r="1429" spans="3:7" x14ac:dyDescent="0.3">
      <c r="C1429" s="155">
        <f t="shared" si="66"/>
        <v>0.9888888888888856</v>
      </c>
      <c r="D1429" s="155">
        <f t="shared" si="67"/>
        <v>1.3222222222222701</v>
      </c>
      <c r="E1429" s="277">
        <f>('DAT IR'!$C$5)+('DAT IR'!T1429*(1-EXP(-'DAT IR'!$N1429*24*(D1429-D1428))))+((('DAT IR'!$U1429-'DAT IR'!$C$5)*EXP(-'DAT IR'!$N1429*24*(D1429-D1428))))</f>
        <v>1282.0499299575097</v>
      </c>
      <c r="G1429" s="156">
        <f t="shared" si="68"/>
        <v>7.141807145671919E-10</v>
      </c>
    </row>
    <row r="1430" spans="3:7" x14ac:dyDescent="0.3">
      <c r="C1430" s="155">
        <f t="shared" si="66"/>
        <v>0.98958333333333004</v>
      </c>
      <c r="D1430" s="155">
        <f t="shared" si="67"/>
        <v>1.3229166666667147</v>
      </c>
      <c r="E1430" s="277">
        <f>('DAT IR'!$C$5)+('DAT IR'!T1430*(1-EXP(-'DAT IR'!$N1430*24*(D1430-D1429))))+((('DAT IR'!$U1430-'DAT IR'!$C$5)*EXP(-'DAT IR'!$N1430*24*(D1430-D1429))))</f>
        <v>1282.049929958212</v>
      </c>
      <c r="G1430" s="156">
        <f t="shared" si="68"/>
        <v>7.0235728344414383E-10</v>
      </c>
    </row>
    <row r="1431" spans="3:7" x14ac:dyDescent="0.3">
      <c r="C1431" s="155">
        <f t="shared" si="66"/>
        <v>0.99027777777777448</v>
      </c>
      <c r="D1431" s="155">
        <f t="shared" si="67"/>
        <v>1.3236111111111593</v>
      </c>
      <c r="E1431" s="277">
        <f>('DAT IR'!$C$5)+('DAT IR'!T1431*(1-EXP(-'DAT IR'!$N1431*24*(D1431-D1430))))+((('DAT IR'!$U1431-'DAT IR'!$C$5)*EXP(-'DAT IR'!$N1431*24*(D1431-D1430))))</f>
        <v>1282.0499299589028</v>
      </c>
      <c r="G1431" s="156">
        <f t="shared" si="68"/>
        <v>6.90761225996539E-10</v>
      </c>
    </row>
    <row r="1432" spans="3:7" x14ac:dyDescent="0.3">
      <c r="C1432" s="155">
        <f t="shared" si="66"/>
        <v>0.99097222222221892</v>
      </c>
      <c r="D1432" s="155">
        <f t="shared" si="67"/>
        <v>1.3243055555556038</v>
      </c>
      <c r="E1432" s="277">
        <f>('DAT IR'!$C$5)+('DAT IR'!T1432*(1-EXP(-'DAT IR'!$N1432*24*(D1432-D1431))))+((('DAT IR'!$U1432-'DAT IR'!$C$5)*EXP(-'DAT IR'!$N1432*24*(D1432-D1431))))</f>
        <v>1282.049929959582</v>
      </c>
      <c r="G1432" s="156">
        <f t="shared" si="68"/>
        <v>6.7916516854893416E-10</v>
      </c>
    </row>
    <row r="1433" spans="3:7" x14ac:dyDescent="0.3">
      <c r="C1433" s="155">
        <f t="shared" si="66"/>
        <v>0.99166666666666337</v>
      </c>
      <c r="D1433" s="155">
        <f t="shared" si="67"/>
        <v>1.3250000000000484</v>
      </c>
      <c r="E1433" s="277">
        <f>('DAT IR'!$C$5)+('DAT IR'!T1433*(1-EXP(-'DAT IR'!$N1433*24*(D1433-D1432))))+((('DAT IR'!$U1433-'DAT IR'!$C$5)*EXP(-'DAT IR'!$N1433*24*(D1433-D1432))))</f>
        <v>1282.04992996025</v>
      </c>
      <c r="G1433" s="156">
        <f t="shared" si="68"/>
        <v>6.6802385845221579E-10</v>
      </c>
    </row>
    <row r="1434" spans="3:7" x14ac:dyDescent="0.3">
      <c r="C1434" s="155">
        <f t="shared" si="66"/>
        <v>0.99236111111110781</v>
      </c>
      <c r="D1434" s="155">
        <f t="shared" si="67"/>
        <v>1.3256944444444929</v>
      </c>
      <c r="E1434" s="277">
        <f>('DAT IR'!$C$5)+('DAT IR'!T1434*(1-EXP(-'DAT IR'!$N1434*24*(D1434-D1433))))+((('DAT IR'!$U1434-'DAT IR'!$C$5)*EXP(-'DAT IR'!$N1434*24*(D1434-D1433))))</f>
        <v>1282.0499299609069</v>
      </c>
      <c r="G1434" s="156">
        <f t="shared" si="68"/>
        <v>6.5688254835549742E-10</v>
      </c>
    </row>
    <row r="1435" spans="3:7" x14ac:dyDescent="0.3">
      <c r="C1435" s="155">
        <f t="shared" si="66"/>
        <v>0.99305555555555225</v>
      </c>
      <c r="D1435" s="155">
        <f t="shared" si="67"/>
        <v>1.3263888888889375</v>
      </c>
      <c r="E1435" s="277">
        <f>('DAT IR'!$C$5)+('DAT IR'!T1435*(1-EXP(-'DAT IR'!$N1435*24*(D1435-D1434))))+((('DAT IR'!$U1435-'DAT IR'!$C$5)*EXP(-'DAT IR'!$N1435*24*(D1435-D1434))))</f>
        <v>1282.0499299615531</v>
      </c>
      <c r="G1435" s="156">
        <f t="shared" si="68"/>
        <v>6.4619598560966551E-10</v>
      </c>
    </row>
    <row r="1436" spans="3:7" x14ac:dyDescent="0.3">
      <c r="C1436" s="155">
        <f t="shared" si="66"/>
        <v>0.99374999999999669</v>
      </c>
      <c r="D1436" s="155">
        <f t="shared" si="67"/>
        <v>1.327083333333382</v>
      </c>
      <c r="E1436" s="277">
        <f>('DAT IR'!$C$5)+('DAT IR'!T1436*(1-EXP(-'DAT IR'!$N1436*24*(D1436-D1435))))+((('DAT IR'!$U1436-'DAT IR'!$C$5)*EXP(-'DAT IR'!$N1436*24*(D1436-D1435))))</f>
        <v>1282.0499299621886</v>
      </c>
      <c r="G1436" s="156">
        <f t="shared" si="68"/>
        <v>6.3550942286383361E-10</v>
      </c>
    </row>
    <row r="1437" spans="3:7" x14ac:dyDescent="0.3">
      <c r="C1437" s="155">
        <f t="shared" si="66"/>
        <v>0.99444444444444113</v>
      </c>
      <c r="D1437" s="155">
        <f t="shared" si="67"/>
        <v>1.3277777777778266</v>
      </c>
      <c r="E1437" s="277">
        <f>('DAT IR'!$C$5)+('DAT IR'!T1437*(1-EXP(-'DAT IR'!$N1437*24*(D1437-D1436))))+((('DAT IR'!$U1437-'DAT IR'!$C$5)*EXP(-'DAT IR'!$N1437*24*(D1437-D1436))))</f>
        <v>1282.0499299628136</v>
      </c>
      <c r="G1437" s="156">
        <f t="shared" si="68"/>
        <v>6.2505023379344493E-10</v>
      </c>
    </row>
    <row r="1438" spans="3:7" x14ac:dyDescent="0.3">
      <c r="C1438" s="155">
        <f t="shared" si="66"/>
        <v>0.99513888888888558</v>
      </c>
      <c r="D1438" s="155">
        <f t="shared" si="67"/>
        <v>1.3284722222222711</v>
      </c>
      <c r="E1438" s="277">
        <f>('DAT IR'!$C$5)+('DAT IR'!T1438*(1-EXP(-'DAT IR'!$N1438*24*(D1438-D1437))))+((('DAT IR'!$U1438-'DAT IR'!$C$5)*EXP(-'DAT IR'!$N1438*24*(D1438-D1437))))</f>
        <v>1282.0499299634282</v>
      </c>
      <c r="G1438" s="156">
        <f t="shared" si="68"/>
        <v>6.1459104472305626E-10</v>
      </c>
    </row>
    <row r="1439" spans="3:7" x14ac:dyDescent="0.3">
      <c r="C1439" s="155">
        <f t="shared" si="66"/>
        <v>0.99583333333333002</v>
      </c>
      <c r="D1439" s="155">
        <f t="shared" si="67"/>
        <v>1.3291666666667157</v>
      </c>
      <c r="E1439" s="277">
        <f>('DAT IR'!$C$5)+('DAT IR'!T1439*(1-EXP(-'DAT IR'!$N1439*24*(D1439-D1438))))+((('DAT IR'!$U1439-'DAT IR'!$C$5)*EXP(-'DAT IR'!$N1439*24*(D1439-D1438))))</f>
        <v>1282.0499299640326</v>
      </c>
      <c r="G1439" s="156">
        <f t="shared" si="68"/>
        <v>6.0435922932811081E-10</v>
      </c>
    </row>
    <row r="1440" spans="3:7" x14ac:dyDescent="0.3">
      <c r="C1440" s="155">
        <f t="shared" si="66"/>
        <v>0.99652777777777446</v>
      </c>
      <c r="D1440" s="155">
        <f t="shared" si="67"/>
        <v>1.3298611111111602</v>
      </c>
      <c r="E1440" s="277">
        <f>('DAT IR'!$C$5)+('DAT IR'!T1440*(1-EXP(-'DAT IR'!$N1440*24*(D1440-D1439))))+((('DAT IR'!$U1440-'DAT IR'!$C$5)*EXP(-'DAT IR'!$N1440*24*(D1440-D1439))))</f>
        <v>1282.0499299646269</v>
      </c>
      <c r="G1440" s="156">
        <f t="shared" si="68"/>
        <v>5.943547876086086E-10</v>
      </c>
    </row>
    <row r="1441" spans="1:7" x14ac:dyDescent="0.3">
      <c r="C1441" s="155">
        <f t="shared" si="66"/>
        <v>0.9972222222222189</v>
      </c>
      <c r="D1441" s="155">
        <f t="shared" si="67"/>
        <v>1.3305555555556048</v>
      </c>
      <c r="E1441" s="277">
        <f>('DAT IR'!$C$5)+('DAT IR'!T1441*(1-EXP(-'DAT IR'!$N1441*24*(D1441-D1440))))+((('DAT IR'!$U1441-'DAT IR'!$C$5)*EXP(-'DAT IR'!$N1441*24*(D1441-D1440))))</f>
        <v>1282.0499299652115</v>
      </c>
      <c r="G1441" s="156">
        <f t="shared" si="68"/>
        <v>5.8457771956454962E-10</v>
      </c>
    </row>
    <row r="1442" spans="1:7" x14ac:dyDescent="0.3">
      <c r="C1442" s="155">
        <f t="shared" si="66"/>
        <v>0.99791666666666334</v>
      </c>
      <c r="D1442" s="155">
        <f t="shared" si="67"/>
        <v>1.3312500000000493</v>
      </c>
      <c r="E1442" s="277">
        <f>('DAT IR'!$C$5)+('DAT IR'!T1442*(1-EXP(-'DAT IR'!$N1442*24*(D1442-D1441))))+((('DAT IR'!$U1442-'DAT IR'!$C$5)*EXP(-'DAT IR'!$N1442*24*(D1442-D1441))))</f>
        <v>1282.0499299657865</v>
      </c>
      <c r="G1442" s="156">
        <f t="shared" si="68"/>
        <v>5.7502802519593388E-10</v>
      </c>
    </row>
    <row r="1443" spans="1:7" x14ac:dyDescent="0.3">
      <c r="C1443" s="155">
        <f t="shared" si="66"/>
        <v>0.99861111111110779</v>
      </c>
      <c r="D1443" s="155">
        <f t="shared" si="67"/>
        <v>1.3319444444444939</v>
      </c>
      <c r="E1443" s="277">
        <f>('DAT IR'!$C$5)+('DAT IR'!T1443*(1-EXP(-'DAT IR'!$N1443*24*(D1443-D1442))))+((('DAT IR'!$U1443-'DAT IR'!$C$5)*EXP(-'DAT IR'!$N1443*24*(D1443-D1442))))</f>
        <v>1282.049929966352</v>
      </c>
      <c r="G1443" s="156">
        <f t="shared" si="68"/>
        <v>5.6547833082731813E-10</v>
      </c>
    </row>
    <row r="1444" spans="1:7" x14ac:dyDescent="0.3">
      <c r="C1444" s="155">
        <f t="shared" si="66"/>
        <v>0.99930555555555223</v>
      </c>
      <c r="D1444" s="155">
        <f t="shared" si="67"/>
        <v>1.3326388888889384</v>
      </c>
      <c r="E1444" s="277">
        <f>('DAT IR'!$C$5)+('DAT IR'!T1444*(1-EXP(-'DAT IR'!$N1444*24*(D1444-D1443))))+((('DAT IR'!$U1444-'DAT IR'!$C$5)*EXP(-'DAT IR'!$N1444*24*(D1444-D1443))))</f>
        <v>1282.0499299669082</v>
      </c>
      <c r="G1444" s="156">
        <f t="shared" si="68"/>
        <v>5.5615601013414562E-10</v>
      </c>
    </row>
    <row r="1445" spans="1:7" ht="13.5" thickBot="1" x14ac:dyDescent="0.35">
      <c r="A1445" s="160"/>
      <c r="B1445" s="160"/>
      <c r="C1445" s="161">
        <f t="shared" si="66"/>
        <v>0.99999999999999667</v>
      </c>
      <c r="D1445" s="161">
        <f t="shared" si="67"/>
        <v>1.333333333333383</v>
      </c>
      <c r="E1445" s="278">
        <f>('DAT IR'!$C$5)+('DAT IR'!T1445*(1-EXP(-'DAT IR'!$N1445*24*(D1445-D1444))))+((('DAT IR'!$U1445-'DAT IR'!$C$5)*EXP(-'DAT IR'!$N1445*24*(D1445-D1444))))</f>
        <v>1282.049929967455</v>
      </c>
      <c r="F1445" s="162"/>
      <c r="G1445" s="163">
        <f t="shared" si="68"/>
        <v>5.468336894409731E-10</v>
      </c>
    </row>
    <row r="1446" spans="1:7" x14ac:dyDescent="0.3">
      <c r="C1446" s="155"/>
      <c r="D1446" s="155"/>
      <c r="E1446" s="277"/>
      <c r="G1446" s="156"/>
    </row>
    <row r="1447" spans="1:7" x14ac:dyDescent="0.3">
      <c r="C1447" s="155"/>
      <c r="D1447" s="155"/>
      <c r="E1447" s="277"/>
      <c r="G1447" s="156"/>
    </row>
    <row r="1448" spans="1:7" x14ac:dyDescent="0.3">
      <c r="C1448" s="155"/>
      <c r="D1448" s="155"/>
      <c r="E1448" s="277"/>
      <c r="G1448" s="156"/>
    </row>
    <row r="1449" spans="1:7" x14ac:dyDescent="0.3">
      <c r="C1449" s="155"/>
      <c r="D1449" s="155"/>
      <c r="E1449" s="277"/>
      <c r="G1449" s="156"/>
    </row>
    <row r="1450" spans="1:7" x14ac:dyDescent="0.3">
      <c r="C1450" s="155"/>
      <c r="D1450" s="155"/>
      <c r="E1450" s="277"/>
      <c r="G1450" s="156"/>
    </row>
    <row r="1451" spans="1:7" x14ac:dyDescent="0.3">
      <c r="C1451" s="155"/>
      <c r="D1451" s="155"/>
      <c r="E1451" s="277"/>
      <c r="G1451" s="156"/>
    </row>
    <row r="1452" spans="1:7" x14ac:dyDescent="0.3">
      <c r="C1452" s="155"/>
      <c r="D1452" s="155"/>
      <c r="E1452" s="277"/>
      <c r="G1452" s="156"/>
    </row>
    <row r="1453" spans="1:7" x14ac:dyDescent="0.3">
      <c r="C1453" s="155"/>
      <c r="D1453" s="155"/>
      <c r="E1453" s="277"/>
      <c r="G1453" s="156"/>
    </row>
    <row r="1454" spans="1:7" x14ac:dyDescent="0.3">
      <c r="C1454" s="155"/>
      <c r="D1454" s="155"/>
      <c r="E1454" s="277"/>
      <c r="G1454" s="156"/>
    </row>
    <row r="1455" spans="1:7" x14ac:dyDescent="0.3">
      <c r="C1455" s="155"/>
      <c r="D1455" s="155"/>
      <c r="E1455" s="277"/>
      <c r="G1455" s="156"/>
    </row>
    <row r="1456" spans="1:7" x14ac:dyDescent="0.3">
      <c r="C1456" s="155"/>
      <c r="D1456" s="155"/>
      <c r="E1456" s="277"/>
      <c r="G1456" s="156"/>
    </row>
    <row r="1457" spans="3:7" x14ac:dyDescent="0.3">
      <c r="C1457" s="155"/>
      <c r="D1457" s="155"/>
      <c r="E1457" s="277"/>
      <c r="G1457" s="156"/>
    </row>
    <row r="1458" spans="3:7" x14ac:dyDescent="0.3">
      <c r="C1458" s="155"/>
      <c r="D1458" s="155"/>
      <c r="E1458" s="277"/>
      <c r="G1458" s="156"/>
    </row>
    <row r="1459" spans="3:7" x14ac:dyDescent="0.3">
      <c r="C1459" s="155"/>
      <c r="D1459" s="155"/>
      <c r="E1459" s="277"/>
      <c r="G1459" s="156"/>
    </row>
    <row r="1460" spans="3:7" x14ac:dyDescent="0.3">
      <c r="C1460" s="155"/>
      <c r="D1460" s="155"/>
      <c r="E1460" s="277"/>
      <c r="G1460" s="156"/>
    </row>
    <row r="1461" spans="3:7" x14ac:dyDescent="0.3">
      <c r="C1461" s="155"/>
      <c r="D1461" s="155"/>
      <c r="E1461" s="277"/>
      <c r="G1461" s="156"/>
    </row>
    <row r="1462" spans="3:7" x14ac:dyDescent="0.3">
      <c r="C1462" s="155"/>
      <c r="D1462" s="155"/>
      <c r="E1462" s="277"/>
      <c r="G1462" s="156"/>
    </row>
    <row r="1463" spans="3:7" x14ac:dyDescent="0.3">
      <c r="C1463" s="155"/>
      <c r="D1463" s="155"/>
      <c r="E1463" s="277"/>
      <c r="G1463" s="156"/>
    </row>
    <row r="1464" spans="3:7" x14ac:dyDescent="0.3">
      <c r="C1464" s="155"/>
      <c r="D1464" s="155"/>
      <c r="E1464" s="277"/>
      <c r="G1464" s="156"/>
    </row>
    <row r="1465" spans="3:7" x14ac:dyDescent="0.3">
      <c r="C1465" s="155"/>
      <c r="D1465" s="155"/>
      <c r="E1465" s="277"/>
      <c r="G1465" s="156"/>
    </row>
    <row r="1466" spans="3:7" x14ac:dyDescent="0.3">
      <c r="C1466" s="155"/>
      <c r="D1466" s="155"/>
      <c r="E1466" s="277"/>
      <c r="G1466" s="156"/>
    </row>
    <row r="1467" spans="3:7" x14ac:dyDescent="0.3">
      <c r="C1467" s="155"/>
      <c r="D1467" s="155"/>
      <c r="E1467" s="277"/>
      <c r="G1467" s="156"/>
    </row>
    <row r="1468" spans="3:7" x14ac:dyDescent="0.3">
      <c r="C1468" s="155"/>
      <c r="D1468" s="155"/>
      <c r="E1468" s="277"/>
      <c r="G1468" s="156"/>
    </row>
    <row r="1469" spans="3:7" x14ac:dyDescent="0.3">
      <c r="C1469" s="155"/>
      <c r="D1469" s="155"/>
      <c r="E1469" s="277"/>
      <c r="G1469" s="156"/>
    </row>
    <row r="1470" spans="3:7" x14ac:dyDescent="0.3">
      <c r="C1470" s="155"/>
      <c r="D1470" s="155"/>
      <c r="E1470" s="277"/>
      <c r="G1470" s="156"/>
    </row>
    <row r="1471" spans="3:7" x14ac:dyDescent="0.3">
      <c r="C1471" s="155"/>
      <c r="D1471" s="155"/>
      <c r="E1471" s="277"/>
      <c r="G1471" s="156"/>
    </row>
    <row r="1472" spans="3:7" x14ac:dyDescent="0.3">
      <c r="C1472" s="155"/>
      <c r="D1472" s="155"/>
      <c r="E1472" s="277"/>
      <c r="G1472" s="156"/>
    </row>
    <row r="1473" spans="3:7" x14ac:dyDescent="0.3">
      <c r="C1473" s="155"/>
      <c r="D1473" s="155"/>
      <c r="E1473" s="277"/>
      <c r="G1473" s="156"/>
    </row>
    <row r="1474" spans="3:7" x14ac:dyDescent="0.3">
      <c r="C1474" s="155"/>
      <c r="D1474" s="155"/>
      <c r="E1474" s="277"/>
      <c r="G1474" s="156"/>
    </row>
    <row r="1475" spans="3:7" x14ac:dyDescent="0.3">
      <c r="C1475" s="155"/>
      <c r="D1475" s="155"/>
      <c r="E1475" s="277"/>
      <c r="G1475" s="156"/>
    </row>
    <row r="1476" spans="3:7" x14ac:dyDescent="0.3">
      <c r="C1476" s="155"/>
      <c r="D1476" s="155"/>
      <c r="E1476" s="277"/>
      <c r="G1476" s="156"/>
    </row>
    <row r="1477" spans="3:7" x14ac:dyDescent="0.3">
      <c r="C1477" s="155"/>
      <c r="D1477" s="155"/>
      <c r="E1477" s="277"/>
      <c r="G1477" s="156"/>
    </row>
    <row r="1478" spans="3:7" x14ac:dyDescent="0.3">
      <c r="C1478" s="155"/>
      <c r="D1478" s="155"/>
      <c r="E1478" s="277"/>
      <c r="G1478" s="156"/>
    </row>
    <row r="1479" spans="3:7" x14ac:dyDescent="0.3">
      <c r="C1479" s="155"/>
      <c r="D1479" s="155"/>
      <c r="E1479" s="277"/>
      <c r="G1479" s="156"/>
    </row>
    <row r="1480" spans="3:7" x14ac:dyDescent="0.3">
      <c r="C1480" s="155"/>
      <c r="D1480" s="155"/>
      <c r="E1480" s="277"/>
      <c r="G1480" s="156"/>
    </row>
    <row r="1481" spans="3:7" x14ac:dyDescent="0.3">
      <c r="C1481" s="155"/>
      <c r="D1481" s="155"/>
      <c r="E1481" s="277"/>
      <c r="G1481" s="156"/>
    </row>
    <row r="1482" spans="3:7" x14ac:dyDescent="0.3">
      <c r="C1482" s="155"/>
      <c r="D1482" s="155"/>
      <c r="E1482" s="277"/>
      <c r="G1482" s="156"/>
    </row>
    <row r="1483" spans="3:7" x14ac:dyDescent="0.3">
      <c r="C1483" s="155"/>
      <c r="D1483" s="155"/>
      <c r="E1483" s="277"/>
      <c r="G1483" s="156"/>
    </row>
    <row r="1484" spans="3:7" x14ac:dyDescent="0.3">
      <c r="C1484" s="155"/>
      <c r="D1484" s="155"/>
      <c r="E1484" s="277"/>
      <c r="G1484" s="156"/>
    </row>
    <row r="1485" spans="3:7" x14ac:dyDescent="0.3">
      <c r="C1485" s="155"/>
      <c r="D1485" s="155"/>
      <c r="E1485" s="277"/>
      <c r="G1485" s="156"/>
    </row>
    <row r="1486" spans="3:7" x14ac:dyDescent="0.3">
      <c r="C1486" s="155"/>
      <c r="D1486" s="155"/>
      <c r="E1486" s="277"/>
      <c r="G1486" s="156"/>
    </row>
    <row r="1487" spans="3:7" x14ac:dyDescent="0.3">
      <c r="C1487" s="155"/>
      <c r="D1487" s="155"/>
      <c r="E1487" s="277"/>
      <c r="G1487" s="156"/>
    </row>
    <row r="1488" spans="3:7" x14ac:dyDescent="0.3">
      <c r="C1488" s="155"/>
      <c r="D1488" s="155"/>
      <c r="E1488" s="277"/>
      <c r="G1488" s="156"/>
    </row>
    <row r="1489" spans="3:7" x14ac:dyDescent="0.3">
      <c r="C1489" s="155"/>
      <c r="D1489" s="155"/>
      <c r="E1489" s="277"/>
      <c r="G1489" s="156"/>
    </row>
    <row r="1490" spans="3:7" x14ac:dyDescent="0.3">
      <c r="C1490" s="155"/>
      <c r="D1490" s="155"/>
      <c r="E1490" s="277"/>
      <c r="G1490" s="156"/>
    </row>
    <row r="1491" spans="3:7" x14ac:dyDescent="0.3">
      <c r="C1491" s="155"/>
      <c r="D1491" s="155"/>
      <c r="E1491" s="277"/>
      <c r="G1491" s="156"/>
    </row>
    <row r="1492" spans="3:7" x14ac:dyDescent="0.3">
      <c r="C1492" s="155"/>
      <c r="D1492" s="155"/>
      <c r="E1492" s="277"/>
      <c r="G1492" s="156"/>
    </row>
    <row r="1493" spans="3:7" x14ac:dyDescent="0.3">
      <c r="C1493" s="155"/>
      <c r="D1493" s="155"/>
      <c r="E1493" s="277"/>
      <c r="G1493" s="156"/>
    </row>
    <row r="1494" spans="3:7" x14ac:dyDescent="0.3">
      <c r="C1494" s="155"/>
      <c r="D1494" s="155"/>
      <c r="E1494" s="277"/>
      <c r="G1494" s="156"/>
    </row>
    <row r="1495" spans="3:7" x14ac:dyDescent="0.3">
      <c r="C1495" s="155"/>
      <c r="D1495" s="155"/>
      <c r="E1495" s="277"/>
      <c r="G1495" s="156"/>
    </row>
    <row r="1496" spans="3:7" x14ac:dyDescent="0.3">
      <c r="C1496" s="155"/>
      <c r="D1496" s="155"/>
      <c r="E1496" s="277"/>
      <c r="G1496" s="156"/>
    </row>
    <row r="1497" spans="3:7" x14ac:dyDescent="0.3">
      <c r="C1497" s="155"/>
      <c r="D1497" s="155"/>
      <c r="E1497" s="277"/>
      <c r="G1497" s="156"/>
    </row>
    <row r="1498" spans="3:7" x14ac:dyDescent="0.3">
      <c r="C1498" s="155"/>
      <c r="D1498" s="155"/>
      <c r="E1498" s="277"/>
      <c r="G1498" s="156"/>
    </row>
    <row r="1499" spans="3:7" x14ac:dyDescent="0.3">
      <c r="C1499" s="155"/>
      <c r="D1499" s="155"/>
      <c r="E1499" s="277"/>
      <c r="G1499" s="156"/>
    </row>
    <row r="1500" spans="3:7" x14ac:dyDescent="0.3">
      <c r="C1500" s="155"/>
      <c r="D1500" s="155"/>
      <c r="E1500" s="277"/>
      <c r="G1500" s="156"/>
    </row>
    <row r="1501" spans="3:7" x14ac:dyDescent="0.3">
      <c r="C1501" s="155"/>
      <c r="D1501" s="155"/>
      <c r="E1501" s="277"/>
      <c r="G1501" s="156"/>
    </row>
    <row r="1502" spans="3:7" x14ac:dyDescent="0.3">
      <c r="C1502" s="155"/>
      <c r="D1502" s="155"/>
      <c r="E1502" s="277"/>
      <c r="G1502" s="156"/>
    </row>
    <row r="1503" spans="3:7" x14ac:dyDescent="0.3">
      <c r="C1503" s="155"/>
      <c r="D1503" s="155"/>
      <c r="E1503" s="277"/>
      <c r="G1503" s="156"/>
    </row>
    <row r="1504" spans="3:7" x14ac:dyDescent="0.3">
      <c r="C1504" s="155"/>
      <c r="D1504" s="155"/>
      <c r="E1504" s="277"/>
      <c r="G1504" s="156"/>
    </row>
    <row r="1505" spans="3:7" x14ac:dyDescent="0.3">
      <c r="C1505" s="155"/>
      <c r="D1505" s="155"/>
      <c r="E1505" s="277"/>
      <c r="G1505" s="156"/>
    </row>
    <row r="1506" spans="3:7" x14ac:dyDescent="0.3">
      <c r="C1506" s="155"/>
      <c r="D1506" s="155"/>
      <c r="E1506" s="277"/>
      <c r="G1506" s="156"/>
    </row>
    <row r="1507" spans="3:7" x14ac:dyDescent="0.3">
      <c r="C1507" s="155"/>
      <c r="D1507" s="155"/>
      <c r="E1507" s="277"/>
      <c r="G1507" s="156"/>
    </row>
    <row r="1508" spans="3:7" x14ac:dyDescent="0.3">
      <c r="C1508" s="155"/>
      <c r="D1508" s="155"/>
      <c r="E1508" s="277"/>
      <c r="G1508" s="156"/>
    </row>
    <row r="1509" spans="3:7" x14ac:dyDescent="0.3">
      <c r="C1509" s="155"/>
      <c r="D1509" s="155"/>
      <c r="E1509" s="277"/>
      <c r="G1509" s="156"/>
    </row>
    <row r="1510" spans="3:7" x14ac:dyDescent="0.3">
      <c r="C1510" s="155"/>
      <c r="D1510" s="155"/>
      <c r="E1510" s="277"/>
      <c r="G1510" s="156"/>
    </row>
    <row r="1511" spans="3:7" x14ac:dyDescent="0.3">
      <c r="C1511" s="155"/>
      <c r="D1511" s="155"/>
      <c r="E1511" s="277"/>
      <c r="G1511" s="156"/>
    </row>
    <row r="1512" spans="3:7" x14ac:dyDescent="0.3">
      <c r="C1512" s="155"/>
      <c r="D1512" s="155"/>
      <c r="E1512" s="277"/>
      <c r="G1512" s="156"/>
    </row>
    <row r="1513" spans="3:7" x14ac:dyDescent="0.3">
      <c r="C1513" s="155"/>
      <c r="D1513" s="155"/>
      <c r="E1513" s="277"/>
      <c r="G1513" s="156"/>
    </row>
    <row r="1514" spans="3:7" x14ac:dyDescent="0.3">
      <c r="C1514" s="155"/>
      <c r="D1514" s="155"/>
      <c r="E1514" s="277"/>
      <c r="G1514" s="156"/>
    </row>
    <row r="1515" spans="3:7" x14ac:dyDescent="0.3">
      <c r="C1515" s="155"/>
      <c r="D1515" s="155"/>
      <c r="E1515" s="277"/>
      <c r="G1515" s="156"/>
    </row>
    <row r="1516" spans="3:7" x14ac:dyDescent="0.3">
      <c r="C1516" s="155"/>
      <c r="D1516" s="155"/>
      <c r="E1516" s="277"/>
      <c r="G1516" s="156"/>
    </row>
    <row r="1517" spans="3:7" x14ac:dyDescent="0.3">
      <c r="C1517" s="155"/>
      <c r="D1517" s="155"/>
      <c r="E1517" s="277"/>
      <c r="G1517" s="156"/>
    </row>
    <row r="1518" spans="3:7" x14ac:dyDescent="0.3">
      <c r="C1518" s="155"/>
      <c r="D1518" s="155"/>
      <c r="E1518" s="277"/>
      <c r="G1518" s="156"/>
    </row>
    <row r="1519" spans="3:7" x14ac:dyDescent="0.3">
      <c r="C1519" s="155"/>
      <c r="D1519" s="155"/>
      <c r="E1519" s="277"/>
      <c r="G1519" s="156"/>
    </row>
    <row r="1520" spans="3:7" x14ac:dyDescent="0.3">
      <c r="C1520" s="155"/>
      <c r="D1520" s="155"/>
      <c r="E1520" s="277"/>
      <c r="G1520" s="156"/>
    </row>
    <row r="1521" spans="3:7" x14ac:dyDescent="0.3">
      <c r="C1521" s="155"/>
      <c r="D1521" s="155"/>
      <c r="E1521" s="277"/>
      <c r="G1521" s="156"/>
    </row>
    <row r="1522" spans="3:7" x14ac:dyDescent="0.3">
      <c r="C1522" s="155"/>
      <c r="D1522" s="155"/>
      <c r="E1522" s="277"/>
      <c r="G1522" s="156"/>
    </row>
    <row r="1523" spans="3:7" x14ac:dyDescent="0.3">
      <c r="C1523" s="155"/>
      <c r="D1523" s="155"/>
      <c r="E1523" s="277"/>
      <c r="G1523" s="156"/>
    </row>
    <row r="1524" spans="3:7" x14ac:dyDescent="0.3">
      <c r="C1524" s="155"/>
      <c r="D1524" s="155"/>
      <c r="E1524" s="277"/>
      <c r="G1524" s="156"/>
    </row>
    <row r="1525" spans="3:7" x14ac:dyDescent="0.3">
      <c r="C1525" s="155"/>
      <c r="D1525" s="155"/>
      <c r="E1525" s="277"/>
      <c r="G1525" s="156"/>
    </row>
    <row r="1526" spans="3:7" x14ac:dyDescent="0.3">
      <c r="C1526" s="155"/>
      <c r="D1526" s="155"/>
      <c r="E1526" s="277"/>
      <c r="G1526" s="156"/>
    </row>
    <row r="1527" spans="3:7" x14ac:dyDescent="0.3">
      <c r="C1527" s="155"/>
      <c r="D1527" s="155"/>
      <c r="E1527" s="277"/>
      <c r="G1527" s="156"/>
    </row>
    <row r="1528" spans="3:7" x14ac:dyDescent="0.3">
      <c r="C1528" s="155"/>
      <c r="D1528" s="155"/>
      <c r="E1528" s="277"/>
      <c r="G1528" s="156"/>
    </row>
    <row r="1529" spans="3:7" x14ac:dyDescent="0.3">
      <c r="C1529" s="155"/>
      <c r="D1529" s="155"/>
      <c r="E1529" s="277"/>
      <c r="G1529" s="156"/>
    </row>
    <row r="1530" spans="3:7" x14ac:dyDescent="0.3">
      <c r="C1530" s="155"/>
      <c r="D1530" s="155"/>
      <c r="E1530" s="277"/>
      <c r="G1530" s="156"/>
    </row>
    <row r="1531" spans="3:7" x14ac:dyDescent="0.3">
      <c r="C1531" s="155"/>
      <c r="D1531" s="155"/>
      <c r="E1531" s="277"/>
      <c r="G1531" s="156"/>
    </row>
    <row r="1532" spans="3:7" x14ac:dyDescent="0.3">
      <c r="C1532" s="155"/>
      <c r="D1532" s="155"/>
      <c r="E1532" s="277"/>
      <c r="G1532" s="156"/>
    </row>
    <row r="1533" spans="3:7" x14ac:dyDescent="0.3">
      <c r="C1533" s="155"/>
      <c r="D1533" s="155"/>
      <c r="E1533" s="277"/>
      <c r="G1533" s="156"/>
    </row>
    <row r="1534" spans="3:7" x14ac:dyDescent="0.3">
      <c r="C1534" s="155"/>
      <c r="D1534" s="155"/>
      <c r="E1534" s="277"/>
      <c r="G1534" s="156"/>
    </row>
    <row r="1535" spans="3:7" x14ac:dyDescent="0.3">
      <c r="C1535" s="155"/>
      <c r="D1535" s="155"/>
      <c r="E1535" s="277"/>
      <c r="G1535" s="156"/>
    </row>
    <row r="1536" spans="3:7" x14ac:dyDescent="0.3">
      <c r="C1536" s="155"/>
      <c r="D1536" s="155"/>
      <c r="E1536" s="277"/>
      <c r="G1536" s="156"/>
    </row>
    <row r="1537" spans="3:7" x14ac:dyDescent="0.3">
      <c r="C1537" s="155"/>
      <c r="D1537" s="155"/>
      <c r="E1537" s="277"/>
      <c r="G1537" s="156"/>
    </row>
    <row r="1538" spans="3:7" x14ac:dyDescent="0.3">
      <c r="C1538" s="155"/>
      <c r="D1538" s="155"/>
      <c r="E1538" s="277"/>
      <c r="G1538" s="156"/>
    </row>
    <row r="1539" spans="3:7" x14ac:dyDescent="0.3">
      <c r="C1539" s="155"/>
      <c r="D1539" s="155"/>
      <c r="E1539" s="277"/>
      <c r="G1539" s="156"/>
    </row>
    <row r="1540" spans="3:7" x14ac:dyDescent="0.3">
      <c r="C1540" s="155"/>
      <c r="D1540" s="155"/>
      <c r="E1540" s="277"/>
      <c r="G1540" s="156"/>
    </row>
    <row r="1541" spans="3:7" x14ac:dyDescent="0.3">
      <c r="C1541" s="155"/>
      <c r="D1541" s="155"/>
      <c r="E1541" s="277"/>
      <c r="G1541" s="156"/>
    </row>
    <row r="1542" spans="3:7" x14ac:dyDescent="0.3">
      <c r="C1542" s="155"/>
      <c r="D1542" s="155"/>
      <c r="E1542" s="277"/>
      <c r="G1542" s="156"/>
    </row>
    <row r="1543" spans="3:7" x14ac:dyDescent="0.3">
      <c r="C1543" s="155"/>
      <c r="D1543" s="155"/>
      <c r="E1543" s="277"/>
      <c r="G1543" s="156"/>
    </row>
    <row r="1544" spans="3:7" x14ac:dyDescent="0.3">
      <c r="C1544" s="155"/>
      <c r="D1544" s="155"/>
      <c r="E1544" s="277"/>
      <c r="G1544" s="156"/>
    </row>
    <row r="1545" spans="3:7" x14ac:dyDescent="0.3">
      <c r="C1545" s="155"/>
      <c r="D1545" s="155"/>
      <c r="E1545" s="277"/>
      <c r="G1545" s="156"/>
    </row>
    <row r="1546" spans="3:7" x14ac:dyDescent="0.3">
      <c r="C1546" s="155"/>
      <c r="D1546" s="155"/>
      <c r="E1546" s="277"/>
      <c r="G1546" s="156"/>
    </row>
    <row r="1547" spans="3:7" x14ac:dyDescent="0.3">
      <c r="C1547" s="155"/>
      <c r="D1547" s="155"/>
      <c r="E1547" s="277"/>
      <c r="G1547" s="156"/>
    </row>
    <row r="1548" spans="3:7" x14ac:dyDescent="0.3">
      <c r="C1548" s="155"/>
      <c r="D1548" s="155"/>
      <c r="E1548" s="277"/>
      <c r="G1548" s="156"/>
    </row>
    <row r="1549" spans="3:7" x14ac:dyDescent="0.3">
      <c r="C1549" s="155"/>
      <c r="D1549" s="155"/>
      <c r="E1549" s="277"/>
      <c r="G1549" s="156"/>
    </row>
    <row r="1550" spans="3:7" x14ac:dyDescent="0.3">
      <c r="C1550" s="155"/>
      <c r="D1550" s="155"/>
      <c r="E1550" s="277"/>
      <c r="G1550" s="156"/>
    </row>
    <row r="1551" spans="3:7" x14ac:dyDescent="0.3">
      <c r="C1551" s="155"/>
      <c r="D1551" s="155"/>
      <c r="E1551" s="277"/>
      <c r="G1551" s="156"/>
    </row>
    <row r="1552" spans="3:7" x14ac:dyDescent="0.3">
      <c r="C1552" s="155"/>
      <c r="D1552" s="155"/>
      <c r="E1552" s="277"/>
      <c r="G1552" s="156"/>
    </row>
    <row r="1553" spans="3:7" x14ac:dyDescent="0.3">
      <c r="C1553" s="155"/>
      <c r="D1553" s="155"/>
      <c r="E1553" s="277"/>
      <c r="G1553" s="156"/>
    </row>
    <row r="1554" spans="3:7" x14ac:dyDescent="0.3">
      <c r="C1554" s="155"/>
      <c r="D1554" s="155"/>
      <c r="E1554" s="277"/>
      <c r="G1554" s="156"/>
    </row>
    <row r="1555" spans="3:7" x14ac:dyDescent="0.3">
      <c r="C1555" s="155"/>
      <c r="D1555" s="155"/>
      <c r="E1555" s="277"/>
      <c r="G1555" s="156"/>
    </row>
    <row r="1556" spans="3:7" x14ac:dyDescent="0.3">
      <c r="C1556" s="155"/>
      <c r="D1556" s="155"/>
      <c r="E1556" s="277"/>
      <c r="G1556" s="156"/>
    </row>
    <row r="1557" spans="3:7" x14ac:dyDescent="0.3">
      <c r="C1557" s="155"/>
      <c r="D1557" s="155"/>
      <c r="E1557" s="277"/>
      <c r="G1557" s="156"/>
    </row>
    <row r="1558" spans="3:7" x14ac:dyDescent="0.3">
      <c r="C1558" s="155"/>
      <c r="D1558" s="155"/>
      <c r="E1558" s="277"/>
      <c r="G1558" s="156"/>
    </row>
    <row r="1559" spans="3:7" x14ac:dyDescent="0.3">
      <c r="C1559" s="155"/>
      <c r="D1559" s="155"/>
      <c r="E1559" s="277"/>
      <c r="G1559" s="156"/>
    </row>
    <row r="1560" spans="3:7" x14ac:dyDescent="0.3">
      <c r="C1560" s="155"/>
      <c r="D1560" s="155"/>
      <c r="E1560" s="277"/>
      <c r="G1560" s="156"/>
    </row>
    <row r="1561" spans="3:7" x14ac:dyDescent="0.3">
      <c r="C1561" s="155"/>
      <c r="D1561" s="155"/>
      <c r="E1561" s="277"/>
      <c r="G1561" s="156"/>
    </row>
    <row r="1562" spans="3:7" x14ac:dyDescent="0.3">
      <c r="C1562" s="155"/>
      <c r="D1562" s="155"/>
      <c r="E1562" s="277"/>
      <c r="G1562" s="156"/>
    </row>
    <row r="1563" spans="3:7" x14ac:dyDescent="0.3">
      <c r="C1563" s="155"/>
      <c r="D1563" s="155"/>
      <c r="E1563" s="277"/>
      <c r="G1563" s="156"/>
    </row>
    <row r="1564" spans="3:7" x14ac:dyDescent="0.3">
      <c r="C1564" s="155"/>
      <c r="D1564" s="155"/>
      <c r="E1564" s="277"/>
      <c r="G1564" s="156"/>
    </row>
    <row r="1565" spans="3:7" x14ac:dyDescent="0.3">
      <c r="C1565" s="155"/>
      <c r="D1565" s="155"/>
      <c r="E1565" s="277"/>
      <c r="G1565" s="156"/>
    </row>
    <row r="1566" spans="3:7" x14ac:dyDescent="0.3">
      <c r="C1566" s="155"/>
      <c r="D1566" s="155"/>
      <c r="E1566" s="277"/>
      <c r="G1566" s="156"/>
    </row>
    <row r="1567" spans="3:7" x14ac:dyDescent="0.3">
      <c r="C1567" s="155"/>
      <c r="D1567" s="155"/>
      <c r="E1567" s="277"/>
      <c r="G1567" s="156"/>
    </row>
    <row r="1568" spans="3:7" x14ac:dyDescent="0.3">
      <c r="C1568" s="155"/>
      <c r="D1568" s="155"/>
      <c r="E1568" s="277"/>
      <c r="G1568" s="156"/>
    </row>
    <row r="1569" spans="3:7" x14ac:dyDescent="0.3">
      <c r="C1569" s="155"/>
      <c r="D1569" s="155"/>
      <c r="E1569" s="277"/>
      <c r="G1569" s="156"/>
    </row>
    <row r="1570" spans="3:7" x14ac:dyDescent="0.3">
      <c r="C1570" s="155"/>
      <c r="D1570" s="155"/>
      <c r="E1570" s="277"/>
      <c r="G1570" s="156"/>
    </row>
    <row r="1571" spans="3:7" x14ac:dyDescent="0.3">
      <c r="C1571" s="155"/>
      <c r="D1571" s="155"/>
      <c r="E1571" s="277"/>
      <c r="G1571" s="156"/>
    </row>
    <row r="1572" spans="3:7" x14ac:dyDescent="0.3">
      <c r="C1572" s="155"/>
      <c r="D1572" s="155"/>
      <c r="E1572" s="277"/>
      <c r="G1572" s="156"/>
    </row>
    <row r="1573" spans="3:7" x14ac:dyDescent="0.3">
      <c r="C1573" s="155"/>
      <c r="D1573" s="155"/>
      <c r="E1573" s="277"/>
      <c r="G1573" s="156"/>
    </row>
    <row r="1574" spans="3:7" x14ac:dyDescent="0.3">
      <c r="C1574" s="155"/>
      <c r="D1574" s="155"/>
      <c r="E1574" s="277"/>
      <c r="G1574" s="156"/>
    </row>
    <row r="1575" spans="3:7" x14ac:dyDescent="0.3">
      <c r="C1575" s="155"/>
      <c r="D1575" s="155"/>
      <c r="E1575" s="277"/>
      <c r="G1575" s="156"/>
    </row>
    <row r="1576" spans="3:7" x14ac:dyDescent="0.3">
      <c r="C1576" s="155"/>
      <c r="D1576" s="155"/>
      <c r="E1576" s="277"/>
      <c r="G1576" s="156"/>
    </row>
    <row r="1577" spans="3:7" x14ac:dyDescent="0.3">
      <c r="C1577" s="155"/>
      <c r="D1577" s="155"/>
      <c r="E1577" s="277"/>
      <c r="G1577" s="156"/>
    </row>
    <row r="1578" spans="3:7" x14ac:dyDescent="0.3">
      <c r="C1578" s="155"/>
      <c r="D1578" s="155"/>
      <c r="E1578" s="277"/>
      <c r="G1578" s="156"/>
    </row>
    <row r="1579" spans="3:7" x14ac:dyDescent="0.3">
      <c r="C1579" s="155"/>
      <c r="D1579" s="155"/>
      <c r="E1579" s="277"/>
      <c r="G1579" s="156"/>
    </row>
    <row r="1580" spans="3:7" x14ac:dyDescent="0.3">
      <c r="C1580" s="155"/>
      <c r="D1580" s="155"/>
      <c r="E1580" s="277"/>
      <c r="G1580" s="156"/>
    </row>
    <row r="1581" spans="3:7" x14ac:dyDescent="0.3">
      <c r="C1581" s="155"/>
      <c r="D1581" s="155"/>
      <c r="E1581" s="277"/>
      <c r="G1581" s="156"/>
    </row>
    <row r="1582" spans="3:7" x14ac:dyDescent="0.3">
      <c r="C1582" s="155"/>
      <c r="D1582" s="155"/>
      <c r="E1582" s="277"/>
      <c r="G1582" s="156"/>
    </row>
    <row r="1583" spans="3:7" x14ac:dyDescent="0.3">
      <c r="C1583" s="155"/>
      <c r="D1583" s="155"/>
      <c r="E1583" s="277"/>
      <c r="G1583" s="156"/>
    </row>
    <row r="1584" spans="3:7" x14ac:dyDescent="0.3">
      <c r="C1584" s="155"/>
      <c r="D1584" s="155"/>
      <c r="E1584" s="277"/>
      <c r="G1584" s="156"/>
    </row>
    <row r="1585" spans="3:7" x14ac:dyDescent="0.3">
      <c r="C1585" s="155"/>
      <c r="D1585" s="155"/>
      <c r="E1585" s="277"/>
      <c r="G1585" s="156"/>
    </row>
    <row r="1586" spans="3:7" x14ac:dyDescent="0.3">
      <c r="C1586" s="155"/>
      <c r="D1586" s="155"/>
      <c r="E1586" s="277"/>
      <c r="G1586" s="156"/>
    </row>
    <row r="1587" spans="3:7" x14ac:dyDescent="0.3">
      <c r="C1587" s="155"/>
      <c r="D1587" s="155"/>
      <c r="E1587" s="277"/>
      <c r="G1587" s="156"/>
    </row>
    <row r="1588" spans="3:7" x14ac:dyDescent="0.3">
      <c r="C1588" s="155"/>
      <c r="D1588" s="155"/>
      <c r="E1588" s="277"/>
      <c r="G1588" s="156"/>
    </row>
    <row r="1589" spans="3:7" x14ac:dyDescent="0.3">
      <c r="C1589" s="155"/>
      <c r="D1589" s="155"/>
      <c r="E1589" s="277"/>
      <c r="G1589" s="156"/>
    </row>
    <row r="1590" spans="3:7" x14ac:dyDescent="0.3">
      <c r="C1590" s="155"/>
      <c r="D1590" s="155"/>
      <c r="E1590" s="277"/>
      <c r="G1590" s="156"/>
    </row>
    <row r="1591" spans="3:7" x14ac:dyDescent="0.3">
      <c r="C1591" s="155"/>
      <c r="D1591" s="155"/>
      <c r="E1591" s="277"/>
      <c r="G1591" s="156"/>
    </row>
    <row r="1592" spans="3:7" x14ac:dyDescent="0.3">
      <c r="C1592" s="155"/>
      <c r="D1592" s="155"/>
      <c r="E1592" s="277"/>
      <c r="G1592" s="156"/>
    </row>
    <row r="1593" spans="3:7" x14ac:dyDescent="0.3">
      <c r="C1593" s="155"/>
      <c r="D1593" s="155"/>
      <c r="E1593" s="277"/>
      <c r="G1593" s="156"/>
    </row>
    <row r="1594" spans="3:7" x14ac:dyDescent="0.3">
      <c r="C1594" s="155"/>
      <c r="D1594" s="155"/>
      <c r="E1594" s="277"/>
      <c r="G1594" s="156"/>
    </row>
    <row r="1595" spans="3:7" x14ac:dyDescent="0.3">
      <c r="C1595" s="155"/>
      <c r="D1595" s="155"/>
      <c r="E1595" s="277"/>
      <c r="G1595" s="156"/>
    </row>
    <row r="1596" spans="3:7" x14ac:dyDescent="0.3">
      <c r="C1596" s="155"/>
      <c r="D1596" s="155"/>
      <c r="E1596" s="277"/>
      <c r="G1596" s="156"/>
    </row>
    <row r="1597" spans="3:7" x14ac:dyDescent="0.3">
      <c r="C1597" s="155"/>
      <c r="D1597" s="155"/>
      <c r="E1597" s="277"/>
      <c r="G1597" s="156"/>
    </row>
    <row r="1598" spans="3:7" x14ac:dyDescent="0.3">
      <c r="C1598" s="155"/>
      <c r="D1598" s="155"/>
      <c r="E1598" s="277"/>
      <c r="G1598" s="156"/>
    </row>
    <row r="1599" spans="3:7" x14ac:dyDescent="0.3">
      <c r="C1599" s="155"/>
      <c r="D1599" s="155"/>
      <c r="E1599" s="277"/>
      <c r="G1599" s="156"/>
    </row>
    <row r="1600" spans="3:7" x14ac:dyDescent="0.3">
      <c r="C1600" s="155"/>
      <c r="D1600" s="155"/>
      <c r="E1600" s="277"/>
      <c r="G1600" s="156"/>
    </row>
    <row r="1601" spans="3:7" x14ac:dyDescent="0.3">
      <c r="C1601" s="155"/>
      <c r="D1601" s="155"/>
      <c r="E1601" s="277"/>
      <c r="G1601" s="156"/>
    </row>
    <row r="1602" spans="3:7" x14ac:dyDescent="0.3">
      <c r="C1602" s="155"/>
      <c r="D1602" s="155"/>
      <c r="E1602" s="277"/>
      <c r="G1602" s="156"/>
    </row>
    <row r="1603" spans="3:7" x14ac:dyDescent="0.3">
      <c r="C1603" s="155"/>
      <c r="D1603" s="155"/>
      <c r="E1603" s="277"/>
      <c r="G1603" s="156"/>
    </row>
    <row r="1604" spans="3:7" x14ac:dyDescent="0.3">
      <c r="C1604" s="155"/>
      <c r="D1604" s="155"/>
      <c r="E1604" s="277"/>
      <c r="G1604" s="156"/>
    </row>
    <row r="1605" spans="3:7" x14ac:dyDescent="0.3">
      <c r="C1605" s="155"/>
      <c r="D1605" s="155"/>
      <c r="E1605" s="277"/>
      <c r="G1605" s="156"/>
    </row>
    <row r="1606" spans="3:7" x14ac:dyDescent="0.3">
      <c r="C1606" s="155"/>
      <c r="D1606" s="155"/>
      <c r="E1606" s="277"/>
      <c r="G1606" s="156"/>
    </row>
    <row r="1607" spans="3:7" x14ac:dyDescent="0.3">
      <c r="C1607" s="155"/>
      <c r="D1607" s="155"/>
      <c r="E1607" s="277"/>
      <c r="G1607" s="156"/>
    </row>
    <row r="1608" spans="3:7" x14ac:dyDescent="0.3">
      <c r="C1608" s="155"/>
      <c r="D1608" s="155"/>
      <c r="E1608" s="277"/>
      <c r="G1608" s="156"/>
    </row>
    <row r="1609" spans="3:7" x14ac:dyDescent="0.3">
      <c r="C1609" s="155"/>
      <c r="D1609" s="155"/>
      <c r="E1609" s="277"/>
      <c r="G1609" s="156"/>
    </row>
    <row r="1610" spans="3:7" x14ac:dyDescent="0.3">
      <c r="C1610" s="155"/>
      <c r="D1610" s="155"/>
      <c r="E1610" s="277"/>
      <c r="G1610" s="156"/>
    </row>
    <row r="1611" spans="3:7" x14ac:dyDescent="0.3">
      <c r="C1611" s="155"/>
      <c r="D1611" s="155"/>
      <c r="E1611" s="277"/>
      <c r="G1611" s="156"/>
    </row>
    <row r="1612" spans="3:7" x14ac:dyDescent="0.3">
      <c r="C1612" s="155"/>
      <c r="D1612" s="155"/>
      <c r="E1612" s="277"/>
      <c r="G1612" s="156"/>
    </row>
    <row r="1613" spans="3:7" x14ac:dyDescent="0.3">
      <c r="C1613" s="155"/>
      <c r="D1613" s="155"/>
      <c r="E1613" s="277"/>
      <c r="G1613" s="156"/>
    </row>
    <row r="1614" spans="3:7" x14ac:dyDescent="0.3">
      <c r="C1614" s="155"/>
      <c r="D1614" s="155"/>
      <c r="E1614" s="277"/>
      <c r="G1614" s="156"/>
    </row>
    <row r="1615" spans="3:7" x14ac:dyDescent="0.3">
      <c r="C1615" s="155"/>
      <c r="D1615" s="155"/>
      <c r="E1615" s="277"/>
      <c r="G1615" s="156"/>
    </row>
    <row r="1616" spans="3:7" x14ac:dyDescent="0.3">
      <c r="C1616" s="155"/>
      <c r="D1616" s="155"/>
      <c r="E1616" s="277"/>
      <c r="G1616" s="156"/>
    </row>
    <row r="1617" spans="3:7" x14ac:dyDescent="0.3">
      <c r="C1617" s="155"/>
      <c r="D1617" s="155"/>
      <c r="E1617" s="277"/>
      <c r="G1617" s="156"/>
    </row>
    <row r="1618" spans="3:7" x14ac:dyDescent="0.3">
      <c r="C1618" s="155"/>
      <c r="D1618" s="155"/>
      <c r="E1618" s="277"/>
      <c r="G1618" s="156"/>
    </row>
    <row r="1619" spans="3:7" x14ac:dyDescent="0.3">
      <c r="C1619" s="155"/>
      <c r="D1619" s="155"/>
      <c r="E1619" s="277"/>
      <c r="G1619" s="156"/>
    </row>
    <row r="1620" spans="3:7" x14ac:dyDescent="0.3">
      <c r="C1620" s="155"/>
      <c r="D1620" s="155"/>
      <c r="E1620" s="277"/>
      <c r="G1620" s="156"/>
    </row>
    <row r="1621" spans="3:7" x14ac:dyDescent="0.3">
      <c r="C1621" s="155"/>
      <c r="D1621" s="155"/>
      <c r="E1621" s="277"/>
      <c r="G1621" s="156"/>
    </row>
    <row r="1622" spans="3:7" x14ac:dyDescent="0.3">
      <c r="C1622" s="155"/>
      <c r="D1622" s="155"/>
      <c r="E1622" s="277"/>
      <c r="G1622" s="156"/>
    </row>
    <row r="1623" spans="3:7" x14ac:dyDescent="0.3">
      <c r="C1623" s="155"/>
      <c r="D1623" s="155"/>
      <c r="E1623" s="277"/>
      <c r="G1623" s="156"/>
    </row>
    <row r="1624" spans="3:7" x14ac:dyDescent="0.3">
      <c r="C1624" s="155"/>
      <c r="D1624" s="155"/>
      <c r="E1624" s="277"/>
      <c r="G1624" s="156"/>
    </row>
    <row r="1625" spans="3:7" x14ac:dyDescent="0.3">
      <c r="C1625" s="155"/>
      <c r="D1625" s="155"/>
      <c r="E1625" s="277"/>
      <c r="G1625" s="156"/>
    </row>
    <row r="1626" spans="3:7" x14ac:dyDescent="0.3">
      <c r="C1626" s="155"/>
      <c r="D1626" s="155"/>
      <c r="E1626" s="277"/>
      <c r="G1626" s="156"/>
    </row>
    <row r="1627" spans="3:7" x14ac:dyDescent="0.3">
      <c r="C1627" s="155"/>
      <c r="D1627" s="155"/>
      <c r="E1627" s="277"/>
      <c r="G1627" s="156"/>
    </row>
    <row r="1628" spans="3:7" x14ac:dyDescent="0.3">
      <c r="C1628" s="155"/>
      <c r="D1628" s="155"/>
      <c r="E1628" s="277"/>
      <c r="G1628" s="156"/>
    </row>
    <row r="1629" spans="3:7" x14ac:dyDescent="0.3">
      <c r="C1629" s="155"/>
      <c r="D1629" s="155"/>
      <c r="E1629" s="277"/>
      <c r="G1629" s="156"/>
    </row>
    <row r="1630" spans="3:7" x14ac:dyDescent="0.3">
      <c r="C1630" s="155"/>
      <c r="D1630" s="155"/>
      <c r="E1630" s="277"/>
      <c r="G1630" s="156"/>
    </row>
    <row r="1631" spans="3:7" x14ac:dyDescent="0.3">
      <c r="C1631" s="155"/>
      <c r="D1631" s="155"/>
      <c r="E1631" s="277"/>
      <c r="G1631" s="156"/>
    </row>
    <row r="1632" spans="3:7" x14ac:dyDescent="0.3">
      <c r="C1632" s="155"/>
      <c r="D1632" s="155"/>
      <c r="E1632" s="277"/>
      <c r="G1632" s="156"/>
    </row>
    <row r="1633" spans="3:7" x14ac:dyDescent="0.3">
      <c r="C1633" s="155"/>
      <c r="D1633" s="155"/>
      <c r="E1633" s="277"/>
      <c r="G1633" s="156"/>
    </row>
    <row r="1634" spans="3:7" x14ac:dyDescent="0.3">
      <c r="C1634" s="155"/>
      <c r="D1634" s="155"/>
      <c r="E1634" s="277"/>
      <c r="G1634" s="156"/>
    </row>
    <row r="1635" spans="3:7" x14ac:dyDescent="0.3">
      <c r="C1635" s="155"/>
      <c r="D1635" s="155"/>
      <c r="E1635" s="277"/>
      <c r="G1635" s="156"/>
    </row>
    <row r="1636" spans="3:7" x14ac:dyDescent="0.3">
      <c r="C1636" s="155"/>
      <c r="D1636" s="155"/>
      <c r="E1636" s="277"/>
      <c r="G1636" s="156"/>
    </row>
    <row r="1637" spans="3:7" x14ac:dyDescent="0.3">
      <c r="C1637" s="155"/>
      <c r="D1637" s="155"/>
      <c r="E1637" s="277"/>
      <c r="G1637" s="156"/>
    </row>
    <row r="1638" spans="3:7" x14ac:dyDescent="0.3">
      <c r="C1638" s="155"/>
      <c r="D1638" s="155"/>
      <c r="E1638" s="277"/>
      <c r="G1638" s="156"/>
    </row>
    <row r="1639" spans="3:7" x14ac:dyDescent="0.3">
      <c r="C1639" s="155"/>
      <c r="D1639" s="155"/>
      <c r="E1639" s="277"/>
      <c r="G1639" s="156"/>
    </row>
    <row r="1640" spans="3:7" x14ac:dyDescent="0.3">
      <c r="C1640" s="155"/>
      <c r="D1640" s="155"/>
      <c r="E1640" s="277"/>
      <c r="G1640" s="156"/>
    </row>
    <row r="1641" spans="3:7" x14ac:dyDescent="0.3">
      <c r="C1641" s="155"/>
      <c r="D1641" s="155"/>
      <c r="E1641" s="277"/>
      <c r="G1641" s="156"/>
    </row>
    <row r="1642" spans="3:7" x14ac:dyDescent="0.3">
      <c r="C1642" s="155"/>
      <c r="D1642" s="155"/>
      <c r="E1642" s="277"/>
      <c r="G1642" s="156"/>
    </row>
    <row r="1643" spans="3:7" x14ac:dyDescent="0.3">
      <c r="C1643" s="155"/>
      <c r="D1643" s="155"/>
      <c r="E1643" s="277"/>
      <c r="G1643" s="156"/>
    </row>
    <row r="1644" spans="3:7" x14ac:dyDescent="0.3">
      <c r="C1644" s="155"/>
      <c r="D1644" s="155"/>
      <c r="E1644" s="277"/>
      <c r="G1644" s="156"/>
    </row>
    <row r="1645" spans="3:7" x14ac:dyDescent="0.3">
      <c r="C1645" s="155"/>
      <c r="D1645" s="155"/>
      <c r="E1645" s="277"/>
      <c r="G1645" s="156"/>
    </row>
    <row r="1646" spans="3:7" x14ac:dyDescent="0.3">
      <c r="C1646" s="155"/>
      <c r="D1646" s="155"/>
      <c r="E1646" s="277"/>
      <c r="G1646" s="156"/>
    </row>
    <row r="1647" spans="3:7" x14ac:dyDescent="0.3">
      <c r="C1647" s="155"/>
      <c r="D1647" s="155"/>
      <c r="E1647" s="277"/>
      <c r="G1647" s="156"/>
    </row>
    <row r="1648" spans="3:7" x14ac:dyDescent="0.3">
      <c r="C1648" s="155"/>
      <c r="D1648" s="155"/>
      <c r="E1648" s="277"/>
      <c r="G1648" s="156"/>
    </row>
    <row r="1649" spans="3:7" x14ac:dyDescent="0.3">
      <c r="C1649" s="155"/>
      <c r="D1649" s="155"/>
      <c r="E1649" s="277"/>
      <c r="G1649" s="156"/>
    </row>
    <row r="1650" spans="3:7" x14ac:dyDescent="0.3">
      <c r="C1650" s="155"/>
      <c r="D1650" s="155"/>
      <c r="E1650" s="277"/>
      <c r="G1650" s="156"/>
    </row>
    <row r="1651" spans="3:7" x14ac:dyDescent="0.3">
      <c r="C1651" s="155"/>
      <c r="D1651" s="155"/>
      <c r="E1651" s="277"/>
      <c r="G1651" s="156"/>
    </row>
    <row r="1652" spans="3:7" x14ac:dyDescent="0.3">
      <c r="C1652" s="155"/>
      <c r="D1652" s="155"/>
      <c r="E1652" s="277"/>
      <c r="G1652" s="156"/>
    </row>
    <row r="1653" spans="3:7" x14ac:dyDescent="0.3">
      <c r="C1653" s="155"/>
      <c r="D1653" s="155"/>
      <c r="E1653" s="277"/>
      <c r="G1653" s="156"/>
    </row>
    <row r="1654" spans="3:7" x14ac:dyDescent="0.3">
      <c r="C1654" s="155"/>
      <c r="D1654" s="155"/>
      <c r="E1654" s="277"/>
      <c r="G1654" s="156"/>
    </row>
    <row r="1655" spans="3:7" x14ac:dyDescent="0.3">
      <c r="C1655" s="155"/>
      <c r="D1655" s="155"/>
      <c r="E1655" s="277"/>
      <c r="G1655" s="156"/>
    </row>
    <row r="1656" spans="3:7" x14ac:dyDescent="0.3">
      <c r="C1656" s="155"/>
      <c r="D1656" s="155"/>
      <c r="E1656" s="277"/>
      <c r="G1656" s="156"/>
    </row>
    <row r="1657" spans="3:7" x14ac:dyDescent="0.3">
      <c r="C1657" s="155"/>
      <c r="D1657" s="155"/>
      <c r="E1657" s="277"/>
      <c r="G1657" s="156"/>
    </row>
    <row r="1658" spans="3:7" x14ac:dyDescent="0.3">
      <c r="C1658" s="155"/>
      <c r="D1658" s="155"/>
      <c r="E1658" s="277"/>
      <c r="G1658" s="156"/>
    </row>
    <row r="1659" spans="3:7" x14ac:dyDescent="0.3">
      <c r="C1659" s="155"/>
      <c r="D1659" s="155"/>
      <c r="E1659" s="277"/>
      <c r="G1659" s="156"/>
    </row>
    <row r="1660" spans="3:7" x14ac:dyDescent="0.3">
      <c r="C1660" s="155"/>
      <c r="D1660" s="155"/>
      <c r="E1660" s="277"/>
      <c r="G1660" s="156"/>
    </row>
    <row r="1661" spans="3:7" x14ac:dyDescent="0.3">
      <c r="C1661" s="155"/>
      <c r="D1661" s="155"/>
      <c r="E1661" s="277"/>
      <c r="G1661" s="156"/>
    </row>
    <row r="1662" spans="3:7" x14ac:dyDescent="0.3">
      <c r="C1662" s="155"/>
      <c r="D1662" s="155"/>
      <c r="E1662" s="277"/>
      <c r="G1662" s="156"/>
    </row>
    <row r="1663" spans="3:7" x14ac:dyDescent="0.3">
      <c r="C1663" s="155"/>
      <c r="D1663" s="155"/>
      <c r="E1663" s="277"/>
      <c r="G1663" s="156"/>
    </row>
    <row r="1664" spans="3:7" x14ac:dyDescent="0.3">
      <c r="C1664" s="155"/>
      <c r="D1664" s="155"/>
      <c r="E1664" s="277"/>
      <c r="G1664" s="156"/>
    </row>
    <row r="1665" spans="3:7" x14ac:dyDescent="0.3">
      <c r="C1665" s="155"/>
      <c r="D1665" s="155"/>
      <c r="E1665" s="277"/>
      <c r="G1665" s="156"/>
    </row>
    <row r="1666" spans="3:7" x14ac:dyDescent="0.3">
      <c r="C1666" s="155"/>
      <c r="D1666" s="155"/>
      <c r="E1666" s="277"/>
      <c r="G1666" s="156"/>
    </row>
    <row r="1667" spans="3:7" x14ac:dyDescent="0.3">
      <c r="C1667" s="155"/>
      <c r="D1667" s="155"/>
      <c r="E1667" s="277"/>
      <c r="G1667" s="156"/>
    </row>
    <row r="1668" spans="3:7" x14ac:dyDescent="0.3">
      <c r="C1668" s="155"/>
      <c r="D1668" s="155"/>
      <c r="E1668" s="277"/>
      <c r="G1668" s="156"/>
    </row>
    <row r="1669" spans="3:7" x14ac:dyDescent="0.3">
      <c r="C1669" s="155"/>
      <c r="D1669" s="155"/>
      <c r="E1669" s="277"/>
      <c r="G1669" s="156"/>
    </row>
    <row r="1670" spans="3:7" x14ac:dyDescent="0.3">
      <c r="C1670" s="155"/>
      <c r="D1670" s="155"/>
      <c r="E1670" s="277"/>
      <c r="G1670" s="156"/>
    </row>
    <row r="1671" spans="3:7" x14ac:dyDescent="0.3">
      <c r="C1671" s="155"/>
      <c r="D1671" s="155"/>
      <c r="E1671" s="277"/>
      <c r="G1671" s="156"/>
    </row>
    <row r="1672" spans="3:7" x14ac:dyDescent="0.3">
      <c r="C1672" s="155"/>
      <c r="D1672" s="155"/>
      <c r="E1672" s="277"/>
      <c r="G1672" s="156"/>
    </row>
    <row r="1673" spans="3:7" x14ac:dyDescent="0.3">
      <c r="C1673" s="155"/>
      <c r="D1673" s="155"/>
      <c r="E1673" s="277"/>
      <c r="G1673" s="156"/>
    </row>
    <row r="1674" spans="3:7" x14ac:dyDescent="0.3">
      <c r="C1674" s="155"/>
      <c r="D1674" s="155"/>
      <c r="E1674" s="277"/>
      <c r="G1674" s="156"/>
    </row>
    <row r="1675" spans="3:7" x14ac:dyDescent="0.3">
      <c r="C1675" s="155"/>
      <c r="D1675" s="155"/>
      <c r="E1675" s="277"/>
      <c r="G1675" s="156"/>
    </row>
    <row r="1676" spans="3:7" x14ac:dyDescent="0.3">
      <c r="C1676" s="155"/>
      <c r="D1676" s="155"/>
      <c r="E1676" s="277"/>
      <c r="G1676" s="156"/>
    </row>
    <row r="1677" spans="3:7" x14ac:dyDescent="0.3">
      <c r="C1677" s="155"/>
      <c r="D1677" s="155"/>
      <c r="E1677" s="277"/>
      <c r="G1677" s="156"/>
    </row>
    <row r="1678" spans="3:7" x14ac:dyDescent="0.3">
      <c r="C1678" s="155"/>
      <c r="D1678" s="155"/>
      <c r="E1678" s="277"/>
      <c r="G1678" s="156"/>
    </row>
    <row r="1679" spans="3:7" x14ac:dyDescent="0.3">
      <c r="C1679" s="155"/>
      <c r="D1679" s="155"/>
      <c r="E1679" s="277"/>
      <c r="G1679" s="156"/>
    </row>
    <row r="1680" spans="3:7" x14ac:dyDescent="0.3">
      <c r="C1680" s="155"/>
      <c r="D1680" s="155"/>
      <c r="E1680" s="277"/>
      <c r="G1680" s="156"/>
    </row>
    <row r="1681" spans="3:7" x14ac:dyDescent="0.3">
      <c r="C1681" s="155"/>
      <c r="D1681" s="155"/>
      <c r="E1681" s="277"/>
      <c r="G1681" s="156"/>
    </row>
    <row r="1682" spans="3:7" x14ac:dyDescent="0.3">
      <c r="C1682" s="155"/>
      <c r="D1682" s="155"/>
      <c r="E1682" s="277"/>
      <c r="G1682" s="156"/>
    </row>
    <row r="1683" spans="3:7" x14ac:dyDescent="0.3">
      <c r="C1683" s="155"/>
      <c r="D1683" s="155"/>
      <c r="E1683" s="277"/>
      <c r="G1683" s="156"/>
    </row>
    <row r="1684" spans="3:7" x14ac:dyDescent="0.3">
      <c r="C1684" s="155"/>
      <c r="D1684" s="155"/>
      <c r="E1684" s="277"/>
      <c r="G1684" s="156"/>
    </row>
    <row r="1685" spans="3:7" x14ac:dyDescent="0.3">
      <c r="C1685" s="155"/>
      <c r="D1685" s="155"/>
      <c r="E1685" s="277"/>
      <c r="G1685" s="156"/>
    </row>
    <row r="1686" spans="3:7" x14ac:dyDescent="0.3">
      <c r="C1686" s="155"/>
      <c r="D1686" s="155"/>
      <c r="E1686" s="277"/>
      <c r="G1686" s="156"/>
    </row>
    <row r="1687" spans="3:7" x14ac:dyDescent="0.3">
      <c r="C1687" s="155"/>
      <c r="D1687" s="155"/>
      <c r="E1687" s="277"/>
      <c r="G1687" s="156"/>
    </row>
    <row r="1688" spans="3:7" x14ac:dyDescent="0.3">
      <c r="C1688" s="155"/>
      <c r="D1688" s="155"/>
      <c r="E1688" s="277"/>
      <c r="G1688" s="156"/>
    </row>
    <row r="1689" spans="3:7" x14ac:dyDescent="0.3">
      <c r="C1689" s="155"/>
      <c r="D1689" s="155"/>
      <c r="E1689" s="277"/>
      <c r="G1689" s="156"/>
    </row>
    <row r="1690" spans="3:7" x14ac:dyDescent="0.3">
      <c r="C1690" s="155"/>
      <c r="D1690" s="155"/>
      <c r="E1690" s="277"/>
      <c r="G1690" s="156"/>
    </row>
    <row r="1691" spans="3:7" x14ac:dyDescent="0.3">
      <c r="C1691" s="155"/>
      <c r="D1691" s="155"/>
      <c r="E1691" s="277"/>
      <c r="G1691" s="156"/>
    </row>
    <row r="1692" spans="3:7" x14ac:dyDescent="0.3">
      <c r="C1692" s="155"/>
      <c r="D1692" s="155"/>
      <c r="E1692" s="277"/>
      <c r="G1692" s="156"/>
    </row>
    <row r="1693" spans="3:7" x14ac:dyDescent="0.3">
      <c r="C1693" s="155"/>
      <c r="D1693" s="155"/>
      <c r="E1693" s="277"/>
      <c r="G1693" s="156"/>
    </row>
    <row r="1694" spans="3:7" x14ac:dyDescent="0.3">
      <c r="C1694" s="155"/>
      <c r="D1694" s="155"/>
      <c r="E1694" s="277"/>
      <c r="G1694" s="156"/>
    </row>
    <row r="1695" spans="3:7" x14ac:dyDescent="0.3">
      <c r="C1695" s="155"/>
      <c r="D1695" s="155"/>
      <c r="E1695" s="277"/>
      <c r="G1695" s="156"/>
    </row>
    <row r="1696" spans="3:7" x14ac:dyDescent="0.3">
      <c r="C1696" s="155"/>
      <c r="D1696" s="155"/>
      <c r="E1696" s="277"/>
      <c r="G1696" s="156"/>
    </row>
    <row r="1697" spans="3:7" x14ac:dyDescent="0.3">
      <c r="C1697" s="155"/>
      <c r="D1697" s="155"/>
      <c r="E1697" s="277"/>
      <c r="G1697" s="156"/>
    </row>
    <row r="1698" spans="3:7" x14ac:dyDescent="0.3">
      <c r="C1698" s="155"/>
      <c r="D1698" s="155"/>
      <c r="E1698" s="277"/>
      <c r="G1698" s="156"/>
    </row>
    <row r="1699" spans="3:7" x14ac:dyDescent="0.3">
      <c r="C1699" s="155"/>
      <c r="D1699" s="155"/>
      <c r="E1699" s="277"/>
      <c r="G1699" s="156"/>
    </row>
    <row r="1700" spans="3:7" x14ac:dyDescent="0.3">
      <c r="C1700" s="155"/>
      <c r="D1700" s="155"/>
      <c r="E1700" s="277"/>
      <c r="G1700" s="156"/>
    </row>
    <row r="1701" spans="3:7" x14ac:dyDescent="0.3">
      <c r="C1701" s="155"/>
      <c r="D1701" s="155"/>
      <c r="E1701" s="277"/>
      <c r="G1701" s="156"/>
    </row>
    <row r="1702" spans="3:7" x14ac:dyDescent="0.3">
      <c r="C1702" s="155"/>
      <c r="D1702" s="155"/>
      <c r="E1702" s="277"/>
      <c r="G1702" s="156"/>
    </row>
    <row r="1703" spans="3:7" x14ac:dyDescent="0.3">
      <c r="C1703" s="155"/>
      <c r="D1703" s="155"/>
      <c r="E1703" s="277"/>
      <c r="G1703" s="156"/>
    </row>
    <row r="1704" spans="3:7" x14ac:dyDescent="0.3">
      <c r="C1704" s="155"/>
      <c r="D1704" s="155"/>
      <c r="E1704" s="277"/>
      <c r="G1704" s="156"/>
    </row>
    <row r="1705" spans="3:7" x14ac:dyDescent="0.3">
      <c r="C1705" s="155"/>
      <c r="D1705" s="155"/>
      <c r="E1705" s="277"/>
      <c r="G1705" s="156"/>
    </row>
    <row r="1706" spans="3:7" x14ac:dyDescent="0.3">
      <c r="C1706" s="155"/>
      <c r="D1706" s="155"/>
      <c r="E1706" s="277"/>
      <c r="G1706" s="156"/>
    </row>
    <row r="1707" spans="3:7" x14ac:dyDescent="0.3">
      <c r="C1707" s="155"/>
      <c r="D1707" s="155"/>
      <c r="E1707" s="277"/>
      <c r="G1707" s="156"/>
    </row>
    <row r="1708" spans="3:7" x14ac:dyDescent="0.3">
      <c r="C1708" s="155"/>
      <c r="D1708" s="155"/>
      <c r="E1708" s="277"/>
      <c r="G1708" s="156"/>
    </row>
    <row r="1709" spans="3:7" x14ac:dyDescent="0.3">
      <c r="C1709" s="155"/>
      <c r="D1709" s="155"/>
      <c r="E1709" s="277"/>
      <c r="G1709" s="156"/>
    </row>
    <row r="1710" spans="3:7" x14ac:dyDescent="0.3">
      <c r="C1710" s="155"/>
      <c r="D1710" s="155"/>
      <c r="E1710" s="277"/>
      <c r="G1710" s="156"/>
    </row>
    <row r="1711" spans="3:7" x14ac:dyDescent="0.3">
      <c r="C1711" s="155"/>
      <c r="D1711" s="155"/>
      <c r="E1711" s="277"/>
      <c r="G1711" s="156"/>
    </row>
    <row r="1712" spans="3:7" x14ac:dyDescent="0.3">
      <c r="C1712" s="155"/>
      <c r="D1712" s="155"/>
      <c r="E1712" s="277"/>
      <c r="G1712" s="156"/>
    </row>
    <row r="1713" spans="3:7" x14ac:dyDescent="0.3">
      <c r="C1713" s="155"/>
      <c r="D1713" s="155"/>
      <c r="E1713" s="277"/>
      <c r="G1713" s="156"/>
    </row>
    <row r="1714" spans="3:7" x14ac:dyDescent="0.3">
      <c r="C1714" s="155"/>
      <c r="D1714" s="155"/>
      <c r="E1714" s="277"/>
      <c r="G1714" s="156"/>
    </row>
    <row r="1715" spans="3:7" x14ac:dyDescent="0.3">
      <c r="C1715" s="155"/>
      <c r="D1715" s="155"/>
      <c r="E1715" s="277"/>
      <c r="G1715" s="156"/>
    </row>
    <row r="1716" spans="3:7" x14ac:dyDescent="0.3">
      <c r="C1716" s="155"/>
      <c r="D1716" s="155"/>
      <c r="E1716" s="277"/>
      <c r="G1716" s="156"/>
    </row>
    <row r="1717" spans="3:7" x14ac:dyDescent="0.3">
      <c r="C1717" s="155"/>
      <c r="D1717" s="155"/>
      <c r="E1717" s="277"/>
      <c r="G1717" s="156"/>
    </row>
    <row r="1718" spans="3:7" x14ac:dyDescent="0.3">
      <c r="C1718" s="155"/>
      <c r="D1718" s="155"/>
      <c r="E1718" s="277"/>
      <c r="G1718" s="156"/>
    </row>
    <row r="1719" spans="3:7" x14ac:dyDescent="0.3">
      <c r="C1719" s="155"/>
      <c r="D1719" s="155"/>
      <c r="E1719" s="277"/>
      <c r="G1719" s="156"/>
    </row>
    <row r="1720" spans="3:7" x14ac:dyDescent="0.3">
      <c r="C1720" s="155"/>
      <c r="D1720" s="155"/>
      <c r="E1720" s="277"/>
      <c r="G1720" s="156"/>
    </row>
    <row r="1721" spans="3:7" x14ac:dyDescent="0.3">
      <c r="C1721" s="155"/>
      <c r="D1721" s="155"/>
      <c r="E1721" s="277"/>
      <c r="G1721" s="156"/>
    </row>
    <row r="1722" spans="3:7" x14ac:dyDescent="0.3">
      <c r="C1722" s="155"/>
      <c r="D1722" s="155"/>
      <c r="E1722" s="277"/>
      <c r="G1722" s="156"/>
    </row>
    <row r="1723" spans="3:7" x14ac:dyDescent="0.3">
      <c r="C1723" s="155"/>
      <c r="D1723" s="155"/>
      <c r="E1723" s="277"/>
      <c r="G1723" s="156"/>
    </row>
    <row r="1724" spans="3:7" x14ac:dyDescent="0.3">
      <c r="C1724" s="155"/>
      <c r="D1724" s="155"/>
      <c r="E1724" s="277"/>
      <c r="G1724" s="156"/>
    </row>
    <row r="1725" spans="3:7" x14ac:dyDescent="0.3">
      <c r="C1725" s="155"/>
      <c r="D1725" s="155"/>
      <c r="E1725" s="277"/>
      <c r="G1725" s="156"/>
    </row>
    <row r="1726" spans="3:7" x14ac:dyDescent="0.3">
      <c r="C1726" s="155"/>
      <c r="D1726" s="155"/>
      <c r="E1726" s="277"/>
      <c r="G1726" s="156"/>
    </row>
    <row r="1727" spans="3:7" x14ac:dyDescent="0.3">
      <c r="C1727" s="155"/>
      <c r="D1727" s="155"/>
      <c r="E1727" s="277"/>
      <c r="G1727" s="156"/>
    </row>
    <row r="1728" spans="3:7" x14ac:dyDescent="0.3">
      <c r="C1728" s="155"/>
      <c r="D1728" s="155"/>
      <c r="E1728" s="277"/>
      <c r="G1728" s="156"/>
    </row>
    <row r="1729" spans="3:7" x14ac:dyDescent="0.3">
      <c r="C1729" s="155"/>
      <c r="D1729" s="155"/>
      <c r="E1729" s="277"/>
      <c r="G1729" s="156"/>
    </row>
    <row r="1730" spans="3:7" x14ac:dyDescent="0.3">
      <c r="C1730" s="155"/>
      <c r="D1730" s="155"/>
      <c r="E1730" s="277"/>
      <c r="G1730" s="156"/>
    </row>
    <row r="1731" spans="3:7" x14ac:dyDescent="0.3">
      <c r="C1731" s="155"/>
      <c r="D1731" s="155"/>
      <c r="E1731" s="277"/>
      <c r="G1731" s="156"/>
    </row>
    <row r="1732" spans="3:7" x14ac:dyDescent="0.3">
      <c r="C1732" s="155"/>
      <c r="D1732" s="155"/>
      <c r="E1732" s="277"/>
      <c r="G1732" s="156"/>
    </row>
    <row r="1733" spans="3:7" x14ac:dyDescent="0.3">
      <c r="C1733" s="155"/>
      <c r="D1733" s="155"/>
      <c r="E1733" s="277"/>
      <c r="G1733" s="156"/>
    </row>
    <row r="1734" spans="3:7" x14ac:dyDescent="0.3">
      <c r="C1734" s="155"/>
      <c r="D1734" s="155"/>
      <c r="E1734" s="277"/>
      <c r="G1734" s="156"/>
    </row>
    <row r="1735" spans="3:7" x14ac:dyDescent="0.3">
      <c r="C1735" s="155"/>
      <c r="D1735" s="155"/>
      <c r="E1735" s="277"/>
      <c r="G1735" s="156"/>
    </row>
    <row r="1736" spans="3:7" x14ac:dyDescent="0.3">
      <c r="C1736" s="155"/>
      <c r="D1736" s="155"/>
      <c r="E1736" s="277"/>
      <c r="G1736" s="156"/>
    </row>
    <row r="1737" spans="3:7" x14ac:dyDescent="0.3">
      <c r="C1737" s="155"/>
      <c r="D1737" s="155"/>
      <c r="E1737" s="277"/>
      <c r="G1737" s="156"/>
    </row>
    <row r="1738" spans="3:7" x14ac:dyDescent="0.3">
      <c r="C1738" s="155"/>
      <c r="D1738" s="155"/>
      <c r="E1738" s="277"/>
      <c r="G1738" s="156"/>
    </row>
    <row r="1739" spans="3:7" x14ac:dyDescent="0.3">
      <c r="C1739" s="155"/>
      <c r="D1739" s="155"/>
      <c r="E1739" s="277"/>
      <c r="G1739" s="156"/>
    </row>
    <row r="1740" spans="3:7" x14ac:dyDescent="0.3">
      <c r="C1740" s="155"/>
      <c r="D1740" s="155"/>
      <c r="E1740" s="277"/>
      <c r="G1740" s="156"/>
    </row>
    <row r="1741" spans="3:7" x14ac:dyDescent="0.3">
      <c r="C1741" s="155"/>
      <c r="D1741" s="155"/>
      <c r="E1741" s="277"/>
      <c r="G1741" s="156"/>
    </row>
    <row r="1742" spans="3:7" x14ac:dyDescent="0.3">
      <c r="C1742" s="155"/>
      <c r="D1742" s="155"/>
      <c r="E1742" s="277"/>
      <c r="G1742" s="156"/>
    </row>
    <row r="1743" spans="3:7" x14ac:dyDescent="0.3">
      <c r="C1743" s="155"/>
      <c r="D1743" s="155"/>
      <c r="E1743" s="277"/>
      <c r="G1743" s="156"/>
    </row>
    <row r="1744" spans="3:7" x14ac:dyDescent="0.3">
      <c r="C1744" s="155"/>
      <c r="D1744" s="155"/>
      <c r="E1744" s="277"/>
      <c r="G1744" s="156"/>
    </row>
    <row r="1745" spans="3:7" x14ac:dyDescent="0.3">
      <c r="C1745" s="155"/>
      <c r="D1745" s="155"/>
      <c r="E1745" s="277"/>
      <c r="G1745" s="156"/>
    </row>
    <row r="1746" spans="3:7" x14ac:dyDescent="0.3">
      <c r="C1746" s="155"/>
      <c r="D1746" s="155"/>
      <c r="E1746" s="277"/>
      <c r="G1746" s="156"/>
    </row>
    <row r="1747" spans="3:7" x14ac:dyDescent="0.3">
      <c r="C1747" s="155"/>
      <c r="D1747" s="155"/>
      <c r="E1747" s="277"/>
      <c r="G1747" s="156"/>
    </row>
    <row r="1748" spans="3:7" x14ac:dyDescent="0.3">
      <c r="C1748" s="155"/>
      <c r="D1748" s="155"/>
      <c r="E1748" s="277"/>
      <c r="G1748" s="156"/>
    </row>
    <row r="1749" spans="3:7" x14ac:dyDescent="0.3">
      <c r="C1749" s="155"/>
      <c r="D1749" s="155"/>
      <c r="E1749" s="277"/>
      <c r="G1749" s="156"/>
    </row>
    <row r="1750" spans="3:7" x14ac:dyDescent="0.3">
      <c r="C1750" s="155"/>
      <c r="D1750" s="155"/>
      <c r="E1750" s="277"/>
      <c r="G1750" s="156"/>
    </row>
    <row r="1751" spans="3:7" x14ac:dyDescent="0.3">
      <c r="C1751" s="155"/>
      <c r="D1751" s="155"/>
      <c r="E1751" s="277"/>
      <c r="G1751" s="156"/>
    </row>
    <row r="1752" spans="3:7" x14ac:dyDescent="0.3">
      <c r="C1752" s="155"/>
      <c r="D1752" s="155"/>
      <c r="E1752" s="277"/>
      <c r="G1752" s="156"/>
    </row>
    <row r="1753" spans="3:7" x14ac:dyDescent="0.3">
      <c r="C1753" s="155"/>
      <c r="D1753" s="155"/>
      <c r="E1753" s="277"/>
      <c r="G1753" s="156"/>
    </row>
    <row r="1754" spans="3:7" x14ac:dyDescent="0.3">
      <c r="C1754" s="155"/>
      <c r="D1754" s="155"/>
      <c r="E1754" s="277"/>
      <c r="G1754" s="156"/>
    </row>
    <row r="1755" spans="3:7" x14ac:dyDescent="0.3">
      <c r="C1755" s="155"/>
      <c r="D1755" s="155"/>
      <c r="E1755" s="277"/>
      <c r="G1755" s="156"/>
    </row>
    <row r="1756" spans="3:7" x14ac:dyDescent="0.3">
      <c r="C1756" s="155"/>
      <c r="D1756" s="155"/>
      <c r="E1756" s="277"/>
      <c r="G1756" s="156"/>
    </row>
    <row r="1757" spans="3:7" x14ac:dyDescent="0.3">
      <c r="C1757" s="155"/>
      <c r="D1757" s="155"/>
      <c r="E1757" s="277"/>
      <c r="G1757" s="156"/>
    </row>
    <row r="1758" spans="3:7" x14ac:dyDescent="0.3">
      <c r="C1758" s="155"/>
      <c r="D1758" s="155"/>
      <c r="E1758" s="277"/>
      <c r="G1758" s="156"/>
    </row>
    <row r="1759" spans="3:7" x14ac:dyDescent="0.3">
      <c r="C1759" s="155"/>
      <c r="D1759" s="155"/>
      <c r="E1759" s="277"/>
      <c r="G1759" s="156"/>
    </row>
    <row r="1760" spans="3:7" x14ac:dyDescent="0.3">
      <c r="C1760" s="155"/>
      <c r="D1760" s="155"/>
      <c r="E1760" s="277"/>
      <c r="G1760" s="156"/>
    </row>
    <row r="1761" spans="3:7" x14ac:dyDescent="0.3">
      <c r="C1761" s="155"/>
      <c r="D1761" s="155"/>
      <c r="E1761" s="277"/>
      <c r="G1761" s="156"/>
    </row>
    <row r="1762" spans="3:7" x14ac:dyDescent="0.3">
      <c r="C1762" s="155"/>
      <c r="D1762" s="155"/>
      <c r="E1762" s="277"/>
      <c r="G1762" s="156"/>
    </row>
    <row r="1763" spans="3:7" x14ac:dyDescent="0.3">
      <c r="C1763" s="155"/>
      <c r="D1763" s="155"/>
      <c r="E1763" s="277"/>
      <c r="G1763" s="156"/>
    </row>
    <row r="1764" spans="3:7" x14ac:dyDescent="0.3">
      <c r="C1764" s="155"/>
      <c r="D1764" s="155"/>
      <c r="E1764" s="277"/>
      <c r="G1764" s="156"/>
    </row>
    <row r="1765" spans="3:7" x14ac:dyDescent="0.3">
      <c r="C1765" s="155"/>
      <c r="D1765" s="155"/>
      <c r="E1765" s="277"/>
      <c r="G1765" s="156"/>
    </row>
    <row r="1766" spans="3:7" x14ac:dyDescent="0.3">
      <c r="C1766" s="155"/>
      <c r="D1766" s="155"/>
      <c r="E1766" s="277"/>
      <c r="G1766" s="156"/>
    </row>
    <row r="1767" spans="3:7" x14ac:dyDescent="0.3">
      <c r="C1767" s="155"/>
      <c r="D1767" s="155"/>
      <c r="E1767" s="277"/>
      <c r="G1767" s="156"/>
    </row>
    <row r="1768" spans="3:7" x14ac:dyDescent="0.3">
      <c r="C1768" s="155"/>
      <c r="D1768" s="155"/>
      <c r="E1768" s="277"/>
      <c r="G1768" s="156"/>
    </row>
    <row r="1769" spans="3:7" x14ac:dyDescent="0.3">
      <c r="C1769" s="155"/>
      <c r="D1769" s="155"/>
      <c r="E1769" s="277"/>
      <c r="G1769" s="156"/>
    </row>
    <row r="1770" spans="3:7" x14ac:dyDescent="0.3">
      <c r="C1770" s="155"/>
      <c r="D1770" s="155"/>
      <c r="E1770" s="277"/>
      <c r="G1770" s="156"/>
    </row>
    <row r="1771" spans="3:7" x14ac:dyDescent="0.3">
      <c r="C1771" s="155"/>
      <c r="D1771" s="155"/>
      <c r="E1771" s="277"/>
      <c r="G1771" s="156"/>
    </row>
    <row r="1772" spans="3:7" x14ac:dyDescent="0.3">
      <c r="C1772" s="155"/>
      <c r="D1772" s="155"/>
      <c r="E1772" s="277"/>
      <c r="G1772" s="156"/>
    </row>
    <row r="1773" spans="3:7" x14ac:dyDescent="0.3">
      <c r="C1773" s="155"/>
      <c r="D1773" s="155"/>
      <c r="E1773" s="277"/>
      <c r="G1773" s="156"/>
    </row>
    <row r="1774" spans="3:7" x14ac:dyDescent="0.3">
      <c r="C1774" s="155"/>
      <c r="D1774" s="155"/>
      <c r="E1774" s="277"/>
      <c r="G1774" s="156"/>
    </row>
    <row r="1775" spans="3:7" x14ac:dyDescent="0.3">
      <c r="C1775" s="155"/>
      <c r="D1775" s="155"/>
      <c r="E1775" s="277"/>
      <c r="G1775" s="156"/>
    </row>
    <row r="1776" spans="3:7" x14ac:dyDescent="0.3">
      <c r="C1776" s="155"/>
      <c r="D1776" s="155"/>
      <c r="E1776" s="277"/>
      <c r="G1776" s="156"/>
    </row>
    <row r="1777" spans="3:7" x14ac:dyDescent="0.3">
      <c r="C1777" s="155"/>
      <c r="D1777" s="155"/>
      <c r="E1777" s="277"/>
      <c r="G1777" s="156"/>
    </row>
    <row r="1778" spans="3:7" x14ac:dyDescent="0.3">
      <c r="C1778" s="155"/>
      <c r="D1778" s="155"/>
      <c r="E1778" s="277"/>
      <c r="G1778" s="156"/>
    </row>
    <row r="1779" spans="3:7" x14ac:dyDescent="0.3">
      <c r="C1779" s="155"/>
      <c r="D1779" s="155"/>
      <c r="E1779" s="277"/>
      <c r="G1779" s="156"/>
    </row>
    <row r="1780" spans="3:7" x14ac:dyDescent="0.3">
      <c r="C1780" s="155"/>
      <c r="D1780" s="155"/>
      <c r="E1780" s="277"/>
      <c r="G1780" s="156"/>
    </row>
    <row r="1781" spans="3:7" x14ac:dyDescent="0.3">
      <c r="C1781" s="155"/>
      <c r="D1781" s="155"/>
      <c r="E1781" s="277"/>
      <c r="G1781" s="156"/>
    </row>
    <row r="1782" spans="3:7" x14ac:dyDescent="0.3">
      <c r="C1782" s="155"/>
      <c r="D1782" s="155"/>
      <c r="E1782" s="277"/>
      <c r="G1782" s="156"/>
    </row>
    <row r="1783" spans="3:7" x14ac:dyDescent="0.3">
      <c r="C1783" s="155"/>
      <c r="D1783" s="155"/>
      <c r="E1783" s="277"/>
      <c r="G1783" s="156"/>
    </row>
    <row r="1784" spans="3:7" x14ac:dyDescent="0.3">
      <c r="C1784" s="155"/>
      <c r="D1784" s="155"/>
      <c r="E1784" s="277"/>
      <c r="G1784" s="156"/>
    </row>
    <row r="1785" spans="3:7" x14ac:dyDescent="0.3">
      <c r="C1785" s="155"/>
      <c r="D1785" s="155"/>
      <c r="E1785" s="277"/>
      <c r="G1785" s="156"/>
    </row>
    <row r="1786" spans="3:7" x14ac:dyDescent="0.3">
      <c r="C1786" s="155"/>
      <c r="D1786" s="155"/>
      <c r="E1786" s="277"/>
      <c r="G1786" s="156"/>
    </row>
    <row r="1787" spans="3:7" x14ac:dyDescent="0.3">
      <c r="C1787" s="155"/>
      <c r="D1787" s="155"/>
      <c r="E1787" s="277"/>
      <c r="G1787" s="156"/>
    </row>
    <row r="1788" spans="3:7" x14ac:dyDescent="0.3">
      <c r="C1788" s="155"/>
      <c r="D1788" s="155"/>
      <c r="E1788" s="277"/>
      <c r="G1788" s="156"/>
    </row>
    <row r="1789" spans="3:7" x14ac:dyDescent="0.3">
      <c r="C1789" s="155"/>
      <c r="D1789" s="155"/>
      <c r="E1789" s="277"/>
      <c r="G1789" s="156"/>
    </row>
    <row r="1790" spans="3:7" x14ac:dyDescent="0.3">
      <c r="C1790" s="155"/>
      <c r="D1790" s="155"/>
      <c r="E1790" s="277"/>
      <c r="G1790" s="156"/>
    </row>
    <row r="1791" spans="3:7" x14ac:dyDescent="0.3">
      <c r="C1791" s="155"/>
      <c r="D1791" s="155"/>
      <c r="E1791" s="277"/>
      <c r="G1791" s="156"/>
    </row>
    <row r="1792" spans="3:7" x14ac:dyDescent="0.3">
      <c r="C1792" s="155"/>
      <c r="D1792" s="155"/>
      <c r="E1792" s="277"/>
      <c r="G1792" s="156"/>
    </row>
    <row r="1793" spans="3:7" x14ac:dyDescent="0.3">
      <c r="C1793" s="155"/>
      <c r="D1793" s="155"/>
      <c r="E1793" s="277"/>
      <c r="G1793" s="156"/>
    </row>
    <row r="1794" spans="3:7" x14ac:dyDescent="0.3">
      <c r="C1794" s="155"/>
      <c r="D1794" s="155"/>
      <c r="E1794" s="277"/>
      <c r="G1794" s="156"/>
    </row>
    <row r="1795" spans="3:7" x14ac:dyDescent="0.3">
      <c r="C1795" s="155"/>
      <c r="D1795" s="155"/>
      <c r="E1795" s="277"/>
      <c r="G1795" s="156"/>
    </row>
    <row r="1796" spans="3:7" x14ac:dyDescent="0.3">
      <c r="C1796" s="155"/>
      <c r="D1796" s="155"/>
      <c r="E1796" s="277"/>
      <c r="G1796" s="156"/>
    </row>
    <row r="1797" spans="3:7" x14ac:dyDescent="0.3">
      <c r="C1797" s="155"/>
      <c r="D1797" s="155"/>
      <c r="E1797" s="277"/>
      <c r="G1797" s="156"/>
    </row>
    <row r="1798" spans="3:7" x14ac:dyDescent="0.3">
      <c r="C1798" s="155"/>
      <c r="D1798" s="155"/>
      <c r="E1798" s="277"/>
      <c r="G1798" s="156"/>
    </row>
    <row r="1799" spans="3:7" x14ac:dyDescent="0.3">
      <c r="C1799" s="155"/>
      <c r="D1799" s="155"/>
      <c r="E1799" s="277"/>
      <c r="G1799" s="156"/>
    </row>
    <row r="1800" spans="3:7" x14ac:dyDescent="0.3">
      <c r="C1800" s="155"/>
      <c r="D1800" s="155"/>
      <c r="E1800" s="277"/>
      <c r="G1800" s="156"/>
    </row>
    <row r="1801" spans="3:7" x14ac:dyDescent="0.3">
      <c r="C1801" s="155"/>
      <c r="D1801" s="155"/>
      <c r="E1801" s="277"/>
      <c r="G1801" s="156"/>
    </row>
    <row r="1802" spans="3:7" x14ac:dyDescent="0.3">
      <c r="C1802" s="155"/>
      <c r="D1802" s="155"/>
      <c r="E1802" s="277"/>
      <c r="G1802" s="156"/>
    </row>
    <row r="1803" spans="3:7" x14ac:dyDescent="0.3">
      <c r="C1803" s="155"/>
      <c r="D1803" s="155"/>
      <c r="E1803" s="277"/>
      <c r="G1803" s="156"/>
    </row>
    <row r="1804" spans="3:7" x14ac:dyDescent="0.3">
      <c r="C1804" s="155"/>
      <c r="D1804" s="155"/>
      <c r="E1804" s="277"/>
      <c r="G1804" s="156"/>
    </row>
    <row r="1805" spans="3:7" x14ac:dyDescent="0.3">
      <c r="C1805" s="155"/>
      <c r="D1805" s="155"/>
      <c r="E1805" s="277"/>
      <c r="G1805" s="156"/>
    </row>
    <row r="1806" spans="3:7" x14ac:dyDescent="0.3">
      <c r="C1806" s="155"/>
      <c r="D1806" s="155"/>
      <c r="E1806" s="277"/>
      <c r="G1806" s="156"/>
    </row>
    <row r="1807" spans="3:7" x14ac:dyDescent="0.3">
      <c r="C1807" s="155"/>
      <c r="D1807" s="155"/>
      <c r="E1807" s="277"/>
      <c r="G1807" s="156"/>
    </row>
    <row r="1808" spans="3:7" x14ac:dyDescent="0.3">
      <c r="C1808" s="155"/>
      <c r="D1808" s="155"/>
      <c r="E1808" s="277"/>
      <c r="G1808" s="156"/>
    </row>
    <row r="1809" spans="3:7" x14ac:dyDescent="0.3">
      <c r="C1809" s="155"/>
      <c r="D1809" s="155"/>
      <c r="E1809" s="277"/>
      <c r="G1809" s="156"/>
    </row>
    <row r="1810" spans="3:7" x14ac:dyDescent="0.3">
      <c r="C1810" s="155"/>
      <c r="D1810" s="155"/>
      <c r="E1810" s="277"/>
      <c r="G1810" s="156"/>
    </row>
    <row r="1811" spans="3:7" x14ac:dyDescent="0.3">
      <c r="C1811" s="155"/>
      <c r="D1811" s="155"/>
      <c r="E1811" s="277"/>
      <c r="G1811" s="156"/>
    </row>
    <row r="1812" spans="3:7" x14ac:dyDescent="0.3">
      <c r="C1812" s="155"/>
      <c r="D1812" s="155"/>
      <c r="E1812" s="277"/>
      <c r="G1812" s="156"/>
    </row>
    <row r="1813" spans="3:7" x14ac:dyDescent="0.3">
      <c r="C1813" s="155"/>
      <c r="D1813" s="155"/>
      <c r="E1813" s="277"/>
      <c r="G1813" s="156"/>
    </row>
    <row r="1814" spans="3:7" x14ac:dyDescent="0.3">
      <c r="C1814" s="155"/>
      <c r="D1814" s="155"/>
      <c r="E1814" s="277"/>
      <c r="G1814" s="156"/>
    </row>
    <row r="1815" spans="3:7" x14ac:dyDescent="0.3">
      <c r="C1815" s="155"/>
      <c r="D1815" s="155"/>
      <c r="E1815" s="277"/>
      <c r="G1815" s="156"/>
    </row>
    <row r="1816" spans="3:7" x14ac:dyDescent="0.3">
      <c r="C1816" s="155"/>
      <c r="D1816" s="155"/>
      <c r="E1816" s="277"/>
      <c r="G1816" s="156"/>
    </row>
    <row r="1817" spans="3:7" x14ac:dyDescent="0.3">
      <c r="C1817" s="155"/>
      <c r="D1817" s="155"/>
      <c r="E1817" s="277"/>
      <c r="G1817" s="156"/>
    </row>
    <row r="1818" spans="3:7" x14ac:dyDescent="0.3">
      <c r="C1818" s="155"/>
      <c r="D1818" s="155"/>
      <c r="E1818" s="277"/>
      <c r="G1818" s="156"/>
    </row>
    <row r="1819" spans="3:7" x14ac:dyDescent="0.3">
      <c r="C1819" s="155"/>
      <c r="D1819" s="155"/>
      <c r="E1819" s="277"/>
      <c r="G1819" s="156"/>
    </row>
    <row r="1820" spans="3:7" x14ac:dyDescent="0.3">
      <c r="C1820" s="155"/>
      <c r="D1820" s="155"/>
      <c r="E1820" s="277"/>
      <c r="G1820" s="156"/>
    </row>
    <row r="1821" spans="3:7" x14ac:dyDescent="0.3">
      <c r="C1821" s="155"/>
      <c r="D1821" s="155"/>
      <c r="E1821" s="277"/>
      <c r="G1821" s="156"/>
    </row>
    <row r="1822" spans="3:7" x14ac:dyDescent="0.3">
      <c r="C1822" s="155"/>
      <c r="D1822" s="155"/>
      <c r="E1822" s="277"/>
      <c r="G1822" s="156"/>
    </row>
    <row r="1823" spans="3:7" x14ac:dyDescent="0.3">
      <c r="C1823" s="155"/>
      <c r="D1823" s="155"/>
      <c r="E1823" s="277"/>
      <c r="G1823" s="156"/>
    </row>
    <row r="1824" spans="3:7" x14ac:dyDescent="0.3">
      <c r="C1824" s="155"/>
      <c r="D1824" s="155"/>
      <c r="E1824" s="277"/>
      <c r="G1824" s="156"/>
    </row>
    <row r="1825" spans="3:7" x14ac:dyDescent="0.3">
      <c r="C1825" s="155"/>
      <c r="D1825" s="155"/>
      <c r="E1825" s="277"/>
      <c r="G1825" s="156"/>
    </row>
    <row r="1826" spans="3:7" x14ac:dyDescent="0.3">
      <c r="C1826" s="155"/>
      <c r="D1826" s="155"/>
      <c r="E1826" s="277"/>
      <c r="G1826" s="156"/>
    </row>
    <row r="1827" spans="3:7" x14ac:dyDescent="0.3">
      <c r="C1827" s="155"/>
      <c r="D1827" s="155"/>
      <c r="E1827" s="277"/>
      <c r="G1827" s="156"/>
    </row>
    <row r="1828" spans="3:7" x14ac:dyDescent="0.3">
      <c r="C1828" s="155"/>
      <c r="D1828" s="155"/>
      <c r="E1828" s="277"/>
      <c r="G1828" s="156"/>
    </row>
    <row r="1829" spans="3:7" x14ac:dyDescent="0.3">
      <c r="C1829" s="155"/>
      <c r="D1829" s="155"/>
      <c r="E1829" s="277"/>
      <c r="G1829" s="156"/>
    </row>
    <row r="1830" spans="3:7" x14ac:dyDescent="0.3">
      <c r="C1830" s="155"/>
      <c r="D1830" s="155"/>
      <c r="E1830" s="277"/>
      <c r="G1830" s="156"/>
    </row>
    <row r="1831" spans="3:7" x14ac:dyDescent="0.3">
      <c r="C1831" s="155"/>
      <c r="D1831" s="155"/>
      <c r="E1831" s="277"/>
      <c r="G1831" s="156"/>
    </row>
    <row r="1832" spans="3:7" x14ac:dyDescent="0.3">
      <c r="C1832" s="155"/>
      <c r="D1832" s="155"/>
      <c r="E1832" s="277"/>
      <c r="G1832" s="156"/>
    </row>
    <row r="1833" spans="3:7" x14ac:dyDescent="0.3">
      <c r="C1833" s="155"/>
      <c r="D1833" s="155"/>
      <c r="E1833" s="277"/>
      <c r="G1833" s="156"/>
    </row>
    <row r="1834" spans="3:7" x14ac:dyDescent="0.3">
      <c r="C1834" s="155"/>
      <c r="D1834" s="155"/>
      <c r="E1834" s="277"/>
      <c r="G1834" s="156"/>
    </row>
    <row r="1835" spans="3:7" x14ac:dyDescent="0.3">
      <c r="C1835" s="155"/>
      <c r="D1835" s="155"/>
      <c r="E1835" s="277"/>
      <c r="G1835" s="156"/>
    </row>
    <row r="1836" spans="3:7" x14ac:dyDescent="0.3">
      <c r="C1836" s="155"/>
      <c r="D1836" s="155"/>
      <c r="E1836" s="277"/>
      <c r="G1836" s="156"/>
    </row>
    <row r="1837" spans="3:7" x14ac:dyDescent="0.3">
      <c r="C1837" s="155"/>
      <c r="D1837" s="155"/>
      <c r="E1837" s="277"/>
      <c r="G1837" s="156"/>
    </row>
    <row r="1838" spans="3:7" x14ac:dyDescent="0.3">
      <c r="C1838" s="155"/>
      <c r="D1838" s="155"/>
      <c r="E1838" s="277"/>
      <c r="G1838" s="156"/>
    </row>
    <row r="1839" spans="3:7" x14ac:dyDescent="0.3">
      <c r="C1839" s="155"/>
      <c r="D1839" s="155"/>
      <c r="E1839" s="277"/>
      <c r="G1839" s="156"/>
    </row>
    <row r="1840" spans="3:7" x14ac:dyDescent="0.3">
      <c r="C1840" s="155"/>
      <c r="D1840" s="155"/>
      <c r="E1840" s="277"/>
      <c r="G1840" s="156"/>
    </row>
    <row r="1841" spans="3:7" x14ac:dyDescent="0.3">
      <c r="C1841" s="155"/>
      <c r="D1841" s="155"/>
      <c r="E1841" s="277"/>
      <c r="G1841" s="156"/>
    </row>
    <row r="1842" spans="3:7" x14ac:dyDescent="0.3">
      <c r="C1842" s="155"/>
      <c r="D1842" s="155"/>
      <c r="E1842" s="277"/>
      <c r="G1842" s="156"/>
    </row>
    <row r="1843" spans="3:7" x14ac:dyDescent="0.3">
      <c r="C1843" s="155"/>
      <c r="D1843" s="155"/>
      <c r="E1843" s="277"/>
      <c r="G1843" s="156"/>
    </row>
    <row r="1844" spans="3:7" x14ac:dyDescent="0.3">
      <c r="C1844" s="155"/>
      <c r="D1844" s="155"/>
      <c r="E1844" s="277"/>
      <c r="G1844" s="156"/>
    </row>
    <row r="1845" spans="3:7" x14ac:dyDescent="0.3">
      <c r="C1845" s="155"/>
      <c r="D1845" s="155"/>
      <c r="E1845" s="277"/>
      <c r="G1845" s="156"/>
    </row>
    <row r="1846" spans="3:7" x14ac:dyDescent="0.3">
      <c r="C1846" s="155"/>
      <c r="D1846" s="155"/>
      <c r="E1846" s="277"/>
      <c r="G1846" s="156"/>
    </row>
    <row r="1847" spans="3:7" x14ac:dyDescent="0.3">
      <c r="C1847" s="155"/>
      <c r="D1847" s="155"/>
      <c r="E1847" s="277"/>
      <c r="G1847" s="156"/>
    </row>
    <row r="1848" spans="3:7" x14ac:dyDescent="0.3">
      <c r="C1848" s="155"/>
      <c r="D1848" s="155"/>
      <c r="E1848" s="277"/>
      <c r="G1848" s="156"/>
    </row>
    <row r="1849" spans="3:7" x14ac:dyDescent="0.3">
      <c r="C1849" s="155"/>
      <c r="D1849" s="155"/>
      <c r="E1849" s="277"/>
      <c r="G1849" s="156"/>
    </row>
    <row r="1850" spans="3:7" x14ac:dyDescent="0.3">
      <c r="C1850" s="155"/>
      <c r="D1850" s="155"/>
      <c r="E1850" s="277"/>
      <c r="G1850" s="156"/>
    </row>
    <row r="1851" spans="3:7" x14ac:dyDescent="0.3">
      <c r="C1851" s="155"/>
      <c r="D1851" s="155"/>
      <c r="E1851" s="277"/>
      <c r="G1851" s="156"/>
    </row>
    <row r="1852" spans="3:7" x14ac:dyDescent="0.3">
      <c r="C1852" s="155"/>
      <c r="D1852" s="155"/>
      <c r="E1852" s="277"/>
      <c r="G1852" s="156"/>
    </row>
    <row r="1853" spans="3:7" x14ac:dyDescent="0.3">
      <c r="C1853" s="155"/>
      <c r="D1853" s="155"/>
      <c r="E1853" s="277"/>
      <c r="G1853" s="156"/>
    </row>
    <row r="1854" spans="3:7" x14ac:dyDescent="0.3">
      <c r="C1854" s="155"/>
      <c r="D1854" s="155"/>
      <c r="E1854" s="277"/>
      <c r="G1854" s="156"/>
    </row>
    <row r="1855" spans="3:7" x14ac:dyDescent="0.3">
      <c r="C1855" s="155"/>
      <c r="D1855" s="155"/>
      <c r="E1855" s="277"/>
      <c r="G1855" s="156"/>
    </row>
    <row r="1856" spans="3:7" x14ac:dyDescent="0.3">
      <c r="C1856" s="155"/>
      <c r="D1856" s="155"/>
      <c r="E1856" s="277"/>
      <c r="G1856" s="156"/>
    </row>
    <row r="1857" spans="3:7" x14ac:dyDescent="0.3">
      <c r="C1857" s="155"/>
      <c r="D1857" s="155"/>
      <c r="E1857" s="277"/>
      <c r="G1857" s="156"/>
    </row>
    <row r="1858" spans="3:7" x14ac:dyDescent="0.3">
      <c r="C1858" s="155"/>
      <c r="D1858" s="155"/>
      <c r="E1858" s="277"/>
      <c r="G1858" s="156"/>
    </row>
    <row r="1859" spans="3:7" x14ac:dyDescent="0.3">
      <c r="C1859" s="155"/>
      <c r="D1859" s="155"/>
      <c r="E1859" s="277"/>
      <c r="G1859" s="156"/>
    </row>
    <row r="1860" spans="3:7" x14ac:dyDescent="0.3">
      <c r="C1860" s="155"/>
      <c r="D1860" s="155"/>
      <c r="E1860" s="277"/>
      <c r="G1860" s="156"/>
    </row>
    <row r="1861" spans="3:7" x14ac:dyDescent="0.3">
      <c r="C1861" s="155"/>
      <c r="D1861" s="155"/>
      <c r="E1861" s="277"/>
      <c r="G1861" s="156"/>
    </row>
    <row r="1862" spans="3:7" x14ac:dyDescent="0.3">
      <c r="C1862" s="155"/>
      <c r="D1862" s="155"/>
      <c r="E1862" s="277"/>
      <c r="G1862" s="156"/>
    </row>
    <row r="1863" spans="3:7" x14ac:dyDescent="0.3">
      <c r="C1863" s="155"/>
      <c r="D1863" s="155"/>
      <c r="E1863" s="277"/>
      <c r="G1863" s="156"/>
    </row>
    <row r="1864" spans="3:7" x14ac:dyDescent="0.3">
      <c r="C1864" s="155"/>
      <c r="D1864" s="155"/>
      <c r="E1864" s="277"/>
      <c r="G1864" s="156"/>
    </row>
    <row r="1865" spans="3:7" x14ac:dyDescent="0.3">
      <c r="C1865" s="155"/>
      <c r="D1865" s="155"/>
      <c r="E1865" s="277"/>
      <c r="G1865" s="156"/>
    </row>
    <row r="1866" spans="3:7" x14ac:dyDescent="0.3">
      <c r="C1866" s="155"/>
      <c r="D1866" s="155"/>
      <c r="E1866" s="277"/>
      <c r="G1866" s="156"/>
    </row>
    <row r="1867" spans="3:7" x14ac:dyDescent="0.3">
      <c r="C1867" s="155"/>
      <c r="D1867" s="155"/>
      <c r="E1867" s="277"/>
      <c r="G1867" s="156"/>
    </row>
    <row r="1868" spans="3:7" x14ac:dyDescent="0.3">
      <c r="C1868" s="155"/>
      <c r="D1868" s="155"/>
      <c r="E1868" s="277"/>
      <c r="G1868" s="156"/>
    </row>
    <row r="1869" spans="3:7" x14ac:dyDescent="0.3">
      <c r="C1869" s="155"/>
      <c r="D1869" s="155"/>
      <c r="E1869" s="277"/>
      <c r="G1869" s="156"/>
    </row>
    <row r="1870" spans="3:7" x14ac:dyDescent="0.3">
      <c r="C1870" s="155"/>
      <c r="D1870" s="155"/>
      <c r="E1870" s="277"/>
      <c r="G1870" s="156"/>
    </row>
    <row r="1871" spans="3:7" x14ac:dyDescent="0.3">
      <c r="C1871" s="155"/>
      <c r="D1871" s="155"/>
      <c r="E1871" s="277"/>
      <c r="G1871" s="156"/>
    </row>
    <row r="1872" spans="3:7" x14ac:dyDescent="0.3">
      <c r="C1872" s="155"/>
      <c r="D1872" s="155"/>
      <c r="E1872" s="277"/>
      <c r="G1872" s="156"/>
    </row>
    <row r="1873" spans="3:7" x14ac:dyDescent="0.3">
      <c r="C1873" s="155"/>
      <c r="D1873" s="155"/>
      <c r="E1873" s="277"/>
      <c r="G1873" s="156"/>
    </row>
    <row r="1874" spans="3:7" x14ac:dyDescent="0.3">
      <c r="C1874" s="155"/>
      <c r="D1874" s="155"/>
      <c r="E1874" s="277"/>
      <c r="G1874" s="156"/>
    </row>
    <row r="1875" spans="3:7" x14ac:dyDescent="0.3">
      <c r="C1875" s="155"/>
      <c r="D1875" s="155"/>
      <c r="E1875" s="277"/>
      <c r="G1875" s="156"/>
    </row>
    <row r="1876" spans="3:7" x14ac:dyDescent="0.3">
      <c r="C1876" s="155"/>
      <c r="D1876" s="155"/>
      <c r="E1876" s="277"/>
      <c r="G1876" s="156"/>
    </row>
    <row r="1877" spans="3:7" x14ac:dyDescent="0.3">
      <c r="C1877" s="155"/>
      <c r="D1877" s="155"/>
      <c r="E1877" s="277"/>
      <c r="G1877" s="156"/>
    </row>
    <row r="1878" spans="3:7" x14ac:dyDescent="0.3">
      <c r="C1878" s="155"/>
      <c r="D1878" s="155"/>
      <c r="E1878" s="277"/>
      <c r="G1878" s="156"/>
    </row>
    <row r="1879" spans="3:7" x14ac:dyDescent="0.3">
      <c r="C1879" s="155"/>
      <c r="D1879" s="155"/>
      <c r="E1879" s="277"/>
      <c r="G1879" s="156"/>
    </row>
    <row r="1880" spans="3:7" x14ac:dyDescent="0.3">
      <c r="C1880" s="155"/>
      <c r="D1880" s="155"/>
      <c r="E1880" s="277"/>
      <c r="G1880" s="156"/>
    </row>
    <row r="1881" spans="3:7" x14ac:dyDescent="0.3">
      <c r="C1881" s="155"/>
      <c r="D1881" s="155"/>
      <c r="E1881" s="277"/>
      <c r="G1881" s="156"/>
    </row>
    <row r="1882" spans="3:7" x14ac:dyDescent="0.3">
      <c r="C1882" s="155"/>
      <c r="D1882" s="155"/>
      <c r="E1882" s="277"/>
      <c r="G1882" s="156"/>
    </row>
    <row r="1883" spans="3:7" x14ac:dyDescent="0.3">
      <c r="C1883" s="155"/>
      <c r="D1883" s="155"/>
      <c r="E1883" s="277"/>
      <c r="G1883" s="156"/>
    </row>
    <row r="1884" spans="3:7" x14ac:dyDescent="0.3">
      <c r="C1884" s="155"/>
      <c r="D1884" s="155"/>
      <c r="E1884" s="277"/>
      <c r="G1884" s="156"/>
    </row>
    <row r="1885" spans="3:7" x14ac:dyDescent="0.3">
      <c r="C1885" s="155"/>
      <c r="D1885" s="155"/>
      <c r="E1885" s="277"/>
      <c r="G1885" s="156"/>
    </row>
    <row r="1886" spans="3:7" x14ac:dyDescent="0.3">
      <c r="C1886" s="155"/>
      <c r="D1886" s="155"/>
      <c r="E1886" s="277"/>
      <c r="G1886" s="156"/>
    </row>
    <row r="1887" spans="3:7" x14ac:dyDescent="0.3">
      <c r="C1887" s="155"/>
      <c r="D1887" s="155"/>
      <c r="E1887" s="277"/>
      <c r="G1887" s="156"/>
    </row>
    <row r="1888" spans="3:7" x14ac:dyDescent="0.3">
      <c r="C1888" s="155"/>
      <c r="D1888" s="155"/>
      <c r="E1888" s="277"/>
      <c r="G1888" s="156"/>
    </row>
    <row r="1889" spans="3:7" x14ac:dyDescent="0.3">
      <c r="C1889" s="155"/>
      <c r="D1889" s="155"/>
      <c r="E1889" s="277"/>
      <c r="G1889" s="156"/>
    </row>
    <row r="1890" spans="3:7" x14ac:dyDescent="0.3">
      <c r="C1890" s="155"/>
      <c r="D1890" s="155"/>
      <c r="E1890" s="277"/>
      <c r="G1890" s="156"/>
    </row>
    <row r="1891" spans="3:7" x14ac:dyDescent="0.3">
      <c r="C1891" s="155"/>
      <c r="D1891" s="155"/>
      <c r="E1891" s="277"/>
      <c r="G1891" s="156"/>
    </row>
    <row r="1892" spans="3:7" x14ac:dyDescent="0.3">
      <c r="C1892" s="155"/>
      <c r="D1892" s="155"/>
      <c r="E1892" s="277"/>
      <c r="G1892" s="156"/>
    </row>
    <row r="1893" spans="3:7" x14ac:dyDescent="0.3">
      <c r="C1893" s="155"/>
      <c r="D1893" s="155"/>
      <c r="E1893" s="277"/>
      <c r="G1893" s="156"/>
    </row>
    <row r="1894" spans="3:7" x14ac:dyDescent="0.3">
      <c r="C1894" s="155"/>
      <c r="D1894" s="155"/>
      <c r="E1894" s="277"/>
      <c r="G1894" s="156"/>
    </row>
    <row r="1895" spans="3:7" x14ac:dyDescent="0.3">
      <c r="C1895" s="155"/>
      <c r="D1895" s="155"/>
      <c r="E1895" s="277"/>
      <c r="G1895" s="156"/>
    </row>
    <row r="1896" spans="3:7" x14ac:dyDescent="0.3">
      <c r="C1896" s="155"/>
      <c r="D1896" s="155"/>
      <c r="E1896" s="277"/>
      <c r="G1896" s="156"/>
    </row>
    <row r="1897" spans="3:7" x14ac:dyDescent="0.3">
      <c r="C1897" s="155"/>
      <c r="D1897" s="155"/>
      <c r="E1897" s="277"/>
      <c r="G1897" s="156"/>
    </row>
    <row r="1898" spans="3:7" x14ac:dyDescent="0.3">
      <c r="C1898" s="155"/>
      <c r="D1898" s="155"/>
      <c r="E1898" s="277"/>
      <c r="G1898" s="156"/>
    </row>
    <row r="1899" spans="3:7" x14ac:dyDescent="0.3">
      <c r="C1899" s="155"/>
      <c r="D1899" s="155"/>
      <c r="E1899" s="277"/>
      <c r="G1899" s="156"/>
    </row>
    <row r="1900" spans="3:7" x14ac:dyDescent="0.3">
      <c r="C1900" s="155"/>
      <c r="D1900" s="155"/>
      <c r="E1900" s="277"/>
      <c r="G1900" s="156"/>
    </row>
    <row r="1901" spans="3:7" x14ac:dyDescent="0.3">
      <c r="C1901" s="155"/>
      <c r="D1901" s="155"/>
      <c r="E1901" s="277"/>
      <c r="G1901" s="156"/>
    </row>
    <row r="1902" spans="3:7" x14ac:dyDescent="0.3">
      <c r="C1902" s="155"/>
      <c r="D1902" s="155"/>
      <c r="E1902" s="277"/>
      <c r="G1902" s="156"/>
    </row>
    <row r="1903" spans="3:7" x14ac:dyDescent="0.3">
      <c r="C1903" s="155"/>
      <c r="D1903" s="155"/>
      <c r="E1903" s="277"/>
      <c r="G1903" s="156"/>
    </row>
    <row r="1904" spans="3:7" x14ac:dyDescent="0.3">
      <c r="C1904" s="155"/>
      <c r="D1904" s="155"/>
      <c r="E1904" s="277"/>
      <c r="G1904" s="156"/>
    </row>
    <row r="1905" spans="3:7" x14ac:dyDescent="0.3">
      <c r="C1905" s="155"/>
      <c r="D1905" s="155"/>
      <c r="E1905" s="277"/>
      <c r="G1905" s="156"/>
    </row>
    <row r="1906" spans="3:7" x14ac:dyDescent="0.3">
      <c r="C1906" s="155"/>
      <c r="D1906" s="155"/>
      <c r="E1906" s="277"/>
      <c r="G1906" s="156"/>
    </row>
    <row r="1907" spans="3:7" x14ac:dyDescent="0.3">
      <c r="C1907" s="155"/>
      <c r="D1907" s="155"/>
      <c r="E1907" s="277"/>
      <c r="G1907" s="156"/>
    </row>
    <row r="1908" spans="3:7" x14ac:dyDescent="0.3">
      <c r="C1908" s="155"/>
      <c r="D1908" s="155"/>
      <c r="E1908" s="277"/>
      <c r="G1908" s="156"/>
    </row>
    <row r="1909" spans="3:7" x14ac:dyDescent="0.3">
      <c r="C1909" s="155"/>
      <c r="D1909" s="155"/>
      <c r="E1909" s="277"/>
      <c r="G1909" s="156"/>
    </row>
    <row r="1910" spans="3:7" x14ac:dyDescent="0.3">
      <c r="C1910" s="155"/>
      <c r="D1910" s="155"/>
      <c r="E1910" s="277"/>
      <c r="G1910" s="156"/>
    </row>
    <row r="1911" spans="3:7" x14ac:dyDescent="0.3">
      <c r="C1911" s="155"/>
      <c r="D1911" s="155"/>
      <c r="E1911" s="277"/>
      <c r="G1911" s="156"/>
    </row>
    <row r="1912" spans="3:7" x14ac:dyDescent="0.3">
      <c r="C1912" s="155"/>
      <c r="D1912" s="155"/>
      <c r="E1912" s="277"/>
      <c r="G1912" s="156"/>
    </row>
    <row r="1913" spans="3:7" x14ac:dyDescent="0.3">
      <c r="C1913" s="155"/>
      <c r="D1913" s="155"/>
      <c r="E1913" s="277"/>
      <c r="G1913" s="156"/>
    </row>
    <row r="1914" spans="3:7" x14ac:dyDescent="0.3">
      <c r="C1914" s="155"/>
      <c r="D1914" s="155"/>
      <c r="E1914" s="277"/>
      <c r="G1914" s="156"/>
    </row>
    <row r="1915" spans="3:7" x14ac:dyDescent="0.3">
      <c r="C1915" s="155"/>
      <c r="D1915" s="155"/>
      <c r="E1915" s="277"/>
      <c r="G1915" s="156"/>
    </row>
    <row r="1916" spans="3:7" x14ac:dyDescent="0.3">
      <c r="C1916" s="155"/>
      <c r="D1916" s="155"/>
      <c r="E1916" s="277"/>
      <c r="G1916" s="156"/>
    </row>
    <row r="1917" spans="3:7" x14ac:dyDescent="0.3">
      <c r="C1917" s="155"/>
      <c r="D1917" s="155"/>
      <c r="E1917" s="277"/>
      <c r="G1917" s="156"/>
    </row>
    <row r="1918" spans="3:7" x14ac:dyDescent="0.3">
      <c r="C1918" s="155"/>
      <c r="D1918" s="155"/>
      <c r="E1918" s="277"/>
      <c r="G1918" s="156"/>
    </row>
    <row r="1919" spans="3:7" x14ac:dyDescent="0.3">
      <c r="C1919" s="155"/>
      <c r="D1919" s="155"/>
      <c r="E1919" s="277"/>
      <c r="G1919" s="156"/>
    </row>
    <row r="1920" spans="3:7" x14ac:dyDescent="0.3">
      <c r="C1920" s="155"/>
      <c r="D1920" s="155"/>
      <c r="E1920" s="277"/>
      <c r="G1920" s="156"/>
    </row>
    <row r="1921" spans="3:7" x14ac:dyDescent="0.3">
      <c r="C1921" s="155"/>
      <c r="D1921" s="155"/>
      <c r="E1921" s="277"/>
      <c r="G1921" s="156"/>
    </row>
    <row r="1922" spans="3:7" x14ac:dyDescent="0.3">
      <c r="C1922" s="155"/>
      <c r="D1922" s="155"/>
      <c r="E1922" s="277"/>
      <c r="G1922" s="156"/>
    </row>
    <row r="1923" spans="3:7" x14ac:dyDescent="0.3">
      <c r="C1923" s="155"/>
      <c r="D1923" s="155"/>
      <c r="E1923" s="277"/>
      <c r="G1923" s="156"/>
    </row>
    <row r="1924" spans="3:7" x14ac:dyDescent="0.3">
      <c r="C1924" s="155"/>
      <c r="D1924" s="155"/>
      <c r="E1924" s="277"/>
      <c r="G1924" s="156"/>
    </row>
    <row r="1925" spans="3:7" x14ac:dyDescent="0.3">
      <c r="C1925" s="155"/>
      <c r="D1925" s="155"/>
      <c r="E1925" s="277"/>
      <c r="G1925" s="156"/>
    </row>
    <row r="1926" spans="3:7" x14ac:dyDescent="0.3">
      <c r="C1926" s="155"/>
      <c r="D1926" s="155"/>
      <c r="E1926" s="277"/>
      <c r="G1926" s="156"/>
    </row>
    <row r="1927" spans="3:7" x14ac:dyDescent="0.3">
      <c r="C1927" s="155"/>
      <c r="D1927" s="155"/>
      <c r="E1927" s="277"/>
      <c r="G1927" s="156"/>
    </row>
    <row r="1928" spans="3:7" x14ac:dyDescent="0.3">
      <c r="C1928" s="155"/>
      <c r="D1928" s="155"/>
      <c r="E1928" s="277"/>
      <c r="G1928" s="156"/>
    </row>
    <row r="1929" spans="3:7" x14ac:dyDescent="0.3">
      <c r="C1929" s="155"/>
      <c r="D1929" s="155"/>
      <c r="E1929" s="277"/>
      <c r="G1929" s="156"/>
    </row>
    <row r="1930" spans="3:7" x14ac:dyDescent="0.3">
      <c r="C1930" s="155"/>
      <c r="D1930" s="155"/>
      <c r="E1930" s="277"/>
      <c r="G1930" s="156"/>
    </row>
    <row r="1931" spans="3:7" x14ac:dyDescent="0.3">
      <c r="C1931" s="155"/>
      <c r="D1931" s="155"/>
      <c r="E1931" s="277"/>
      <c r="G1931" s="156"/>
    </row>
    <row r="1932" spans="3:7" x14ac:dyDescent="0.3">
      <c r="C1932" s="155"/>
      <c r="D1932" s="155"/>
      <c r="E1932" s="277"/>
      <c r="G1932" s="156"/>
    </row>
    <row r="1933" spans="3:7" x14ac:dyDescent="0.3">
      <c r="C1933" s="155"/>
      <c r="D1933" s="155"/>
      <c r="E1933" s="277"/>
      <c r="G1933" s="156"/>
    </row>
    <row r="1934" spans="3:7" x14ac:dyDescent="0.3">
      <c r="C1934" s="155"/>
      <c r="D1934" s="155"/>
      <c r="E1934" s="277"/>
      <c r="G1934" s="156"/>
    </row>
    <row r="1935" spans="3:7" x14ac:dyDescent="0.3">
      <c r="C1935" s="155"/>
      <c r="D1935" s="155"/>
      <c r="E1935" s="277"/>
      <c r="G1935" s="156"/>
    </row>
    <row r="1936" spans="3:7" x14ac:dyDescent="0.3">
      <c r="C1936" s="155"/>
      <c r="D1936" s="155"/>
      <c r="E1936" s="277"/>
      <c r="G1936" s="156"/>
    </row>
    <row r="1937" spans="3:7" x14ac:dyDescent="0.3">
      <c r="C1937" s="155"/>
      <c r="D1937" s="155"/>
      <c r="E1937" s="277"/>
      <c r="G1937" s="156"/>
    </row>
    <row r="1938" spans="3:7" x14ac:dyDescent="0.3">
      <c r="C1938" s="155"/>
      <c r="D1938" s="155"/>
      <c r="E1938" s="277"/>
      <c r="G1938" s="156"/>
    </row>
    <row r="1939" spans="3:7" x14ac:dyDescent="0.3">
      <c r="C1939" s="155"/>
      <c r="D1939" s="155"/>
      <c r="E1939" s="277"/>
      <c r="G1939" s="156"/>
    </row>
    <row r="1940" spans="3:7" x14ac:dyDescent="0.3">
      <c r="C1940" s="155"/>
      <c r="D1940" s="155"/>
      <c r="E1940" s="277"/>
      <c r="G1940" s="156"/>
    </row>
    <row r="1941" spans="3:7" x14ac:dyDescent="0.3">
      <c r="C1941" s="155"/>
      <c r="D1941" s="155"/>
      <c r="E1941" s="277"/>
      <c r="G1941" s="156"/>
    </row>
    <row r="1942" spans="3:7" x14ac:dyDescent="0.3">
      <c r="C1942" s="155"/>
      <c r="D1942" s="155"/>
      <c r="E1942" s="277"/>
      <c r="G1942" s="156"/>
    </row>
    <row r="1943" spans="3:7" x14ac:dyDescent="0.3">
      <c r="C1943" s="155"/>
      <c r="D1943" s="155"/>
      <c r="E1943" s="277"/>
      <c r="G1943" s="156"/>
    </row>
    <row r="1944" spans="3:7" x14ac:dyDescent="0.3">
      <c r="C1944" s="155"/>
      <c r="D1944" s="155"/>
      <c r="E1944" s="277"/>
      <c r="G1944" s="156"/>
    </row>
    <row r="1945" spans="3:7" x14ac:dyDescent="0.3">
      <c r="C1945" s="155"/>
      <c r="D1945" s="155"/>
      <c r="E1945" s="277"/>
      <c r="G1945" s="156"/>
    </row>
    <row r="1946" spans="3:7" x14ac:dyDescent="0.3">
      <c r="C1946" s="155"/>
      <c r="D1946" s="155"/>
      <c r="E1946" s="277"/>
      <c r="G1946" s="156"/>
    </row>
    <row r="1947" spans="3:7" x14ac:dyDescent="0.3">
      <c r="C1947" s="155"/>
      <c r="D1947" s="155"/>
      <c r="E1947" s="277"/>
      <c r="G1947" s="156"/>
    </row>
    <row r="1948" spans="3:7" x14ac:dyDescent="0.3">
      <c r="C1948" s="155"/>
      <c r="D1948" s="155"/>
      <c r="E1948" s="277"/>
      <c r="G1948" s="156"/>
    </row>
    <row r="1949" spans="3:7" x14ac:dyDescent="0.3">
      <c r="C1949" s="155"/>
      <c r="D1949" s="155"/>
      <c r="E1949" s="277"/>
      <c r="G1949" s="156"/>
    </row>
    <row r="1950" spans="3:7" x14ac:dyDescent="0.3">
      <c r="C1950" s="155"/>
      <c r="D1950" s="155"/>
      <c r="E1950" s="277"/>
      <c r="G1950" s="156"/>
    </row>
    <row r="1951" spans="3:7" x14ac:dyDescent="0.3">
      <c r="C1951" s="155"/>
      <c r="D1951" s="155"/>
      <c r="E1951" s="277"/>
      <c r="G1951" s="156"/>
    </row>
    <row r="1952" spans="3:7" x14ac:dyDescent="0.3">
      <c r="C1952" s="155"/>
      <c r="D1952" s="155"/>
      <c r="E1952" s="277"/>
      <c r="G1952" s="156"/>
    </row>
    <row r="1953" spans="3:7" x14ac:dyDescent="0.3">
      <c r="C1953" s="155"/>
      <c r="D1953" s="155"/>
      <c r="E1953" s="277"/>
      <c r="G1953" s="156"/>
    </row>
    <row r="1954" spans="3:7" x14ac:dyDescent="0.3">
      <c r="C1954" s="155"/>
      <c r="D1954" s="155"/>
      <c r="E1954" s="277"/>
      <c r="G1954" s="156"/>
    </row>
    <row r="1955" spans="3:7" x14ac:dyDescent="0.3">
      <c r="C1955" s="155"/>
      <c r="D1955" s="155"/>
      <c r="E1955" s="277"/>
      <c r="G1955" s="156"/>
    </row>
    <row r="1956" spans="3:7" x14ac:dyDescent="0.3">
      <c r="C1956" s="155"/>
      <c r="D1956" s="155"/>
      <c r="E1956" s="277"/>
      <c r="G1956" s="156"/>
    </row>
    <row r="1957" spans="3:7" x14ac:dyDescent="0.3">
      <c r="C1957" s="155"/>
      <c r="D1957" s="155"/>
      <c r="E1957" s="277"/>
      <c r="G1957" s="156"/>
    </row>
    <row r="1958" spans="3:7" x14ac:dyDescent="0.3">
      <c r="C1958" s="155"/>
      <c r="D1958" s="155"/>
      <c r="E1958" s="277"/>
      <c r="G1958" s="156"/>
    </row>
    <row r="1959" spans="3:7" x14ac:dyDescent="0.3">
      <c r="C1959" s="155"/>
      <c r="D1959" s="155"/>
      <c r="E1959" s="277"/>
      <c r="G1959" s="156"/>
    </row>
    <row r="1960" spans="3:7" x14ac:dyDescent="0.3">
      <c r="C1960" s="155"/>
      <c r="D1960" s="155"/>
      <c r="E1960" s="277"/>
      <c r="G1960" s="156"/>
    </row>
    <row r="1961" spans="3:7" x14ac:dyDescent="0.3">
      <c r="C1961" s="155"/>
      <c r="D1961" s="155"/>
      <c r="E1961" s="277"/>
      <c r="G1961" s="156"/>
    </row>
    <row r="1962" spans="3:7" x14ac:dyDescent="0.3">
      <c r="C1962" s="155"/>
      <c r="D1962" s="155"/>
      <c r="E1962" s="277"/>
      <c r="G1962" s="156"/>
    </row>
    <row r="1963" spans="3:7" x14ac:dyDescent="0.3">
      <c r="C1963" s="155"/>
      <c r="D1963" s="155"/>
      <c r="E1963" s="277"/>
      <c r="G1963" s="156"/>
    </row>
    <row r="1964" spans="3:7" x14ac:dyDescent="0.3">
      <c r="C1964" s="155"/>
      <c r="D1964" s="155"/>
      <c r="E1964" s="277"/>
      <c r="G1964" s="156"/>
    </row>
    <row r="1965" spans="3:7" x14ac:dyDescent="0.3">
      <c r="C1965" s="155"/>
      <c r="D1965" s="155"/>
      <c r="E1965" s="277"/>
      <c r="G1965" s="156"/>
    </row>
    <row r="1966" spans="3:7" x14ac:dyDescent="0.3">
      <c r="C1966" s="155"/>
      <c r="D1966" s="155"/>
      <c r="E1966" s="277"/>
      <c r="G1966" s="156"/>
    </row>
    <row r="1967" spans="3:7" x14ac:dyDescent="0.3">
      <c r="C1967" s="155"/>
      <c r="D1967" s="155"/>
      <c r="E1967" s="277"/>
      <c r="G1967" s="156"/>
    </row>
    <row r="1968" spans="3:7" x14ac:dyDescent="0.3">
      <c r="C1968" s="155"/>
      <c r="D1968" s="155"/>
      <c r="E1968" s="277"/>
      <c r="G1968" s="156"/>
    </row>
    <row r="1969" spans="3:7" x14ac:dyDescent="0.3">
      <c r="C1969" s="155"/>
      <c r="D1969" s="155"/>
      <c r="E1969" s="277"/>
      <c r="G1969" s="156"/>
    </row>
    <row r="1970" spans="3:7" x14ac:dyDescent="0.3">
      <c r="C1970" s="155"/>
      <c r="D1970" s="155"/>
      <c r="E1970" s="277"/>
      <c r="G1970" s="156"/>
    </row>
    <row r="1971" spans="3:7" x14ac:dyDescent="0.3">
      <c r="C1971" s="155"/>
      <c r="D1971" s="155"/>
      <c r="E1971" s="277"/>
      <c r="G1971" s="156"/>
    </row>
    <row r="1972" spans="3:7" x14ac:dyDescent="0.3">
      <c r="C1972" s="155"/>
      <c r="D1972" s="155"/>
      <c r="E1972" s="277"/>
      <c r="G1972" s="156"/>
    </row>
    <row r="1973" spans="3:7" x14ac:dyDescent="0.3">
      <c r="C1973" s="155"/>
      <c r="D1973" s="155"/>
      <c r="E1973" s="277"/>
      <c r="G1973" s="156"/>
    </row>
    <row r="1974" spans="3:7" x14ac:dyDescent="0.3">
      <c r="C1974" s="155"/>
      <c r="D1974" s="155"/>
      <c r="E1974" s="277"/>
      <c r="G1974" s="156"/>
    </row>
    <row r="1975" spans="3:7" x14ac:dyDescent="0.3">
      <c r="C1975" s="155"/>
      <c r="D1975" s="155"/>
      <c r="E1975" s="277"/>
      <c r="G1975" s="156"/>
    </row>
    <row r="1976" spans="3:7" x14ac:dyDescent="0.3">
      <c r="C1976" s="155"/>
      <c r="D1976" s="155"/>
      <c r="E1976" s="277"/>
      <c r="G1976" s="156"/>
    </row>
    <row r="1977" spans="3:7" x14ac:dyDescent="0.3">
      <c r="C1977" s="155"/>
      <c r="D1977" s="155"/>
      <c r="E1977" s="277"/>
      <c r="G1977" s="156"/>
    </row>
    <row r="1978" spans="3:7" x14ac:dyDescent="0.3">
      <c r="C1978" s="155"/>
      <c r="D1978" s="155"/>
      <c r="E1978" s="277"/>
      <c r="G1978" s="156"/>
    </row>
    <row r="1979" spans="3:7" x14ac:dyDescent="0.3">
      <c r="C1979" s="155"/>
      <c r="D1979" s="155"/>
      <c r="E1979" s="277"/>
      <c r="G1979" s="156"/>
    </row>
    <row r="1980" spans="3:7" x14ac:dyDescent="0.3">
      <c r="C1980" s="155"/>
      <c r="D1980" s="155"/>
      <c r="E1980" s="277"/>
      <c r="G1980" s="156"/>
    </row>
    <row r="1981" spans="3:7" x14ac:dyDescent="0.3">
      <c r="C1981" s="155"/>
      <c r="D1981" s="155"/>
      <c r="E1981" s="277"/>
      <c r="G1981" s="156"/>
    </row>
    <row r="1982" spans="3:7" x14ac:dyDescent="0.3">
      <c r="C1982" s="155"/>
      <c r="D1982" s="155"/>
      <c r="E1982" s="277"/>
      <c r="G1982" s="156"/>
    </row>
    <row r="1983" spans="3:7" x14ac:dyDescent="0.3">
      <c r="C1983" s="155"/>
      <c r="D1983" s="155"/>
      <c r="E1983" s="277"/>
      <c r="G1983" s="156"/>
    </row>
    <row r="1984" spans="3:7" x14ac:dyDescent="0.3">
      <c r="C1984" s="155"/>
      <c r="D1984" s="155"/>
      <c r="E1984" s="277"/>
      <c r="G1984" s="156"/>
    </row>
    <row r="1985" spans="3:7" x14ac:dyDescent="0.3">
      <c r="C1985" s="155"/>
      <c r="D1985" s="155"/>
      <c r="E1985" s="277"/>
      <c r="G1985" s="156"/>
    </row>
    <row r="1986" spans="3:7" x14ac:dyDescent="0.3">
      <c r="C1986" s="155"/>
      <c r="D1986" s="155"/>
      <c r="E1986" s="277"/>
      <c r="G1986" s="156"/>
    </row>
    <row r="1987" spans="3:7" x14ac:dyDescent="0.3">
      <c r="C1987" s="155"/>
      <c r="D1987" s="155"/>
      <c r="E1987" s="277"/>
      <c r="G1987" s="156"/>
    </row>
    <row r="1988" spans="3:7" x14ac:dyDescent="0.3">
      <c r="C1988" s="155"/>
      <c r="D1988" s="155"/>
      <c r="E1988" s="277"/>
      <c r="G1988" s="156"/>
    </row>
    <row r="1989" spans="3:7" x14ac:dyDescent="0.3">
      <c r="C1989" s="155"/>
      <c r="D1989" s="155"/>
      <c r="E1989" s="277"/>
      <c r="G1989" s="156"/>
    </row>
    <row r="1990" spans="3:7" x14ac:dyDescent="0.3">
      <c r="C1990" s="155"/>
      <c r="D1990" s="155"/>
      <c r="E1990" s="277"/>
      <c r="G1990" s="156"/>
    </row>
    <row r="1991" spans="3:7" x14ac:dyDescent="0.3">
      <c r="C1991" s="155"/>
      <c r="D1991" s="155"/>
      <c r="E1991" s="277"/>
      <c r="G1991" s="156"/>
    </row>
    <row r="1992" spans="3:7" x14ac:dyDescent="0.3">
      <c r="C1992" s="155"/>
      <c r="D1992" s="155"/>
      <c r="E1992" s="277"/>
      <c r="G1992" s="156"/>
    </row>
    <row r="1993" spans="3:7" x14ac:dyDescent="0.3">
      <c r="C1993" s="155"/>
      <c r="D1993" s="155"/>
      <c r="E1993" s="277"/>
      <c r="G1993" s="156"/>
    </row>
    <row r="1994" spans="3:7" x14ac:dyDescent="0.3">
      <c r="C1994" s="155"/>
      <c r="D1994" s="155"/>
      <c r="E1994" s="277"/>
      <c r="G1994" s="156"/>
    </row>
    <row r="1995" spans="3:7" x14ac:dyDescent="0.3">
      <c r="C1995" s="155"/>
      <c r="D1995" s="155"/>
      <c r="E1995" s="277"/>
      <c r="G1995" s="156"/>
    </row>
    <row r="1996" spans="3:7" x14ac:dyDescent="0.3">
      <c r="C1996" s="155"/>
      <c r="D1996" s="155"/>
      <c r="E1996" s="277"/>
      <c r="G1996" s="156"/>
    </row>
    <row r="1997" spans="3:7" x14ac:dyDescent="0.3">
      <c r="C1997" s="155"/>
      <c r="D1997" s="155"/>
      <c r="E1997" s="277"/>
      <c r="G1997" s="156"/>
    </row>
    <row r="1998" spans="3:7" x14ac:dyDescent="0.3">
      <c r="C1998" s="155"/>
      <c r="D1998" s="155"/>
      <c r="E1998" s="277"/>
      <c r="G1998" s="156"/>
    </row>
    <row r="1999" spans="3:7" x14ac:dyDescent="0.3">
      <c r="C1999" s="155"/>
      <c r="D1999" s="155"/>
      <c r="E1999" s="277"/>
      <c r="G1999" s="156"/>
    </row>
    <row r="2000" spans="3:7" x14ac:dyDescent="0.3">
      <c r="C2000" s="155"/>
      <c r="D2000" s="155"/>
      <c r="E2000" s="277"/>
      <c r="G2000" s="156"/>
    </row>
    <row r="2001" spans="3:7" x14ac:dyDescent="0.3">
      <c r="C2001" s="155"/>
      <c r="D2001" s="155"/>
      <c r="E2001" s="277"/>
      <c r="G2001" s="156"/>
    </row>
    <row r="2002" spans="3:7" x14ac:dyDescent="0.3">
      <c r="C2002" s="155"/>
      <c r="D2002" s="155"/>
      <c r="E2002" s="277"/>
      <c r="G2002" s="156"/>
    </row>
    <row r="2003" spans="3:7" x14ac:dyDescent="0.3">
      <c r="C2003" s="155"/>
      <c r="D2003" s="155"/>
      <c r="E2003" s="277"/>
      <c r="G2003" s="156"/>
    </row>
    <row r="2004" spans="3:7" x14ac:dyDescent="0.3">
      <c r="C2004" s="155"/>
      <c r="D2004" s="155"/>
      <c r="E2004" s="277"/>
      <c r="G2004" s="156"/>
    </row>
    <row r="2005" spans="3:7" x14ac:dyDescent="0.3">
      <c r="C2005" s="155"/>
      <c r="D2005" s="155"/>
      <c r="E2005" s="277"/>
      <c r="G2005" s="156"/>
    </row>
    <row r="2006" spans="3:7" x14ac:dyDescent="0.3">
      <c r="C2006" s="155"/>
      <c r="D2006" s="155"/>
      <c r="E2006" s="277"/>
      <c r="G2006" s="156"/>
    </row>
    <row r="2007" spans="3:7" x14ac:dyDescent="0.3">
      <c r="C2007" s="155"/>
      <c r="D2007" s="155"/>
      <c r="E2007" s="277"/>
      <c r="G2007" s="156"/>
    </row>
    <row r="2008" spans="3:7" x14ac:dyDescent="0.3">
      <c r="C2008" s="155"/>
      <c r="D2008" s="155"/>
      <c r="E2008" s="277"/>
      <c r="G2008" s="156"/>
    </row>
    <row r="2009" spans="3:7" x14ac:dyDescent="0.3">
      <c r="C2009" s="155"/>
      <c r="D2009" s="155"/>
      <c r="E2009" s="277"/>
      <c r="G2009" s="156"/>
    </row>
    <row r="2010" spans="3:7" x14ac:dyDescent="0.3">
      <c r="C2010" s="155"/>
      <c r="D2010" s="155"/>
      <c r="E2010" s="277"/>
      <c r="G2010" s="156"/>
    </row>
    <row r="2011" spans="3:7" x14ac:dyDescent="0.3">
      <c r="C2011" s="155"/>
      <c r="D2011" s="155"/>
      <c r="E2011" s="277"/>
      <c r="G2011" s="156"/>
    </row>
    <row r="2012" spans="3:7" x14ac:dyDescent="0.3">
      <c r="C2012" s="155"/>
      <c r="D2012" s="155"/>
      <c r="E2012" s="277"/>
      <c r="G2012" s="156"/>
    </row>
    <row r="2013" spans="3:7" x14ac:dyDescent="0.3">
      <c r="C2013" s="155"/>
      <c r="D2013" s="155"/>
      <c r="E2013" s="277"/>
      <c r="G2013" s="156"/>
    </row>
    <row r="2014" spans="3:7" x14ac:dyDescent="0.3">
      <c r="C2014" s="155"/>
      <c r="D2014" s="155"/>
      <c r="E2014" s="277"/>
      <c r="G2014" s="156"/>
    </row>
    <row r="2015" spans="3:7" x14ac:dyDescent="0.3">
      <c r="C2015" s="155"/>
      <c r="D2015" s="155"/>
      <c r="E2015" s="277"/>
      <c r="G2015" s="156"/>
    </row>
    <row r="2016" spans="3:7" x14ac:dyDescent="0.3">
      <c r="C2016" s="155"/>
      <c r="D2016" s="155"/>
      <c r="E2016" s="277"/>
      <c r="G2016" s="156"/>
    </row>
    <row r="2017" spans="3:7" x14ac:dyDescent="0.3">
      <c r="C2017" s="155"/>
      <c r="D2017" s="155"/>
      <c r="E2017" s="277"/>
      <c r="G2017" s="156"/>
    </row>
    <row r="2018" spans="3:7" x14ac:dyDescent="0.3">
      <c r="C2018" s="155"/>
      <c r="D2018" s="155"/>
      <c r="E2018" s="277"/>
      <c r="G2018" s="156"/>
    </row>
    <row r="2019" spans="3:7" x14ac:dyDescent="0.3">
      <c r="C2019" s="155"/>
      <c r="D2019" s="155"/>
      <c r="E2019" s="277"/>
      <c r="G2019" s="156"/>
    </row>
    <row r="2020" spans="3:7" x14ac:dyDescent="0.3">
      <c r="C2020" s="155"/>
      <c r="D2020" s="155"/>
      <c r="E2020" s="277"/>
      <c r="G2020" s="156"/>
    </row>
    <row r="2021" spans="3:7" x14ac:dyDescent="0.3">
      <c r="C2021" s="155"/>
      <c r="D2021" s="155"/>
      <c r="E2021" s="277"/>
      <c r="G2021" s="156"/>
    </row>
    <row r="2022" spans="3:7" x14ac:dyDescent="0.3">
      <c r="C2022" s="155"/>
      <c r="D2022" s="155"/>
      <c r="E2022" s="277"/>
      <c r="G2022" s="156"/>
    </row>
    <row r="2023" spans="3:7" x14ac:dyDescent="0.3">
      <c r="C2023" s="155"/>
      <c r="D2023" s="155"/>
      <c r="E2023" s="277"/>
      <c r="G2023" s="156"/>
    </row>
    <row r="2024" spans="3:7" x14ac:dyDescent="0.3">
      <c r="C2024" s="155"/>
      <c r="D2024" s="155"/>
      <c r="E2024" s="277"/>
      <c r="G2024" s="156"/>
    </row>
    <row r="2025" spans="3:7" x14ac:dyDescent="0.3">
      <c r="C2025" s="155"/>
      <c r="D2025" s="155"/>
      <c r="E2025" s="277"/>
      <c r="G2025" s="156"/>
    </row>
    <row r="2026" spans="3:7" x14ac:dyDescent="0.3">
      <c r="C2026" s="155"/>
      <c r="D2026" s="155"/>
      <c r="E2026" s="277"/>
      <c r="G2026" s="156"/>
    </row>
    <row r="2027" spans="3:7" x14ac:dyDescent="0.3">
      <c r="C2027" s="155"/>
      <c r="D2027" s="155"/>
      <c r="E2027" s="277"/>
      <c r="G2027" s="156"/>
    </row>
    <row r="2028" spans="3:7" x14ac:dyDescent="0.3">
      <c r="C2028" s="155"/>
      <c r="D2028" s="155"/>
      <c r="E2028" s="277"/>
      <c r="G2028" s="156"/>
    </row>
    <row r="2029" spans="3:7" x14ac:dyDescent="0.3">
      <c r="C2029" s="155"/>
      <c r="D2029" s="155"/>
      <c r="E2029" s="277"/>
      <c r="G2029" s="156"/>
    </row>
    <row r="2030" spans="3:7" x14ac:dyDescent="0.3">
      <c r="C2030" s="155"/>
      <c r="D2030" s="155"/>
      <c r="E2030" s="277"/>
      <c r="G2030" s="156"/>
    </row>
    <row r="2031" spans="3:7" x14ac:dyDescent="0.3">
      <c r="C2031" s="155"/>
      <c r="D2031" s="155"/>
      <c r="E2031" s="277"/>
      <c r="G2031" s="156"/>
    </row>
    <row r="2032" spans="3:7" x14ac:dyDescent="0.3">
      <c r="C2032" s="155"/>
      <c r="D2032" s="155"/>
      <c r="E2032" s="277"/>
      <c r="G2032" s="156"/>
    </row>
    <row r="2033" spans="3:7" x14ac:dyDescent="0.3">
      <c r="C2033" s="155"/>
      <c r="D2033" s="155"/>
      <c r="E2033" s="277"/>
      <c r="G2033" s="156"/>
    </row>
    <row r="2034" spans="3:7" x14ac:dyDescent="0.3">
      <c r="C2034" s="155"/>
      <c r="D2034" s="155"/>
      <c r="E2034" s="277"/>
      <c r="G2034" s="156"/>
    </row>
    <row r="2035" spans="3:7" x14ac:dyDescent="0.3">
      <c r="C2035" s="155"/>
      <c r="D2035" s="155"/>
      <c r="E2035" s="277"/>
      <c r="G2035" s="156"/>
    </row>
    <row r="2036" spans="3:7" x14ac:dyDescent="0.3">
      <c r="C2036" s="155"/>
      <c r="D2036" s="155"/>
      <c r="E2036" s="277"/>
      <c r="G2036" s="156"/>
    </row>
    <row r="2037" spans="3:7" x14ac:dyDescent="0.3">
      <c r="C2037" s="155"/>
      <c r="D2037" s="155"/>
      <c r="E2037" s="277"/>
      <c r="G2037" s="156"/>
    </row>
    <row r="2038" spans="3:7" x14ac:dyDescent="0.3">
      <c r="C2038" s="155"/>
      <c r="D2038" s="155"/>
      <c r="E2038" s="277"/>
      <c r="G2038" s="156"/>
    </row>
    <row r="2039" spans="3:7" x14ac:dyDescent="0.3">
      <c r="C2039" s="155"/>
      <c r="D2039" s="155"/>
      <c r="E2039" s="277"/>
      <c r="G2039" s="156"/>
    </row>
    <row r="2040" spans="3:7" x14ac:dyDescent="0.3">
      <c r="C2040" s="155"/>
      <c r="D2040" s="155"/>
      <c r="E2040" s="277"/>
      <c r="G2040" s="156"/>
    </row>
    <row r="2041" spans="3:7" x14ac:dyDescent="0.3">
      <c r="C2041" s="155"/>
      <c r="D2041" s="155"/>
      <c r="E2041" s="277"/>
      <c r="G2041" s="156"/>
    </row>
    <row r="2042" spans="3:7" x14ac:dyDescent="0.3">
      <c r="C2042" s="155"/>
      <c r="D2042" s="155"/>
      <c r="E2042" s="277"/>
      <c r="G2042" s="156"/>
    </row>
    <row r="2043" spans="3:7" x14ac:dyDescent="0.3">
      <c r="C2043" s="155"/>
      <c r="D2043" s="155"/>
      <c r="E2043" s="277"/>
      <c r="G2043" s="156"/>
    </row>
    <row r="2044" spans="3:7" x14ac:dyDescent="0.3">
      <c r="C2044" s="155"/>
      <c r="D2044" s="155"/>
      <c r="E2044" s="277"/>
      <c r="G2044" s="156"/>
    </row>
    <row r="2045" spans="3:7" x14ac:dyDescent="0.3">
      <c r="C2045" s="155"/>
      <c r="D2045" s="155"/>
      <c r="E2045" s="277"/>
      <c r="G2045" s="156"/>
    </row>
    <row r="2046" spans="3:7" x14ac:dyDescent="0.3">
      <c r="C2046" s="155"/>
      <c r="D2046" s="155"/>
      <c r="E2046" s="277"/>
      <c r="G2046" s="156"/>
    </row>
    <row r="2047" spans="3:7" x14ac:dyDescent="0.3">
      <c r="C2047" s="155"/>
      <c r="D2047" s="155"/>
      <c r="E2047" s="277"/>
      <c r="G2047" s="156"/>
    </row>
    <row r="2048" spans="3:7" x14ac:dyDescent="0.3">
      <c r="C2048" s="155"/>
      <c r="D2048" s="155"/>
      <c r="E2048" s="277"/>
      <c r="G2048" s="156"/>
    </row>
    <row r="2049" spans="3:7" x14ac:dyDescent="0.3">
      <c r="C2049" s="155"/>
      <c r="D2049" s="155"/>
      <c r="E2049" s="277"/>
      <c r="G2049" s="156"/>
    </row>
    <row r="2050" spans="3:7" x14ac:dyDescent="0.3">
      <c r="C2050" s="155"/>
      <c r="D2050" s="155"/>
      <c r="E2050" s="277"/>
      <c r="G2050" s="156"/>
    </row>
    <row r="2051" spans="3:7" x14ac:dyDescent="0.3">
      <c r="C2051" s="155"/>
      <c r="D2051" s="155"/>
      <c r="E2051" s="277"/>
      <c r="G2051" s="156"/>
    </row>
    <row r="2052" spans="3:7" x14ac:dyDescent="0.3">
      <c r="C2052" s="155"/>
      <c r="D2052" s="155"/>
      <c r="E2052" s="277"/>
      <c r="G2052" s="156"/>
    </row>
    <row r="2053" spans="3:7" x14ac:dyDescent="0.3">
      <c r="C2053" s="155"/>
      <c r="D2053" s="155"/>
      <c r="E2053" s="277"/>
      <c r="G2053" s="156"/>
    </row>
    <row r="2054" spans="3:7" x14ac:dyDescent="0.3">
      <c r="C2054" s="155"/>
      <c r="D2054" s="155"/>
      <c r="E2054" s="277"/>
      <c r="G2054" s="156"/>
    </row>
    <row r="2055" spans="3:7" x14ac:dyDescent="0.3">
      <c r="C2055" s="155"/>
      <c r="D2055" s="155"/>
      <c r="E2055" s="277"/>
      <c r="G2055" s="156"/>
    </row>
    <row r="2056" spans="3:7" x14ac:dyDescent="0.3">
      <c r="C2056" s="155"/>
      <c r="D2056" s="155"/>
      <c r="E2056" s="277"/>
      <c r="G2056" s="156"/>
    </row>
    <row r="2057" spans="3:7" x14ac:dyDescent="0.3">
      <c r="C2057" s="155"/>
      <c r="D2057" s="155"/>
      <c r="E2057" s="277"/>
      <c r="G2057" s="156"/>
    </row>
    <row r="2058" spans="3:7" x14ac:dyDescent="0.3">
      <c r="C2058" s="155"/>
      <c r="D2058" s="155"/>
      <c r="E2058" s="277"/>
      <c r="G2058" s="156"/>
    </row>
    <row r="2059" spans="3:7" x14ac:dyDescent="0.3">
      <c r="C2059" s="155"/>
      <c r="D2059" s="155"/>
      <c r="E2059" s="277"/>
      <c r="G2059" s="156"/>
    </row>
    <row r="2060" spans="3:7" x14ac:dyDescent="0.3">
      <c r="C2060" s="155"/>
      <c r="D2060" s="155"/>
      <c r="E2060" s="277"/>
      <c r="G2060" s="156"/>
    </row>
    <row r="2061" spans="3:7" x14ac:dyDescent="0.3">
      <c r="C2061" s="155"/>
      <c r="D2061" s="155"/>
      <c r="E2061" s="277"/>
      <c r="G2061" s="156"/>
    </row>
    <row r="2062" spans="3:7" x14ac:dyDescent="0.3">
      <c r="C2062" s="155"/>
      <c r="D2062" s="155"/>
      <c r="E2062" s="277"/>
      <c r="G2062" s="156"/>
    </row>
    <row r="2063" spans="3:7" x14ac:dyDescent="0.3">
      <c r="C2063" s="155"/>
      <c r="D2063" s="155"/>
      <c r="E2063" s="277"/>
      <c r="G2063" s="156"/>
    </row>
    <row r="2064" spans="3:7" x14ac:dyDescent="0.3">
      <c r="C2064" s="155"/>
      <c r="D2064" s="155"/>
      <c r="E2064" s="277"/>
      <c r="G2064" s="156"/>
    </row>
    <row r="2065" spans="3:7" x14ac:dyDescent="0.3">
      <c r="C2065" s="155"/>
      <c r="D2065" s="155"/>
      <c r="E2065" s="277"/>
      <c r="G2065" s="156"/>
    </row>
    <row r="2066" spans="3:7" x14ac:dyDescent="0.3">
      <c r="C2066" s="155"/>
      <c r="D2066" s="155"/>
      <c r="E2066" s="277"/>
      <c r="G2066" s="156"/>
    </row>
    <row r="2067" spans="3:7" x14ac:dyDescent="0.3">
      <c r="C2067" s="155"/>
      <c r="D2067" s="155"/>
      <c r="E2067" s="277"/>
      <c r="G2067" s="156"/>
    </row>
    <row r="2068" spans="3:7" x14ac:dyDescent="0.3">
      <c r="C2068" s="155"/>
      <c r="D2068" s="155"/>
      <c r="E2068" s="277"/>
      <c r="G2068" s="156"/>
    </row>
    <row r="2069" spans="3:7" x14ac:dyDescent="0.3">
      <c r="C2069" s="155"/>
      <c r="D2069" s="155"/>
      <c r="E2069" s="277"/>
      <c r="G2069" s="156"/>
    </row>
    <row r="2070" spans="3:7" x14ac:dyDescent="0.3">
      <c r="C2070" s="155"/>
      <c r="D2070" s="155"/>
      <c r="E2070" s="277"/>
      <c r="G2070" s="156"/>
    </row>
    <row r="2071" spans="3:7" x14ac:dyDescent="0.3">
      <c r="C2071" s="155"/>
      <c r="D2071" s="155"/>
      <c r="E2071" s="277"/>
      <c r="G2071" s="156"/>
    </row>
    <row r="2072" spans="3:7" x14ac:dyDescent="0.3">
      <c r="C2072" s="155"/>
      <c r="D2072" s="155"/>
      <c r="E2072" s="277"/>
      <c r="G2072" s="156"/>
    </row>
    <row r="2073" spans="3:7" x14ac:dyDescent="0.3">
      <c r="C2073" s="155"/>
      <c r="D2073" s="155"/>
      <c r="E2073" s="277"/>
      <c r="G2073" s="156"/>
    </row>
    <row r="2074" spans="3:7" x14ac:dyDescent="0.3">
      <c r="C2074" s="155"/>
      <c r="D2074" s="155"/>
      <c r="E2074" s="277"/>
      <c r="G2074" s="156"/>
    </row>
    <row r="2075" spans="3:7" x14ac:dyDescent="0.3">
      <c r="C2075" s="155"/>
      <c r="D2075" s="155"/>
      <c r="E2075" s="277"/>
      <c r="G2075" s="156"/>
    </row>
    <row r="2076" spans="3:7" x14ac:dyDescent="0.3">
      <c r="C2076" s="155"/>
      <c r="D2076" s="155"/>
      <c r="E2076" s="277"/>
      <c r="G2076" s="156"/>
    </row>
    <row r="2077" spans="3:7" x14ac:dyDescent="0.3">
      <c r="C2077" s="155"/>
      <c r="D2077" s="155"/>
      <c r="E2077" s="277"/>
      <c r="G2077" s="156"/>
    </row>
    <row r="2078" spans="3:7" x14ac:dyDescent="0.3">
      <c r="C2078" s="155"/>
      <c r="D2078" s="155"/>
      <c r="E2078" s="277"/>
      <c r="G2078" s="156"/>
    </row>
    <row r="2079" spans="3:7" x14ac:dyDescent="0.3">
      <c r="C2079" s="155"/>
      <c r="D2079" s="155"/>
      <c r="E2079" s="277"/>
      <c r="G2079" s="156"/>
    </row>
    <row r="2080" spans="3:7" x14ac:dyDescent="0.3">
      <c r="C2080" s="155"/>
      <c r="D2080" s="155"/>
      <c r="E2080" s="277"/>
      <c r="G2080" s="156"/>
    </row>
    <row r="2081" spans="3:7" x14ac:dyDescent="0.3">
      <c r="C2081" s="155"/>
      <c r="D2081" s="155"/>
      <c r="E2081" s="277"/>
      <c r="G2081" s="156"/>
    </row>
    <row r="2082" spans="3:7" x14ac:dyDescent="0.3">
      <c r="C2082" s="155"/>
      <c r="D2082" s="155"/>
      <c r="E2082" s="277"/>
      <c r="G2082" s="156"/>
    </row>
    <row r="2083" spans="3:7" x14ac:dyDescent="0.3">
      <c r="C2083" s="155"/>
      <c r="D2083" s="155"/>
      <c r="E2083" s="277"/>
      <c r="G2083" s="156"/>
    </row>
    <row r="2084" spans="3:7" x14ac:dyDescent="0.3">
      <c r="C2084" s="155"/>
      <c r="D2084" s="155"/>
      <c r="E2084" s="277"/>
      <c r="G2084" s="156"/>
    </row>
    <row r="2085" spans="3:7" x14ac:dyDescent="0.3">
      <c r="C2085" s="155"/>
      <c r="D2085" s="155"/>
      <c r="E2085" s="277"/>
      <c r="G2085" s="156"/>
    </row>
    <row r="2086" spans="3:7" x14ac:dyDescent="0.3">
      <c r="C2086" s="155"/>
      <c r="D2086" s="155"/>
      <c r="E2086" s="277"/>
      <c r="G2086" s="156"/>
    </row>
    <row r="2087" spans="3:7" x14ac:dyDescent="0.3">
      <c r="C2087" s="155"/>
      <c r="D2087" s="155"/>
      <c r="E2087" s="277"/>
      <c r="G2087" s="156"/>
    </row>
    <row r="2088" spans="3:7" x14ac:dyDescent="0.3">
      <c r="C2088" s="155"/>
      <c r="D2088" s="155"/>
      <c r="E2088" s="277"/>
      <c r="G2088" s="156"/>
    </row>
    <row r="2089" spans="3:7" x14ac:dyDescent="0.3">
      <c r="C2089" s="155"/>
      <c r="D2089" s="155"/>
      <c r="E2089" s="277"/>
      <c r="G2089" s="156"/>
    </row>
    <row r="2090" spans="3:7" x14ac:dyDescent="0.3">
      <c r="C2090" s="155"/>
      <c r="D2090" s="155"/>
      <c r="E2090" s="277"/>
      <c r="G2090" s="156"/>
    </row>
    <row r="2091" spans="3:7" x14ac:dyDescent="0.3">
      <c r="C2091" s="155"/>
      <c r="D2091" s="155"/>
      <c r="E2091" s="277"/>
      <c r="G2091" s="156"/>
    </row>
    <row r="2092" spans="3:7" x14ac:dyDescent="0.3">
      <c r="C2092" s="155"/>
      <c r="D2092" s="155"/>
      <c r="E2092" s="277"/>
      <c r="G2092" s="156"/>
    </row>
    <row r="2093" spans="3:7" x14ac:dyDescent="0.3">
      <c r="C2093" s="155"/>
      <c r="D2093" s="155"/>
      <c r="E2093" s="277"/>
      <c r="G2093" s="156"/>
    </row>
    <row r="2094" spans="3:7" x14ac:dyDescent="0.3">
      <c r="C2094" s="155"/>
      <c r="D2094" s="155"/>
      <c r="E2094" s="277"/>
      <c r="G2094" s="156"/>
    </row>
    <row r="2095" spans="3:7" x14ac:dyDescent="0.3">
      <c r="C2095" s="155"/>
      <c r="D2095" s="155"/>
      <c r="E2095" s="277"/>
      <c r="G2095" s="156"/>
    </row>
    <row r="2096" spans="3:7" x14ac:dyDescent="0.3">
      <c r="C2096" s="155"/>
      <c r="D2096" s="155"/>
      <c r="E2096" s="277"/>
      <c r="G2096" s="156"/>
    </row>
    <row r="2097" spans="3:7" x14ac:dyDescent="0.3">
      <c r="C2097" s="155"/>
      <c r="D2097" s="155"/>
      <c r="E2097" s="277"/>
      <c r="G2097" s="156"/>
    </row>
    <row r="2098" spans="3:7" x14ac:dyDescent="0.3">
      <c r="C2098" s="155"/>
      <c r="D2098" s="155"/>
      <c r="E2098" s="277"/>
      <c r="G2098" s="156"/>
    </row>
    <row r="2099" spans="3:7" x14ac:dyDescent="0.3">
      <c r="C2099" s="155"/>
      <c r="D2099" s="155"/>
      <c r="E2099" s="277"/>
      <c r="G2099" s="156"/>
    </row>
    <row r="2100" spans="3:7" x14ac:dyDescent="0.3">
      <c r="C2100" s="155"/>
      <c r="D2100" s="155"/>
      <c r="E2100" s="277"/>
      <c r="G2100" s="156"/>
    </row>
    <row r="2101" spans="3:7" x14ac:dyDescent="0.3">
      <c r="C2101" s="155"/>
      <c r="D2101" s="155"/>
      <c r="E2101" s="277"/>
      <c r="G2101" s="156"/>
    </row>
    <row r="2102" spans="3:7" x14ac:dyDescent="0.3">
      <c r="C2102" s="155"/>
      <c r="D2102" s="155"/>
      <c r="E2102" s="277"/>
      <c r="G2102" s="156"/>
    </row>
    <row r="2103" spans="3:7" x14ac:dyDescent="0.3">
      <c r="C2103" s="155"/>
      <c r="D2103" s="155"/>
      <c r="E2103" s="277"/>
      <c r="G2103" s="156"/>
    </row>
    <row r="2104" spans="3:7" x14ac:dyDescent="0.3">
      <c r="C2104" s="155"/>
      <c r="D2104" s="155"/>
      <c r="E2104" s="277"/>
      <c r="G2104" s="156"/>
    </row>
    <row r="2105" spans="3:7" x14ac:dyDescent="0.3">
      <c r="C2105" s="155"/>
      <c r="D2105" s="155"/>
      <c r="E2105" s="277"/>
      <c r="G2105" s="156"/>
    </row>
    <row r="2106" spans="3:7" x14ac:dyDescent="0.3">
      <c r="C2106" s="155"/>
      <c r="D2106" s="155"/>
      <c r="E2106" s="277"/>
      <c r="G2106" s="156"/>
    </row>
    <row r="2107" spans="3:7" x14ac:dyDescent="0.3">
      <c r="C2107" s="155"/>
      <c r="D2107" s="155"/>
      <c r="E2107" s="277"/>
      <c r="G2107" s="156"/>
    </row>
    <row r="2108" spans="3:7" x14ac:dyDescent="0.3">
      <c r="C2108" s="155"/>
      <c r="D2108" s="155"/>
      <c r="E2108" s="277"/>
      <c r="G2108" s="156"/>
    </row>
    <row r="2109" spans="3:7" x14ac:dyDescent="0.3">
      <c r="C2109" s="155"/>
      <c r="D2109" s="155"/>
      <c r="E2109" s="277"/>
      <c r="G2109" s="156"/>
    </row>
    <row r="2110" spans="3:7" x14ac:dyDescent="0.3">
      <c r="C2110" s="155"/>
      <c r="D2110" s="155"/>
      <c r="E2110" s="277"/>
      <c r="G2110" s="156"/>
    </row>
    <row r="2111" spans="3:7" x14ac:dyDescent="0.3">
      <c r="C2111" s="155"/>
      <c r="D2111" s="155"/>
      <c r="E2111" s="277"/>
      <c r="G2111" s="156"/>
    </row>
    <row r="2112" spans="3:7" x14ac:dyDescent="0.3">
      <c r="C2112" s="155"/>
      <c r="D2112" s="155"/>
      <c r="E2112" s="277"/>
      <c r="G2112" s="156"/>
    </row>
    <row r="2113" spans="3:7" x14ac:dyDescent="0.3">
      <c r="C2113" s="155"/>
      <c r="D2113" s="155"/>
      <c r="E2113" s="277"/>
      <c r="G2113" s="156"/>
    </row>
    <row r="2114" spans="3:7" x14ac:dyDescent="0.3">
      <c r="C2114" s="155"/>
      <c r="D2114" s="155"/>
      <c r="E2114" s="277"/>
      <c r="G2114" s="156"/>
    </row>
    <row r="2115" spans="3:7" x14ac:dyDescent="0.3">
      <c r="C2115" s="155"/>
      <c r="D2115" s="155"/>
      <c r="E2115" s="277"/>
      <c r="G2115" s="156"/>
    </row>
    <row r="2116" spans="3:7" x14ac:dyDescent="0.3">
      <c r="C2116" s="155"/>
      <c r="D2116" s="155"/>
      <c r="E2116" s="277"/>
      <c r="G2116" s="156"/>
    </row>
    <row r="2117" spans="3:7" x14ac:dyDescent="0.3">
      <c r="C2117" s="155"/>
      <c r="D2117" s="155"/>
      <c r="E2117" s="277"/>
      <c r="G2117" s="156"/>
    </row>
    <row r="2118" spans="3:7" x14ac:dyDescent="0.3">
      <c r="C2118" s="155"/>
      <c r="D2118" s="155"/>
      <c r="E2118" s="277"/>
      <c r="G2118" s="156"/>
    </row>
    <row r="2119" spans="3:7" x14ac:dyDescent="0.3">
      <c r="C2119" s="155"/>
      <c r="D2119" s="155"/>
      <c r="E2119" s="277"/>
      <c r="G2119" s="156"/>
    </row>
    <row r="2120" spans="3:7" x14ac:dyDescent="0.3">
      <c r="C2120" s="155"/>
      <c r="D2120" s="155"/>
      <c r="E2120" s="277"/>
      <c r="G2120" s="156"/>
    </row>
    <row r="2121" spans="3:7" x14ac:dyDescent="0.3">
      <c r="C2121" s="155"/>
      <c r="D2121" s="155"/>
      <c r="E2121" s="277"/>
      <c r="G2121" s="156"/>
    </row>
    <row r="2122" spans="3:7" x14ac:dyDescent="0.3">
      <c r="C2122" s="155"/>
      <c r="D2122" s="155"/>
      <c r="E2122" s="277"/>
      <c r="G2122" s="156"/>
    </row>
    <row r="2123" spans="3:7" x14ac:dyDescent="0.3">
      <c r="C2123" s="155"/>
      <c r="D2123" s="155"/>
      <c r="E2123" s="277"/>
      <c r="G2123" s="156"/>
    </row>
    <row r="2124" spans="3:7" x14ac:dyDescent="0.3">
      <c r="C2124" s="155"/>
      <c r="D2124" s="155"/>
      <c r="E2124" s="277"/>
      <c r="G2124" s="156"/>
    </row>
    <row r="2125" spans="3:7" x14ac:dyDescent="0.3">
      <c r="C2125" s="155"/>
      <c r="D2125" s="155"/>
      <c r="E2125" s="277"/>
      <c r="G2125" s="156"/>
    </row>
    <row r="2126" spans="3:7" x14ac:dyDescent="0.3">
      <c r="C2126" s="155"/>
      <c r="D2126" s="155"/>
      <c r="E2126" s="277"/>
      <c r="G2126" s="156"/>
    </row>
    <row r="2127" spans="3:7" x14ac:dyDescent="0.3">
      <c r="C2127" s="155"/>
      <c r="D2127" s="155"/>
      <c r="E2127" s="277"/>
      <c r="G2127" s="156"/>
    </row>
    <row r="2128" spans="3:7" x14ac:dyDescent="0.3">
      <c r="C2128" s="155"/>
      <c r="D2128" s="155"/>
      <c r="E2128" s="277"/>
      <c r="G2128" s="156"/>
    </row>
    <row r="2129" spans="3:7" x14ac:dyDescent="0.3">
      <c r="C2129" s="155"/>
      <c r="D2129" s="155"/>
      <c r="E2129" s="277"/>
      <c r="G2129" s="156"/>
    </row>
    <row r="2130" spans="3:7" x14ac:dyDescent="0.3">
      <c r="C2130" s="155"/>
      <c r="D2130" s="155"/>
      <c r="E2130" s="277"/>
      <c r="G2130" s="156"/>
    </row>
    <row r="2131" spans="3:7" x14ac:dyDescent="0.3">
      <c r="C2131" s="155"/>
      <c r="D2131" s="155"/>
      <c r="E2131" s="277"/>
      <c r="G2131" s="156"/>
    </row>
    <row r="2132" spans="3:7" x14ac:dyDescent="0.3">
      <c r="C2132" s="155"/>
      <c r="D2132" s="155"/>
      <c r="E2132" s="277"/>
      <c r="G2132" s="156"/>
    </row>
    <row r="2133" spans="3:7" x14ac:dyDescent="0.3">
      <c r="C2133" s="155"/>
      <c r="D2133" s="155"/>
      <c r="E2133" s="277"/>
      <c r="G2133" s="156"/>
    </row>
    <row r="2134" spans="3:7" x14ac:dyDescent="0.3">
      <c r="C2134" s="155"/>
      <c r="D2134" s="155"/>
      <c r="E2134" s="277"/>
      <c r="G2134" s="156"/>
    </row>
    <row r="2135" spans="3:7" x14ac:dyDescent="0.3">
      <c r="C2135" s="155"/>
      <c r="D2135" s="155"/>
      <c r="E2135" s="277"/>
      <c r="G2135" s="156"/>
    </row>
    <row r="2136" spans="3:7" x14ac:dyDescent="0.3">
      <c r="C2136" s="155"/>
      <c r="D2136" s="155"/>
      <c r="E2136" s="277"/>
      <c r="G2136" s="156"/>
    </row>
    <row r="2137" spans="3:7" x14ac:dyDescent="0.3">
      <c r="C2137" s="155"/>
      <c r="D2137" s="155"/>
      <c r="E2137" s="277"/>
      <c r="G2137" s="156"/>
    </row>
    <row r="2138" spans="3:7" x14ac:dyDescent="0.3">
      <c r="C2138" s="155"/>
      <c r="D2138" s="155"/>
      <c r="E2138" s="277"/>
      <c r="G2138" s="156"/>
    </row>
    <row r="2139" spans="3:7" x14ac:dyDescent="0.3">
      <c r="C2139" s="155"/>
      <c r="D2139" s="155"/>
      <c r="E2139" s="277"/>
      <c r="G2139" s="156"/>
    </row>
    <row r="2140" spans="3:7" x14ac:dyDescent="0.3">
      <c r="C2140" s="155"/>
      <c r="D2140" s="155"/>
      <c r="E2140" s="277"/>
      <c r="G2140" s="156"/>
    </row>
    <row r="2141" spans="3:7" x14ac:dyDescent="0.3">
      <c r="C2141" s="155"/>
      <c r="D2141" s="155"/>
      <c r="E2141" s="277"/>
      <c r="G2141" s="156"/>
    </row>
    <row r="2142" spans="3:7" x14ac:dyDescent="0.3">
      <c r="C2142" s="155"/>
      <c r="D2142" s="155"/>
      <c r="E2142" s="277"/>
      <c r="G2142" s="156"/>
    </row>
    <row r="2143" spans="3:7" x14ac:dyDescent="0.3">
      <c r="C2143" s="155"/>
      <c r="D2143" s="155"/>
      <c r="E2143" s="277"/>
      <c r="G2143" s="156"/>
    </row>
    <row r="2144" spans="3:7" x14ac:dyDescent="0.3">
      <c r="C2144" s="155"/>
      <c r="D2144" s="155"/>
      <c r="E2144" s="277"/>
      <c r="G2144" s="156"/>
    </row>
    <row r="2145" spans="3:7" x14ac:dyDescent="0.3">
      <c r="C2145" s="155"/>
      <c r="D2145" s="155"/>
      <c r="E2145" s="277"/>
      <c r="G2145" s="156"/>
    </row>
    <row r="2146" spans="3:7" x14ac:dyDescent="0.3">
      <c r="C2146" s="155"/>
      <c r="D2146" s="155"/>
      <c r="E2146" s="277"/>
      <c r="G2146" s="156"/>
    </row>
    <row r="2147" spans="3:7" x14ac:dyDescent="0.3">
      <c r="C2147" s="155"/>
      <c r="D2147" s="155"/>
      <c r="E2147" s="277"/>
      <c r="G2147" s="156"/>
    </row>
    <row r="2148" spans="3:7" x14ac:dyDescent="0.3">
      <c r="C2148" s="155"/>
      <c r="D2148" s="155"/>
      <c r="E2148" s="277"/>
      <c r="G2148" s="156"/>
    </row>
    <row r="2149" spans="3:7" x14ac:dyDescent="0.3">
      <c r="C2149" s="155"/>
      <c r="D2149" s="155"/>
      <c r="E2149" s="277"/>
      <c r="G2149" s="156"/>
    </row>
    <row r="2150" spans="3:7" x14ac:dyDescent="0.3">
      <c r="C2150" s="155"/>
      <c r="D2150" s="155"/>
      <c r="E2150" s="277"/>
      <c r="G2150" s="156"/>
    </row>
    <row r="2151" spans="3:7" x14ac:dyDescent="0.3">
      <c r="C2151" s="155"/>
      <c r="D2151" s="155"/>
      <c r="E2151" s="277"/>
      <c r="G2151" s="156"/>
    </row>
    <row r="2152" spans="3:7" x14ac:dyDescent="0.3">
      <c r="C2152" s="155"/>
      <c r="D2152" s="155"/>
      <c r="E2152" s="277"/>
      <c r="G2152" s="156"/>
    </row>
    <row r="2153" spans="3:7" x14ac:dyDescent="0.3">
      <c r="C2153" s="155"/>
      <c r="D2153" s="155"/>
      <c r="E2153" s="277"/>
      <c r="G2153" s="156"/>
    </row>
    <row r="2154" spans="3:7" x14ac:dyDescent="0.3">
      <c r="C2154" s="155"/>
      <c r="D2154" s="155"/>
      <c r="E2154" s="277"/>
      <c r="G2154" s="156"/>
    </row>
    <row r="2155" spans="3:7" x14ac:dyDescent="0.3">
      <c r="C2155" s="155"/>
      <c r="D2155" s="155"/>
      <c r="E2155" s="277"/>
      <c r="G2155" s="156"/>
    </row>
    <row r="2156" spans="3:7" x14ac:dyDescent="0.3">
      <c r="C2156" s="155"/>
      <c r="D2156" s="155"/>
      <c r="E2156" s="277"/>
      <c r="G2156" s="156"/>
    </row>
    <row r="2157" spans="3:7" x14ac:dyDescent="0.3">
      <c r="C2157" s="155"/>
      <c r="D2157" s="155"/>
      <c r="E2157" s="277"/>
      <c r="G2157" s="156"/>
    </row>
    <row r="2158" spans="3:7" x14ac:dyDescent="0.3">
      <c r="C2158" s="155"/>
      <c r="D2158" s="155"/>
      <c r="E2158" s="277"/>
      <c r="G2158" s="156"/>
    </row>
    <row r="2159" spans="3:7" x14ac:dyDescent="0.3">
      <c r="C2159" s="155"/>
      <c r="D2159" s="155"/>
      <c r="E2159" s="277"/>
      <c r="G2159" s="156"/>
    </row>
    <row r="2160" spans="3:7" x14ac:dyDescent="0.3">
      <c r="C2160" s="155"/>
      <c r="D2160" s="155"/>
      <c r="E2160" s="277"/>
      <c r="G2160" s="156"/>
    </row>
    <row r="2161" spans="3:7" x14ac:dyDescent="0.3">
      <c r="C2161" s="155"/>
      <c r="D2161" s="155"/>
      <c r="E2161" s="277"/>
      <c r="G2161" s="156"/>
    </row>
    <row r="2162" spans="3:7" x14ac:dyDescent="0.3">
      <c r="C2162" s="155"/>
      <c r="D2162" s="155"/>
      <c r="E2162" s="277"/>
      <c r="G2162" s="156"/>
    </row>
    <row r="2163" spans="3:7" x14ac:dyDescent="0.3">
      <c r="C2163" s="155"/>
      <c r="D2163" s="155"/>
      <c r="E2163" s="277"/>
      <c r="G2163" s="156"/>
    </row>
    <row r="2164" spans="3:7" x14ac:dyDescent="0.3">
      <c r="C2164" s="155"/>
      <c r="D2164" s="155"/>
      <c r="E2164" s="277"/>
      <c r="G2164" s="156"/>
    </row>
    <row r="2165" spans="3:7" x14ac:dyDescent="0.3">
      <c r="C2165" s="155"/>
      <c r="D2165" s="155"/>
      <c r="E2165" s="277"/>
      <c r="G2165" s="156"/>
    </row>
    <row r="2166" spans="3:7" x14ac:dyDescent="0.3">
      <c r="C2166" s="155"/>
      <c r="D2166" s="155"/>
      <c r="E2166" s="277"/>
      <c r="G2166" s="156"/>
    </row>
    <row r="2167" spans="3:7" x14ac:dyDescent="0.3">
      <c r="C2167" s="155"/>
      <c r="D2167" s="155"/>
      <c r="E2167" s="277"/>
      <c r="G2167" s="156"/>
    </row>
    <row r="2168" spans="3:7" x14ac:dyDescent="0.3">
      <c r="C2168" s="155"/>
      <c r="D2168" s="155"/>
      <c r="E2168" s="277"/>
      <c r="G2168" s="156"/>
    </row>
    <row r="2169" spans="3:7" x14ac:dyDescent="0.3">
      <c r="C2169" s="155"/>
      <c r="D2169" s="155"/>
      <c r="E2169" s="277"/>
      <c r="G2169" s="156"/>
    </row>
    <row r="2170" spans="3:7" x14ac:dyDescent="0.3">
      <c r="C2170" s="155"/>
      <c r="D2170" s="155"/>
      <c r="E2170" s="277"/>
      <c r="G2170" s="156"/>
    </row>
    <row r="2171" spans="3:7" x14ac:dyDescent="0.3">
      <c r="C2171" s="155"/>
      <c r="D2171" s="155"/>
      <c r="E2171" s="277"/>
      <c r="G2171" s="156"/>
    </row>
    <row r="2172" spans="3:7" x14ac:dyDescent="0.3">
      <c r="C2172" s="155"/>
      <c r="D2172" s="155"/>
      <c r="E2172" s="277"/>
      <c r="G2172" s="156"/>
    </row>
    <row r="2173" spans="3:7" x14ac:dyDescent="0.3">
      <c r="C2173" s="155"/>
      <c r="D2173" s="155"/>
      <c r="E2173" s="277"/>
      <c r="G2173" s="156"/>
    </row>
    <row r="2174" spans="3:7" x14ac:dyDescent="0.3">
      <c r="C2174" s="155"/>
      <c r="D2174" s="155"/>
      <c r="E2174" s="277"/>
      <c r="G2174" s="156"/>
    </row>
    <row r="2175" spans="3:7" x14ac:dyDescent="0.3">
      <c r="C2175" s="155"/>
      <c r="D2175" s="155"/>
      <c r="E2175" s="277"/>
      <c r="G2175" s="156"/>
    </row>
    <row r="2176" spans="3:7" x14ac:dyDescent="0.3">
      <c r="C2176" s="155"/>
      <c r="D2176" s="155"/>
      <c r="E2176" s="277"/>
      <c r="G2176" s="156"/>
    </row>
    <row r="2177" spans="3:7" x14ac:dyDescent="0.3">
      <c r="C2177" s="155"/>
      <c r="D2177" s="155"/>
      <c r="E2177" s="277"/>
      <c r="G2177" s="156"/>
    </row>
    <row r="2178" spans="3:7" x14ac:dyDescent="0.3">
      <c r="C2178" s="155"/>
      <c r="D2178" s="155"/>
      <c r="E2178" s="277"/>
      <c r="G2178" s="156"/>
    </row>
    <row r="2179" spans="3:7" x14ac:dyDescent="0.3">
      <c r="C2179" s="155"/>
      <c r="D2179" s="155"/>
      <c r="E2179" s="277"/>
      <c r="G2179" s="156"/>
    </row>
    <row r="2180" spans="3:7" x14ac:dyDescent="0.3">
      <c r="C2180" s="155"/>
      <c r="D2180" s="155"/>
      <c r="E2180" s="277"/>
      <c r="G2180" s="156"/>
    </row>
    <row r="2181" spans="3:7" x14ac:dyDescent="0.3">
      <c r="C2181" s="155"/>
      <c r="D2181" s="155"/>
      <c r="E2181" s="277"/>
      <c r="G2181" s="156"/>
    </row>
    <row r="2182" spans="3:7" x14ac:dyDescent="0.3">
      <c r="C2182" s="155"/>
      <c r="D2182" s="155"/>
      <c r="E2182" s="277"/>
      <c r="G2182" s="156"/>
    </row>
    <row r="2183" spans="3:7" x14ac:dyDescent="0.3">
      <c r="C2183" s="155"/>
      <c r="D2183" s="155"/>
      <c r="E2183" s="277"/>
      <c r="G2183" s="156"/>
    </row>
    <row r="2184" spans="3:7" x14ac:dyDescent="0.3">
      <c r="C2184" s="155"/>
      <c r="D2184" s="155"/>
      <c r="E2184" s="277"/>
      <c r="G2184" s="156"/>
    </row>
    <row r="2185" spans="3:7" x14ac:dyDescent="0.3">
      <c r="C2185" s="155"/>
      <c r="D2185" s="155"/>
      <c r="E2185" s="277"/>
      <c r="G2185" s="156"/>
    </row>
    <row r="2186" spans="3:7" x14ac:dyDescent="0.3">
      <c r="C2186" s="155"/>
      <c r="D2186" s="155"/>
      <c r="E2186" s="277"/>
      <c r="G2186" s="156"/>
    </row>
    <row r="2187" spans="3:7" x14ac:dyDescent="0.3">
      <c r="C2187" s="155"/>
      <c r="D2187" s="155"/>
      <c r="E2187" s="277"/>
      <c r="G2187" s="156"/>
    </row>
    <row r="2188" spans="3:7" x14ac:dyDescent="0.3">
      <c r="C2188" s="155"/>
      <c r="D2188" s="155"/>
      <c r="E2188" s="277"/>
      <c r="G2188" s="156"/>
    </row>
    <row r="2189" spans="3:7" x14ac:dyDescent="0.3">
      <c r="C2189" s="155"/>
      <c r="D2189" s="155"/>
      <c r="E2189" s="277"/>
      <c r="G2189" s="156"/>
    </row>
    <row r="2190" spans="3:7" x14ac:dyDescent="0.3">
      <c r="C2190" s="155"/>
      <c r="D2190" s="155"/>
      <c r="E2190" s="277"/>
      <c r="G2190" s="156"/>
    </row>
    <row r="2191" spans="3:7" x14ac:dyDescent="0.3">
      <c r="C2191" s="155"/>
      <c r="D2191" s="155"/>
      <c r="E2191" s="277"/>
      <c r="G2191" s="156"/>
    </row>
    <row r="2192" spans="3:7" x14ac:dyDescent="0.3">
      <c r="C2192" s="155"/>
      <c r="D2192" s="155"/>
      <c r="E2192" s="277"/>
      <c r="G2192" s="156"/>
    </row>
    <row r="2193" spans="3:7" x14ac:dyDescent="0.3">
      <c r="C2193" s="155"/>
      <c r="D2193" s="155"/>
      <c r="E2193" s="277"/>
      <c r="G2193" s="156"/>
    </row>
    <row r="2194" spans="3:7" x14ac:dyDescent="0.3">
      <c r="C2194" s="155"/>
      <c r="D2194" s="155"/>
      <c r="E2194" s="277"/>
      <c r="G2194" s="156"/>
    </row>
    <row r="2195" spans="3:7" x14ac:dyDescent="0.3">
      <c r="C2195" s="155"/>
      <c r="D2195" s="155"/>
      <c r="E2195" s="277"/>
      <c r="G2195" s="156"/>
    </row>
    <row r="2196" spans="3:7" x14ac:dyDescent="0.3">
      <c r="C2196" s="155"/>
      <c r="D2196" s="155"/>
      <c r="E2196" s="277"/>
      <c r="G2196" s="156"/>
    </row>
    <row r="2197" spans="3:7" x14ac:dyDescent="0.3">
      <c r="C2197" s="155"/>
      <c r="D2197" s="155"/>
      <c r="E2197" s="277"/>
      <c r="G2197" s="156"/>
    </row>
    <row r="2198" spans="3:7" x14ac:dyDescent="0.3">
      <c r="C2198" s="155"/>
      <c r="D2198" s="155"/>
      <c r="E2198" s="277"/>
      <c r="G2198" s="156"/>
    </row>
    <row r="2199" spans="3:7" x14ac:dyDescent="0.3">
      <c r="C2199" s="155"/>
      <c r="D2199" s="155"/>
      <c r="E2199" s="277"/>
      <c r="G2199" s="156"/>
    </row>
    <row r="2200" spans="3:7" x14ac:dyDescent="0.3">
      <c r="C2200" s="155"/>
      <c r="D2200" s="155"/>
      <c r="E2200" s="277"/>
      <c r="G2200" s="156"/>
    </row>
    <row r="2201" spans="3:7" x14ac:dyDescent="0.3">
      <c r="C2201" s="155"/>
      <c r="D2201" s="155"/>
      <c r="E2201" s="277"/>
      <c r="G2201" s="156"/>
    </row>
    <row r="2202" spans="3:7" x14ac:dyDescent="0.3">
      <c r="C2202" s="155"/>
      <c r="D2202" s="155"/>
      <c r="E2202" s="277"/>
      <c r="G2202" s="156"/>
    </row>
    <row r="2203" spans="3:7" x14ac:dyDescent="0.3">
      <c r="C2203" s="155"/>
      <c r="D2203" s="155"/>
      <c r="E2203" s="277"/>
      <c r="G2203" s="156"/>
    </row>
    <row r="2204" spans="3:7" x14ac:dyDescent="0.3">
      <c r="C2204" s="155"/>
      <c r="D2204" s="155"/>
      <c r="E2204" s="277"/>
      <c r="G2204" s="156"/>
    </row>
    <row r="2205" spans="3:7" x14ac:dyDescent="0.3">
      <c r="C2205" s="155"/>
      <c r="D2205" s="155"/>
      <c r="E2205" s="277"/>
      <c r="G2205" s="156"/>
    </row>
    <row r="2206" spans="3:7" x14ac:dyDescent="0.3">
      <c r="C2206" s="155"/>
      <c r="D2206" s="155"/>
      <c r="E2206" s="277"/>
      <c r="G2206" s="156"/>
    </row>
    <row r="2207" spans="3:7" x14ac:dyDescent="0.3">
      <c r="C2207" s="155"/>
      <c r="D2207" s="155"/>
      <c r="E2207" s="277"/>
      <c r="G2207" s="156"/>
    </row>
    <row r="2208" spans="3:7" x14ac:dyDescent="0.3">
      <c r="C2208" s="155"/>
      <c r="D2208" s="155"/>
      <c r="E2208" s="277"/>
      <c r="G2208" s="156"/>
    </row>
    <row r="2209" spans="3:7" x14ac:dyDescent="0.3">
      <c r="C2209" s="155"/>
      <c r="D2209" s="155"/>
      <c r="E2209" s="277"/>
      <c r="G2209" s="156"/>
    </row>
    <row r="2210" spans="3:7" x14ac:dyDescent="0.3">
      <c r="C2210" s="155"/>
      <c r="D2210" s="155"/>
      <c r="E2210" s="277"/>
      <c r="G2210" s="156"/>
    </row>
    <row r="2211" spans="3:7" x14ac:dyDescent="0.3">
      <c r="C2211" s="155"/>
      <c r="D2211" s="155"/>
      <c r="E2211" s="277"/>
      <c r="G2211" s="156"/>
    </row>
    <row r="2212" spans="3:7" x14ac:dyDescent="0.3">
      <c r="C2212" s="155"/>
      <c r="D2212" s="155"/>
      <c r="E2212" s="277"/>
      <c r="G2212" s="156"/>
    </row>
    <row r="2213" spans="3:7" x14ac:dyDescent="0.3">
      <c r="C2213" s="155"/>
      <c r="D2213" s="155"/>
      <c r="E2213" s="277"/>
      <c r="G2213" s="156"/>
    </row>
    <row r="2214" spans="3:7" x14ac:dyDescent="0.3">
      <c r="C2214" s="155"/>
      <c r="D2214" s="155"/>
      <c r="E2214" s="277"/>
      <c r="G2214" s="156"/>
    </row>
    <row r="2215" spans="3:7" x14ac:dyDescent="0.3">
      <c r="C2215" s="155"/>
      <c r="D2215" s="155"/>
      <c r="E2215" s="277"/>
      <c r="G2215" s="156"/>
    </row>
    <row r="2216" spans="3:7" x14ac:dyDescent="0.3">
      <c r="C2216" s="155"/>
      <c r="D2216" s="155"/>
      <c r="E2216" s="277"/>
      <c r="G2216" s="156"/>
    </row>
    <row r="2217" spans="3:7" x14ac:dyDescent="0.3">
      <c r="C2217" s="155"/>
      <c r="D2217" s="155"/>
      <c r="E2217" s="277"/>
      <c r="G2217" s="156"/>
    </row>
    <row r="2218" spans="3:7" x14ac:dyDescent="0.3">
      <c r="C2218" s="155"/>
      <c r="D2218" s="155"/>
      <c r="E2218" s="277"/>
      <c r="G2218" s="156"/>
    </row>
    <row r="2219" spans="3:7" x14ac:dyDescent="0.3">
      <c r="C2219" s="155"/>
      <c r="D2219" s="155"/>
      <c r="E2219" s="277"/>
      <c r="G2219" s="156"/>
    </row>
    <row r="2220" spans="3:7" x14ac:dyDescent="0.3">
      <c r="C2220" s="155"/>
      <c r="D2220" s="155"/>
      <c r="E2220" s="277"/>
      <c r="G2220" s="156"/>
    </row>
    <row r="2221" spans="3:7" x14ac:dyDescent="0.3">
      <c r="C2221" s="155"/>
      <c r="D2221" s="155"/>
      <c r="E2221" s="277"/>
      <c r="G2221" s="156"/>
    </row>
    <row r="2222" spans="3:7" x14ac:dyDescent="0.3">
      <c r="C2222" s="155"/>
      <c r="D2222" s="155"/>
      <c r="E2222" s="277"/>
      <c r="G2222" s="156"/>
    </row>
    <row r="2223" spans="3:7" x14ac:dyDescent="0.3">
      <c r="C2223" s="155"/>
      <c r="D2223" s="155"/>
      <c r="E2223" s="277"/>
      <c r="G2223" s="156"/>
    </row>
    <row r="2224" spans="3:7" x14ac:dyDescent="0.3">
      <c r="C2224" s="155"/>
      <c r="D2224" s="155"/>
      <c r="E2224" s="277"/>
      <c r="G2224" s="156"/>
    </row>
    <row r="2225" spans="3:7" x14ac:dyDescent="0.3">
      <c r="C2225" s="155"/>
      <c r="D2225" s="155"/>
      <c r="E2225" s="277"/>
      <c r="G2225" s="156"/>
    </row>
    <row r="2226" spans="3:7" x14ac:dyDescent="0.3">
      <c r="C2226" s="155"/>
      <c r="D2226" s="155"/>
      <c r="E2226" s="277"/>
      <c r="G2226" s="156"/>
    </row>
    <row r="2227" spans="3:7" x14ac:dyDescent="0.3">
      <c r="C2227" s="155"/>
      <c r="D2227" s="155"/>
      <c r="E2227" s="277"/>
      <c r="G2227" s="156"/>
    </row>
    <row r="2228" spans="3:7" x14ac:dyDescent="0.3">
      <c r="C2228" s="155"/>
      <c r="D2228" s="155"/>
      <c r="E2228" s="277"/>
      <c r="G2228" s="156"/>
    </row>
    <row r="2229" spans="3:7" x14ac:dyDescent="0.3">
      <c r="C2229" s="155"/>
      <c r="D2229" s="155"/>
      <c r="E2229" s="277"/>
      <c r="G2229" s="156"/>
    </row>
    <row r="2230" spans="3:7" x14ac:dyDescent="0.3">
      <c r="C2230" s="155"/>
      <c r="D2230" s="155"/>
      <c r="E2230" s="277"/>
      <c r="G2230" s="156"/>
    </row>
    <row r="2231" spans="3:7" x14ac:dyDescent="0.3">
      <c r="C2231" s="155"/>
      <c r="D2231" s="155"/>
      <c r="E2231" s="277"/>
      <c r="G2231" s="156"/>
    </row>
    <row r="2232" spans="3:7" x14ac:dyDescent="0.3">
      <c r="C2232" s="155"/>
      <c r="D2232" s="155"/>
      <c r="E2232" s="277"/>
      <c r="G2232" s="156"/>
    </row>
    <row r="2233" spans="3:7" x14ac:dyDescent="0.3">
      <c r="C2233" s="155"/>
      <c r="D2233" s="155"/>
      <c r="E2233" s="277"/>
      <c r="G2233" s="156"/>
    </row>
    <row r="2234" spans="3:7" x14ac:dyDescent="0.3">
      <c r="C2234" s="155"/>
      <c r="D2234" s="155"/>
      <c r="E2234" s="277"/>
      <c r="G2234" s="156"/>
    </row>
    <row r="2235" spans="3:7" x14ac:dyDescent="0.3">
      <c r="C2235" s="155"/>
      <c r="D2235" s="155"/>
      <c r="E2235" s="277"/>
      <c r="G2235" s="156"/>
    </row>
    <row r="2236" spans="3:7" x14ac:dyDescent="0.3">
      <c r="C2236" s="155"/>
      <c r="D2236" s="155"/>
      <c r="E2236" s="277"/>
      <c r="G2236" s="156"/>
    </row>
    <row r="2237" spans="3:7" x14ac:dyDescent="0.3">
      <c r="C2237" s="155"/>
      <c r="D2237" s="155"/>
      <c r="E2237" s="277"/>
      <c r="G2237" s="156"/>
    </row>
    <row r="2238" spans="3:7" x14ac:dyDescent="0.3">
      <c r="C2238" s="155"/>
      <c r="D2238" s="155"/>
      <c r="E2238" s="277"/>
      <c r="G2238" s="156"/>
    </row>
    <row r="2239" spans="3:7" x14ac:dyDescent="0.3">
      <c r="C2239" s="155"/>
      <c r="D2239" s="155"/>
      <c r="E2239" s="277"/>
      <c r="G2239" s="156"/>
    </row>
    <row r="2240" spans="3:7" x14ac:dyDescent="0.3">
      <c r="C2240" s="155"/>
      <c r="D2240" s="155"/>
      <c r="E2240" s="277"/>
      <c r="G2240" s="156"/>
    </row>
    <row r="2241" spans="3:7" x14ac:dyDescent="0.3">
      <c r="C2241" s="155"/>
      <c r="D2241" s="155"/>
      <c r="E2241" s="277"/>
      <c r="G2241" s="156"/>
    </row>
    <row r="2242" spans="3:7" x14ac:dyDescent="0.3">
      <c r="C2242" s="155"/>
      <c r="D2242" s="155"/>
      <c r="E2242" s="277"/>
      <c r="G2242" s="156"/>
    </row>
    <row r="2243" spans="3:7" x14ac:dyDescent="0.3">
      <c r="C2243" s="155"/>
      <c r="D2243" s="155"/>
      <c r="E2243" s="277"/>
      <c r="G2243" s="156"/>
    </row>
    <row r="2244" spans="3:7" x14ac:dyDescent="0.3">
      <c r="C2244" s="155"/>
      <c r="D2244" s="155"/>
      <c r="E2244" s="277"/>
      <c r="G2244" s="156"/>
    </row>
    <row r="2245" spans="3:7" x14ac:dyDescent="0.3">
      <c r="C2245" s="155"/>
      <c r="D2245" s="155"/>
      <c r="E2245" s="277"/>
      <c r="G2245" s="156"/>
    </row>
    <row r="2246" spans="3:7" x14ac:dyDescent="0.3">
      <c r="C2246" s="155"/>
      <c r="D2246" s="155"/>
      <c r="E2246" s="277"/>
      <c r="G2246" s="156"/>
    </row>
    <row r="2247" spans="3:7" x14ac:dyDescent="0.3">
      <c r="C2247" s="155"/>
      <c r="D2247" s="155"/>
      <c r="E2247" s="277"/>
      <c r="G2247" s="156"/>
    </row>
    <row r="2248" spans="3:7" x14ac:dyDescent="0.3">
      <c r="C2248" s="155"/>
      <c r="D2248" s="155"/>
      <c r="E2248" s="277"/>
      <c r="G2248" s="156"/>
    </row>
    <row r="2249" spans="3:7" x14ac:dyDescent="0.3">
      <c r="C2249" s="155"/>
      <c r="D2249" s="155"/>
      <c r="E2249" s="277"/>
      <c r="G2249" s="156"/>
    </row>
    <row r="2250" spans="3:7" x14ac:dyDescent="0.3">
      <c r="C2250" s="155"/>
      <c r="D2250" s="155"/>
      <c r="E2250" s="277"/>
      <c r="G2250" s="156"/>
    </row>
    <row r="2251" spans="3:7" x14ac:dyDescent="0.3">
      <c r="C2251" s="155"/>
      <c r="D2251" s="155"/>
      <c r="E2251" s="277"/>
      <c r="G2251" s="156"/>
    </row>
    <row r="2252" spans="3:7" x14ac:dyDescent="0.3">
      <c r="C2252" s="155"/>
      <c r="D2252" s="155"/>
      <c r="E2252" s="277"/>
      <c r="G2252" s="156"/>
    </row>
    <row r="2253" spans="3:7" x14ac:dyDescent="0.3">
      <c r="C2253" s="155"/>
      <c r="D2253" s="155"/>
      <c r="E2253" s="277"/>
      <c r="G2253" s="156"/>
    </row>
    <row r="2254" spans="3:7" x14ac:dyDescent="0.3">
      <c r="C2254" s="155"/>
      <c r="D2254" s="155"/>
      <c r="E2254" s="277"/>
      <c r="G2254" s="156"/>
    </row>
    <row r="2255" spans="3:7" x14ac:dyDescent="0.3">
      <c r="C2255" s="155"/>
      <c r="D2255" s="155"/>
      <c r="E2255" s="277"/>
      <c r="G2255" s="156"/>
    </row>
    <row r="2256" spans="3:7" x14ac:dyDescent="0.3">
      <c r="C2256" s="155"/>
      <c r="D2256" s="155"/>
      <c r="E2256" s="277"/>
      <c r="G2256" s="156"/>
    </row>
    <row r="2257" spans="3:7" x14ac:dyDescent="0.3">
      <c r="C2257" s="155"/>
      <c r="D2257" s="155"/>
      <c r="E2257" s="277"/>
      <c r="G2257" s="156"/>
    </row>
    <row r="2258" spans="3:7" x14ac:dyDescent="0.3">
      <c r="C2258" s="155"/>
      <c r="D2258" s="155"/>
      <c r="E2258" s="277"/>
      <c r="G2258" s="156"/>
    </row>
    <row r="2259" spans="3:7" x14ac:dyDescent="0.3">
      <c r="C2259" s="155"/>
      <c r="D2259" s="155"/>
      <c r="E2259" s="277"/>
      <c r="G2259" s="156"/>
    </row>
    <row r="2260" spans="3:7" x14ac:dyDescent="0.3">
      <c r="C2260" s="155"/>
      <c r="D2260" s="155"/>
      <c r="E2260" s="277"/>
      <c r="G2260" s="156"/>
    </row>
    <row r="2261" spans="3:7" x14ac:dyDescent="0.3">
      <c r="C2261" s="155"/>
      <c r="D2261" s="155"/>
      <c r="E2261" s="277"/>
      <c r="G2261" s="156"/>
    </row>
    <row r="2262" spans="3:7" x14ac:dyDescent="0.3">
      <c r="C2262" s="155"/>
      <c r="D2262" s="155"/>
      <c r="E2262" s="277"/>
      <c r="G2262" s="156"/>
    </row>
    <row r="2263" spans="3:7" x14ac:dyDescent="0.3">
      <c r="C2263" s="155"/>
      <c r="D2263" s="155"/>
      <c r="E2263" s="277"/>
      <c r="G2263" s="156"/>
    </row>
    <row r="2264" spans="3:7" x14ac:dyDescent="0.3">
      <c r="C2264" s="155"/>
      <c r="D2264" s="155"/>
      <c r="E2264" s="277"/>
      <c r="G2264" s="156"/>
    </row>
    <row r="2265" spans="3:7" x14ac:dyDescent="0.3">
      <c r="C2265" s="155"/>
      <c r="D2265" s="155"/>
      <c r="E2265" s="277"/>
      <c r="G2265" s="156"/>
    </row>
    <row r="2266" spans="3:7" x14ac:dyDescent="0.3">
      <c r="C2266" s="155"/>
      <c r="D2266" s="155"/>
      <c r="E2266" s="277"/>
      <c r="G2266" s="156"/>
    </row>
    <row r="2267" spans="3:7" x14ac:dyDescent="0.3">
      <c r="C2267" s="155"/>
      <c r="D2267" s="155"/>
      <c r="E2267" s="277"/>
      <c r="G2267" s="156"/>
    </row>
    <row r="2268" spans="3:7" x14ac:dyDescent="0.3">
      <c r="C2268" s="155"/>
      <c r="D2268" s="155"/>
      <c r="E2268" s="277"/>
      <c r="G2268" s="156"/>
    </row>
    <row r="2269" spans="3:7" x14ac:dyDescent="0.3">
      <c r="C2269" s="155"/>
      <c r="D2269" s="155"/>
      <c r="E2269" s="277"/>
      <c r="G2269" s="156"/>
    </row>
    <row r="2270" spans="3:7" x14ac:dyDescent="0.3">
      <c r="C2270" s="155"/>
      <c r="D2270" s="155"/>
      <c r="E2270" s="277"/>
      <c r="G2270" s="156"/>
    </row>
    <row r="2271" spans="3:7" x14ac:dyDescent="0.3">
      <c r="C2271" s="155"/>
      <c r="D2271" s="155"/>
      <c r="E2271" s="277"/>
      <c r="G2271" s="156"/>
    </row>
    <row r="2272" spans="3:7" x14ac:dyDescent="0.3">
      <c r="C2272" s="155"/>
      <c r="D2272" s="155"/>
      <c r="E2272" s="277"/>
      <c r="G2272" s="156"/>
    </row>
    <row r="2273" spans="3:7" x14ac:dyDescent="0.3">
      <c r="C2273" s="155"/>
      <c r="D2273" s="155"/>
      <c r="E2273" s="277"/>
      <c r="G2273" s="156"/>
    </row>
    <row r="2274" spans="3:7" x14ac:dyDescent="0.3">
      <c r="C2274" s="155"/>
      <c r="D2274" s="155"/>
      <c r="E2274" s="277"/>
      <c r="G2274" s="156"/>
    </row>
    <row r="2275" spans="3:7" x14ac:dyDescent="0.3">
      <c r="C2275" s="155"/>
      <c r="D2275" s="155"/>
      <c r="E2275" s="277"/>
      <c r="G2275" s="156"/>
    </row>
    <row r="2276" spans="3:7" x14ac:dyDescent="0.3">
      <c r="C2276" s="155"/>
      <c r="D2276" s="155"/>
      <c r="E2276" s="277"/>
      <c r="G2276" s="156"/>
    </row>
    <row r="2277" spans="3:7" x14ac:dyDescent="0.3">
      <c r="C2277" s="155"/>
      <c r="D2277" s="155"/>
      <c r="E2277" s="277"/>
      <c r="G2277" s="156"/>
    </row>
    <row r="2278" spans="3:7" x14ac:dyDescent="0.3">
      <c r="C2278" s="155"/>
      <c r="D2278" s="155"/>
      <c r="E2278" s="277"/>
      <c r="G2278" s="156"/>
    </row>
    <row r="2279" spans="3:7" x14ac:dyDescent="0.3">
      <c r="C2279" s="155"/>
      <c r="D2279" s="155"/>
      <c r="E2279" s="277"/>
      <c r="G2279" s="156"/>
    </row>
    <row r="2280" spans="3:7" x14ac:dyDescent="0.3">
      <c r="C2280" s="155"/>
      <c r="D2280" s="155"/>
      <c r="E2280" s="277"/>
      <c r="G2280" s="156"/>
    </row>
    <row r="2281" spans="3:7" x14ac:dyDescent="0.3">
      <c r="C2281" s="155"/>
      <c r="D2281" s="155"/>
      <c r="E2281" s="277"/>
      <c r="G2281" s="156"/>
    </row>
    <row r="2282" spans="3:7" x14ac:dyDescent="0.3">
      <c r="C2282" s="155"/>
      <c r="D2282" s="155"/>
      <c r="E2282" s="277"/>
      <c r="G2282" s="156"/>
    </row>
    <row r="2283" spans="3:7" x14ac:dyDescent="0.3">
      <c r="C2283" s="155"/>
      <c r="D2283" s="155"/>
      <c r="E2283" s="277"/>
      <c r="G2283" s="156"/>
    </row>
    <row r="2284" spans="3:7" x14ac:dyDescent="0.3">
      <c r="C2284" s="155"/>
      <c r="D2284" s="155"/>
      <c r="E2284" s="277"/>
      <c r="G2284" s="156"/>
    </row>
    <row r="2285" spans="3:7" x14ac:dyDescent="0.3">
      <c r="C2285" s="155"/>
      <c r="D2285" s="155"/>
      <c r="E2285" s="277"/>
      <c r="G2285" s="156"/>
    </row>
    <row r="2286" spans="3:7" x14ac:dyDescent="0.3">
      <c r="C2286" s="155"/>
      <c r="D2286" s="155"/>
      <c r="E2286" s="277"/>
      <c r="G2286" s="156"/>
    </row>
    <row r="2287" spans="3:7" x14ac:dyDescent="0.3">
      <c r="C2287" s="155"/>
      <c r="D2287" s="155"/>
      <c r="E2287" s="277"/>
      <c r="G2287" s="156"/>
    </row>
    <row r="2288" spans="3:7" x14ac:dyDescent="0.3">
      <c r="C2288" s="155"/>
      <c r="D2288" s="155"/>
      <c r="E2288" s="277"/>
      <c r="G2288" s="156"/>
    </row>
    <row r="2289" spans="3:7" x14ac:dyDescent="0.3">
      <c r="C2289" s="155"/>
      <c r="D2289" s="155"/>
      <c r="E2289" s="277"/>
      <c r="G2289" s="156"/>
    </row>
    <row r="2290" spans="3:7" x14ac:dyDescent="0.3">
      <c r="C2290" s="155"/>
      <c r="D2290" s="155"/>
      <c r="E2290" s="277"/>
      <c r="G2290" s="156"/>
    </row>
    <row r="2291" spans="3:7" x14ac:dyDescent="0.3">
      <c r="C2291" s="155"/>
      <c r="D2291" s="155"/>
      <c r="E2291" s="277"/>
      <c r="G2291" s="156"/>
    </row>
    <row r="2292" spans="3:7" x14ac:dyDescent="0.3">
      <c r="C2292" s="155"/>
      <c r="D2292" s="155"/>
      <c r="E2292" s="277"/>
      <c r="G2292" s="156"/>
    </row>
    <row r="2293" spans="3:7" x14ac:dyDescent="0.3">
      <c r="C2293" s="155"/>
      <c r="D2293" s="155"/>
      <c r="E2293" s="277"/>
      <c r="G2293" s="156"/>
    </row>
    <row r="2294" spans="3:7" x14ac:dyDescent="0.3">
      <c r="C2294" s="155"/>
      <c r="D2294" s="155"/>
      <c r="E2294" s="277"/>
      <c r="G2294" s="156"/>
    </row>
    <row r="2295" spans="3:7" x14ac:dyDescent="0.3">
      <c r="C2295" s="155"/>
      <c r="D2295" s="155"/>
      <c r="E2295" s="277"/>
      <c r="G2295" s="156"/>
    </row>
    <row r="2296" spans="3:7" x14ac:dyDescent="0.3">
      <c r="C2296" s="155"/>
      <c r="D2296" s="155"/>
      <c r="E2296" s="277"/>
      <c r="G2296" s="156"/>
    </row>
    <row r="2297" spans="3:7" x14ac:dyDescent="0.3">
      <c r="C2297" s="155"/>
      <c r="D2297" s="155"/>
      <c r="E2297" s="277"/>
      <c r="G2297" s="156"/>
    </row>
    <row r="2298" spans="3:7" x14ac:dyDescent="0.3">
      <c r="C2298" s="155"/>
      <c r="D2298" s="155"/>
      <c r="E2298" s="277"/>
      <c r="G2298" s="156"/>
    </row>
    <row r="2299" spans="3:7" x14ac:dyDescent="0.3">
      <c r="C2299" s="155"/>
      <c r="D2299" s="155"/>
      <c r="E2299" s="277"/>
      <c r="G2299" s="156"/>
    </row>
    <row r="2300" spans="3:7" x14ac:dyDescent="0.3">
      <c r="C2300" s="155"/>
      <c r="D2300" s="155"/>
      <c r="E2300" s="277"/>
      <c r="G2300" s="156"/>
    </row>
    <row r="2301" spans="3:7" x14ac:dyDescent="0.3">
      <c r="C2301" s="155"/>
      <c r="D2301" s="155"/>
      <c r="E2301" s="277"/>
      <c r="G2301" s="156"/>
    </row>
    <row r="2302" spans="3:7" x14ac:dyDescent="0.3">
      <c r="C2302" s="155"/>
      <c r="D2302" s="155"/>
      <c r="E2302" s="277"/>
      <c r="G2302" s="156"/>
    </row>
    <row r="2303" spans="3:7" x14ac:dyDescent="0.3">
      <c r="C2303" s="155"/>
      <c r="D2303" s="155"/>
      <c r="E2303" s="277"/>
      <c r="G2303" s="156"/>
    </row>
    <row r="2304" spans="3:7" x14ac:dyDescent="0.3">
      <c r="C2304" s="155"/>
      <c r="D2304" s="155"/>
      <c r="E2304" s="277"/>
      <c r="G2304" s="156"/>
    </row>
    <row r="2305" spans="3:7" x14ac:dyDescent="0.3">
      <c r="C2305" s="155"/>
      <c r="D2305" s="155"/>
      <c r="E2305" s="277"/>
      <c r="G2305" s="156"/>
    </row>
    <row r="2306" spans="3:7" x14ac:dyDescent="0.3">
      <c r="C2306" s="155"/>
      <c r="D2306" s="155"/>
      <c r="E2306" s="277"/>
      <c r="G2306" s="156"/>
    </row>
    <row r="2307" spans="3:7" x14ac:dyDescent="0.3">
      <c r="C2307" s="155"/>
      <c r="D2307" s="155"/>
      <c r="E2307" s="277"/>
      <c r="G2307" s="156"/>
    </row>
    <row r="2308" spans="3:7" x14ac:dyDescent="0.3">
      <c r="C2308" s="155"/>
      <c r="D2308" s="155"/>
      <c r="E2308" s="277"/>
      <c r="G2308" s="156"/>
    </row>
    <row r="2309" spans="3:7" x14ac:dyDescent="0.3">
      <c r="C2309" s="155"/>
      <c r="D2309" s="155"/>
      <c r="E2309" s="277"/>
      <c r="G2309" s="156"/>
    </row>
    <row r="2310" spans="3:7" x14ac:dyDescent="0.3">
      <c r="C2310" s="155"/>
      <c r="D2310" s="155"/>
      <c r="E2310" s="277"/>
      <c r="G2310" s="156"/>
    </row>
    <row r="2311" spans="3:7" x14ac:dyDescent="0.3">
      <c r="C2311" s="155"/>
      <c r="D2311" s="155"/>
      <c r="E2311" s="277"/>
      <c r="G2311" s="156"/>
    </row>
    <row r="2312" spans="3:7" x14ac:dyDescent="0.3">
      <c r="C2312" s="155"/>
      <c r="D2312" s="155"/>
      <c r="E2312" s="277"/>
      <c r="G2312" s="156"/>
    </row>
    <row r="2313" spans="3:7" x14ac:dyDescent="0.3">
      <c r="C2313" s="155"/>
      <c r="D2313" s="155"/>
      <c r="E2313" s="277"/>
      <c r="G2313" s="156"/>
    </row>
    <row r="2314" spans="3:7" x14ac:dyDescent="0.3">
      <c r="C2314" s="155"/>
      <c r="D2314" s="155"/>
      <c r="E2314" s="277"/>
      <c r="G2314" s="156"/>
    </row>
    <row r="2315" spans="3:7" x14ac:dyDescent="0.3">
      <c r="C2315" s="155"/>
      <c r="D2315" s="155"/>
      <c r="E2315" s="277"/>
      <c r="G2315" s="156"/>
    </row>
    <row r="2316" spans="3:7" x14ac:dyDescent="0.3">
      <c r="C2316" s="155"/>
      <c r="D2316" s="155"/>
      <c r="E2316" s="277"/>
      <c r="G2316" s="156"/>
    </row>
    <row r="2317" spans="3:7" x14ac:dyDescent="0.3">
      <c r="C2317" s="155"/>
      <c r="D2317" s="155"/>
      <c r="E2317" s="277"/>
      <c r="G2317" s="156"/>
    </row>
    <row r="2318" spans="3:7" x14ac:dyDescent="0.3">
      <c r="C2318" s="155"/>
      <c r="D2318" s="155"/>
      <c r="E2318" s="277"/>
      <c r="G2318" s="156"/>
    </row>
    <row r="2319" spans="3:7" x14ac:dyDescent="0.3">
      <c r="C2319" s="155"/>
      <c r="D2319" s="155"/>
      <c r="E2319" s="277"/>
      <c r="G2319" s="156"/>
    </row>
    <row r="2320" spans="3:7" x14ac:dyDescent="0.3">
      <c r="C2320" s="155"/>
      <c r="D2320" s="155"/>
      <c r="E2320" s="277"/>
      <c r="G2320" s="156"/>
    </row>
    <row r="2321" spans="3:7" x14ac:dyDescent="0.3">
      <c r="C2321" s="155"/>
      <c r="D2321" s="155"/>
      <c r="E2321" s="277"/>
      <c r="G2321" s="156"/>
    </row>
    <row r="2322" spans="3:7" x14ac:dyDescent="0.3">
      <c r="C2322" s="155"/>
      <c r="D2322" s="155"/>
      <c r="E2322" s="277"/>
      <c r="G2322" s="156"/>
    </row>
    <row r="2323" spans="3:7" x14ac:dyDescent="0.3">
      <c r="C2323" s="155"/>
      <c r="D2323" s="155"/>
      <c r="E2323" s="277"/>
      <c r="G2323" s="156"/>
    </row>
    <row r="2324" spans="3:7" x14ac:dyDescent="0.3">
      <c r="C2324" s="155"/>
      <c r="D2324" s="155"/>
      <c r="E2324" s="277"/>
      <c r="G2324" s="156"/>
    </row>
    <row r="2325" spans="3:7" x14ac:dyDescent="0.3">
      <c r="C2325" s="155"/>
      <c r="D2325" s="155"/>
      <c r="E2325" s="277"/>
      <c r="G2325" s="156"/>
    </row>
    <row r="2326" spans="3:7" x14ac:dyDescent="0.3">
      <c r="C2326" s="155"/>
      <c r="D2326" s="155"/>
      <c r="E2326" s="277"/>
      <c r="G2326" s="156"/>
    </row>
    <row r="2327" spans="3:7" x14ac:dyDescent="0.3">
      <c r="C2327" s="155"/>
      <c r="D2327" s="155"/>
      <c r="E2327" s="277"/>
      <c r="G2327" s="156"/>
    </row>
    <row r="2328" spans="3:7" x14ac:dyDescent="0.3">
      <c r="C2328" s="155"/>
      <c r="D2328" s="155"/>
      <c r="E2328" s="277"/>
      <c r="G2328" s="156"/>
    </row>
    <row r="2329" spans="3:7" x14ac:dyDescent="0.3">
      <c r="C2329" s="155"/>
      <c r="D2329" s="155"/>
      <c r="E2329" s="277"/>
      <c r="G2329" s="156"/>
    </row>
    <row r="2330" spans="3:7" x14ac:dyDescent="0.3">
      <c r="C2330" s="155"/>
      <c r="D2330" s="155"/>
      <c r="E2330" s="277"/>
      <c r="G2330" s="156"/>
    </row>
    <row r="2331" spans="3:7" x14ac:dyDescent="0.3">
      <c r="C2331" s="155"/>
      <c r="D2331" s="155"/>
      <c r="E2331" s="277"/>
      <c r="G2331" s="156"/>
    </row>
    <row r="2332" spans="3:7" x14ac:dyDescent="0.3">
      <c r="C2332" s="155"/>
      <c r="D2332" s="155"/>
      <c r="E2332" s="277"/>
      <c r="G2332" s="156"/>
    </row>
    <row r="2333" spans="3:7" x14ac:dyDescent="0.3">
      <c r="C2333" s="155"/>
      <c r="D2333" s="155"/>
      <c r="E2333" s="277"/>
      <c r="G2333" s="156"/>
    </row>
    <row r="2334" spans="3:7" x14ac:dyDescent="0.3">
      <c r="C2334" s="155"/>
      <c r="D2334" s="155"/>
      <c r="E2334" s="277"/>
      <c r="G2334" s="156"/>
    </row>
    <row r="2335" spans="3:7" x14ac:dyDescent="0.3">
      <c r="C2335" s="155"/>
      <c r="D2335" s="155"/>
      <c r="E2335" s="277"/>
      <c r="G2335" s="156"/>
    </row>
    <row r="2336" spans="3:7" x14ac:dyDescent="0.3">
      <c r="C2336" s="155"/>
      <c r="D2336" s="155"/>
      <c r="E2336" s="277"/>
      <c r="G2336" s="156"/>
    </row>
    <row r="2337" spans="3:7" x14ac:dyDescent="0.3">
      <c r="C2337" s="155"/>
      <c r="D2337" s="155"/>
      <c r="E2337" s="277"/>
      <c r="G2337" s="156"/>
    </row>
    <row r="2338" spans="3:7" x14ac:dyDescent="0.3">
      <c r="C2338" s="155"/>
      <c r="D2338" s="155"/>
      <c r="E2338" s="277"/>
      <c r="G2338" s="156"/>
    </row>
    <row r="2339" spans="3:7" x14ac:dyDescent="0.3">
      <c r="C2339" s="155"/>
      <c r="D2339" s="155"/>
      <c r="E2339" s="277"/>
      <c r="G2339" s="156"/>
    </row>
    <row r="2340" spans="3:7" x14ac:dyDescent="0.3">
      <c r="C2340" s="155"/>
      <c r="D2340" s="155"/>
      <c r="E2340" s="277"/>
      <c r="G2340" s="156"/>
    </row>
    <row r="2341" spans="3:7" x14ac:dyDescent="0.3">
      <c r="C2341" s="155"/>
      <c r="D2341" s="155"/>
      <c r="E2341" s="277"/>
      <c r="G2341" s="156"/>
    </row>
    <row r="2342" spans="3:7" x14ac:dyDescent="0.3">
      <c r="C2342" s="155"/>
      <c r="D2342" s="155"/>
      <c r="E2342" s="277"/>
      <c r="G2342" s="156"/>
    </row>
    <row r="2343" spans="3:7" x14ac:dyDescent="0.3">
      <c r="C2343" s="155"/>
      <c r="D2343" s="155"/>
      <c r="E2343" s="277"/>
      <c r="G2343" s="156"/>
    </row>
    <row r="2344" spans="3:7" x14ac:dyDescent="0.3">
      <c r="C2344" s="155"/>
      <c r="D2344" s="155"/>
      <c r="E2344" s="277"/>
      <c r="G2344" s="156"/>
    </row>
    <row r="2345" spans="3:7" x14ac:dyDescent="0.3">
      <c r="C2345" s="155"/>
      <c r="D2345" s="155"/>
      <c r="E2345" s="277"/>
      <c r="G2345" s="156"/>
    </row>
    <row r="2346" spans="3:7" x14ac:dyDescent="0.3">
      <c r="C2346" s="155"/>
      <c r="D2346" s="155"/>
      <c r="E2346" s="277"/>
      <c r="G2346" s="156"/>
    </row>
    <row r="2347" spans="3:7" x14ac:dyDescent="0.3">
      <c r="C2347" s="155"/>
      <c r="D2347" s="155"/>
      <c r="E2347" s="277"/>
      <c r="G2347" s="156"/>
    </row>
    <row r="2348" spans="3:7" x14ac:dyDescent="0.3">
      <c r="C2348" s="155"/>
      <c r="D2348" s="155"/>
      <c r="E2348" s="277"/>
      <c r="G2348" s="156"/>
    </row>
    <row r="2349" spans="3:7" x14ac:dyDescent="0.3">
      <c r="C2349" s="155"/>
      <c r="D2349" s="155"/>
      <c r="E2349" s="277"/>
      <c r="G2349" s="156"/>
    </row>
    <row r="2350" spans="3:7" x14ac:dyDescent="0.3">
      <c r="C2350" s="155"/>
      <c r="D2350" s="155"/>
      <c r="E2350" s="277"/>
      <c r="G2350" s="156"/>
    </row>
    <row r="2351" spans="3:7" x14ac:dyDescent="0.3">
      <c r="C2351" s="155"/>
      <c r="D2351" s="155"/>
      <c r="E2351" s="277"/>
      <c r="G2351" s="156"/>
    </row>
    <row r="2352" spans="3:7" x14ac:dyDescent="0.3">
      <c r="C2352" s="155"/>
      <c r="D2352" s="155"/>
      <c r="E2352" s="277"/>
      <c r="G2352" s="156"/>
    </row>
    <row r="2353" spans="3:7" x14ac:dyDescent="0.3">
      <c r="C2353" s="155"/>
      <c r="D2353" s="155"/>
      <c r="E2353" s="277"/>
      <c r="G2353" s="156"/>
    </row>
    <row r="2354" spans="3:7" x14ac:dyDescent="0.3">
      <c r="C2354" s="155"/>
      <c r="D2354" s="155"/>
      <c r="E2354" s="277"/>
      <c r="G2354" s="156"/>
    </row>
    <row r="2355" spans="3:7" x14ac:dyDescent="0.3">
      <c r="C2355" s="155"/>
      <c r="D2355" s="155"/>
      <c r="E2355" s="277"/>
      <c r="G2355" s="156"/>
    </row>
    <row r="2356" spans="3:7" x14ac:dyDescent="0.3">
      <c r="C2356" s="155"/>
      <c r="D2356" s="155"/>
      <c r="E2356" s="277"/>
      <c r="G2356" s="156"/>
    </row>
    <row r="2357" spans="3:7" x14ac:dyDescent="0.3">
      <c r="C2357" s="155"/>
      <c r="D2357" s="155"/>
      <c r="E2357" s="277"/>
      <c r="G2357" s="156"/>
    </row>
    <row r="2358" spans="3:7" x14ac:dyDescent="0.3">
      <c r="C2358" s="155"/>
      <c r="D2358" s="155"/>
      <c r="E2358" s="277"/>
      <c r="G2358" s="156"/>
    </row>
    <row r="2359" spans="3:7" x14ac:dyDescent="0.3">
      <c r="C2359" s="155"/>
      <c r="D2359" s="155"/>
      <c r="E2359" s="277"/>
      <c r="G2359" s="156"/>
    </row>
    <row r="2360" spans="3:7" x14ac:dyDescent="0.3">
      <c r="C2360" s="155"/>
      <c r="D2360" s="155"/>
      <c r="E2360" s="277"/>
      <c r="G2360" s="156"/>
    </row>
    <row r="2361" spans="3:7" x14ac:dyDescent="0.3">
      <c r="C2361" s="155"/>
      <c r="D2361" s="155"/>
      <c r="E2361" s="277"/>
      <c r="G2361" s="156"/>
    </row>
    <row r="2362" spans="3:7" x14ac:dyDescent="0.3">
      <c r="C2362" s="155"/>
      <c r="D2362" s="155"/>
      <c r="E2362" s="277"/>
      <c r="G2362" s="156"/>
    </row>
    <row r="2363" spans="3:7" x14ac:dyDescent="0.3">
      <c r="C2363" s="155"/>
      <c r="D2363" s="155"/>
      <c r="E2363" s="277"/>
      <c r="G2363" s="156"/>
    </row>
    <row r="2364" spans="3:7" x14ac:dyDescent="0.3">
      <c r="C2364" s="155"/>
      <c r="D2364" s="155"/>
      <c r="E2364" s="277"/>
      <c r="G2364" s="156"/>
    </row>
    <row r="2365" spans="3:7" x14ac:dyDescent="0.3">
      <c r="C2365" s="155"/>
      <c r="D2365" s="155"/>
      <c r="E2365" s="277"/>
      <c r="G2365" s="156"/>
    </row>
    <row r="2366" spans="3:7" x14ac:dyDescent="0.3">
      <c r="C2366" s="155"/>
      <c r="D2366" s="155"/>
      <c r="E2366" s="277"/>
      <c r="G2366" s="156"/>
    </row>
    <row r="2367" spans="3:7" x14ac:dyDescent="0.3">
      <c r="C2367" s="155"/>
      <c r="D2367" s="155"/>
      <c r="E2367" s="277"/>
      <c r="G2367" s="156"/>
    </row>
    <row r="2368" spans="3:7" x14ac:dyDescent="0.3">
      <c r="C2368" s="155"/>
      <c r="D2368" s="155"/>
      <c r="E2368" s="277"/>
      <c r="G2368" s="156"/>
    </row>
    <row r="2369" spans="3:7" x14ac:dyDescent="0.3">
      <c r="C2369" s="155"/>
      <c r="D2369" s="155"/>
      <c r="E2369" s="277"/>
      <c r="G2369" s="156"/>
    </row>
    <row r="2370" spans="3:7" x14ac:dyDescent="0.3">
      <c r="C2370" s="155"/>
      <c r="D2370" s="155"/>
      <c r="E2370" s="277"/>
      <c r="G2370" s="156"/>
    </row>
    <row r="2371" spans="3:7" x14ac:dyDescent="0.3">
      <c r="C2371" s="155"/>
      <c r="D2371" s="155"/>
      <c r="E2371" s="277"/>
      <c r="G2371" s="156"/>
    </row>
    <row r="2372" spans="3:7" x14ac:dyDescent="0.3">
      <c r="C2372" s="155"/>
      <c r="D2372" s="155"/>
      <c r="E2372" s="277"/>
      <c r="G2372" s="156"/>
    </row>
    <row r="2373" spans="3:7" x14ac:dyDescent="0.3">
      <c r="C2373" s="155"/>
      <c r="D2373" s="155"/>
      <c r="E2373" s="277"/>
      <c r="G2373" s="156"/>
    </row>
    <row r="2374" spans="3:7" x14ac:dyDescent="0.3">
      <c r="C2374" s="155"/>
      <c r="D2374" s="155"/>
      <c r="E2374" s="277"/>
      <c r="G2374" s="156"/>
    </row>
    <row r="2375" spans="3:7" x14ac:dyDescent="0.3">
      <c r="C2375" s="155"/>
      <c r="D2375" s="155"/>
      <c r="E2375" s="277"/>
      <c r="G2375" s="156"/>
    </row>
    <row r="2376" spans="3:7" x14ac:dyDescent="0.3">
      <c r="C2376" s="155"/>
      <c r="D2376" s="155"/>
      <c r="E2376" s="277"/>
      <c r="G2376" s="156"/>
    </row>
    <row r="2377" spans="3:7" x14ac:dyDescent="0.3">
      <c r="C2377" s="155"/>
      <c r="D2377" s="155"/>
      <c r="E2377" s="277"/>
      <c r="G2377" s="156"/>
    </row>
    <row r="2378" spans="3:7" x14ac:dyDescent="0.3">
      <c r="C2378" s="155"/>
      <c r="D2378" s="155"/>
      <c r="E2378" s="277"/>
      <c r="G2378" s="156"/>
    </row>
    <row r="2379" spans="3:7" x14ac:dyDescent="0.3">
      <c r="C2379" s="155"/>
      <c r="D2379" s="155"/>
      <c r="E2379" s="277"/>
      <c r="G2379" s="156"/>
    </row>
    <row r="2380" spans="3:7" x14ac:dyDescent="0.3">
      <c r="C2380" s="155"/>
      <c r="D2380" s="155"/>
      <c r="E2380" s="277"/>
      <c r="G2380" s="156"/>
    </row>
    <row r="2381" spans="3:7" x14ac:dyDescent="0.3">
      <c r="C2381" s="155"/>
      <c r="D2381" s="155"/>
      <c r="E2381" s="277"/>
      <c r="G2381" s="156"/>
    </row>
    <row r="2382" spans="3:7" x14ac:dyDescent="0.3">
      <c r="C2382" s="155"/>
      <c r="D2382" s="155"/>
      <c r="E2382" s="277"/>
      <c r="G2382" s="156"/>
    </row>
    <row r="2383" spans="3:7" x14ac:dyDescent="0.3">
      <c r="C2383" s="155"/>
      <c r="D2383" s="155"/>
      <c r="E2383" s="277"/>
      <c r="G2383" s="156"/>
    </row>
    <row r="2384" spans="3:7" x14ac:dyDescent="0.3">
      <c r="C2384" s="155"/>
      <c r="D2384" s="155"/>
      <c r="E2384" s="277"/>
      <c r="G2384" s="156"/>
    </row>
    <row r="2385" spans="3:7" x14ac:dyDescent="0.3">
      <c r="C2385" s="155"/>
      <c r="D2385" s="155"/>
      <c r="E2385" s="277"/>
      <c r="G2385" s="156"/>
    </row>
    <row r="2386" spans="3:7" x14ac:dyDescent="0.3">
      <c r="C2386" s="155"/>
      <c r="D2386" s="155"/>
      <c r="E2386" s="277"/>
      <c r="G2386" s="156"/>
    </row>
    <row r="2387" spans="3:7" x14ac:dyDescent="0.3">
      <c r="C2387" s="155"/>
      <c r="D2387" s="155"/>
      <c r="E2387" s="277"/>
      <c r="G2387" s="156"/>
    </row>
    <row r="2388" spans="3:7" x14ac:dyDescent="0.3">
      <c r="C2388" s="155"/>
      <c r="D2388" s="155"/>
      <c r="E2388" s="277"/>
      <c r="G2388" s="156"/>
    </row>
    <row r="2389" spans="3:7" x14ac:dyDescent="0.3">
      <c r="C2389" s="155"/>
      <c r="D2389" s="155"/>
      <c r="E2389" s="277"/>
      <c r="G2389" s="156"/>
    </row>
    <row r="2390" spans="3:7" x14ac:dyDescent="0.3">
      <c r="C2390" s="155"/>
      <c r="D2390" s="155"/>
      <c r="E2390" s="277"/>
      <c r="G2390" s="156"/>
    </row>
    <row r="2391" spans="3:7" x14ac:dyDescent="0.3">
      <c r="C2391" s="155"/>
      <c r="D2391" s="155"/>
      <c r="E2391" s="277"/>
      <c r="G2391" s="156"/>
    </row>
    <row r="2392" spans="3:7" x14ac:dyDescent="0.3">
      <c r="C2392" s="155"/>
      <c r="D2392" s="155"/>
      <c r="E2392" s="277"/>
      <c r="G2392" s="156"/>
    </row>
    <row r="2393" spans="3:7" x14ac:dyDescent="0.3">
      <c r="C2393" s="155"/>
      <c r="D2393" s="155"/>
      <c r="E2393" s="277"/>
      <c r="G2393" s="156"/>
    </row>
    <row r="2394" spans="3:7" x14ac:dyDescent="0.3">
      <c r="C2394" s="155"/>
      <c r="D2394" s="155"/>
      <c r="E2394" s="277"/>
      <c r="G2394" s="156"/>
    </row>
    <row r="2395" spans="3:7" x14ac:dyDescent="0.3">
      <c r="C2395" s="155"/>
      <c r="D2395" s="155"/>
      <c r="E2395" s="277"/>
      <c r="G2395" s="156"/>
    </row>
    <row r="2396" spans="3:7" x14ac:dyDescent="0.3">
      <c r="C2396" s="155"/>
      <c r="D2396" s="155"/>
      <c r="E2396" s="277"/>
      <c r="G2396" s="156"/>
    </row>
    <row r="2397" spans="3:7" x14ac:dyDescent="0.3">
      <c r="C2397" s="155"/>
      <c r="D2397" s="155"/>
      <c r="E2397" s="277"/>
      <c r="G2397" s="156"/>
    </row>
    <row r="2398" spans="3:7" x14ac:dyDescent="0.3">
      <c r="C2398" s="155"/>
      <c r="D2398" s="155"/>
      <c r="E2398" s="277"/>
      <c r="G2398" s="156"/>
    </row>
    <row r="2399" spans="3:7" x14ac:dyDescent="0.3">
      <c r="C2399" s="155"/>
      <c r="D2399" s="155"/>
      <c r="E2399" s="277"/>
      <c r="G2399" s="156"/>
    </row>
    <row r="2400" spans="3:7" x14ac:dyDescent="0.3">
      <c r="C2400" s="155"/>
      <c r="D2400" s="155"/>
      <c r="E2400" s="277"/>
      <c r="G2400" s="156"/>
    </row>
    <row r="2401" spans="3:7" x14ac:dyDescent="0.3">
      <c r="C2401" s="155"/>
      <c r="D2401" s="155"/>
      <c r="E2401" s="277"/>
      <c r="G2401" s="156"/>
    </row>
    <row r="2402" spans="3:7" x14ac:dyDescent="0.3">
      <c r="C2402" s="155"/>
      <c r="D2402" s="155"/>
      <c r="E2402" s="277"/>
      <c r="G2402" s="156"/>
    </row>
    <row r="2403" spans="3:7" x14ac:dyDescent="0.3">
      <c r="C2403" s="155"/>
      <c r="D2403" s="155"/>
      <c r="E2403" s="277"/>
      <c r="G2403" s="156"/>
    </row>
    <row r="2404" spans="3:7" x14ac:dyDescent="0.3">
      <c r="C2404" s="155"/>
      <c r="D2404" s="155"/>
      <c r="E2404" s="277"/>
      <c r="G2404" s="156"/>
    </row>
    <row r="2405" spans="3:7" x14ac:dyDescent="0.3">
      <c r="C2405" s="155"/>
      <c r="D2405" s="155"/>
      <c r="E2405" s="277"/>
      <c r="G2405" s="156"/>
    </row>
    <row r="2406" spans="3:7" x14ac:dyDescent="0.3">
      <c r="C2406" s="155"/>
      <c r="D2406" s="155"/>
      <c r="E2406" s="277"/>
      <c r="G2406" s="156"/>
    </row>
    <row r="2407" spans="3:7" x14ac:dyDescent="0.3">
      <c r="C2407" s="155"/>
      <c r="D2407" s="155"/>
      <c r="E2407" s="277"/>
      <c r="G2407" s="156"/>
    </row>
    <row r="2408" spans="3:7" x14ac:dyDescent="0.3">
      <c r="C2408" s="155"/>
      <c r="D2408" s="155"/>
      <c r="E2408" s="277"/>
      <c r="G2408" s="156"/>
    </row>
    <row r="2409" spans="3:7" x14ac:dyDescent="0.3">
      <c r="C2409" s="155"/>
      <c r="D2409" s="155"/>
      <c r="E2409" s="277"/>
      <c r="G2409" s="156"/>
    </row>
    <row r="2410" spans="3:7" x14ac:dyDescent="0.3">
      <c r="C2410" s="155"/>
      <c r="D2410" s="155"/>
      <c r="E2410" s="277"/>
      <c r="G2410" s="156"/>
    </row>
    <row r="2411" spans="3:7" x14ac:dyDescent="0.3">
      <c r="C2411" s="155"/>
      <c r="D2411" s="155"/>
      <c r="E2411" s="277"/>
      <c r="G2411" s="156"/>
    </row>
    <row r="2412" spans="3:7" x14ac:dyDescent="0.3">
      <c r="C2412" s="155"/>
      <c r="D2412" s="155"/>
      <c r="E2412" s="277"/>
      <c r="G2412" s="156"/>
    </row>
    <row r="2413" spans="3:7" x14ac:dyDescent="0.3">
      <c r="C2413" s="155"/>
      <c r="D2413" s="155"/>
      <c r="E2413" s="277"/>
      <c r="G2413" s="156"/>
    </row>
    <row r="2414" spans="3:7" x14ac:dyDescent="0.3">
      <c r="C2414" s="155"/>
      <c r="D2414" s="155"/>
      <c r="E2414" s="277"/>
      <c r="G2414" s="156"/>
    </row>
    <row r="2415" spans="3:7" x14ac:dyDescent="0.3">
      <c r="C2415" s="155"/>
      <c r="D2415" s="155"/>
      <c r="E2415" s="277"/>
      <c r="G2415" s="156"/>
    </row>
    <row r="2416" spans="3:7" x14ac:dyDescent="0.3">
      <c r="C2416" s="155"/>
      <c r="D2416" s="155"/>
      <c r="E2416" s="277"/>
      <c r="G2416" s="156"/>
    </row>
    <row r="2417" spans="3:7" x14ac:dyDescent="0.3">
      <c r="C2417" s="155"/>
      <c r="D2417" s="155"/>
      <c r="E2417" s="277"/>
      <c r="G2417" s="156"/>
    </row>
    <row r="2418" spans="3:7" x14ac:dyDescent="0.3">
      <c r="C2418" s="155"/>
      <c r="D2418" s="155"/>
      <c r="E2418" s="277"/>
      <c r="G2418" s="156"/>
    </row>
    <row r="2419" spans="3:7" x14ac:dyDescent="0.3">
      <c r="C2419" s="155"/>
      <c r="D2419" s="155"/>
      <c r="E2419" s="277"/>
      <c r="G2419" s="156"/>
    </row>
    <row r="2420" spans="3:7" x14ac:dyDescent="0.3">
      <c r="C2420" s="155"/>
      <c r="D2420" s="155"/>
      <c r="E2420" s="277"/>
      <c r="G2420" s="156"/>
    </row>
    <row r="2421" spans="3:7" x14ac:dyDescent="0.3">
      <c r="C2421" s="155"/>
      <c r="D2421" s="155"/>
      <c r="E2421" s="277"/>
      <c r="G2421" s="156"/>
    </row>
    <row r="2422" spans="3:7" x14ac:dyDescent="0.3">
      <c r="C2422" s="155"/>
      <c r="D2422" s="155"/>
      <c r="E2422" s="277"/>
      <c r="G2422" s="156"/>
    </row>
    <row r="2423" spans="3:7" x14ac:dyDescent="0.3">
      <c r="C2423" s="155"/>
      <c r="D2423" s="155"/>
      <c r="E2423" s="277"/>
      <c r="G2423" s="156"/>
    </row>
    <row r="2424" spans="3:7" x14ac:dyDescent="0.3">
      <c r="C2424" s="155"/>
      <c r="D2424" s="155"/>
      <c r="E2424" s="277"/>
      <c r="G2424" s="156"/>
    </row>
    <row r="2425" spans="3:7" x14ac:dyDescent="0.3">
      <c r="C2425" s="155"/>
      <c r="D2425" s="155"/>
      <c r="E2425" s="277"/>
      <c r="G2425" s="156"/>
    </row>
    <row r="2426" spans="3:7" x14ac:dyDescent="0.3">
      <c r="C2426" s="155"/>
      <c r="D2426" s="155"/>
      <c r="E2426" s="277"/>
      <c r="G2426" s="156"/>
    </row>
    <row r="2427" spans="3:7" x14ac:dyDescent="0.3">
      <c r="C2427" s="155"/>
      <c r="D2427" s="155"/>
      <c r="E2427" s="277"/>
      <c r="G2427" s="156"/>
    </row>
    <row r="2428" spans="3:7" x14ac:dyDescent="0.3">
      <c r="C2428" s="155"/>
      <c r="D2428" s="155"/>
      <c r="E2428" s="277"/>
      <c r="G2428" s="156"/>
    </row>
    <row r="2429" spans="3:7" x14ac:dyDescent="0.3">
      <c r="C2429" s="155"/>
      <c r="D2429" s="155"/>
      <c r="E2429" s="277"/>
      <c r="G2429" s="156"/>
    </row>
    <row r="2430" spans="3:7" x14ac:dyDescent="0.3">
      <c r="C2430" s="155"/>
      <c r="D2430" s="155"/>
      <c r="E2430" s="277"/>
      <c r="G2430" s="156"/>
    </row>
    <row r="2431" spans="3:7" x14ac:dyDescent="0.3">
      <c r="C2431" s="155"/>
      <c r="D2431" s="155"/>
      <c r="E2431" s="277"/>
      <c r="G2431" s="156"/>
    </row>
    <row r="2432" spans="3:7" x14ac:dyDescent="0.3">
      <c r="C2432" s="155"/>
      <c r="D2432" s="155"/>
      <c r="E2432" s="277"/>
      <c r="G2432" s="156"/>
    </row>
    <row r="2433" spans="3:7" x14ac:dyDescent="0.3">
      <c r="C2433" s="155"/>
      <c r="D2433" s="155"/>
      <c r="E2433" s="277"/>
      <c r="G2433" s="156"/>
    </row>
    <row r="2434" spans="3:7" x14ac:dyDescent="0.3">
      <c r="C2434" s="155"/>
      <c r="D2434" s="155"/>
      <c r="E2434" s="277"/>
      <c r="G2434" s="156"/>
    </row>
    <row r="2435" spans="3:7" x14ac:dyDescent="0.3">
      <c r="C2435" s="155"/>
      <c r="D2435" s="155"/>
      <c r="E2435" s="277"/>
      <c r="G2435" s="156"/>
    </row>
    <row r="2436" spans="3:7" x14ac:dyDescent="0.3">
      <c r="C2436" s="155"/>
      <c r="D2436" s="155"/>
      <c r="E2436" s="277"/>
      <c r="G2436" s="156"/>
    </row>
    <row r="2437" spans="3:7" x14ac:dyDescent="0.3">
      <c r="C2437" s="155"/>
      <c r="D2437" s="155"/>
      <c r="E2437" s="277"/>
      <c r="G2437" s="156"/>
    </row>
    <row r="2438" spans="3:7" x14ac:dyDescent="0.3">
      <c r="C2438" s="155"/>
      <c r="D2438" s="155"/>
      <c r="E2438" s="277"/>
      <c r="G2438" s="156"/>
    </row>
    <row r="2439" spans="3:7" x14ac:dyDescent="0.3">
      <c r="C2439" s="155"/>
      <c r="D2439" s="155"/>
      <c r="E2439" s="277"/>
      <c r="G2439" s="156"/>
    </row>
    <row r="2440" spans="3:7" x14ac:dyDescent="0.3">
      <c r="C2440" s="155"/>
      <c r="D2440" s="155"/>
      <c r="E2440" s="277"/>
      <c r="G2440" s="156"/>
    </row>
    <row r="2441" spans="3:7" x14ac:dyDescent="0.3">
      <c r="C2441" s="155"/>
      <c r="D2441" s="155"/>
      <c r="E2441" s="277"/>
      <c r="G2441" s="156"/>
    </row>
    <row r="2442" spans="3:7" x14ac:dyDescent="0.3">
      <c r="C2442" s="155"/>
      <c r="D2442" s="155"/>
      <c r="E2442" s="277"/>
      <c r="G2442" s="156"/>
    </row>
    <row r="2443" spans="3:7" x14ac:dyDescent="0.3">
      <c r="C2443" s="155"/>
      <c r="D2443" s="155"/>
      <c r="E2443" s="277"/>
      <c r="G2443" s="156"/>
    </row>
    <row r="2444" spans="3:7" x14ac:dyDescent="0.3">
      <c r="C2444" s="155"/>
      <c r="D2444" s="155"/>
      <c r="E2444" s="277"/>
      <c r="G2444" s="156"/>
    </row>
    <row r="2445" spans="3:7" x14ac:dyDescent="0.3">
      <c r="C2445" s="155"/>
      <c r="D2445" s="155"/>
      <c r="E2445" s="277"/>
      <c r="G2445" s="156"/>
    </row>
    <row r="2446" spans="3:7" x14ac:dyDescent="0.3">
      <c r="C2446" s="155"/>
      <c r="D2446" s="155"/>
      <c r="E2446" s="277"/>
      <c r="G2446" s="156"/>
    </row>
    <row r="2447" spans="3:7" x14ac:dyDescent="0.3">
      <c r="C2447" s="155"/>
      <c r="D2447" s="155"/>
      <c r="E2447" s="277"/>
      <c r="G2447" s="156"/>
    </row>
    <row r="2448" spans="3:7" x14ac:dyDescent="0.3">
      <c r="C2448" s="155"/>
      <c r="D2448" s="155"/>
      <c r="E2448" s="277"/>
      <c r="G2448" s="156"/>
    </row>
    <row r="2449" spans="3:7" x14ac:dyDescent="0.3">
      <c r="C2449" s="155"/>
      <c r="D2449" s="155"/>
      <c r="E2449" s="277"/>
      <c r="G2449" s="156"/>
    </row>
    <row r="2450" spans="3:7" x14ac:dyDescent="0.3">
      <c r="C2450" s="155"/>
      <c r="D2450" s="155"/>
      <c r="E2450" s="277"/>
      <c r="G2450" s="156"/>
    </row>
    <row r="2451" spans="3:7" x14ac:dyDescent="0.3">
      <c r="C2451" s="155"/>
      <c r="D2451" s="155"/>
      <c r="E2451" s="277"/>
      <c r="G2451" s="156"/>
    </row>
    <row r="2452" spans="3:7" x14ac:dyDescent="0.3">
      <c r="C2452" s="155"/>
      <c r="D2452" s="155"/>
      <c r="E2452" s="277"/>
      <c r="G2452" s="156"/>
    </row>
    <row r="2453" spans="3:7" x14ac:dyDescent="0.3">
      <c r="C2453" s="155"/>
      <c r="D2453" s="155"/>
      <c r="E2453" s="277"/>
      <c r="G2453" s="156"/>
    </row>
    <row r="2454" spans="3:7" x14ac:dyDescent="0.3">
      <c r="C2454" s="155"/>
      <c r="D2454" s="155"/>
      <c r="E2454" s="277"/>
      <c r="G2454" s="156"/>
    </row>
    <row r="2455" spans="3:7" x14ac:dyDescent="0.3">
      <c r="C2455" s="155"/>
      <c r="D2455" s="155"/>
      <c r="E2455" s="277"/>
      <c r="G2455" s="156"/>
    </row>
    <row r="2456" spans="3:7" x14ac:dyDescent="0.3">
      <c r="C2456" s="155"/>
      <c r="D2456" s="155"/>
      <c r="E2456" s="277"/>
      <c r="G2456" s="156"/>
    </row>
    <row r="2457" spans="3:7" x14ac:dyDescent="0.3">
      <c r="C2457" s="155"/>
      <c r="D2457" s="155"/>
      <c r="E2457" s="277"/>
      <c r="G2457" s="156"/>
    </row>
    <row r="2458" spans="3:7" x14ac:dyDescent="0.3">
      <c r="C2458" s="155"/>
      <c r="D2458" s="155"/>
      <c r="E2458" s="277"/>
      <c r="G2458" s="156"/>
    </row>
    <row r="2459" spans="3:7" x14ac:dyDescent="0.3">
      <c r="C2459" s="155"/>
      <c r="D2459" s="155"/>
      <c r="E2459" s="277"/>
      <c r="G2459" s="156"/>
    </row>
    <row r="2460" spans="3:7" x14ac:dyDescent="0.3">
      <c r="C2460" s="155"/>
      <c r="D2460" s="155"/>
      <c r="E2460" s="277"/>
      <c r="G2460" s="156"/>
    </row>
    <row r="2461" spans="3:7" x14ac:dyDescent="0.3">
      <c r="C2461" s="155"/>
      <c r="D2461" s="155"/>
      <c r="E2461" s="277"/>
      <c r="G2461" s="156"/>
    </row>
    <row r="2462" spans="3:7" x14ac:dyDescent="0.3">
      <c r="C2462" s="155"/>
      <c r="D2462" s="155"/>
      <c r="E2462" s="277"/>
      <c r="G2462" s="156"/>
    </row>
    <row r="2463" spans="3:7" x14ac:dyDescent="0.3">
      <c r="C2463" s="155"/>
      <c r="D2463" s="155"/>
      <c r="E2463" s="277"/>
      <c r="G2463" s="156"/>
    </row>
    <row r="2464" spans="3:7" x14ac:dyDescent="0.3">
      <c r="C2464" s="155"/>
      <c r="D2464" s="155"/>
      <c r="E2464" s="277"/>
      <c r="G2464" s="156"/>
    </row>
    <row r="2465" spans="3:7" x14ac:dyDescent="0.3">
      <c r="C2465" s="155"/>
      <c r="D2465" s="155"/>
      <c r="E2465" s="277"/>
      <c r="G2465" s="156"/>
    </row>
    <row r="2466" spans="3:7" x14ac:dyDescent="0.3">
      <c r="C2466" s="155"/>
      <c r="D2466" s="155"/>
      <c r="E2466" s="277"/>
      <c r="G2466" s="156"/>
    </row>
    <row r="2467" spans="3:7" x14ac:dyDescent="0.3">
      <c r="C2467" s="155"/>
      <c r="D2467" s="155"/>
      <c r="E2467" s="277"/>
      <c r="G2467" s="156"/>
    </row>
    <row r="2468" spans="3:7" x14ac:dyDescent="0.3">
      <c r="C2468" s="155"/>
      <c r="D2468" s="155"/>
      <c r="E2468" s="277"/>
      <c r="G2468" s="156"/>
    </row>
    <row r="2469" spans="3:7" x14ac:dyDescent="0.3">
      <c r="C2469" s="155"/>
      <c r="D2469" s="155"/>
      <c r="E2469" s="277"/>
      <c r="G2469" s="156"/>
    </row>
    <row r="2470" spans="3:7" x14ac:dyDescent="0.3">
      <c r="C2470" s="155"/>
      <c r="D2470" s="155"/>
      <c r="E2470" s="277"/>
      <c r="G2470" s="156"/>
    </row>
    <row r="2471" spans="3:7" x14ac:dyDescent="0.3">
      <c r="C2471" s="155"/>
      <c r="D2471" s="155"/>
      <c r="E2471" s="277"/>
      <c r="G2471" s="156"/>
    </row>
    <row r="2472" spans="3:7" x14ac:dyDescent="0.3">
      <c r="C2472" s="155"/>
      <c r="D2472" s="155"/>
      <c r="E2472" s="277"/>
      <c r="G2472" s="156"/>
    </row>
    <row r="2473" spans="3:7" x14ac:dyDescent="0.3">
      <c r="C2473" s="155"/>
      <c r="D2473" s="155"/>
      <c r="E2473" s="277"/>
      <c r="G2473" s="156"/>
    </row>
    <row r="2474" spans="3:7" x14ac:dyDescent="0.3">
      <c r="C2474" s="155"/>
      <c r="D2474" s="155"/>
      <c r="E2474" s="277"/>
      <c r="G2474" s="156"/>
    </row>
    <row r="2475" spans="3:7" x14ac:dyDescent="0.3">
      <c r="C2475" s="155"/>
      <c r="D2475" s="155"/>
      <c r="E2475" s="277"/>
      <c r="G2475" s="156"/>
    </row>
    <row r="2476" spans="3:7" x14ac:dyDescent="0.3">
      <c r="C2476" s="155"/>
      <c r="D2476" s="155"/>
      <c r="E2476" s="277"/>
      <c r="G2476" s="156"/>
    </row>
    <row r="2477" spans="3:7" x14ac:dyDescent="0.3">
      <c r="C2477" s="155"/>
      <c r="D2477" s="155"/>
      <c r="E2477" s="277"/>
      <c r="G2477" s="156"/>
    </row>
    <row r="2478" spans="3:7" x14ac:dyDescent="0.3">
      <c r="C2478" s="155"/>
      <c r="D2478" s="155"/>
      <c r="E2478" s="277"/>
      <c r="G2478" s="156"/>
    </row>
    <row r="2479" spans="3:7" x14ac:dyDescent="0.3">
      <c r="C2479" s="155"/>
      <c r="D2479" s="155"/>
      <c r="E2479" s="277"/>
      <c r="G2479" s="156"/>
    </row>
    <row r="2480" spans="3:7" x14ac:dyDescent="0.3">
      <c r="C2480" s="155"/>
      <c r="D2480" s="155"/>
      <c r="E2480" s="277"/>
      <c r="G2480" s="156"/>
    </row>
    <row r="2481" spans="3:7" x14ac:dyDescent="0.3">
      <c r="C2481" s="155"/>
      <c r="D2481" s="155"/>
      <c r="E2481" s="277"/>
      <c r="G2481" s="156"/>
    </row>
    <row r="2482" spans="3:7" x14ac:dyDescent="0.3">
      <c r="C2482" s="155"/>
      <c r="D2482" s="155"/>
      <c r="E2482" s="277"/>
      <c r="G2482" s="156"/>
    </row>
    <row r="2483" spans="3:7" x14ac:dyDescent="0.3">
      <c r="C2483" s="155"/>
      <c r="D2483" s="155"/>
      <c r="E2483" s="277"/>
      <c r="G2483" s="156"/>
    </row>
    <row r="2484" spans="3:7" x14ac:dyDescent="0.3">
      <c r="C2484" s="155"/>
      <c r="D2484" s="155"/>
      <c r="E2484" s="277"/>
      <c r="G2484" s="156"/>
    </row>
    <row r="2485" spans="3:7" x14ac:dyDescent="0.3">
      <c r="C2485" s="155"/>
      <c r="D2485" s="155"/>
      <c r="E2485" s="277"/>
      <c r="G2485" s="156"/>
    </row>
    <row r="2486" spans="3:7" x14ac:dyDescent="0.3">
      <c r="C2486" s="155"/>
      <c r="D2486" s="155"/>
      <c r="E2486" s="277"/>
      <c r="G2486" s="156"/>
    </row>
    <row r="2487" spans="3:7" x14ac:dyDescent="0.3">
      <c r="C2487" s="155"/>
      <c r="D2487" s="155"/>
      <c r="E2487" s="277"/>
      <c r="G2487" s="156"/>
    </row>
    <row r="2488" spans="3:7" x14ac:dyDescent="0.3">
      <c r="C2488" s="155"/>
      <c r="D2488" s="155"/>
      <c r="E2488" s="277"/>
      <c r="G2488" s="156"/>
    </row>
    <row r="2489" spans="3:7" x14ac:dyDescent="0.3">
      <c r="C2489" s="155"/>
      <c r="D2489" s="155"/>
      <c r="E2489" s="277"/>
      <c r="G2489" s="156"/>
    </row>
    <row r="2490" spans="3:7" x14ac:dyDescent="0.3">
      <c r="C2490" s="155"/>
      <c r="D2490" s="155"/>
      <c r="E2490" s="277"/>
      <c r="G2490" s="156"/>
    </row>
    <row r="2491" spans="3:7" x14ac:dyDescent="0.3">
      <c r="C2491" s="155"/>
      <c r="D2491" s="155"/>
      <c r="E2491" s="277"/>
      <c r="G2491" s="156"/>
    </row>
    <row r="2492" spans="3:7" x14ac:dyDescent="0.3">
      <c r="C2492" s="155"/>
      <c r="D2492" s="155"/>
      <c r="E2492" s="277"/>
      <c r="G2492" s="156"/>
    </row>
    <row r="2493" spans="3:7" x14ac:dyDescent="0.3">
      <c r="C2493" s="155"/>
      <c r="D2493" s="155"/>
      <c r="E2493" s="277"/>
      <c r="G2493" s="156"/>
    </row>
    <row r="2494" spans="3:7" x14ac:dyDescent="0.3">
      <c r="C2494" s="155"/>
      <c r="D2494" s="155"/>
      <c r="E2494" s="277"/>
      <c r="G2494" s="156"/>
    </row>
    <row r="2495" spans="3:7" x14ac:dyDescent="0.3">
      <c r="C2495" s="155"/>
      <c r="D2495" s="155"/>
      <c r="E2495" s="277"/>
      <c r="G2495" s="156"/>
    </row>
    <row r="2496" spans="3:7" x14ac:dyDescent="0.3">
      <c r="C2496" s="155"/>
      <c r="D2496" s="155"/>
      <c r="E2496" s="277"/>
      <c r="G2496" s="156"/>
    </row>
    <row r="2497" spans="3:7" x14ac:dyDescent="0.3">
      <c r="C2497" s="155"/>
      <c r="D2497" s="155"/>
      <c r="E2497" s="277"/>
      <c r="G2497" s="156"/>
    </row>
    <row r="2498" spans="3:7" x14ac:dyDescent="0.3">
      <c r="C2498" s="155"/>
      <c r="D2498" s="155"/>
      <c r="E2498" s="277"/>
      <c r="G2498" s="156"/>
    </row>
    <row r="2499" spans="3:7" x14ac:dyDescent="0.3">
      <c r="C2499" s="155"/>
      <c r="D2499" s="155"/>
      <c r="E2499" s="277"/>
      <c r="G2499" s="156"/>
    </row>
    <row r="2500" spans="3:7" x14ac:dyDescent="0.3">
      <c r="C2500" s="155"/>
      <c r="D2500" s="155"/>
      <c r="E2500" s="277"/>
      <c r="G2500" s="156"/>
    </row>
    <row r="2501" spans="3:7" x14ac:dyDescent="0.3">
      <c r="C2501" s="155"/>
      <c r="D2501" s="155"/>
      <c r="E2501" s="277"/>
      <c r="G2501" s="156"/>
    </row>
    <row r="2502" spans="3:7" x14ac:dyDescent="0.3">
      <c r="C2502" s="155"/>
      <c r="D2502" s="155"/>
      <c r="E2502" s="277"/>
      <c r="G2502" s="156"/>
    </row>
    <row r="2503" spans="3:7" x14ac:dyDescent="0.3">
      <c r="C2503" s="155"/>
      <c r="D2503" s="155"/>
      <c r="E2503" s="277"/>
      <c r="G2503" s="156"/>
    </row>
    <row r="2504" spans="3:7" x14ac:dyDescent="0.3">
      <c r="C2504" s="155"/>
      <c r="D2504" s="155"/>
      <c r="E2504" s="277"/>
      <c r="G2504" s="156"/>
    </row>
    <row r="2505" spans="3:7" x14ac:dyDescent="0.3">
      <c r="C2505" s="155"/>
      <c r="D2505" s="155"/>
      <c r="E2505" s="277"/>
      <c r="G2505" s="156"/>
    </row>
    <row r="2506" spans="3:7" x14ac:dyDescent="0.3">
      <c r="C2506" s="155"/>
      <c r="D2506" s="155"/>
      <c r="E2506" s="277"/>
      <c r="G2506" s="156"/>
    </row>
    <row r="2507" spans="3:7" x14ac:dyDescent="0.3">
      <c r="C2507" s="155"/>
      <c r="D2507" s="155"/>
      <c r="E2507" s="277"/>
      <c r="G2507" s="156"/>
    </row>
    <row r="2508" spans="3:7" x14ac:dyDescent="0.3">
      <c r="C2508" s="155"/>
      <c r="D2508" s="155"/>
      <c r="E2508" s="277"/>
      <c r="G2508" s="156"/>
    </row>
    <row r="2509" spans="3:7" x14ac:dyDescent="0.3">
      <c r="C2509" s="155"/>
      <c r="D2509" s="155"/>
      <c r="E2509" s="277"/>
      <c r="G2509" s="156"/>
    </row>
    <row r="2510" spans="3:7" x14ac:dyDescent="0.3">
      <c r="C2510" s="155"/>
      <c r="D2510" s="155"/>
      <c r="E2510" s="277"/>
      <c r="G2510" s="156"/>
    </row>
    <row r="2511" spans="3:7" x14ac:dyDescent="0.3">
      <c r="C2511" s="155"/>
      <c r="D2511" s="155"/>
      <c r="E2511" s="277"/>
      <c r="G2511" s="156"/>
    </row>
    <row r="2512" spans="3:7" x14ac:dyDescent="0.3">
      <c r="C2512" s="155"/>
      <c r="D2512" s="155"/>
      <c r="E2512" s="277"/>
      <c r="G2512" s="156"/>
    </row>
    <row r="2513" spans="3:7" x14ac:dyDescent="0.3">
      <c r="C2513" s="155"/>
      <c r="D2513" s="155"/>
      <c r="E2513" s="277"/>
      <c r="G2513" s="156"/>
    </row>
    <row r="2514" spans="3:7" x14ac:dyDescent="0.3">
      <c r="C2514" s="155"/>
      <c r="D2514" s="155"/>
      <c r="E2514" s="277"/>
      <c r="G2514" s="156"/>
    </row>
    <row r="2515" spans="3:7" x14ac:dyDescent="0.3">
      <c r="C2515" s="155"/>
      <c r="D2515" s="155"/>
      <c r="E2515" s="277"/>
      <c r="G2515" s="156"/>
    </row>
    <row r="2516" spans="3:7" x14ac:dyDescent="0.3">
      <c r="C2516" s="155"/>
      <c r="D2516" s="155"/>
      <c r="E2516" s="277"/>
      <c r="G2516" s="156"/>
    </row>
    <row r="2517" spans="3:7" x14ac:dyDescent="0.3">
      <c r="C2517" s="155"/>
      <c r="D2517" s="155"/>
      <c r="E2517" s="277"/>
      <c r="G2517" s="156"/>
    </row>
    <row r="2518" spans="3:7" x14ac:dyDescent="0.3">
      <c r="C2518" s="155"/>
      <c r="D2518" s="155"/>
      <c r="E2518" s="277"/>
      <c r="G2518" s="156"/>
    </row>
    <row r="2519" spans="3:7" x14ac:dyDescent="0.3">
      <c r="C2519" s="155"/>
      <c r="D2519" s="155"/>
      <c r="E2519" s="277"/>
      <c r="G2519" s="156"/>
    </row>
    <row r="2520" spans="3:7" x14ac:dyDescent="0.3">
      <c r="C2520" s="155"/>
      <c r="D2520" s="155"/>
      <c r="E2520" s="277"/>
      <c r="G2520" s="156"/>
    </row>
    <row r="2521" spans="3:7" x14ac:dyDescent="0.3">
      <c r="C2521" s="155"/>
      <c r="D2521" s="155"/>
      <c r="E2521" s="277"/>
      <c r="G2521" s="156"/>
    </row>
    <row r="2522" spans="3:7" x14ac:dyDescent="0.3">
      <c r="C2522" s="155"/>
      <c r="D2522" s="155"/>
      <c r="E2522" s="277"/>
      <c r="G2522" s="156"/>
    </row>
    <row r="2523" spans="3:7" x14ac:dyDescent="0.3">
      <c r="C2523" s="155"/>
      <c r="D2523" s="155"/>
      <c r="E2523" s="277"/>
      <c r="G2523" s="156"/>
    </row>
    <row r="2524" spans="3:7" x14ac:dyDescent="0.3">
      <c r="C2524" s="155"/>
      <c r="D2524" s="155"/>
      <c r="E2524" s="277"/>
      <c r="G2524" s="156"/>
    </row>
    <row r="2525" spans="3:7" x14ac:dyDescent="0.3">
      <c r="C2525" s="155"/>
      <c r="D2525" s="155"/>
      <c r="E2525" s="277"/>
      <c r="G2525" s="156"/>
    </row>
    <row r="2526" spans="3:7" x14ac:dyDescent="0.3">
      <c r="C2526" s="155"/>
      <c r="D2526" s="155"/>
      <c r="E2526" s="277"/>
      <c r="G2526" s="156"/>
    </row>
    <row r="2527" spans="3:7" x14ac:dyDescent="0.3">
      <c r="C2527" s="155"/>
      <c r="D2527" s="155"/>
      <c r="E2527" s="277"/>
      <c r="G2527" s="156"/>
    </row>
    <row r="2528" spans="3:7" x14ac:dyDescent="0.3">
      <c r="C2528" s="155"/>
      <c r="D2528" s="155"/>
      <c r="E2528" s="277"/>
      <c r="G2528" s="156"/>
    </row>
    <row r="2529" spans="3:7" x14ac:dyDescent="0.3">
      <c r="C2529" s="155"/>
      <c r="D2529" s="155"/>
      <c r="E2529" s="277"/>
      <c r="G2529" s="156"/>
    </row>
    <row r="2530" spans="3:7" x14ac:dyDescent="0.3">
      <c r="C2530" s="155"/>
      <c r="D2530" s="155"/>
      <c r="E2530" s="277"/>
      <c r="G2530" s="156"/>
    </row>
    <row r="2531" spans="3:7" x14ac:dyDescent="0.3">
      <c r="C2531" s="155"/>
      <c r="D2531" s="155"/>
      <c r="E2531" s="277"/>
      <c r="G2531" s="156"/>
    </row>
    <row r="2532" spans="3:7" x14ac:dyDescent="0.3">
      <c r="C2532" s="155"/>
      <c r="D2532" s="155"/>
      <c r="E2532" s="277"/>
      <c r="G2532" s="156"/>
    </row>
    <row r="2533" spans="3:7" x14ac:dyDescent="0.3">
      <c r="C2533" s="155"/>
      <c r="D2533" s="155"/>
      <c r="E2533" s="277"/>
      <c r="G2533" s="156"/>
    </row>
    <row r="2534" spans="3:7" x14ac:dyDescent="0.3">
      <c r="C2534" s="155"/>
      <c r="D2534" s="155"/>
      <c r="E2534" s="277"/>
      <c r="G2534" s="156"/>
    </row>
    <row r="2535" spans="3:7" x14ac:dyDescent="0.3">
      <c r="C2535" s="155"/>
      <c r="D2535" s="155"/>
      <c r="E2535" s="277"/>
      <c r="G2535" s="156"/>
    </row>
    <row r="2536" spans="3:7" x14ac:dyDescent="0.3">
      <c r="C2536" s="155"/>
      <c r="D2536" s="155"/>
      <c r="E2536" s="277"/>
      <c r="G2536" s="156"/>
    </row>
    <row r="2537" spans="3:7" x14ac:dyDescent="0.3">
      <c r="C2537" s="155"/>
      <c r="D2537" s="155"/>
      <c r="E2537" s="277"/>
      <c r="G2537" s="156"/>
    </row>
    <row r="2538" spans="3:7" x14ac:dyDescent="0.3">
      <c r="C2538" s="155"/>
      <c r="D2538" s="155"/>
      <c r="E2538" s="277"/>
      <c r="G2538" s="156"/>
    </row>
    <row r="2539" spans="3:7" x14ac:dyDescent="0.3">
      <c r="C2539" s="155"/>
      <c r="D2539" s="155"/>
      <c r="E2539" s="277"/>
      <c r="G2539" s="156"/>
    </row>
    <row r="2540" spans="3:7" x14ac:dyDescent="0.3">
      <c r="C2540" s="155"/>
      <c r="D2540" s="155"/>
      <c r="E2540" s="277"/>
      <c r="G2540" s="156"/>
    </row>
    <row r="2541" spans="3:7" x14ac:dyDescent="0.3">
      <c r="C2541" s="155"/>
      <c r="D2541" s="155"/>
      <c r="E2541" s="277"/>
      <c r="G2541" s="156"/>
    </row>
    <row r="2542" spans="3:7" x14ac:dyDescent="0.3">
      <c r="C2542" s="155"/>
      <c r="D2542" s="155"/>
      <c r="E2542" s="277"/>
      <c r="G2542" s="156"/>
    </row>
    <row r="2543" spans="3:7" x14ac:dyDescent="0.3">
      <c r="C2543" s="155"/>
      <c r="D2543" s="155"/>
      <c r="E2543" s="277"/>
      <c r="G2543" s="156"/>
    </row>
    <row r="2544" spans="3:7" x14ac:dyDescent="0.3">
      <c r="C2544" s="155"/>
      <c r="D2544" s="155"/>
      <c r="E2544" s="277"/>
      <c r="G2544" s="156"/>
    </row>
    <row r="2545" spans="3:7" x14ac:dyDescent="0.3">
      <c r="C2545" s="155"/>
      <c r="D2545" s="155"/>
      <c r="E2545" s="277"/>
      <c r="G2545" s="156"/>
    </row>
    <row r="2546" spans="3:7" x14ac:dyDescent="0.3">
      <c r="C2546" s="155"/>
      <c r="D2546" s="155"/>
      <c r="E2546" s="277"/>
      <c r="G2546" s="156"/>
    </row>
    <row r="2547" spans="3:7" x14ac:dyDescent="0.3">
      <c r="C2547" s="155"/>
      <c r="D2547" s="155"/>
      <c r="E2547" s="277"/>
      <c r="G2547" s="156"/>
    </row>
    <row r="2548" spans="3:7" x14ac:dyDescent="0.3">
      <c r="C2548" s="155"/>
      <c r="D2548" s="155"/>
      <c r="E2548" s="277"/>
      <c r="G2548" s="156"/>
    </row>
    <row r="2549" spans="3:7" x14ac:dyDescent="0.3">
      <c r="C2549" s="155"/>
      <c r="D2549" s="155"/>
      <c r="E2549" s="277"/>
      <c r="G2549" s="156"/>
    </row>
    <row r="2550" spans="3:7" x14ac:dyDescent="0.3">
      <c r="C2550" s="155"/>
      <c r="D2550" s="155"/>
      <c r="E2550" s="277"/>
      <c r="G2550" s="156"/>
    </row>
    <row r="2551" spans="3:7" x14ac:dyDescent="0.3">
      <c r="C2551" s="155"/>
      <c r="D2551" s="155"/>
      <c r="E2551" s="277"/>
      <c r="G2551" s="156"/>
    </row>
    <row r="2552" spans="3:7" x14ac:dyDescent="0.3">
      <c r="C2552" s="155"/>
      <c r="D2552" s="155"/>
      <c r="E2552" s="277"/>
      <c r="G2552" s="156"/>
    </row>
    <row r="2553" spans="3:7" x14ac:dyDescent="0.3">
      <c r="C2553" s="155"/>
      <c r="D2553" s="155"/>
      <c r="E2553" s="277"/>
      <c r="G2553" s="156"/>
    </row>
    <row r="2554" spans="3:7" x14ac:dyDescent="0.3">
      <c r="C2554" s="155"/>
      <c r="D2554" s="155"/>
      <c r="E2554" s="277"/>
      <c r="G2554" s="156"/>
    </row>
    <row r="2555" spans="3:7" x14ac:dyDescent="0.3">
      <c r="C2555" s="155"/>
      <c r="D2555" s="155"/>
      <c r="E2555" s="277"/>
      <c r="G2555" s="156"/>
    </row>
    <row r="2556" spans="3:7" x14ac:dyDescent="0.3">
      <c r="C2556" s="155"/>
      <c r="D2556" s="155"/>
      <c r="E2556" s="277"/>
      <c r="G2556" s="156"/>
    </row>
    <row r="2557" spans="3:7" x14ac:dyDescent="0.3">
      <c r="C2557" s="155"/>
      <c r="D2557" s="155"/>
      <c r="E2557" s="277"/>
      <c r="G2557" s="156"/>
    </row>
    <row r="2558" spans="3:7" x14ac:dyDescent="0.3">
      <c r="C2558" s="155"/>
      <c r="D2558" s="155"/>
      <c r="E2558" s="277"/>
      <c r="G2558" s="156"/>
    </row>
    <row r="2559" spans="3:7" x14ac:dyDescent="0.3">
      <c r="C2559" s="155"/>
      <c r="D2559" s="155"/>
      <c r="E2559" s="277"/>
      <c r="G2559" s="156"/>
    </row>
    <row r="2560" spans="3:7" x14ac:dyDescent="0.3">
      <c r="C2560" s="155"/>
      <c r="D2560" s="155"/>
      <c r="E2560" s="277"/>
      <c r="G2560" s="156"/>
    </row>
    <row r="2561" spans="3:7" x14ac:dyDescent="0.3">
      <c r="C2561" s="155"/>
      <c r="D2561" s="155"/>
      <c r="E2561" s="277"/>
      <c r="G2561" s="156"/>
    </row>
    <row r="2562" spans="3:7" x14ac:dyDescent="0.3">
      <c r="C2562" s="155"/>
      <c r="D2562" s="155"/>
      <c r="E2562" s="277"/>
      <c r="G2562" s="156"/>
    </row>
    <row r="2563" spans="3:7" x14ac:dyDescent="0.3">
      <c r="C2563" s="155"/>
      <c r="D2563" s="155"/>
      <c r="E2563" s="277"/>
      <c r="G2563" s="156"/>
    </row>
    <row r="2564" spans="3:7" x14ac:dyDescent="0.3">
      <c r="C2564" s="155"/>
      <c r="D2564" s="155"/>
      <c r="E2564" s="277"/>
      <c r="G2564" s="156"/>
    </row>
    <row r="2565" spans="3:7" x14ac:dyDescent="0.3">
      <c r="C2565" s="155"/>
      <c r="D2565" s="155"/>
      <c r="E2565" s="277"/>
      <c r="G2565" s="156"/>
    </row>
    <row r="2566" spans="3:7" x14ac:dyDescent="0.3">
      <c r="C2566" s="155"/>
      <c r="D2566" s="155"/>
      <c r="E2566" s="277"/>
      <c r="G2566" s="156"/>
    </row>
    <row r="2567" spans="3:7" x14ac:dyDescent="0.3">
      <c r="C2567" s="155"/>
      <c r="D2567" s="155"/>
      <c r="E2567" s="277"/>
      <c r="G2567" s="156"/>
    </row>
    <row r="2568" spans="3:7" x14ac:dyDescent="0.3">
      <c r="C2568" s="155"/>
      <c r="D2568" s="155"/>
      <c r="E2568" s="277"/>
      <c r="G2568" s="156"/>
    </row>
    <row r="2569" spans="3:7" x14ac:dyDescent="0.3">
      <c r="C2569" s="155"/>
      <c r="D2569" s="155"/>
      <c r="E2569" s="277"/>
      <c r="G2569" s="156"/>
    </row>
    <row r="2570" spans="3:7" x14ac:dyDescent="0.3">
      <c r="C2570" s="155"/>
      <c r="D2570" s="155"/>
      <c r="E2570" s="277"/>
      <c r="G2570" s="156"/>
    </row>
    <row r="2571" spans="3:7" x14ac:dyDescent="0.3">
      <c r="C2571" s="155"/>
      <c r="D2571" s="155"/>
      <c r="E2571" s="277"/>
      <c r="G2571" s="156"/>
    </row>
    <row r="2572" spans="3:7" x14ac:dyDescent="0.3">
      <c r="C2572" s="155"/>
      <c r="D2572" s="155"/>
      <c r="E2572" s="277"/>
      <c r="G2572" s="156"/>
    </row>
    <row r="2573" spans="3:7" x14ac:dyDescent="0.3">
      <c r="C2573" s="155"/>
      <c r="D2573" s="155"/>
      <c r="E2573" s="277"/>
      <c r="G2573" s="156"/>
    </row>
    <row r="2574" spans="3:7" x14ac:dyDescent="0.3">
      <c r="C2574" s="155"/>
      <c r="D2574" s="155"/>
      <c r="E2574" s="277"/>
      <c r="G2574" s="156"/>
    </row>
    <row r="2575" spans="3:7" x14ac:dyDescent="0.3">
      <c r="C2575" s="155"/>
      <c r="D2575" s="155"/>
      <c r="E2575" s="277"/>
      <c r="G2575" s="156"/>
    </row>
    <row r="2576" spans="3:7" x14ac:dyDescent="0.3">
      <c r="C2576" s="155"/>
      <c r="D2576" s="155"/>
      <c r="E2576" s="277"/>
      <c r="G2576" s="156"/>
    </row>
    <row r="2577" spans="3:7" x14ac:dyDescent="0.3">
      <c r="C2577" s="155"/>
      <c r="D2577" s="155"/>
      <c r="E2577" s="277"/>
      <c r="G2577" s="156"/>
    </row>
    <row r="2578" spans="3:7" x14ac:dyDescent="0.3">
      <c r="C2578" s="155"/>
      <c r="D2578" s="155"/>
      <c r="E2578" s="277"/>
      <c r="G2578" s="156"/>
    </row>
    <row r="2579" spans="3:7" x14ac:dyDescent="0.3">
      <c r="C2579" s="155"/>
      <c r="D2579" s="155"/>
      <c r="E2579" s="277"/>
      <c r="G2579" s="156"/>
    </row>
    <row r="2580" spans="3:7" x14ac:dyDescent="0.3">
      <c r="C2580" s="155"/>
      <c r="D2580" s="155"/>
      <c r="E2580" s="277"/>
      <c r="G2580" s="156"/>
    </row>
    <row r="2581" spans="3:7" x14ac:dyDescent="0.3">
      <c r="C2581" s="155"/>
      <c r="D2581" s="155"/>
      <c r="E2581" s="277"/>
      <c r="G2581" s="156"/>
    </row>
    <row r="2582" spans="3:7" x14ac:dyDescent="0.3">
      <c r="C2582" s="155"/>
      <c r="D2582" s="155"/>
      <c r="E2582" s="277"/>
      <c r="G2582" s="156"/>
    </row>
    <row r="2583" spans="3:7" x14ac:dyDescent="0.3">
      <c r="C2583" s="155"/>
      <c r="D2583" s="155"/>
      <c r="E2583" s="277"/>
      <c r="G2583" s="156"/>
    </row>
    <row r="2584" spans="3:7" x14ac:dyDescent="0.3">
      <c r="C2584" s="155"/>
      <c r="D2584" s="155"/>
      <c r="E2584" s="277"/>
      <c r="G2584" s="156"/>
    </row>
    <row r="2585" spans="3:7" x14ac:dyDescent="0.3">
      <c r="C2585" s="155"/>
      <c r="D2585" s="155"/>
      <c r="E2585" s="277"/>
      <c r="G2585" s="156"/>
    </row>
    <row r="2586" spans="3:7" x14ac:dyDescent="0.3">
      <c r="C2586" s="155"/>
      <c r="D2586" s="155"/>
      <c r="E2586" s="277"/>
      <c r="G2586" s="156"/>
    </row>
    <row r="2587" spans="3:7" x14ac:dyDescent="0.3">
      <c r="C2587" s="155"/>
      <c r="D2587" s="155"/>
      <c r="E2587" s="277"/>
      <c r="G2587" s="156"/>
    </row>
    <row r="2588" spans="3:7" x14ac:dyDescent="0.3">
      <c r="C2588" s="155"/>
      <c r="D2588" s="155"/>
      <c r="E2588" s="277"/>
      <c r="G2588" s="156"/>
    </row>
    <row r="2589" spans="3:7" x14ac:dyDescent="0.3">
      <c r="C2589" s="155"/>
      <c r="D2589" s="155"/>
      <c r="E2589" s="277"/>
      <c r="G2589" s="156"/>
    </row>
    <row r="2590" spans="3:7" x14ac:dyDescent="0.3">
      <c r="C2590" s="155"/>
      <c r="D2590" s="155"/>
      <c r="E2590" s="277"/>
      <c r="G2590" s="156"/>
    </row>
    <row r="2591" spans="3:7" x14ac:dyDescent="0.3">
      <c r="C2591" s="155"/>
      <c r="D2591" s="155"/>
      <c r="E2591" s="277"/>
      <c r="G2591" s="156"/>
    </row>
    <row r="2592" spans="3:7" x14ac:dyDescent="0.3">
      <c r="C2592" s="155"/>
      <c r="D2592" s="155"/>
      <c r="E2592" s="277"/>
      <c r="G2592" s="156"/>
    </row>
    <row r="2593" spans="3:7" x14ac:dyDescent="0.3">
      <c r="C2593" s="155"/>
      <c r="D2593" s="155"/>
      <c r="E2593" s="277"/>
      <c r="G2593" s="156"/>
    </row>
    <row r="2594" spans="3:7" x14ac:dyDescent="0.3">
      <c r="C2594" s="155"/>
      <c r="D2594" s="155"/>
      <c r="E2594" s="277"/>
      <c r="G2594" s="156"/>
    </row>
    <row r="2595" spans="3:7" x14ac:dyDescent="0.3">
      <c r="C2595" s="155"/>
      <c r="D2595" s="155"/>
      <c r="E2595" s="277"/>
      <c r="G2595" s="156"/>
    </row>
    <row r="2596" spans="3:7" x14ac:dyDescent="0.3">
      <c r="C2596" s="155"/>
      <c r="D2596" s="155"/>
      <c r="E2596" s="277"/>
      <c r="G2596" s="156"/>
    </row>
    <row r="2597" spans="3:7" x14ac:dyDescent="0.3">
      <c r="C2597" s="155"/>
      <c r="D2597" s="155"/>
      <c r="E2597" s="277"/>
      <c r="G2597" s="156"/>
    </row>
    <row r="2598" spans="3:7" x14ac:dyDescent="0.3">
      <c r="C2598" s="155"/>
      <c r="D2598" s="155"/>
      <c r="E2598" s="277"/>
      <c r="G2598" s="156"/>
    </row>
    <row r="2599" spans="3:7" x14ac:dyDescent="0.3">
      <c r="C2599" s="155"/>
      <c r="D2599" s="155"/>
      <c r="E2599" s="277"/>
      <c r="G2599" s="156"/>
    </row>
    <row r="2600" spans="3:7" x14ac:dyDescent="0.3">
      <c r="C2600" s="155"/>
      <c r="D2600" s="155"/>
      <c r="E2600" s="277"/>
      <c r="G2600" s="156"/>
    </row>
    <row r="2601" spans="3:7" x14ac:dyDescent="0.3">
      <c r="C2601" s="155"/>
      <c r="D2601" s="155"/>
      <c r="E2601" s="277"/>
      <c r="G2601" s="156"/>
    </row>
    <row r="2602" spans="3:7" x14ac:dyDescent="0.3">
      <c r="C2602" s="155"/>
      <c r="D2602" s="155"/>
      <c r="E2602" s="277"/>
      <c r="G2602" s="156"/>
    </row>
    <row r="2603" spans="3:7" x14ac:dyDescent="0.3">
      <c r="C2603" s="155"/>
      <c r="D2603" s="155"/>
      <c r="E2603" s="277"/>
      <c r="G2603" s="156"/>
    </row>
    <row r="2604" spans="3:7" x14ac:dyDescent="0.3">
      <c r="C2604" s="155"/>
      <c r="D2604" s="155"/>
      <c r="E2604" s="277"/>
      <c r="G2604" s="156"/>
    </row>
    <row r="2605" spans="3:7" x14ac:dyDescent="0.3">
      <c r="C2605" s="155"/>
      <c r="D2605" s="155"/>
      <c r="E2605" s="277"/>
      <c r="G2605" s="156"/>
    </row>
    <row r="2606" spans="3:7" x14ac:dyDescent="0.3">
      <c r="C2606" s="155"/>
      <c r="D2606" s="155"/>
      <c r="E2606" s="277"/>
      <c r="G2606" s="156"/>
    </row>
    <row r="2607" spans="3:7" x14ac:dyDescent="0.3">
      <c r="C2607" s="155"/>
      <c r="D2607" s="155"/>
      <c r="E2607" s="277"/>
      <c r="G2607" s="156"/>
    </row>
    <row r="2608" spans="3:7" x14ac:dyDescent="0.3">
      <c r="C2608" s="155"/>
      <c r="D2608" s="155"/>
      <c r="E2608" s="277"/>
      <c r="G2608" s="156"/>
    </row>
    <row r="2609" spans="3:7" x14ac:dyDescent="0.3">
      <c r="C2609" s="155"/>
      <c r="D2609" s="155"/>
      <c r="E2609" s="277"/>
      <c r="G2609" s="156"/>
    </row>
    <row r="2610" spans="3:7" x14ac:dyDescent="0.3">
      <c r="C2610" s="155"/>
      <c r="D2610" s="155"/>
      <c r="E2610" s="277"/>
      <c r="G2610" s="156"/>
    </row>
    <row r="2611" spans="3:7" x14ac:dyDescent="0.3">
      <c r="C2611" s="155"/>
      <c r="D2611" s="155"/>
      <c r="E2611" s="277"/>
      <c r="G2611" s="156"/>
    </row>
    <row r="2612" spans="3:7" x14ac:dyDescent="0.3">
      <c r="C2612" s="155"/>
      <c r="D2612" s="155"/>
      <c r="E2612" s="277"/>
      <c r="G2612" s="156"/>
    </row>
    <row r="2613" spans="3:7" x14ac:dyDescent="0.3">
      <c r="C2613" s="155"/>
      <c r="D2613" s="155"/>
      <c r="E2613" s="277"/>
      <c r="G2613" s="156"/>
    </row>
    <row r="2614" spans="3:7" x14ac:dyDescent="0.3">
      <c r="C2614" s="155"/>
      <c r="D2614" s="155"/>
      <c r="E2614" s="277"/>
      <c r="G2614" s="156"/>
    </row>
    <row r="2615" spans="3:7" x14ac:dyDescent="0.3">
      <c r="C2615" s="155"/>
      <c r="D2615" s="155"/>
      <c r="E2615" s="277"/>
      <c r="G2615" s="156"/>
    </row>
    <row r="2616" spans="3:7" x14ac:dyDescent="0.3">
      <c r="C2616" s="155"/>
      <c r="D2616" s="155"/>
      <c r="E2616" s="277"/>
      <c r="G2616" s="156"/>
    </row>
    <row r="2617" spans="3:7" x14ac:dyDescent="0.3">
      <c r="C2617" s="155"/>
      <c r="D2617" s="155"/>
      <c r="E2617" s="277"/>
      <c r="G2617" s="156"/>
    </row>
    <row r="2618" spans="3:7" x14ac:dyDescent="0.3">
      <c r="C2618" s="155"/>
      <c r="D2618" s="155"/>
      <c r="E2618" s="277"/>
      <c r="G2618" s="156"/>
    </row>
    <row r="2619" spans="3:7" x14ac:dyDescent="0.3">
      <c r="C2619" s="155"/>
      <c r="D2619" s="155"/>
      <c r="E2619" s="277"/>
      <c r="G2619" s="156"/>
    </row>
    <row r="2620" spans="3:7" x14ac:dyDescent="0.3">
      <c r="C2620" s="155"/>
      <c r="D2620" s="155"/>
      <c r="E2620" s="277"/>
      <c r="G2620" s="156"/>
    </row>
    <row r="2621" spans="3:7" x14ac:dyDescent="0.3">
      <c r="C2621" s="155"/>
      <c r="D2621" s="155"/>
      <c r="E2621" s="277"/>
      <c r="G2621" s="156"/>
    </row>
    <row r="2622" spans="3:7" x14ac:dyDescent="0.3">
      <c r="C2622" s="155"/>
      <c r="D2622" s="155"/>
      <c r="E2622" s="277"/>
      <c r="G2622" s="156"/>
    </row>
    <row r="2623" spans="3:7" x14ac:dyDescent="0.3">
      <c r="C2623" s="155"/>
      <c r="D2623" s="155"/>
      <c r="E2623" s="277"/>
      <c r="G2623" s="156"/>
    </row>
    <row r="2624" spans="3:7" x14ac:dyDescent="0.3">
      <c r="C2624" s="155"/>
      <c r="D2624" s="155"/>
      <c r="E2624" s="277"/>
      <c r="G2624" s="156"/>
    </row>
    <row r="2625" spans="3:7" x14ac:dyDescent="0.3">
      <c r="C2625" s="155"/>
      <c r="D2625" s="155"/>
      <c r="E2625" s="277"/>
      <c r="G2625" s="156"/>
    </row>
    <row r="2626" spans="3:7" x14ac:dyDescent="0.3">
      <c r="C2626" s="155"/>
      <c r="D2626" s="155"/>
      <c r="E2626" s="277"/>
      <c r="G2626" s="156"/>
    </row>
    <row r="2627" spans="3:7" x14ac:dyDescent="0.3">
      <c r="C2627" s="155"/>
      <c r="D2627" s="155"/>
      <c r="E2627" s="277"/>
      <c r="G2627" s="156"/>
    </row>
    <row r="2628" spans="3:7" x14ac:dyDescent="0.3">
      <c r="C2628" s="155"/>
      <c r="D2628" s="155"/>
      <c r="E2628" s="277"/>
      <c r="G2628" s="156"/>
    </row>
    <row r="2629" spans="3:7" x14ac:dyDescent="0.3">
      <c r="C2629" s="155"/>
      <c r="D2629" s="155"/>
      <c r="E2629" s="277"/>
      <c r="G2629" s="156"/>
    </row>
    <row r="2630" spans="3:7" x14ac:dyDescent="0.3">
      <c r="C2630" s="155"/>
      <c r="D2630" s="155"/>
      <c r="E2630" s="277"/>
      <c r="G2630" s="156"/>
    </row>
    <row r="2631" spans="3:7" x14ac:dyDescent="0.3">
      <c r="C2631" s="155"/>
      <c r="D2631" s="155"/>
      <c r="E2631" s="277"/>
      <c r="G2631" s="156"/>
    </row>
    <row r="2632" spans="3:7" x14ac:dyDescent="0.3">
      <c r="C2632" s="155"/>
      <c r="D2632" s="155"/>
      <c r="E2632" s="277"/>
      <c r="G2632" s="156"/>
    </row>
    <row r="2633" spans="3:7" x14ac:dyDescent="0.3">
      <c r="C2633" s="155"/>
      <c r="D2633" s="155"/>
      <c r="E2633" s="277"/>
      <c r="G2633" s="156"/>
    </row>
    <row r="2634" spans="3:7" x14ac:dyDescent="0.3">
      <c r="C2634" s="155"/>
      <c r="D2634" s="155"/>
      <c r="E2634" s="277"/>
      <c r="G2634" s="156"/>
    </row>
    <row r="2635" spans="3:7" x14ac:dyDescent="0.3">
      <c r="C2635" s="155"/>
      <c r="D2635" s="155"/>
      <c r="E2635" s="277"/>
      <c r="G2635" s="156"/>
    </row>
    <row r="2636" spans="3:7" x14ac:dyDescent="0.3">
      <c r="C2636" s="155"/>
      <c r="D2636" s="155"/>
      <c r="E2636" s="277"/>
      <c r="G2636" s="156"/>
    </row>
    <row r="2637" spans="3:7" x14ac:dyDescent="0.3">
      <c r="C2637" s="155"/>
      <c r="D2637" s="155"/>
      <c r="E2637" s="277"/>
      <c r="G2637" s="156"/>
    </row>
    <row r="2638" spans="3:7" x14ac:dyDescent="0.3">
      <c r="C2638" s="155"/>
      <c r="D2638" s="155"/>
      <c r="E2638" s="277"/>
      <c r="G2638" s="156"/>
    </row>
    <row r="2639" spans="3:7" x14ac:dyDescent="0.3">
      <c r="C2639" s="155"/>
      <c r="D2639" s="155"/>
      <c r="E2639" s="277"/>
      <c r="G2639" s="156"/>
    </row>
    <row r="2640" spans="3:7" x14ac:dyDescent="0.3">
      <c r="C2640" s="155"/>
      <c r="D2640" s="155"/>
      <c r="E2640" s="277"/>
      <c r="G2640" s="156"/>
    </row>
    <row r="2641" spans="3:7" x14ac:dyDescent="0.3">
      <c r="C2641" s="155"/>
      <c r="D2641" s="155"/>
      <c r="E2641" s="277"/>
      <c r="G2641" s="156"/>
    </row>
    <row r="2642" spans="3:7" x14ac:dyDescent="0.3">
      <c r="C2642" s="155"/>
      <c r="D2642" s="155"/>
      <c r="E2642" s="277"/>
      <c r="G2642" s="156"/>
    </row>
    <row r="2643" spans="3:7" x14ac:dyDescent="0.3">
      <c r="C2643" s="155"/>
      <c r="D2643" s="155"/>
      <c r="E2643" s="277"/>
      <c r="G2643" s="156"/>
    </row>
    <row r="2644" spans="3:7" x14ac:dyDescent="0.3">
      <c r="C2644" s="155"/>
      <c r="D2644" s="155"/>
      <c r="E2644" s="277"/>
      <c r="G2644" s="156"/>
    </row>
    <row r="2645" spans="3:7" x14ac:dyDescent="0.3">
      <c r="C2645" s="155"/>
      <c r="D2645" s="155"/>
      <c r="E2645" s="277"/>
      <c r="G2645" s="156"/>
    </row>
    <row r="2646" spans="3:7" x14ac:dyDescent="0.3">
      <c r="C2646" s="155"/>
      <c r="D2646" s="155"/>
      <c r="E2646" s="277"/>
      <c r="G2646" s="156"/>
    </row>
    <row r="2647" spans="3:7" x14ac:dyDescent="0.3">
      <c r="C2647" s="155"/>
      <c r="D2647" s="155"/>
      <c r="E2647" s="277"/>
      <c r="G2647" s="156"/>
    </row>
    <row r="2648" spans="3:7" x14ac:dyDescent="0.3">
      <c r="C2648" s="155"/>
      <c r="D2648" s="155"/>
      <c r="E2648" s="277"/>
      <c r="G2648" s="156"/>
    </row>
    <row r="2649" spans="3:7" x14ac:dyDescent="0.3">
      <c r="C2649" s="155"/>
      <c r="D2649" s="155"/>
      <c r="E2649" s="277"/>
      <c r="G2649" s="156"/>
    </row>
    <row r="2650" spans="3:7" x14ac:dyDescent="0.3">
      <c r="C2650" s="155"/>
      <c r="D2650" s="155"/>
      <c r="E2650" s="277"/>
      <c r="G2650" s="156"/>
    </row>
    <row r="2651" spans="3:7" x14ac:dyDescent="0.3">
      <c r="C2651" s="155"/>
      <c r="D2651" s="155"/>
      <c r="E2651" s="277"/>
      <c r="G2651" s="156"/>
    </row>
    <row r="2652" spans="3:7" x14ac:dyDescent="0.3">
      <c r="C2652" s="155"/>
      <c r="D2652" s="155"/>
      <c r="E2652" s="277"/>
      <c r="G2652" s="156"/>
    </row>
    <row r="2653" spans="3:7" x14ac:dyDescent="0.3">
      <c r="C2653" s="155"/>
      <c r="D2653" s="155"/>
      <c r="E2653" s="277"/>
      <c r="G2653" s="156"/>
    </row>
    <row r="2654" spans="3:7" x14ac:dyDescent="0.3">
      <c r="C2654" s="155"/>
      <c r="D2654" s="155"/>
      <c r="E2654" s="277"/>
      <c r="G2654" s="156"/>
    </row>
    <row r="2655" spans="3:7" x14ac:dyDescent="0.3">
      <c r="C2655" s="155"/>
      <c r="D2655" s="155"/>
      <c r="E2655" s="277"/>
      <c r="G2655" s="156"/>
    </row>
    <row r="2656" spans="3:7" x14ac:dyDescent="0.3">
      <c r="C2656" s="155"/>
      <c r="D2656" s="155"/>
      <c r="E2656" s="277"/>
      <c r="G2656" s="156"/>
    </row>
    <row r="2657" spans="3:7" x14ac:dyDescent="0.3">
      <c r="C2657" s="155"/>
      <c r="D2657" s="155"/>
      <c r="E2657" s="277"/>
      <c r="G2657" s="156"/>
    </row>
    <row r="2658" spans="3:7" x14ac:dyDescent="0.3">
      <c r="C2658" s="155"/>
      <c r="D2658" s="155"/>
      <c r="E2658" s="277"/>
      <c r="G2658" s="156"/>
    </row>
    <row r="2659" spans="3:7" x14ac:dyDescent="0.3">
      <c r="C2659" s="155"/>
      <c r="D2659" s="155"/>
      <c r="E2659" s="277"/>
      <c r="G2659" s="156"/>
    </row>
    <row r="2660" spans="3:7" x14ac:dyDescent="0.3">
      <c r="C2660" s="155"/>
      <c r="D2660" s="155"/>
      <c r="E2660" s="277"/>
      <c r="G2660" s="156"/>
    </row>
    <row r="2661" spans="3:7" x14ac:dyDescent="0.3">
      <c r="C2661" s="155"/>
      <c r="D2661" s="155"/>
      <c r="E2661" s="277"/>
      <c r="G2661" s="156"/>
    </row>
    <row r="2662" spans="3:7" x14ac:dyDescent="0.3">
      <c r="C2662" s="155"/>
      <c r="D2662" s="155"/>
      <c r="E2662" s="277"/>
      <c r="G2662" s="156"/>
    </row>
    <row r="2663" spans="3:7" x14ac:dyDescent="0.3">
      <c r="C2663" s="155"/>
      <c r="D2663" s="155"/>
      <c r="E2663" s="277"/>
      <c r="G2663" s="156"/>
    </row>
    <row r="2664" spans="3:7" x14ac:dyDescent="0.3">
      <c r="C2664" s="155"/>
      <c r="D2664" s="155"/>
      <c r="E2664" s="277"/>
      <c r="G2664" s="156"/>
    </row>
    <row r="2665" spans="3:7" x14ac:dyDescent="0.3">
      <c r="C2665" s="155"/>
      <c r="D2665" s="155"/>
      <c r="E2665" s="277"/>
      <c r="G2665" s="156"/>
    </row>
    <row r="2666" spans="3:7" x14ac:dyDescent="0.3">
      <c r="C2666" s="155"/>
      <c r="D2666" s="155"/>
      <c r="E2666" s="277"/>
      <c r="G2666" s="156"/>
    </row>
    <row r="2667" spans="3:7" x14ac:dyDescent="0.3">
      <c r="C2667" s="155"/>
      <c r="D2667" s="155"/>
      <c r="E2667" s="277"/>
      <c r="G2667" s="156"/>
    </row>
    <row r="2668" spans="3:7" x14ac:dyDescent="0.3">
      <c r="C2668" s="155"/>
      <c r="D2668" s="155"/>
      <c r="E2668" s="277"/>
      <c r="G2668" s="156"/>
    </row>
    <row r="2669" spans="3:7" x14ac:dyDescent="0.3">
      <c r="C2669" s="155"/>
      <c r="D2669" s="155"/>
      <c r="E2669" s="277"/>
      <c r="G2669" s="156"/>
    </row>
    <row r="2670" spans="3:7" x14ac:dyDescent="0.3">
      <c r="C2670" s="155"/>
      <c r="D2670" s="155"/>
      <c r="E2670" s="277"/>
      <c r="G2670" s="156"/>
    </row>
    <row r="2671" spans="3:7" x14ac:dyDescent="0.3">
      <c r="C2671" s="155"/>
      <c r="D2671" s="155"/>
      <c r="E2671" s="277"/>
      <c r="G2671" s="156"/>
    </row>
    <row r="2672" spans="3:7" x14ac:dyDescent="0.3">
      <c r="C2672" s="155"/>
      <c r="D2672" s="155"/>
      <c r="E2672" s="277"/>
      <c r="G2672" s="156"/>
    </row>
    <row r="2673" spans="3:7" x14ac:dyDescent="0.3">
      <c r="C2673" s="155"/>
      <c r="D2673" s="155"/>
      <c r="E2673" s="277"/>
      <c r="G2673" s="156"/>
    </row>
    <row r="2674" spans="3:7" x14ac:dyDescent="0.3">
      <c r="C2674" s="155"/>
      <c r="D2674" s="155"/>
      <c r="E2674" s="277"/>
      <c r="G2674" s="156"/>
    </row>
    <row r="2675" spans="3:7" x14ac:dyDescent="0.3">
      <c r="C2675" s="155"/>
      <c r="D2675" s="155"/>
      <c r="E2675" s="277"/>
      <c r="G2675" s="156"/>
    </row>
    <row r="2676" spans="3:7" x14ac:dyDescent="0.3">
      <c r="C2676" s="155"/>
      <c r="D2676" s="155"/>
      <c r="E2676" s="277"/>
      <c r="G2676" s="156"/>
    </row>
    <row r="2677" spans="3:7" x14ac:dyDescent="0.3">
      <c r="C2677" s="155"/>
      <c r="D2677" s="155"/>
      <c r="E2677" s="277"/>
      <c r="G2677" s="156"/>
    </row>
    <row r="2678" spans="3:7" x14ac:dyDescent="0.3">
      <c r="C2678" s="155"/>
      <c r="D2678" s="155"/>
      <c r="E2678" s="277"/>
      <c r="G2678" s="156"/>
    </row>
    <row r="2679" spans="3:7" x14ac:dyDescent="0.3">
      <c r="C2679" s="155"/>
      <c r="D2679" s="155"/>
      <c r="E2679" s="277"/>
      <c r="G2679" s="156"/>
    </row>
    <row r="2680" spans="3:7" x14ac:dyDescent="0.3">
      <c r="C2680" s="155"/>
      <c r="D2680" s="155"/>
      <c r="E2680" s="277"/>
      <c r="G2680" s="156"/>
    </row>
    <row r="2681" spans="3:7" x14ac:dyDescent="0.3">
      <c r="C2681" s="155"/>
      <c r="D2681" s="155"/>
      <c r="E2681" s="277"/>
      <c r="G2681" s="156"/>
    </row>
    <row r="2682" spans="3:7" x14ac:dyDescent="0.3">
      <c r="C2682" s="155"/>
      <c r="D2682" s="155"/>
      <c r="E2682" s="277"/>
      <c r="G2682" s="156"/>
    </row>
    <row r="2683" spans="3:7" x14ac:dyDescent="0.3">
      <c r="C2683" s="155"/>
      <c r="D2683" s="155"/>
      <c r="E2683" s="277"/>
      <c r="G2683" s="156"/>
    </row>
    <row r="2684" spans="3:7" x14ac:dyDescent="0.3">
      <c r="C2684" s="155"/>
      <c r="D2684" s="155"/>
      <c r="E2684" s="277"/>
      <c r="G2684" s="156"/>
    </row>
    <row r="2685" spans="3:7" x14ac:dyDescent="0.3">
      <c r="C2685" s="155"/>
      <c r="D2685" s="155"/>
      <c r="E2685" s="277"/>
      <c r="G2685" s="156"/>
    </row>
    <row r="2686" spans="3:7" x14ac:dyDescent="0.3">
      <c r="C2686" s="155"/>
      <c r="D2686" s="155"/>
      <c r="E2686" s="277"/>
      <c r="G2686" s="156"/>
    </row>
    <row r="2687" spans="3:7" x14ac:dyDescent="0.3">
      <c r="C2687" s="155"/>
      <c r="D2687" s="155"/>
      <c r="E2687" s="277"/>
      <c r="G2687" s="156"/>
    </row>
    <row r="2688" spans="3:7" x14ac:dyDescent="0.3">
      <c r="C2688" s="155"/>
      <c r="D2688" s="155"/>
      <c r="E2688" s="277"/>
      <c r="G2688" s="156"/>
    </row>
    <row r="2689" spans="3:7" x14ac:dyDescent="0.3">
      <c r="C2689" s="155"/>
      <c r="D2689" s="155"/>
      <c r="E2689" s="277"/>
      <c r="G2689" s="156"/>
    </row>
    <row r="2690" spans="3:7" x14ac:dyDescent="0.3">
      <c r="C2690" s="155"/>
      <c r="D2690" s="155"/>
      <c r="E2690" s="277"/>
      <c r="G2690" s="156"/>
    </row>
    <row r="2691" spans="3:7" x14ac:dyDescent="0.3">
      <c r="C2691" s="155"/>
      <c r="D2691" s="155"/>
      <c r="E2691" s="277"/>
      <c r="G2691" s="156"/>
    </row>
    <row r="2692" spans="3:7" x14ac:dyDescent="0.3">
      <c r="C2692" s="155"/>
      <c r="D2692" s="155"/>
      <c r="E2692" s="277"/>
      <c r="G2692" s="156"/>
    </row>
    <row r="2693" spans="3:7" x14ac:dyDescent="0.3">
      <c r="C2693" s="155"/>
      <c r="D2693" s="155"/>
      <c r="E2693" s="277"/>
      <c r="G2693" s="156"/>
    </row>
    <row r="2694" spans="3:7" x14ac:dyDescent="0.3">
      <c r="C2694" s="155"/>
      <c r="D2694" s="155"/>
      <c r="E2694" s="277"/>
      <c r="G2694" s="156"/>
    </row>
    <row r="2695" spans="3:7" x14ac:dyDescent="0.3">
      <c r="C2695" s="155"/>
      <c r="D2695" s="155"/>
      <c r="E2695" s="277"/>
      <c r="G2695" s="156"/>
    </row>
    <row r="2696" spans="3:7" x14ac:dyDescent="0.3">
      <c r="C2696" s="155"/>
      <c r="D2696" s="155"/>
      <c r="E2696" s="277"/>
      <c r="G2696" s="156"/>
    </row>
    <row r="2697" spans="3:7" x14ac:dyDescent="0.3">
      <c r="C2697" s="155"/>
      <c r="D2697" s="155"/>
      <c r="E2697" s="277"/>
      <c r="G2697" s="156"/>
    </row>
    <row r="2698" spans="3:7" x14ac:dyDescent="0.3">
      <c r="C2698" s="155"/>
      <c r="D2698" s="155"/>
      <c r="E2698" s="277"/>
      <c r="G2698" s="156"/>
    </row>
    <row r="2699" spans="3:7" x14ac:dyDescent="0.3">
      <c r="C2699" s="155"/>
      <c r="D2699" s="155"/>
      <c r="E2699" s="277"/>
      <c r="G2699" s="156"/>
    </row>
    <row r="2700" spans="3:7" x14ac:dyDescent="0.3">
      <c r="C2700" s="155"/>
      <c r="D2700" s="155"/>
      <c r="E2700" s="277"/>
      <c r="G2700" s="156"/>
    </row>
    <row r="2701" spans="3:7" x14ac:dyDescent="0.3">
      <c r="C2701" s="155"/>
      <c r="D2701" s="155"/>
      <c r="E2701" s="277"/>
      <c r="G2701" s="156"/>
    </row>
    <row r="2702" spans="3:7" x14ac:dyDescent="0.3">
      <c r="C2702" s="155"/>
      <c r="D2702" s="155"/>
      <c r="E2702" s="277"/>
      <c r="G2702" s="156"/>
    </row>
    <row r="2703" spans="3:7" x14ac:dyDescent="0.3">
      <c r="C2703" s="155"/>
      <c r="D2703" s="155"/>
      <c r="E2703" s="277"/>
      <c r="G2703" s="156"/>
    </row>
    <row r="2704" spans="3:7" x14ac:dyDescent="0.3">
      <c r="C2704" s="155"/>
      <c r="D2704" s="155"/>
      <c r="E2704" s="277"/>
      <c r="G2704" s="156"/>
    </row>
    <row r="2705" spans="3:7" x14ac:dyDescent="0.3">
      <c r="C2705" s="155"/>
      <c r="D2705" s="155"/>
      <c r="E2705" s="277"/>
      <c r="G2705" s="156"/>
    </row>
    <row r="2706" spans="3:7" x14ac:dyDescent="0.3">
      <c r="C2706" s="155"/>
      <c r="D2706" s="155"/>
      <c r="E2706" s="277"/>
      <c r="G2706" s="156"/>
    </row>
    <row r="2707" spans="3:7" x14ac:dyDescent="0.3">
      <c r="C2707" s="155"/>
      <c r="D2707" s="155"/>
      <c r="E2707" s="277"/>
      <c r="G2707" s="156"/>
    </row>
    <row r="2708" spans="3:7" x14ac:dyDescent="0.3">
      <c r="C2708" s="155"/>
      <c r="D2708" s="155"/>
      <c r="E2708" s="277"/>
      <c r="G2708" s="156"/>
    </row>
    <row r="2709" spans="3:7" x14ac:dyDescent="0.3">
      <c r="C2709" s="155"/>
      <c r="D2709" s="155"/>
      <c r="E2709" s="277"/>
      <c r="G2709" s="156"/>
    </row>
    <row r="2710" spans="3:7" x14ac:dyDescent="0.3">
      <c r="C2710" s="155"/>
      <c r="D2710" s="155"/>
      <c r="E2710" s="277"/>
      <c r="G2710" s="156"/>
    </row>
    <row r="2711" spans="3:7" x14ac:dyDescent="0.3">
      <c r="C2711" s="155"/>
      <c r="D2711" s="155"/>
      <c r="E2711" s="277"/>
      <c r="G2711" s="156"/>
    </row>
    <row r="2712" spans="3:7" x14ac:dyDescent="0.3">
      <c r="C2712" s="155"/>
      <c r="D2712" s="155"/>
      <c r="E2712" s="277"/>
      <c r="G2712" s="156"/>
    </row>
    <row r="2713" spans="3:7" x14ac:dyDescent="0.3">
      <c r="C2713" s="155"/>
      <c r="D2713" s="155"/>
      <c r="E2713" s="277"/>
      <c r="G2713" s="156"/>
    </row>
    <row r="2714" spans="3:7" x14ac:dyDescent="0.3">
      <c r="C2714" s="155"/>
      <c r="D2714" s="155"/>
      <c r="E2714" s="277"/>
      <c r="G2714" s="156"/>
    </row>
    <row r="2715" spans="3:7" x14ac:dyDescent="0.3">
      <c r="C2715" s="155"/>
      <c r="D2715" s="155"/>
      <c r="E2715" s="277"/>
      <c r="G2715" s="156"/>
    </row>
    <row r="2716" spans="3:7" x14ac:dyDescent="0.3">
      <c r="C2716" s="155"/>
      <c r="D2716" s="155"/>
      <c r="E2716" s="277"/>
      <c r="G2716" s="156"/>
    </row>
    <row r="2717" spans="3:7" x14ac:dyDescent="0.3">
      <c r="C2717" s="155"/>
      <c r="D2717" s="155"/>
      <c r="E2717" s="277"/>
      <c r="G2717" s="156"/>
    </row>
    <row r="2718" spans="3:7" x14ac:dyDescent="0.3">
      <c r="C2718" s="155"/>
      <c r="D2718" s="155"/>
      <c r="E2718" s="277"/>
      <c r="G2718" s="156"/>
    </row>
    <row r="2719" spans="3:7" x14ac:dyDescent="0.3">
      <c r="C2719" s="155"/>
      <c r="D2719" s="155"/>
      <c r="E2719" s="277"/>
      <c r="G2719" s="156"/>
    </row>
    <row r="2720" spans="3:7" x14ac:dyDescent="0.3">
      <c r="C2720" s="155"/>
      <c r="D2720" s="155"/>
      <c r="E2720" s="277"/>
      <c r="G2720" s="156"/>
    </row>
    <row r="2721" spans="3:7" x14ac:dyDescent="0.3">
      <c r="C2721" s="155"/>
      <c r="D2721" s="155"/>
      <c r="E2721" s="277"/>
      <c r="G2721" s="156"/>
    </row>
    <row r="2722" spans="3:7" x14ac:dyDescent="0.3">
      <c r="C2722" s="155"/>
      <c r="D2722" s="155"/>
      <c r="E2722" s="277"/>
      <c r="G2722" s="156"/>
    </row>
    <row r="2723" spans="3:7" x14ac:dyDescent="0.3">
      <c r="C2723" s="155"/>
      <c r="D2723" s="155"/>
      <c r="E2723" s="277"/>
      <c r="G2723" s="156"/>
    </row>
    <row r="2724" spans="3:7" x14ac:dyDescent="0.3">
      <c r="C2724" s="155"/>
      <c r="D2724" s="155"/>
      <c r="E2724" s="277"/>
      <c r="G2724" s="156"/>
    </row>
    <row r="2725" spans="3:7" x14ac:dyDescent="0.3">
      <c r="C2725" s="155"/>
      <c r="D2725" s="155"/>
      <c r="E2725" s="277"/>
      <c r="G2725" s="156"/>
    </row>
    <row r="2726" spans="3:7" x14ac:dyDescent="0.3">
      <c r="C2726" s="155"/>
      <c r="D2726" s="155"/>
      <c r="E2726" s="277"/>
      <c r="G2726" s="156"/>
    </row>
    <row r="2727" spans="3:7" x14ac:dyDescent="0.3">
      <c r="C2727" s="155"/>
      <c r="D2727" s="155"/>
      <c r="E2727" s="277"/>
      <c r="G2727" s="156"/>
    </row>
    <row r="2728" spans="3:7" x14ac:dyDescent="0.3">
      <c r="C2728" s="155"/>
      <c r="D2728" s="155"/>
      <c r="E2728" s="277"/>
      <c r="G2728" s="156"/>
    </row>
    <row r="2729" spans="3:7" x14ac:dyDescent="0.3">
      <c r="C2729" s="155"/>
      <c r="D2729" s="155"/>
      <c r="E2729" s="277"/>
      <c r="G2729" s="156"/>
    </row>
    <row r="2730" spans="3:7" x14ac:dyDescent="0.3">
      <c r="C2730" s="155"/>
      <c r="D2730" s="155"/>
      <c r="E2730" s="277"/>
      <c r="G2730" s="156"/>
    </row>
    <row r="2731" spans="3:7" x14ac:dyDescent="0.3">
      <c r="C2731" s="155"/>
      <c r="D2731" s="155"/>
      <c r="E2731" s="277"/>
      <c r="G2731" s="156"/>
    </row>
    <row r="2732" spans="3:7" x14ac:dyDescent="0.3">
      <c r="C2732" s="155"/>
      <c r="D2732" s="155"/>
      <c r="E2732" s="277"/>
      <c r="G2732" s="156"/>
    </row>
    <row r="2733" spans="3:7" x14ac:dyDescent="0.3">
      <c r="C2733" s="155"/>
      <c r="D2733" s="155"/>
      <c r="E2733" s="277"/>
      <c r="G2733" s="156"/>
    </row>
    <row r="2734" spans="3:7" x14ac:dyDescent="0.3">
      <c r="C2734" s="155"/>
      <c r="D2734" s="155"/>
      <c r="E2734" s="277"/>
      <c r="G2734" s="156"/>
    </row>
    <row r="2735" spans="3:7" x14ac:dyDescent="0.3">
      <c r="C2735" s="155"/>
      <c r="D2735" s="155"/>
      <c r="E2735" s="277"/>
      <c r="G2735" s="156"/>
    </row>
    <row r="2736" spans="3:7" x14ac:dyDescent="0.3">
      <c r="C2736" s="155"/>
      <c r="D2736" s="155"/>
      <c r="E2736" s="277"/>
      <c r="G2736" s="156"/>
    </row>
    <row r="2737" spans="3:7" x14ac:dyDescent="0.3">
      <c r="C2737" s="155"/>
      <c r="D2737" s="155"/>
      <c r="E2737" s="277"/>
      <c r="G2737" s="156"/>
    </row>
    <row r="2738" spans="3:7" x14ac:dyDescent="0.3">
      <c r="C2738" s="155"/>
      <c r="D2738" s="155"/>
      <c r="E2738" s="277"/>
      <c r="G2738" s="156"/>
    </row>
    <row r="2739" spans="3:7" x14ac:dyDescent="0.3">
      <c r="C2739" s="155"/>
      <c r="D2739" s="155"/>
      <c r="E2739" s="277"/>
      <c r="G2739" s="156"/>
    </row>
    <row r="2740" spans="3:7" x14ac:dyDescent="0.3">
      <c r="C2740" s="155"/>
      <c r="D2740" s="155"/>
      <c r="E2740" s="277"/>
      <c r="G2740" s="156"/>
    </row>
    <row r="2741" spans="3:7" x14ac:dyDescent="0.3">
      <c r="C2741" s="155"/>
      <c r="D2741" s="155"/>
      <c r="E2741" s="277"/>
      <c r="G2741" s="156"/>
    </row>
    <row r="2742" spans="3:7" x14ac:dyDescent="0.3">
      <c r="C2742" s="155"/>
      <c r="D2742" s="155"/>
      <c r="E2742" s="277"/>
      <c r="G2742" s="156"/>
    </row>
    <row r="2743" spans="3:7" x14ac:dyDescent="0.3">
      <c r="C2743" s="155"/>
      <c r="D2743" s="155"/>
      <c r="E2743" s="277"/>
      <c r="G2743" s="156"/>
    </row>
    <row r="2744" spans="3:7" x14ac:dyDescent="0.3">
      <c r="C2744" s="155"/>
      <c r="D2744" s="155"/>
      <c r="E2744" s="277"/>
      <c r="G2744" s="156"/>
    </row>
    <row r="2745" spans="3:7" x14ac:dyDescent="0.3">
      <c r="C2745" s="155"/>
      <c r="D2745" s="155"/>
      <c r="E2745" s="277"/>
      <c r="G2745" s="156"/>
    </row>
    <row r="2746" spans="3:7" x14ac:dyDescent="0.3">
      <c r="C2746" s="155"/>
      <c r="D2746" s="155"/>
      <c r="E2746" s="277"/>
      <c r="G2746" s="156"/>
    </row>
    <row r="2747" spans="3:7" x14ac:dyDescent="0.3">
      <c r="C2747" s="155"/>
      <c r="D2747" s="155"/>
      <c r="E2747" s="277"/>
      <c r="G2747" s="156"/>
    </row>
    <row r="2748" spans="3:7" x14ac:dyDescent="0.3">
      <c r="C2748" s="155"/>
      <c r="D2748" s="155"/>
      <c r="E2748" s="277"/>
      <c r="G2748" s="156"/>
    </row>
    <row r="2749" spans="3:7" x14ac:dyDescent="0.3">
      <c r="C2749" s="155"/>
      <c r="D2749" s="155"/>
      <c r="E2749" s="277"/>
      <c r="G2749" s="156"/>
    </row>
    <row r="2750" spans="3:7" x14ac:dyDescent="0.3">
      <c r="C2750" s="155"/>
      <c r="D2750" s="155"/>
      <c r="E2750" s="277"/>
      <c r="G2750" s="156"/>
    </row>
    <row r="2751" spans="3:7" x14ac:dyDescent="0.3">
      <c r="C2751" s="155"/>
      <c r="D2751" s="155"/>
      <c r="E2751" s="277"/>
      <c r="G2751" s="156"/>
    </row>
    <row r="2752" spans="3:7" x14ac:dyDescent="0.3">
      <c r="C2752" s="155"/>
      <c r="D2752" s="155"/>
      <c r="E2752" s="277"/>
      <c r="G2752" s="156"/>
    </row>
    <row r="2753" spans="3:7" x14ac:dyDescent="0.3">
      <c r="C2753" s="155"/>
      <c r="D2753" s="155"/>
      <c r="E2753" s="277"/>
      <c r="G2753" s="156"/>
    </row>
    <row r="2754" spans="3:7" x14ac:dyDescent="0.3">
      <c r="C2754" s="155"/>
      <c r="D2754" s="155"/>
      <c r="E2754" s="277"/>
      <c r="G2754" s="156"/>
    </row>
    <row r="2755" spans="3:7" x14ac:dyDescent="0.3">
      <c r="C2755" s="155"/>
      <c r="D2755" s="155"/>
      <c r="E2755" s="277"/>
      <c r="G2755" s="156"/>
    </row>
    <row r="2756" spans="3:7" x14ac:dyDescent="0.3">
      <c r="C2756" s="155"/>
      <c r="D2756" s="155"/>
      <c r="E2756" s="277"/>
      <c r="G2756" s="156"/>
    </row>
    <row r="2757" spans="3:7" x14ac:dyDescent="0.3">
      <c r="C2757" s="155"/>
      <c r="D2757" s="155"/>
      <c r="E2757" s="277"/>
      <c r="G2757" s="156"/>
    </row>
    <row r="2758" spans="3:7" x14ac:dyDescent="0.3">
      <c r="C2758" s="155"/>
      <c r="D2758" s="155"/>
      <c r="E2758" s="277"/>
      <c r="G2758" s="156"/>
    </row>
    <row r="2759" spans="3:7" x14ac:dyDescent="0.3">
      <c r="C2759" s="155"/>
      <c r="D2759" s="155"/>
      <c r="E2759" s="277"/>
      <c r="G2759" s="156"/>
    </row>
    <row r="2760" spans="3:7" x14ac:dyDescent="0.3">
      <c r="C2760" s="155"/>
      <c r="D2760" s="155"/>
      <c r="E2760" s="277"/>
      <c r="G2760" s="156"/>
    </row>
    <row r="2761" spans="3:7" x14ac:dyDescent="0.3">
      <c r="C2761" s="155"/>
      <c r="D2761" s="155"/>
      <c r="E2761" s="277"/>
      <c r="G2761" s="156"/>
    </row>
    <row r="2762" spans="3:7" x14ac:dyDescent="0.3">
      <c r="C2762" s="155"/>
      <c r="D2762" s="155"/>
      <c r="E2762" s="277"/>
      <c r="G2762" s="156"/>
    </row>
    <row r="2763" spans="3:7" x14ac:dyDescent="0.3">
      <c r="C2763" s="155"/>
      <c r="D2763" s="155"/>
      <c r="E2763" s="277"/>
      <c r="G2763" s="156"/>
    </row>
    <row r="2764" spans="3:7" x14ac:dyDescent="0.3">
      <c r="C2764" s="155"/>
      <c r="D2764" s="155"/>
      <c r="E2764" s="277"/>
      <c r="G2764" s="156"/>
    </row>
    <row r="2765" spans="3:7" x14ac:dyDescent="0.3">
      <c r="C2765" s="155"/>
      <c r="D2765" s="155"/>
      <c r="E2765" s="277"/>
      <c r="G2765" s="156"/>
    </row>
    <row r="2766" spans="3:7" x14ac:dyDescent="0.3">
      <c r="C2766" s="155"/>
      <c r="D2766" s="155"/>
      <c r="E2766" s="277"/>
      <c r="G2766" s="156"/>
    </row>
    <row r="2767" spans="3:7" x14ac:dyDescent="0.3">
      <c r="C2767" s="155"/>
      <c r="D2767" s="155"/>
      <c r="E2767" s="277"/>
      <c r="G2767" s="156"/>
    </row>
    <row r="2768" spans="3:7" x14ac:dyDescent="0.3">
      <c r="C2768" s="155"/>
      <c r="D2768" s="155"/>
      <c r="E2768" s="277"/>
      <c r="G2768" s="156"/>
    </row>
    <row r="2769" spans="3:7" x14ac:dyDescent="0.3">
      <c r="C2769" s="155"/>
      <c r="D2769" s="155"/>
      <c r="E2769" s="277"/>
      <c r="G2769" s="156"/>
    </row>
    <row r="2770" spans="3:7" x14ac:dyDescent="0.3">
      <c r="C2770" s="155"/>
      <c r="D2770" s="155"/>
      <c r="E2770" s="277"/>
      <c r="G2770" s="156"/>
    </row>
    <row r="2771" spans="3:7" x14ac:dyDescent="0.3">
      <c r="C2771" s="155"/>
      <c r="D2771" s="155"/>
      <c r="E2771" s="277"/>
      <c r="G2771" s="156"/>
    </row>
    <row r="2772" spans="3:7" x14ac:dyDescent="0.3">
      <c r="C2772" s="155"/>
      <c r="D2772" s="155"/>
      <c r="E2772" s="277"/>
      <c r="G2772" s="156"/>
    </row>
    <row r="2773" spans="3:7" x14ac:dyDescent="0.3">
      <c r="C2773" s="155"/>
      <c r="D2773" s="155"/>
      <c r="E2773" s="277"/>
      <c r="G2773" s="156"/>
    </row>
    <row r="2774" spans="3:7" x14ac:dyDescent="0.3">
      <c r="C2774" s="155"/>
      <c r="D2774" s="155"/>
      <c r="E2774" s="277"/>
      <c r="G2774" s="156"/>
    </row>
    <row r="2775" spans="3:7" x14ac:dyDescent="0.3">
      <c r="C2775" s="155"/>
      <c r="D2775" s="155"/>
      <c r="E2775" s="277"/>
      <c r="G2775" s="156"/>
    </row>
    <row r="2776" spans="3:7" x14ac:dyDescent="0.3">
      <c r="C2776" s="155"/>
      <c r="D2776" s="155"/>
      <c r="E2776" s="277"/>
      <c r="G2776" s="156"/>
    </row>
    <row r="2777" spans="3:7" x14ac:dyDescent="0.3">
      <c r="C2777" s="155"/>
      <c r="D2777" s="155"/>
      <c r="E2777" s="277"/>
      <c r="G2777" s="156"/>
    </row>
    <row r="2778" spans="3:7" x14ac:dyDescent="0.3">
      <c r="C2778" s="155"/>
      <c r="D2778" s="155"/>
      <c r="E2778" s="277"/>
      <c r="G2778" s="156"/>
    </row>
    <row r="2779" spans="3:7" x14ac:dyDescent="0.3">
      <c r="C2779" s="155"/>
      <c r="D2779" s="155"/>
      <c r="E2779" s="277"/>
      <c r="G2779" s="156"/>
    </row>
    <row r="2780" spans="3:7" x14ac:dyDescent="0.3">
      <c r="C2780" s="155"/>
      <c r="D2780" s="155"/>
      <c r="E2780" s="277"/>
      <c r="G2780" s="156"/>
    </row>
    <row r="2781" spans="3:7" x14ac:dyDescent="0.3">
      <c r="C2781" s="155"/>
      <c r="D2781" s="155"/>
      <c r="E2781" s="277"/>
      <c r="G2781" s="156"/>
    </row>
    <row r="2782" spans="3:7" x14ac:dyDescent="0.3">
      <c r="C2782" s="155"/>
      <c r="D2782" s="155"/>
      <c r="E2782" s="277"/>
      <c r="G2782" s="156"/>
    </row>
    <row r="2783" spans="3:7" x14ac:dyDescent="0.3">
      <c r="C2783" s="155"/>
      <c r="D2783" s="155"/>
      <c r="E2783" s="277"/>
      <c r="G2783" s="156"/>
    </row>
    <row r="2784" spans="3:7" x14ac:dyDescent="0.3">
      <c r="C2784" s="155"/>
      <c r="D2784" s="155"/>
      <c r="E2784" s="277"/>
      <c r="G2784" s="156"/>
    </row>
    <row r="2785" spans="3:7" x14ac:dyDescent="0.3">
      <c r="C2785" s="155"/>
      <c r="D2785" s="155"/>
      <c r="E2785" s="277"/>
      <c r="G2785" s="156"/>
    </row>
    <row r="2786" spans="3:7" x14ac:dyDescent="0.3">
      <c r="C2786" s="155"/>
      <c r="D2786" s="155"/>
      <c r="E2786" s="277"/>
      <c r="G2786" s="156"/>
    </row>
    <row r="2787" spans="3:7" x14ac:dyDescent="0.3">
      <c r="C2787" s="155"/>
      <c r="D2787" s="155"/>
      <c r="E2787" s="277"/>
      <c r="G2787" s="156"/>
    </row>
    <row r="2788" spans="3:7" x14ac:dyDescent="0.3">
      <c r="C2788" s="155"/>
      <c r="D2788" s="155"/>
      <c r="E2788" s="277"/>
      <c r="G2788" s="156"/>
    </row>
    <row r="2789" spans="3:7" x14ac:dyDescent="0.3">
      <c r="C2789" s="155"/>
      <c r="D2789" s="155"/>
      <c r="E2789" s="277"/>
      <c r="G2789" s="156"/>
    </row>
    <row r="2790" spans="3:7" x14ac:dyDescent="0.3">
      <c r="C2790" s="155"/>
      <c r="D2790" s="155"/>
      <c r="E2790" s="277"/>
      <c r="G2790" s="156"/>
    </row>
    <row r="2791" spans="3:7" x14ac:dyDescent="0.3">
      <c r="C2791" s="155"/>
      <c r="D2791" s="155"/>
      <c r="E2791" s="277"/>
      <c r="G2791" s="156"/>
    </row>
    <row r="2792" spans="3:7" x14ac:dyDescent="0.3">
      <c r="C2792" s="155"/>
      <c r="D2792" s="155"/>
      <c r="E2792" s="277"/>
      <c r="G2792" s="156"/>
    </row>
    <row r="2793" spans="3:7" x14ac:dyDescent="0.3">
      <c r="C2793" s="155"/>
      <c r="D2793" s="155"/>
      <c r="E2793" s="277"/>
      <c r="G2793" s="156"/>
    </row>
    <row r="2794" spans="3:7" x14ac:dyDescent="0.3">
      <c r="C2794" s="155"/>
      <c r="D2794" s="155"/>
      <c r="E2794" s="277"/>
      <c r="G2794" s="156"/>
    </row>
    <row r="2795" spans="3:7" x14ac:dyDescent="0.3">
      <c r="C2795" s="155"/>
      <c r="D2795" s="155"/>
      <c r="E2795" s="277"/>
      <c r="G2795" s="156"/>
    </row>
    <row r="2796" spans="3:7" x14ac:dyDescent="0.3">
      <c r="C2796" s="155"/>
      <c r="D2796" s="155"/>
      <c r="E2796" s="277"/>
      <c r="G2796" s="156"/>
    </row>
    <row r="2797" spans="3:7" x14ac:dyDescent="0.3">
      <c r="C2797" s="155"/>
      <c r="D2797" s="155"/>
      <c r="E2797" s="277"/>
      <c r="G2797" s="156"/>
    </row>
    <row r="2798" spans="3:7" x14ac:dyDescent="0.3">
      <c r="C2798" s="155"/>
      <c r="D2798" s="155"/>
      <c r="E2798" s="277"/>
      <c r="G2798" s="156"/>
    </row>
    <row r="2799" spans="3:7" x14ac:dyDescent="0.3">
      <c r="C2799" s="155"/>
      <c r="D2799" s="155"/>
      <c r="E2799" s="277"/>
      <c r="G2799" s="156"/>
    </row>
    <row r="2800" spans="3:7" x14ac:dyDescent="0.3">
      <c r="C2800" s="155"/>
      <c r="D2800" s="155"/>
      <c r="E2800" s="277"/>
      <c r="G2800" s="156"/>
    </row>
    <row r="2801" spans="3:7" x14ac:dyDescent="0.3">
      <c r="C2801" s="155"/>
      <c r="D2801" s="155"/>
      <c r="E2801" s="277"/>
      <c r="G2801" s="156"/>
    </row>
    <row r="2802" spans="3:7" x14ac:dyDescent="0.3">
      <c r="C2802" s="155"/>
      <c r="D2802" s="155"/>
      <c r="E2802" s="277"/>
      <c r="G2802" s="156"/>
    </row>
    <row r="2803" spans="3:7" x14ac:dyDescent="0.3">
      <c r="C2803" s="155"/>
      <c r="D2803" s="155"/>
      <c r="E2803" s="277"/>
      <c r="G2803" s="156"/>
    </row>
    <row r="2804" spans="3:7" x14ac:dyDescent="0.3">
      <c r="C2804" s="155"/>
      <c r="D2804" s="155"/>
      <c r="E2804" s="277"/>
      <c r="G2804" s="156"/>
    </row>
    <row r="2805" spans="3:7" x14ac:dyDescent="0.3">
      <c r="C2805" s="155"/>
      <c r="D2805" s="155"/>
      <c r="E2805" s="277"/>
      <c r="G2805" s="156"/>
    </row>
    <row r="2806" spans="3:7" x14ac:dyDescent="0.3">
      <c r="C2806" s="155"/>
      <c r="D2806" s="155"/>
      <c r="E2806" s="277"/>
      <c r="G2806" s="156"/>
    </row>
    <row r="2807" spans="3:7" x14ac:dyDescent="0.3">
      <c r="C2807" s="155"/>
      <c r="D2807" s="155"/>
      <c r="E2807" s="277"/>
      <c r="G2807" s="156"/>
    </row>
    <row r="2808" spans="3:7" x14ac:dyDescent="0.3">
      <c r="C2808" s="155"/>
      <c r="D2808" s="155"/>
      <c r="E2808" s="277"/>
      <c r="G2808" s="156"/>
    </row>
    <row r="2809" spans="3:7" x14ac:dyDescent="0.3">
      <c r="C2809" s="155"/>
      <c r="D2809" s="155"/>
      <c r="E2809" s="277"/>
      <c r="G2809" s="156"/>
    </row>
    <row r="2810" spans="3:7" x14ac:dyDescent="0.3">
      <c r="C2810" s="155"/>
      <c r="D2810" s="155"/>
      <c r="E2810" s="277"/>
      <c r="G2810" s="156"/>
    </row>
    <row r="2811" spans="3:7" x14ac:dyDescent="0.3">
      <c r="C2811" s="155"/>
      <c r="D2811" s="155"/>
      <c r="E2811" s="277"/>
      <c r="G2811" s="156"/>
    </row>
    <row r="2812" spans="3:7" x14ac:dyDescent="0.3">
      <c r="C2812" s="155"/>
      <c r="D2812" s="155"/>
      <c r="E2812" s="277"/>
      <c r="G2812" s="156"/>
    </row>
    <row r="2813" spans="3:7" x14ac:dyDescent="0.3">
      <c r="C2813" s="155"/>
      <c r="D2813" s="155"/>
      <c r="E2813" s="277"/>
      <c r="G2813" s="156"/>
    </row>
    <row r="2814" spans="3:7" x14ac:dyDescent="0.3">
      <c r="C2814" s="155"/>
      <c r="D2814" s="155"/>
      <c r="E2814" s="277"/>
      <c r="G2814" s="156"/>
    </row>
    <row r="2815" spans="3:7" x14ac:dyDescent="0.3">
      <c r="C2815" s="155"/>
      <c r="D2815" s="155"/>
      <c r="E2815" s="277"/>
      <c r="G2815" s="156"/>
    </row>
    <row r="2816" spans="3:7" x14ac:dyDescent="0.3">
      <c r="C2816" s="155"/>
      <c r="D2816" s="155"/>
      <c r="E2816" s="277"/>
      <c r="G2816" s="156"/>
    </row>
    <row r="2817" spans="3:7" x14ac:dyDescent="0.3">
      <c r="C2817" s="155"/>
      <c r="D2817" s="155"/>
      <c r="E2817" s="277"/>
      <c r="G2817" s="156"/>
    </row>
    <row r="2818" spans="3:7" x14ac:dyDescent="0.3">
      <c r="C2818" s="155"/>
      <c r="D2818" s="155"/>
      <c r="E2818" s="277"/>
      <c r="G2818" s="156"/>
    </row>
    <row r="2819" spans="3:7" x14ac:dyDescent="0.3">
      <c r="C2819" s="155"/>
      <c r="D2819" s="155"/>
      <c r="E2819" s="277"/>
      <c r="G2819" s="156"/>
    </row>
    <row r="2820" spans="3:7" x14ac:dyDescent="0.3">
      <c r="C2820" s="155"/>
      <c r="D2820" s="155"/>
      <c r="E2820" s="277"/>
      <c r="G2820" s="156"/>
    </row>
    <row r="2821" spans="3:7" x14ac:dyDescent="0.3">
      <c r="C2821" s="155"/>
      <c r="D2821" s="155"/>
      <c r="E2821" s="277"/>
      <c r="G2821" s="156"/>
    </row>
    <row r="2822" spans="3:7" x14ac:dyDescent="0.3">
      <c r="C2822" s="155"/>
      <c r="D2822" s="155"/>
      <c r="E2822" s="277"/>
      <c r="G2822" s="156"/>
    </row>
    <row r="2823" spans="3:7" x14ac:dyDescent="0.3">
      <c r="C2823" s="155"/>
      <c r="D2823" s="155"/>
      <c r="E2823" s="277"/>
      <c r="G2823" s="156"/>
    </row>
    <row r="2824" spans="3:7" x14ac:dyDescent="0.3">
      <c r="C2824" s="155"/>
      <c r="D2824" s="155"/>
      <c r="E2824" s="277"/>
      <c r="G2824" s="156"/>
    </row>
    <row r="2825" spans="3:7" x14ac:dyDescent="0.3">
      <c r="C2825" s="155"/>
      <c r="D2825" s="155"/>
      <c r="E2825" s="277"/>
      <c r="G2825" s="156"/>
    </row>
    <row r="2826" spans="3:7" x14ac:dyDescent="0.3">
      <c r="C2826" s="155"/>
      <c r="D2826" s="155"/>
      <c r="E2826" s="277"/>
      <c r="G2826" s="156"/>
    </row>
    <row r="2827" spans="3:7" x14ac:dyDescent="0.3">
      <c r="C2827" s="155"/>
      <c r="D2827" s="155"/>
      <c r="E2827" s="277"/>
      <c r="G2827" s="156"/>
    </row>
    <row r="2828" spans="3:7" x14ac:dyDescent="0.3">
      <c r="C2828" s="155"/>
      <c r="D2828" s="155"/>
      <c r="E2828" s="277"/>
      <c r="G2828" s="156"/>
    </row>
    <row r="2829" spans="3:7" x14ac:dyDescent="0.3">
      <c r="C2829" s="155"/>
      <c r="D2829" s="155"/>
      <c r="E2829" s="277"/>
      <c r="G2829" s="156"/>
    </row>
    <row r="2830" spans="3:7" x14ac:dyDescent="0.3">
      <c r="C2830" s="155"/>
      <c r="D2830" s="155"/>
      <c r="E2830" s="277"/>
      <c r="G2830" s="156"/>
    </row>
    <row r="2831" spans="3:7" x14ac:dyDescent="0.3">
      <c r="C2831" s="155"/>
      <c r="D2831" s="155"/>
      <c r="E2831" s="277"/>
      <c r="G2831" s="156"/>
    </row>
    <row r="2832" spans="3:7" x14ac:dyDescent="0.3">
      <c r="C2832" s="155"/>
      <c r="D2832" s="155"/>
      <c r="E2832" s="277"/>
      <c r="G2832" s="156"/>
    </row>
    <row r="2833" spans="3:7" x14ac:dyDescent="0.3">
      <c r="C2833" s="155"/>
      <c r="D2833" s="155"/>
      <c r="E2833" s="277"/>
      <c r="G2833" s="156"/>
    </row>
    <row r="2834" spans="3:7" x14ac:dyDescent="0.3">
      <c r="C2834" s="155"/>
      <c r="D2834" s="155"/>
      <c r="E2834" s="277"/>
      <c r="G2834" s="156"/>
    </row>
    <row r="2835" spans="3:7" x14ac:dyDescent="0.3">
      <c r="C2835" s="155"/>
      <c r="D2835" s="155"/>
      <c r="E2835" s="277"/>
      <c r="G2835" s="156"/>
    </row>
    <row r="2836" spans="3:7" x14ac:dyDescent="0.3">
      <c r="C2836" s="155"/>
      <c r="D2836" s="155"/>
      <c r="E2836" s="277"/>
      <c r="G2836" s="156"/>
    </row>
    <row r="2837" spans="3:7" x14ac:dyDescent="0.3">
      <c r="C2837" s="155"/>
      <c r="D2837" s="155"/>
      <c r="E2837" s="277"/>
      <c r="G2837" s="156"/>
    </row>
    <row r="2838" spans="3:7" x14ac:dyDescent="0.3">
      <c r="C2838" s="155"/>
      <c r="D2838" s="155"/>
      <c r="E2838" s="277"/>
      <c r="G2838" s="156"/>
    </row>
    <row r="2839" spans="3:7" x14ac:dyDescent="0.3">
      <c r="C2839" s="155"/>
      <c r="D2839" s="155"/>
      <c r="E2839" s="277"/>
      <c r="G2839" s="156"/>
    </row>
    <row r="2840" spans="3:7" x14ac:dyDescent="0.3">
      <c r="C2840" s="155"/>
      <c r="D2840" s="155"/>
      <c r="E2840" s="277"/>
      <c r="G2840" s="156"/>
    </row>
    <row r="2841" spans="3:7" x14ac:dyDescent="0.3">
      <c r="C2841" s="155"/>
      <c r="D2841" s="155"/>
      <c r="E2841" s="277"/>
      <c r="G2841" s="156"/>
    </row>
    <row r="2842" spans="3:7" x14ac:dyDescent="0.3">
      <c r="C2842" s="155"/>
      <c r="D2842" s="155"/>
      <c r="E2842" s="277"/>
      <c r="G2842" s="156"/>
    </row>
    <row r="2843" spans="3:7" x14ac:dyDescent="0.3">
      <c r="C2843" s="155"/>
      <c r="D2843" s="155"/>
      <c r="E2843" s="277"/>
      <c r="G2843" s="156"/>
    </row>
    <row r="2844" spans="3:7" x14ac:dyDescent="0.3">
      <c r="C2844" s="155"/>
      <c r="D2844" s="155"/>
      <c r="E2844" s="277"/>
      <c r="G2844" s="156"/>
    </row>
    <row r="2845" spans="3:7" x14ac:dyDescent="0.3">
      <c r="C2845" s="155"/>
      <c r="D2845" s="155"/>
      <c r="E2845" s="277"/>
      <c r="G2845" s="156"/>
    </row>
    <row r="2846" spans="3:7" x14ac:dyDescent="0.3">
      <c r="C2846" s="155"/>
      <c r="D2846" s="155"/>
      <c r="E2846" s="277"/>
      <c r="G2846" s="156"/>
    </row>
    <row r="2847" spans="3:7" x14ac:dyDescent="0.3">
      <c r="C2847" s="155"/>
      <c r="D2847" s="155"/>
      <c r="E2847" s="277"/>
      <c r="G2847" s="156"/>
    </row>
    <row r="2848" spans="3:7" x14ac:dyDescent="0.3">
      <c r="C2848" s="155"/>
      <c r="D2848" s="155"/>
      <c r="E2848" s="277"/>
      <c r="G2848" s="156"/>
    </row>
    <row r="2849" spans="3:7" x14ac:dyDescent="0.3">
      <c r="C2849" s="155"/>
      <c r="D2849" s="155"/>
      <c r="E2849" s="277"/>
      <c r="G2849" s="156"/>
    </row>
    <row r="2850" spans="3:7" x14ac:dyDescent="0.3">
      <c r="C2850" s="155"/>
      <c r="D2850" s="155"/>
      <c r="E2850" s="277"/>
      <c r="G2850" s="156"/>
    </row>
    <row r="2851" spans="3:7" x14ac:dyDescent="0.3">
      <c r="C2851" s="155"/>
      <c r="D2851" s="155"/>
      <c r="E2851" s="277"/>
      <c r="G2851" s="156"/>
    </row>
    <row r="2852" spans="3:7" x14ac:dyDescent="0.3">
      <c r="C2852" s="155"/>
      <c r="D2852" s="155"/>
      <c r="E2852" s="277"/>
      <c r="G2852" s="156"/>
    </row>
    <row r="2853" spans="3:7" x14ac:dyDescent="0.3">
      <c r="C2853" s="155"/>
      <c r="D2853" s="155"/>
      <c r="E2853" s="277"/>
      <c r="G2853" s="156"/>
    </row>
    <row r="2854" spans="3:7" x14ac:dyDescent="0.3">
      <c r="C2854" s="155"/>
      <c r="D2854" s="155"/>
      <c r="E2854" s="277"/>
      <c r="G2854" s="156"/>
    </row>
    <row r="2855" spans="3:7" x14ac:dyDescent="0.3">
      <c r="C2855" s="155"/>
      <c r="D2855" s="155"/>
      <c r="E2855" s="277"/>
      <c r="G2855" s="156"/>
    </row>
    <row r="2856" spans="3:7" x14ac:dyDescent="0.3">
      <c r="C2856" s="155"/>
      <c r="D2856" s="155"/>
      <c r="E2856" s="277"/>
      <c r="G2856" s="156"/>
    </row>
    <row r="2857" spans="3:7" x14ac:dyDescent="0.3">
      <c r="C2857" s="155"/>
      <c r="D2857" s="155"/>
      <c r="E2857" s="277"/>
      <c r="G2857" s="156"/>
    </row>
    <row r="2858" spans="3:7" x14ac:dyDescent="0.3">
      <c r="C2858" s="155"/>
      <c r="D2858" s="155"/>
      <c r="E2858" s="277"/>
      <c r="G2858" s="156"/>
    </row>
    <row r="2859" spans="3:7" x14ac:dyDescent="0.3">
      <c r="C2859" s="155"/>
      <c r="D2859" s="155"/>
      <c r="E2859" s="277"/>
      <c r="G2859" s="156"/>
    </row>
    <row r="2860" spans="3:7" x14ac:dyDescent="0.3">
      <c r="C2860" s="155"/>
      <c r="D2860" s="155"/>
      <c r="E2860" s="277"/>
      <c r="G2860" s="156"/>
    </row>
    <row r="2861" spans="3:7" x14ac:dyDescent="0.3">
      <c r="C2861" s="155"/>
      <c r="D2861" s="155"/>
      <c r="E2861" s="277"/>
      <c r="G2861" s="156"/>
    </row>
    <row r="2862" spans="3:7" x14ac:dyDescent="0.3">
      <c r="C2862" s="155"/>
      <c r="D2862" s="155"/>
      <c r="E2862" s="277"/>
      <c r="G2862" s="156"/>
    </row>
    <row r="2863" spans="3:7" x14ac:dyDescent="0.3">
      <c r="C2863" s="155"/>
      <c r="D2863" s="155"/>
      <c r="E2863" s="277"/>
      <c r="G2863" s="156"/>
    </row>
    <row r="2864" spans="3:7" x14ac:dyDescent="0.3">
      <c r="C2864" s="155"/>
      <c r="D2864" s="155"/>
      <c r="E2864" s="277"/>
      <c r="G2864" s="156"/>
    </row>
    <row r="2865" spans="3:7" x14ac:dyDescent="0.3">
      <c r="C2865" s="155"/>
      <c r="D2865" s="155"/>
      <c r="E2865" s="277"/>
      <c r="G2865" s="156"/>
    </row>
    <row r="2866" spans="3:7" x14ac:dyDescent="0.3">
      <c r="C2866" s="155"/>
      <c r="D2866" s="155"/>
      <c r="E2866" s="277"/>
      <c r="G2866" s="156"/>
    </row>
    <row r="2867" spans="3:7" x14ac:dyDescent="0.3">
      <c r="C2867" s="155"/>
      <c r="D2867" s="155"/>
      <c r="E2867" s="277"/>
      <c r="G2867" s="156"/>
    </row>
    <row r="2868" spans="3:7" x14ac:dyDescent="0.3">
      <c r="C2868" s="155"/>
      <c r="D2868" s="155"/>
      <c r="E2868" s="277"/>
      <c r="G2868" s="156"/>
    </row>
    <row r="2869" spans="3:7" x14ac:dyDescent="0.3">
      <c r="C2869" s="155"/>
      <c r="D2869" s="155"/>
      <c r="E2869" s="277"/>
      <c r="G2869" s="156"/>
    </row>
    <row r="2870" spans="3:7" x14ac:dyDescent="0.3">
      <c r="C2870" s="155"/>
      <c r="D2870" s="155"/>
      <c r="E2870" s="277"/>
      <c r="G2870" s="156"/>
    </row>
    <row r="2871" spans="3:7" x14ac:dyDescent="0.3">
      <c r="C2871" s="155"/>
      <c r="D2871" s="155"/>
      <c r="E2871" s="277"/>
      <c r="G2871" s="156"/>
    </row>
    <row r="2872" spans="3:7" x14ac:dyDescent="0.3">
      <c r="C2872" s="155"/>
      <c r="D2872" s="155"/>
      <c r="E2872" s="277"/>
      <c r="G2872" s="156"/>
    </row>
    <row r="2873" spans="3:7" x14ac:dyDescent="0.3">
      <c r="C2873" s="155"/>
      <c r="D2873" s="155"/>
      <c r="E2873" s="277"/>
      <c r="G2873" s="156"/>
    </row>
    <row r="2874" spans="3:7" x14ac:dyDescent="0.3">
      <c r="C2874" s="155"/>
      <c r="D2874" s="155"/>
      <c r="E2874" s="277"/>
      <c r="G2874" s="156"/>
    </row>
    <row r="2875" spans="3:7" x14ac:dyDescent="0.3">
      <c r="C2875" s="155"/>
      <c r="D2875" s="155"/>
      <c r="E2875" s="277"/>
      <c r="G2875" s="156"/>
    </row>
    <row r="2876" spans="3:7" x14ac:dyDescent="0.3">
      <c r="C2876" s="155"/>
      <c r="D2876" s="155"/>
      <c r="E2876" s="277"/>
      <c r="G2876" s="156"/>
    </row>
    <row r="2877" spans="3:7" x14ac:dyDescent="0.3">
      <c r="C2877" s="155"/>
      <c r="D2877" s="155"/>
      <c r="E2877" s="277"/>
      <c r="G2877" s="156"/>
    </row>
    <row r="2878" spans="3:7" x14ac:dyDescent="0.3">
      <c r="C2878" s="155"/>
      <c r="D2878" s="155"/>
      <c r="E2878" s="277"/>
      <c r="G2878" s="156"/>
    </row>
    <row r="2879" spans="3:7" x14ac:dyDescent="0.3">
      <c r="C2879" s="155"/>
      <c r="D2879" s="155"/>
      <c r="E2879" s="277"/>
      <c r="G2879" s="156"/>
    </row>
    <row r="2880" spans="3:7" x14ac:dyDescent="0.3">
      <c r="C2880" s="155"/>
      <c r="D2880" s="155"/>
      <c r="E2880" s="277"/>
      <c r="G2880" s="156"/>
    </row>
    <row r="2881" spans="3:7" x14ac:dyDescent="0.3">
      <c r="C2881" s="155"/>
      <c r="D2881" s="155"/>
      <c r="E2881" s="277"/>
      <c r="G2881" s="156"/>
    </row>
    <row r="2882" spans="3:7" x14ac:dyDescent="0.3">
      <c r="C2882" s="155"/>
      <c r="D2882" s="155"/>
      <c r="E2882" s="277"/>
      <c r="G2882" s="156"/>
    </row>
    <row r="2883" spans="3:7" x14ac:dyDescent="0.3">
      <c r="C2883" s="155"/>
      <c r="D2883" s="155"/>
      <c r="E2883" s="277"/>
      <c r="G2883" s="156"/>
    </row>
    <row r="2884" spans="3:7" x14ac:dyDescent="0.3">
      <c r="C2884" s="155"/>
      <c r="D2884" s="155"/>
      <c r="E2884" s="277"/>
      <c r="G2884" s="156"/>
    </row>
    <row r="2885" spans="3:7" x14ac:dyDescent="0.3">
      <c r="C2885" s="155"/>
      <c r="D2885" s="155"/>
      <c r="E2885" s="277"/>
      <c r="G2885" s="156"/>
    </row>
    <row r="2886" spans="3:7" x14ac:dyDescent="0.3">
      <c r="C2886" s="155"/>
      <c r="D2886" s="155"/>
      <c r="E2886" s="277"/>
      <c r="G2886" s="156"/>
    </row>
    <row r="2887" spans="3:7" x14ac:dyDescent="0.3">
      <c r="C2887" s="155"/>
      <c r="D2887" s="155"/>
      <c r="E2887" s="277"/>
      <c r="G2887" s="156"/>
    </row>
    <row r="2888" spans="3:7" x14ac:dyDescent="0.3">
      <c r="C2888" s="155"/>
      <c r="D2888" s="155"/>
      <c r="E2888" s="277"/>
      <c r="G2888" s="156"/>
    </row>
    <row r="2889" spans="3:7" x14ac:dyDescent="0.3">
      <c r="C2889" s="155"/>
      <c r="D2889" s="155"/>
      <c r="E2889" s="277"/>
      <c r="G2889" s="156"/>
    </row>
    <row r="2890" spans="3:7" x14ac:dyDescent="0.3">
      <c r="C2890" s="155"/>
      <c r="D2890" s="155"/>
      <c r="E2890" s="277"/>
      <c r="G2890" s="156"/>
    </row>
    <row r="2891" spans="3:7" x14ac:dyDescent="0.3">
      <c r="C2891" s="155"/>
      <c r="D2891" s="155"/>
      <c r="E2891" s="277"/>
      <c r="G2891" s="156"/>
    </row>
    <row r="2892" spans="3:7" x14ac:dyDescent="0.3">
      <c r="C2892" s="155"/>
      <c r="D2892" s="155"/>
      <c r="E2892" s="277"/>
      <c r="G2892" s="156"/>
    </row>
    <row r="2893" spans="3:7" x14ac:dyDescent="0.3">
      <c r="C2893" s="155"/>
      <c r="D2893" s="155"/>
      <c r="E2893" s="277"/>
      <c r="G2893" s="156"/>
    </row>
    <row r="2894" spans="3:7" x14ac:dyDescent="0.3">
      <c r="C2894" s="155"/>
      <c r="D2894" s="155"/>
      <c r="E2894" s="277"/>
      <c r="G2894" s="156"/>
    </row>
    <row r="2895" spans="3:7" x14ac:dyDescent="0.3">
      <c r="C2895" s="155"/>
      <c r="D2895" s="155"/>
      <c r="E2895" s="277"/>
      <c r="G2895" s="156"/>
    </row>
    <row r="2896" spans="3:7" x14ac:dyDescent="0.3">
      <c r="C2896" s="155"/>
      <c r="D2896" s="155"/>
      <c r="E2896" s="277"/>
      <c r="G2896" s="156"/>
    </row>
    <row r="2897" spans="3:7" x14ac:dyDescent="0.3">
      <c r="C2897" s="155"/>
      <c r="D2897" s="155"/>
      <c r="E2897" s="277"/>
      <c r="G2897" s="156"/>
    </row>
    <row r="2898" spans="3:7" x14ac:dyDescent="0.3">
      <c r="C2898" s="155"/>
      <c r="D2898" s="155"/>
      <c r="E2898" s="277"/>
      <c r="G2898" s="156"/>
    </row>
    <row r="2899" spans="3:7" x14ac:dyDescent="0.3">
      <c r="C2899" s="155"/>
      <c r="D2899" s="155"/>
      <c r="E2899" s="277"/>
      <c r="G2899" s="156"/>
    </row>
    <row r="2900" spans="3:7" x14ac:dyDescent="0.3">
      <c r="C2900" s="155"/>
      <c r="D2900" s="155"/>
      <c r="E2900" s="277"/>
      <c r="G2900" s="156"/>
    </row>
    <row r="2901" spans="3:7" x14ac:dyDescent="0.3">
      <c r="C2901" s="155"/>
      <c r="D2901" s="155"/>
      <c r="E2901" s="277"/>
      <c r="G2901" s="156"/>
    </row>
    <row r="2902" spans="3:7" x14ac:dyDescent="0.3">
      <c r="C2902" s="155"/>
      <c r="D2902" s="155"/>
      <c r="E2902" s="277"/>
      <c r="G2902" s="156"/>
    </row>
    <row r="2903" spans="3:7" x14ac:dyDescent="0.3">
      <c r="C2903" s="155"/>
      <c r="D2903" s="155"/>
      <c r="E2903" s="277"/>
      <c r="G2903" s="156"/>
    </row>
    <row r="2904" spans="3:7" x14ac:dyDescent="0.3">
      <c r="C2904" s="155"/>
      <c r="D2904" s="155"/>
      <c r="E2904" s="277"/>
      <c r="G2904" s="156"/>
    </row>
    <row r="2905" spans="3:7" x14ac:dyDescent="0.3">
      <c r="C2905" s="155"/>
      <c r="D2905" s="155"/>
      <c r="E2905" s="277"/>
      <c r="G2905" s="156"/>
    </row>
    <row r="2906" spans="3:7" x14ac:dyDescent="0.3">
      <c r="C2906" s="155"/>
      <c r="D2906" s="155"/>
      <c r="E2906" s="277"/>
      <c r="G2906" s="156"/>
    </row>
    <row r="2907" spans="3:7" x14ac:dyDescent="0.3">
      <c r="C2907" s="155"/>
      <c r="D2907" s="155"/>
      <c r="E2907" s="277"/>
      <c r="G2907" s="156"/>
    </row>
    <row r="2908" spans="3:7" x14ac:dyDescent="0.3">
      <c r="C2908" s="155"/>
      <c r="D2908" s="155"/>
      <c r="E2908" s="277"/>
      <c r="G2908" s="156"/>
    </row>
    <row r="2909" spans="3:7" x14ac:dyDescent="0.3">
      <c r="C2909" s="155"/>
      <c r="D2909" s="155"/>
      <c r="E2909" s="277"/>
      <c r="G2909" s="156"/>
    </row>
    <row r="2910" spans="3:7" x14ac:dyDescent="0.3">
      <c r="C2910" s="155"/>
      <c r="D2910" s="155"/>
      <c r="E2910" s="277"/>
      <c r="G2910" s="156"/>
    </row>
    <row r="2911" spans="3:7" x14ac:dyDescent="0.3">
      <c r="C2911" s="155"/>
      <c r="D2911" s="155"/>
      <c r="E2911" s="277"/>
      <c r="G2911" s="156"/>
    </row>
    <row r="2912" spans="3:7" x14ac:dyDescent="0.3">
      <c r="C2912" s="155"/>
      <c r="D2912" s="155"/>
      <c r="E2912" s="277"/>
      <c r="G2912" s="156"/>
    </row>
    <row r="2913" spans="3:7" x14ac:dyDescent="0.3">
      <c r="C2913" s="155"/>
      <c r="D2913" s="155"/>
      <c r="E2913" s="277"/>
      <c r="G2913" s="156"/>
    </row>
    <row r="2914" spans="3:7" x14ac:dyDescent="0.3">
      <c r="C2914" s="155"/>
      <c r="D2914" s="155"/>
      <c r="E2914" s="277"/>
      <c r="G2914" s="156"/>
    </row>
    <row r="2915" spans="3:7" x14ac:dyDescent="0.3">
      <c r="C2915" s="155"/>
      <c r="D2915" s="155"/>
      <c r="E2915" s="277"/>
      <c r="G2915" s="156"/>
    </row>
    <row r="2916" spans="3:7" x14ac:dyDescent="0.3">
      <c r="C2916" s="155"/>
      <c r="D2916" s="155"/>
      <c r="E2916" s="277"/>
      <c r="G2916" s="156"/>
    </row>
    <row r="2917" spans="3:7" x14ac:dyDescent="0.3">
      <c r="C2917" s="155"/>
      <c r="D2917" s="155"/>
      <c r="E2917" s="277"/>
      <c r="G2917" s="156"/>
    </row>
    <row r="2918" spans="3:7" x14ac:dyDescent="0.3">
      <c r="C2918" s="155"/>
      <c r="D2918" s="155"/>
      <c r="E2918" s="277"/>
      <c r="G2918" s="156"/>
    </row>
    <row r="2919" spans="3:7" x14ac:dyDescent="0.3">
      <c r="C2919" s="155"/>
      <c r="D2919" s="155"/>
      <c r="E2919" s="277"/>
      <c r="G2919" s="156"/>
    </row>
    <row r="2920" spans="3:7" x14ac:dyDescent="0.3">
      <c r="C2920" s="155"/>
      <c r="D2920" s="155"/>
      <c r="E2920" s="277"/>
      <c r="G2920" s="156"/>
    </row>
    <row r="2921" spans="3:7" x14ac:dyDescent="0.3">
      <c r="C2921" s="155"/>
      <c r="D2921" s="155"/>
      <c r="E2921" s="277"/>
      <c r="G2921" s="156"/>
    </row>
    <row r="2922" spans="3:7" x14ac:dyDescent="0.3">
      <c r="C2922" s="155"/>
      <c r="D2922" s="155"/>
      <c r="E2922" s="277"/>
      <c r="G2922" s="156"/>
    </row>
    <row r="2923" spans="3:7" x14ac:dyDescent="0.3">
      <c r="C2923" s="155"/>
      <c r="D2923" s="155"/>
      <c r="E2923" s="277"/>
      <c r="G2923" s="156"/>
    </row>
    <row r="2924" spans="3:7" x14ac:dyDescent="0.3">
      <c r="C2924" s="155"/>
      <c r="D2924" s="155"/>
      <c r="E2924" s="277"/>
      <c r="G2924" s="156"/>
    </row>
    <row r="2925" spans="3:7" x14ac:dyDescent="0.3">
      <c r="C2925" s="155"/>
      <c r="D2925" s="155"/>
      <c r="E2925" s="277"/>
      <c r="G2925" s="156"/>
    </row>
    <row r="2926" spans="3:7" x14ac:dyDescent="0.3">
      <c r="C2926" s="155"/>
      <c r="D2926" s="155"/>
      <c r="E2926" s="277"/>
      <c r="G2926" s="156"/>
    </row>
    <row r="2927" spans="3:7" x14ac:dyDescent="0.3">
      <c r="C2927" s="155"/>
      <c r="D2927" s="155"/>
      <c r="E2927" s="277"/>
      <c r="G2927" s="156"/>
    </row>
    <row r="2928" spans="3:7" x14ac:dyDescent="0.3">
      <c r="C2928" s="155"/>
      <c r="D2928" s="155"/>
      <c r="E2928" s="277"/>
      <c r="G2928" s="156"/>
    </row>
    <row r="2929" spans="3:7" x14ac:dyDescent="0.3">
      <c r="C2929" s="155"/>
      <c r="D2929" s="155"/>
      <c r="E2929" s="277"/>
      <c r="G2929" s="156"/>
    </row>
    <row r="2930" spans="3:7" x14ac:dyDescent="0.3">
      <c r="C2930" s="155"/>
      <c r="D2930" s="155"/>
      <c r="E2930" s="277"/>
      <c r="G2930" s="156"/>
    </row>
    <row r="2931" spans="3:7" x14ac:dyDescent="0.3">
      <c r="C2931" s="155"/>
      <c r="D2931" s="155"/>
      <c r="E2931" s="277"/>
      <c r="G2931" s="156"/>
    </row>
    <row r="2932" spans="3:7" x14ac:dyDescent="0.3">
      <c r="C2932" s="155"/>
      <c r="D2932" s="155"/>
      <c r="E2932" s="277"/>
      <c r="G2932" s="156"/>
    </row>
    <row r="2933" spans="3:7" x14ac:dyDescent="0.3">
      <c r="C2933" s="155"/>
      <c r="D2933" s="155"/>
      <c r="E2933" s="277"/>
      <c r="G2933" s="156"/>
    </row>
    <row r="2934" spans="3:7" x14ac:dyDescent="0.3">
      <c r="C2934" s="155"/>
      <c r="D2934" s="155"/>
      <c r="E2934" s="277"/>
      <c r="G2934" s="156"/>
    </row>
    <row r="2935" spans="3:7" x14ac:dyDescent="0.3">
      <c r="C2935" s="155"/>
      <c r="D2935" s="155"/>
      <c r="E2935" s="277"/>
      <c r="G2935" s="156"/>
    </row>
    <row r="2936" spans="3:7" x14ac:dyDescent="0.3">
      <c r="C2936" s="155"/>
      <c r="D2936" s="155"/>
      <c r="E2936" s="277"/>
      <c r="G2936" s="156"/>
    </row>
    <row r="2937" spans="3:7" x14ac:dyDescent="0.3">
      <c r="C2937" s="155"/>
      <c r="D2937" s="155"/>
      <c r="E2937" s="277"/>
      <c r="G2937" s="156"/>
    </row>
    <row r="2938" spans="3:7" x14ac:dyDescent="0.3">
      <c r="C2938" s="155"/>
      <c r="D2938" s="155"/>
      <c r="E2938" s="277"/>
      <c r="G2938" s="156"/>
    </row>
    <row r="2939" spans="3:7" x14ac:dyDescent="0.3">
      <c r="C2939" s="155"/>
      <c r="D2939" s="155"/>
      <c r="E2939" s="277"/>
      <c r="G2939" s="156"/>
    </row>
    <row r="2940" spans="3:7" x14ac:dyDescent="0.3">
      <c r="C2940" s="155"/>
      <c r="D2940" s="155"/>
      <c r="E2940" s="277"/>
      <c r="G2940" s="156"/>
    </row>
    <row r="2941" spans="3:7" x14ac:dyDescent="0.3">
      <c r="C2941" s="155"/>
      <c r="D2941" s="155"/>
      <c r="E2941" s="277"/>
      <c r="G2941" s="156"/>
    </row>
    <row r="2942" spans="3:7" x14ac:dyDescent="0.3">
      <c r="C2942" s="155"/>
      <c r="D2942" s="155"/>
      <c r="E2942" s="277"/>
      <c r="G2942" s="156"/>
    </row>
    <row r="2943" spans="3:7" x14ac:dyDescent="0.3">
      <c r="C2943" s="155"/>
      <c r="D2943" s="155"/>
      <c r="E2943" s="277"/>
      <c r="G2943" s="156"/>
    </row>
    <row r="2944" spans="3:7" x14ac:dyDescent="0.3">
      <c r="C2944" s="155"/>
      <c r="D2944" s="155"/>
      <c r="E2944" s="277"/>
      <c r="G2944" s="156"/>
    </row>
    <row r="2945" spans="3:7" x14ac:dyDescent="0.3">
      <c r="C2945" s="155"/>
      <c r="D2945" s="155"/>
      <c r="E2945" s="277"/>
      <c r="G2945" s="156"/>
    </row>
    <row r="2946" spans="3:7" x14ac:dyDescent="0.3">
      <c r="C2946" s="155"/>
      <c r="D2946" s="155"/>
      <c r="E2946" s="277"/>
      <c r="G2946" s="156"/>
    </row>
    <row r="2947" spans="3:7" x14ac:dyDescent="0.3">
      <c r="C2947" s="155"/>
      <c r="D2947" s="155"/>
      <c r="E2947" s="277"/>
      <c r="G2947" s="156"/>
    </row>
    <row r="2948" spans="3:7" x14ac:dyDescent="0.3">
      <c r="C2948" s="155"/>
      <c r="D2948" s="155"/>
      <c r="E2948" s="277"/>
      <c r="G2948" s="156"/>
    </row>
    <row r="2949" spans="3:7" x14ac:dyDescent="0.3">
      <c r="C2949" s="155"/>
      <c r="D2949" s="155"/>
      <c r="E2949" s="277"/>
      <c r="G2949" s="156"/>
    </row>
    <row r="2950" spans="3:7" x14ac:dyDescent="0.3">
      <c r="C2950" s="155"/>
      <c r="D2950" s="155"/>
      <c r="E2950" s="277"/>
      <c r="G2950" s="156"/>
    </row>
    <row r="2951" spans="3:7" x14ac:dyDescent="0.3">
      <c r="C2951" s="155"/>
      <c r="D2951" s="155"/>
      <c r="E2951" s="277"/>
      <c r="G2951" s="156"/>
    </row>
    <row r="2952" spans="3:7" x14ac:dyDescent="0.3">
      <c r="C2952" s="155"/>
      <c r="D2952" s="155"/>
      <c r="E2952" s="277"/>
      <c r="G2952" s="156"/>
    </row>
    <row r="2953" spans="3:7" x14ac:dyDescent="0.3">
      <c r="C2953" s="155"/>
      <c r="D2953" s="155"/>
      <c r="E2953" s="277"/>
      <c r="G2953" s="156"/>
    </row>
    <row r="2954" spans="3:7" x14ac:dyDescent="0.3">
      <c r="C2954" s="155"/>
      <c r="D2954" s="155"/>
      <c r="E2954" s="277"/>
      <c r="G2954" s="156"/>
    </row>
    <row r="2955" spans="3:7" x14ac:dyDescent="0.3">
      <c r="C2955" s="155"/>
      <c r="D2955" s="155"/>
      <c r="E2955" s="277"/>
      <c r="G2955" s="156"/>
    </row>
    <row r="2956" spans="3:7" x14ac:dyDescent="0.3">
      <c r="C2956" s="155"/>
      <c r="D2956" s="155"/>
      <c r="E2956" s="277"/>
      <c r="G2956" s="156"/>
    </row>
    <row r="2957" spans="3:7" x14ac:dyDescent="0.3">
      <c r="C2957" s="155"/>
      <c r="D2957" s="155"/>
      <c r="E2957" s="277"/>
      <c r="G2957" s="156"/>
    </row>
    <row r="2958" spans="3:7" x14ac:dyDescent="0.3">
      <c r="C2958" s="155"/>
      <c r="D2958" s="155"/>
      <c r="E2958" s="277"/>
      <c r="G2958" s="156"/>
    </row>
    <row r="2959" spans="3:7" x14ac:dyDescent="0.3">
      <c r="C2959" s="155"/>
      <c r="D2959" s="155"/>
      <c r="E2959" s="277"/>
      <c r="G2959" s="156"/>
    </row>
    <row r="2960" spans="3:7" x14ac:dyDescent="0.3">
      <c r="C2960" s="155"/>
      <c r="D2960" s="155"/>
      <c r="E2960" s="277"/>
      <c r="G2960" s="156"/>
    </row>
    <row r="2961" spans="3:7" x14ac:dyDescent="0.3">
      <c r="C2961" s="155"/>
      <c r="D2961" s="155"/>
      <c r="E2961" s="277"/>
      <c r="G2961" s="156"/>
    </row>
    <row r="2962" spans="3:7" x14ac:dyDescent="0.3">
      <c r="C2962" s="155"/>
      <c r="D2962" s="155"/>
      <c r="E2962" s="277"/>
      <c r="G2962" s="156"/>
    </row>
    <row r="2963" spans="3:7" x14ac:dyDescent="0.3">
      <c r="C2963" s="155"/>
      <c r="D2963" s="155"/>
      <c r="E2963" s="277"/>
      <c r="G2963" s="156"/>
    </row>
    <row r="2964" spans="3:7" x14ac:dyDescent="0.3">
      <c r="C2964" s="155"/>
      <c r="D2964" s="155"/>
      <c r="E2964" s="277"/>
      <c r="G2964" s="156"/>
    </row>
    <row r="2965" spans="3:7" x14ac:dyDescent="0.3">
      <c r="C2965" s="155"/>
      <c r="D2965" s="155"/>
      <c r="E2965" s="277"/>
      <c r="G2965" s="156"/>
    </row>
    <row r="2966" spans="3:7" x14ac:dyDescent="0.3">
      <c r="C2966" s="155"/>
      <c r="D2966" s="155"/>
      <c r="E2966" s="277"/>
      <c r="G2966" s="156"/>
    </row>
    <row r="2967" spans="3:7" x14ac:dyDescent="0.3">
      <c r="C2967" s="155"/>
      <c r="D2967" s="155"/>
      <c r="E2967" s="277"/>
      <c r="G2967" s="156"/>
    </row>
    <row r="2968" spans="3:7" x14ac:dyDescent="0.3">
      <c r="C2968" s="155"/>
      <c r="D2968" s="155"/>
      <c r="E2968" s="277"/>
      <c r="G2968" s="156"/>
    </row>
    <row r="2969" spans="3:7" x14ac:dyDescent="0.3">
      <c r="C2969" s="155"/>
      <c r="D2969" s="155"/>
      <c r="E2969" s="277"/>
      <c r="G2969" s="156"/>
    </row>
    <row r="2970" spans="3:7" x14ac:dyDescent="0.3">
      <c r="C2970" s="155"/>
      <c r="D2970" s="155"/>
      <c r="E2970" s="277"/>
      <c r="G2970" s="156"/>
    </row>
    <row r="2971" spans="3:7" x14ac:dyDescent="0.3">
      <c r="C2971" s="155"/>
      <c r="D2971" s="155"/>
      <c r="E2971" s="277"/>
      <c r="G2971" s="156"/>
    </row>
    <row r="2972" spans="3:7" x14ac:dyDescent="0.3">
      <c r="C2972" s="155"/>
      <c r="D2972" s="155"/>
      <c r="E2972" s="277"/>
      <c r="G2972" s="156"/>
    </row>
    <row r="2973" spans="3:7" x14ac:dyDescent="0.3">
      <c r="C2973" s="155"/>
      <c r="D2973" s="155"/>
      <c r="E2973" s="277"/>
      <c r="G2973" s="156"/>
    </row>
    <row r="2974" spans="3:7" x14ac:dyDescent="0.3">
      <c r="C2974" s="155"/>
      <c r="D2974" s="155"/>
      <c r="E2974" s="277"/>
      <c r="G2974" s="156"/>
    </row>
    <row r="2975" spans="3:7" x14ac:dyDescent="0.3">
      <c r="C2975" s="155"/>
      <c r="D2975" s="155"/>
      <c r="E2975" s="277"/>
      <c r="G2975" s="156"/>
    </row>
    <row r="2976" spans="3:7" x14ac:dyDescent="0.3">
      <c r="C2976" s="155"/>
      <c r="D2976" s="155"/>
      <c r="E2976" s="277"/>
      <c r="G2976" s="156"/>
    </row>
    <row r="2977" spans="3:7" x14ac:dyDescent="0.3">
      <c r="C2977" s="155"/>
      <c r="D2977" s="155"/>
      <c r="E2977" s="277"/>
      <c r="G2977" s="156"/>
    </row>
    <row r="2978" spans="3:7" x14ac:dyDescent="0.3">
      <c r="C2978" s="155"/>
      <c r="D2978" s="155"/>
      <c r="E2978" s="277"/>
      <c r="G2978" s="156"/>
    </row>
    <row r="2979" spans="3:7" x14ac:dyDescent="0.3">
      <c r="C2979" s="155"/>
      <c r="D2979" s="155"/>
      <c r="E2979" s="277"/>
      <c r="G2979" s="156"/>
    </row>
    <row r="2980" spans="3:7" x14ac:dyDescent="0.3">
      <c r="C2980" s="155"/>
      <c r="D2980" s="155"/>
      <c r="E2980" s="277"/>
      <c r="G2980" s="156"/>
    </row>
    <row r="2981" spans="3:7" x14ac:dyDescent="0.3">
      <c r="C2981" s="155"/>
      <c r="D2981" s="155"/>
      <c r="E2981" s="277"/>
      <c r="G2981" s="156"/>
    </row>
    <row r="2982" spans="3:7" x14ac:dyDescent="0.3">
      <c r="C2982" s="155"/>
      <c r="D2982" s="155"/>
      <c r="E2982" s="277"/>
      <c r="G2982" s="156"/>
    </row>
    <row r="2983" spans="3:7" x14ac:dyDescent="0.3">
      <c r="C2983" s="155"/>
      <c r="D2983" s="155"/>
      <c r="E2983" s="277"/>
      <c r="G2983" s="156"/>
    </row>
    <row r="2984" spans="3:7" x14ac:dyDescent="0.3">
      <c r="C2984" s="155"/>
      <c r="D2984" s="155"/>
      <c r="E2984" s="277"/>
      <c r="G2984" s="156"/>
    </row>
    <row r="2985" spans="3:7" x14ac:dyDescent="0.3">
      <c r="C2985" s="155"/>
      <c r="D2985" s="155"/>
      <c r="E2985" s="277"/>
      <c r="G2985" s="156"/>
    </row>
    <row r="2986" spans="3:7" x14ac:dyDescent="0.3">
      <c r="C2986" s="155"/>
      <c r="D2986" s="155"/>
      <c r="E2986" s="277"/>
      <c r="G2986" s="156"/>
    </row>
    <row r="2987" spans="3:7" x14ac:dyDescent="0.3">
      <c r="C2987" s="155"/>
      <c r="D2987" s="155"/>
      <c r="E2987" s="277"/>
      <c r="G2987" s="156"/>
    </row>
    <row r="2988" spans="3:7" x14ac:dyDescent="0.3">
      <c r="C2988" s="155"/>
      <c r="D2988" s="155"/>
      <c r="E2988" s="277"/>
      <c r="G2988" s="156"/>
    </row>
    <row r="2989" spans="3:7" x14ac:dyDescent="0.3">
      <c r="C2989" s="155"/>
      <c r="D2989" s="155"/>
      <c r="E2989" s="277"/>
      <c r="G2989" s="156"/>
    </row>
    <row r="2990" spans="3:7" x14ac:dyDescent="0.3">
      <c r="C2990" s="155"/>
      <c r="D2990" s="155"/>
      <c r="E2990" s="277"/>
      <c r="G2990" s="156"/>
    </row>
    <row r="2991" spans="3:7" x14ac:dyDescent="0.3">
      <c r="C2991" s="155"/>
      <c r="D2991" s="155"/>
      <c r="E2991" s="277"/>
      <c r="G2991" s="156"/>
    </row>
    <row r="2992" spans="3:7" x14ac:dyDescent="0.3">
      <c r="C2992" s="155"/>
      <c r="D2992" s="155"/>
      <c r="E2992" s="277"/>
      <c r="G2992" s="156"/>
    </row>
    <row r="2993" spans="3:7" x14ac:dyDescent="0.3">
      <c r="C2993" s="155"/>
      <c r="D2993" s="155"/>
      <c r="E2993" s="277"/>
      <c r="G2993" s="156"/>
    </row>
    <row r="2994" spans="3:7" x14ac:dyDescent="0.3">
      <c r="C2994" s="155"/>
      <c r="D2994" s="155"/>
      <c r="E2994" s="277"/>
      <c r="G2994" s="156"/>
    </row>
    <row r="2995" spans="3:7" x14ac:dyDescent="0.3">
      <c r="C2995" s="155"/>
      <c r="D2995" s="155"/>
      <c r="E2995" s="277"/>
      <c r="G2995" s="156"/>
    </row>
    <row r="2996" spans="3:7" x14ac:dyDescent="0.3">
      <c r="C2996" s="155"/>
      <c r="D2996" s="155"/>
      <c r="E2996" s="277"/>
      <c r="G2996" s="156"/>
    </row>
    <row r="2997" spans="3:7" x14ac:dyDescent="0.3">
      <c r="C2997" s="155"/>
      <c r="D2997" s="155"/>
      <c r="E2997" s="277"/>
      <c r="G2997" s="156"/>
    </row>
    <row r="2998" spans="3:7" x14ac:dyDescent="0.3">
      <c r="C2998" s="155"/>
      <c r="D2998" s="155"/>
      <c r="E2998" s="277"/>
      <c r="G2998" s="156"/>
    </row>
    <row r="2999" spans="3:7" x14ac:dyDescent="0.3">
      <c r="C2999" s="155"/>
      <c r="D2999" s="155"/>
      <c r="E2999" s="277"/>
      <c r="G2999" s="156"/>
    </row>
    <row r="3000" spans="3:7" x14ac:dyDescent="0.3">
      <c r="C3000" s="155"/>
      <c r="D3000" s="155"/>
      <c r="E3000" s="277"/>
      <c r="G3000" s="156"/>
    </row>
    <row r="3001" spans="3:7" x14ac:dyDescent="0.3">
      <c r="C3001" s="155"/>
      <c r="D3001" s="155"/>
      <c r="E3001" s="277"/>
      <c r="G3001" s="156"/>
    </row>
    <row r="3002" spans="3:7" x14ac:dyDescent="0.3">
      <c r="C3002" s="155"/>
      <c r="D3002" s="155"/>
      <c r="E3002" s="277"/>
      <c r="G3002" s="156"/>
    </row>
    <row r="3003" spans="3:7" x14ac:dyDescent="0.3">
      <c r="C3003" s="155"/>
      <c r="D3003" s="155"/>
      <c r="E3003" s="277"/>
      <c r="G3003" s="156"/>
    </row>
    <row r="3004" spans="3:7" x14ac:dyDescent="0.3">
      <c r="C3004" s="155"/>
      <c r="D3004" s="155"/>
      <c r="E3004" s="277"/>
      <c r="G3004" s="156"/>
    </row>
    <row r="3005" spans="3:7" x14ac:dyDescent="0.3">
      <c r="C3005" s="155"/>
      <c r="D3005" s="155"/>
      <c r="E3005" s="277"/>
      <c r="G3005" s="156"/>
    </row>
    <row r="3006" spans="3:7" x14ac:dyDescent="0.3">
      <c r="C3006" s="155"/>
      <c r="D3006" s="155"/>
      <c r="E3006" s="277"/>
      <c r="G3006" s="156"/>
    </row>
    <row r="3007" spans="3:7" x14ac:dyDescent="0.3">
      <c r="C3007" s="155"/>
      <c r="D3007" s="155"/>
      <c r="E3007" s="277"/>
      <c r="G3007" s="156"/>
    </row>
    <row r="3008" spans="3:7" x14ac:dyDescent="0.3">
      <c r="C3008" s="155"/>
      <c r="D3008" s="155"/>
      <c r="E3008" s="277"/>
      <c r="G3008" s="156"/>
    </row>
    <row r="3009" spans="3:7" x14ac:dyDescent="0.3">
      <c r="C3009" s="155"/>
      <c r="D3009" s="155"/>
      <c r="E3009" s="277"/>
      <c r="G3009" s="156"/>
    </row>
    <row r="3010" spans="3:7" x14ac:dyDescent="0.3">
      <c r="C3010" s="155"/>
      <c r="D3010" s="155"/>
      <c r="E3010" s="277"/>
      <c r="G3010" s="156"/>
    </row>
    <row r="3011" spans="3:7" x14ac:dyDescent="0.3">
      <c r="C3011" s="155"/>
      <c r="D3011" s="155"/>
      <c r="E3011" s="277"/>
      <c r="G3011" s="156"/>
    </row>
    <row r="3012" spans="3:7" x14ac:dyDescent="0.3">
      <c r="C3012" s="155"/>
      <c r="D3012" s="155"/>
      <c r="E3012" s="277"/>
      <c r="G3012" s="156"/>
    </row>
    <row r="3013" spans="3:7" x14ac:dyDescent="0.3">
      <c r="C3013" s="155"/>
      <c r="D3013" s="155"/>
      <c r="E3013" s="277"/>
      <c r="G3013" s="156"/>
    </row>
    <row r="3014" spans="3:7" x14ac:dyDescent="0.3">
      <c r="C3014" s="155"/>
      <c r="D3014" s="155"/>
      <c r="E3014" s="277"/>
      <c r="G3014" s="156"/>
    </row>
    <row r="3015" spans="3:7" x14ac:dyDescent="0.3">
      <c r="C3015" s="155"/>
      <c r="D3015" s="155"/>
      <c r="E3015" s="277"/>
      <c r="G3015" s="156"/>
    </row>
    <row r="3016" spans="3:7" x14ac:dyDescent="0.3">
      <c r="C3016" s="155"/>
      <c r="D3016" s="155"/>
      <c r="E3016" s="277"/>
      <c r="G3016" s="156"/>
    </row>
    <row r="3017" spans="3:7" x14ac:dyDescent="0.3">
      <c r="C3017" s="155"/>
      <c r="D3017" s="155"/>
      <c r="E3017" s="277"/>
      <c r="G3017" s="156"/>
    </row>
    <row r="3018" spans="3:7" x14ac:dyDescent="0.3">
      <c r="C3018" s="155"/>
      <c r="D3018" s="155"/>
      <c r="E3018" s="277"/>
      <c r="G3018" s="156"/>
    </row>
    <row r="3019" spans="3:7" x14ac:dyDescent="0.3">
      <c r="C3019" s="155"/>
      <c r="D3019" s="155"/>
      <c r="E3019" s="277"/>
      <c r="G3019" s="156"/>
    </row>
    <row r="3020" spans="3:7" x14ac:dyDescent="0.3">
      <c r="C3020" s="155"/>
      <c r="D3020" s="155"/>
      <c r="E3020" s="277"/>
      <c r="G3020" s="156"/>
    </row>
    <row r="3021" spans="3:7" x14ac:dyDescent="0.3">
      <c r="C3021" s="155"/>
      <c r="D3021" s="155"/>
      <c r="E3021" s="277"/>
      <c r="G3021" s="156"/>
    </row>
    <row r="3022" spans="3:7" x14ac:dyDescent="0.3">
      <c r="C3022" s="155"/>
      <c r="D3022" s="155"/>
      <c r="E3022" s="277"/>
      <c r="G3022" s="156"/>
    </row>
    <row r="3023" spans="3:7" x14ac:dyDescent="0.3">
      <c r="C3023" s="155"/>
      <c r="D3023" s="155"/>
      <c r="E3023" s="277"/>
      <c r="G3023" s="156"/>
    </row>
    <row r="3024" spans="3:7" x14ac:dyDescent="0.3">
      <c r="C3024" s="155"/>
      <c r="D3024" s="155"/>
      <c r="E3024" s="277"/>
      <c r="G3024" s="156"/>
    </row>
    <row r="3025" spans="3:7" x14ac:dyDescent="0.3">
      <c r="C3025" s="155"/>
      <c r="D3025" s="155"/>
      <c r="E3025" s="277"/>
      <c r="G3025" s="156"/>
    </row>
    <row r="3026" spans="3:7" x14ac:dyDescent="0.3">
      <c r="C3026" s="155"/>
      <c r="D3026" s="155"/>
      <c r="E3026" s="277"/>
      <c r="G3026" s="156"/>
    </row>
    <row r="3027" spans="3:7" x14ac:dyDescent="0.3">
      <c r="C3027" s="155"/>
      <c r="D3027" s="155"/>
      <c r="E3027" s="277"/>
      <c r="G3027" s="156"/>
    </row>
    <row r="3028" spans="3:7" x14ac:dyDescent="0.3">
      <c r="C3028" s="155"/>
      <c r="D3028" s="155"/>
      <c r="E3028" s="277"/>
      <c r="G3028" s="156"/>
    </row>
    <row r="3029" spans="3:7" x14ac:dyDescent="0.3">
      <c r="C3029" s="155"/>
      <c r="D3029" s="155"/>
      <c r="E3029" s="277"/>
      <c r="G3029" s="156"/>
    </row>
    <row r="3030" spans="3:7" x14ac:dyDescent="0.3">
      <c r="C3030" s="155"/>
      <c r="D3030" s="155"/>
      <c r="E3030" s="277"/>
      <c r="G3030" s="156"/>
    </row>
    <row r="3031" spans="3:7" x14ac:dyDescent="0.3">
      <c r="C3031" s="155"/>
      <c r="D3031" s="155"/>
      <c r="E3031" s="277"/>
      <c r="G3031" s="156"/>
    </row>
    <row r="3032" spans="3:7" x14ac:dyDescent="0.3">
      <c r="C3032" s="155"/>
      <c r="D3032" s="155"/>
      <c r="E3032" s="277"/>
      <c r="G3032" s="156"/>
    </row>
    <row r="3033" spans="3:7" x14ac:dyDescent="0.3">
      <c r="C3033" s="155"/>
      <c r="D3033" s="155"/>
      <c r="E3033" s="277"/>
      <c r="G3033" s="156"/>
    </row>
    <row r="3034" spans="3:7" x14ac:dyDescent="0.3">
      <c r="C3034" s="155"/>
      <c r="D3034" s="155"/>
      <c r="E3034" s="277"/>
      <c r="G3034" s="156"/>
    </row>
    <row r="3035" spans="3:7" x14ac:dyDescent="0.3">
      <c r="C3035" s="155"/>
      <c r="D3035" s="155"/>
      <c r="E3035" s="277"/>
      <c r="G3035" s="156"/>
    </row>
    <row r="3036" spans="3:7" x14ac:dyDescent="0.3">
      <c r="C3036" s="155"/>
      <c r="D3036" s="155"/>
      <c r="E3036" s="277"/>
      <c r="G3036" s="156"/>
    </row>
    <row r="3037" spans="3:7" x14ac:dyDescent="0.3">
      <c r="C3037" s="155"/>
      <c r="D3037" s="155"/>
      <c r="E3037" s="277"/>
      <c r="G3037" s="156"/>
    </row>
    <row r="3038" spans="3:7" x14ac:dyDescent="0.3">
      <c r="C3038" s="155"/>
      <c r="D3038" s="155"/>
      <c r="E3038" s="277"/>
      <c r="G3038" s="156"/>
    </row>
    <row r="3039" spans="3:7" x14ac:dyDescent="0.3">
      <c r="C3039" s="155"/>
      <c r="D3039" s="155"/>
      <c r="E3039" s="277"/>
      <c r="G3039" s="156"/>
    </row>
    <row r="3040" spans="3:7" x14ac:dyDescent="0.3">
      <c r="C3040" s="155"/>
      <c r="D3040" s="155"/>
      <c r="E3040" s="277"/>
      <c r="G3040" s="156"/>
    </row>
    <row r="3041" spans="3:7" x14ac:dyDescent="0.3">
      <c r="C3041" s="155"/>
      <c r="D3041" s="155"/>
      <c r="E3041" s="277"/>
      <c r="G3041" s="156"/>
    </row>
    <row r="3042" spans="3:7" x14ac:dyDescent="0.3">
      <c r="C3042" s="155"/>
      <c r="D3042" s="155"/>
      <c r="E3042" s="277"/>
      <c r="G3042" s="156"/>
    </row>
    <row r="3043" spans="3:7" x14ac:dyDescent="0.3">
      <c r="C3043" s="155"/>
      <c r="D3043" s="155"/>
      <c r="E3043" s="277"/>
      <c r="G3043" s="156"/>
    </row>
    <row r="3044" spans="3:7" x14ac:dyDescent="0.3">
      <c r="C3044" s="155"/>
      <c r="D3044" s="155"/>
      <c r="E3044" s="277"/>
      <c r="G3044" s="156"/>
    </row>
    <row r="3045" spans="3:7" x14ac:dyDescent="0.3">
      <c r="C3045" s="155"/>
      <c r="D3045" s="155"/>
      <c r="E3045" s="277"/>
      <c r="G3045" s="156"/>
    </row>
    <row r="3046" spans="3:7" x14ac:dyDescent="0.3">
      <c r="C3046" s="155"/>
      <c r="D3046" s="155"/>
      <c r="E3046" s="277"/>
      <c r="G3046" s="156"/>
    </row>
    <row r="3047" spans="3:7" x14ac:dyDescent="0.3">
      <c r="C3047" s="155"/>
      <c r="D3047" s="155"/>
      <c r="E3047" s="277"/>
      <c r="G3047" s="156"/>
    </row>
    <row r="3048" spans="3:7" x14ac:dyDescent="0.3">
      <c r="C3048" s="155"/>
      <c r="D3048" s="155"/>
      <c r="E3048" s="277"/>
      <c r="G3048" s="156"/>
    </row>
    <row r="3049" spans="3:7" x14ac:dyDescent="0.3">
      <c r="C3049" s="155"/>
      <c r="D3049" s="155"/>
      <c r="E3049" s="277"/>
      <c r="G3049" s="156"/>
    </row>
    <row r="3050" spans="3:7" x14ac:dyDescent="0.3">
      <c r="C3050" s="155"/>
      <c r="D3050" s="155"/>
      <c r="E3050" s="277"/>
      <c r="G3050" s="156"/>
    </row>
    <row r="3051" spans="3:7" x14ac:dyDescent="0.3">
      <c r="C3051" s="155"/>
      <c r="D3051" s="155"/>
      <c r="E3051" s="277"/>
      <c r="G3051" s="156"/>
    </row>
    <row r="3052" spans="3:7" x14ac:dyDescent="0.3">
      <c r="C3052" s="155"/>
      <c r="D3052" s="155"/>
      <c r="E3052" s="277"/>
      <c r="G3052" s="156"/>
    </row>
    <row r="3053" spans="3:7" x14ac:dyDescent="0.3">
      <c r="C3053" s="155"/>
      <c r="D3053" s="155"/>
      <c r="E3053" s="277"/>
      <c r="G3053" s="156"/>
    </row>
    <row r="3054" spans="3:7" x14ac:dyDescent="0.3">
      <c r="C3054" s="155"/>
      <c r="D3054" s="155"/>
      <c r="E3054" s="277"/>
      <c r="G3054" s="156"/>
    </row>
    <row r="3055" spans="3:7" x14ac:dyDescent="0.3">
      <c r="C3055" s="155"/>
      <c r="D3055" s="155"/>
      <c r="E3055" s="277"/>
      <c r="G3055" s="156"/>
    </row>
    <row r="3056" spans="3:7" x14ac:dyDescent="0.3">
      <c r="C3056" s="155"/>
      <c r="D3056" s="155"/>
      <c r="E3056" s="277"/>
      <c r="G3056" s="156"/>
    </row>
    <row r="3057" spans="3:7" x14ac:dyDescent="0.3">
      <c r="C3057" s="155"/>
      <c r="D3057" s="155"/>
      <c r="E3057" s="277"/>
      <c r="G3057" s="156"/>
    </row>
    <row r="3058" spans="3:7" x14ac:dyDescent="0.3">
      <c r="C3058" s="155"/>
      <c r="D3058" s="155"/>
      <c r="E3058" s="277"/>
      <c r="G3058" s="156"/>
    </row>
    <row r="3059" spans="3:7" x14ac:dyDescent="0.3">
      <c r="C3059" s="155"/>
      <c r="D3059" s="155"/>
      <c r="E3059" s="277"/>
      <c r="G3059" s="156"/>
    </row>
    <row r="3060" spans="3:7" x14ac:dyDescent="0.3">
      <c r="C3060" s="155"/>
      <c r="D3060" s="155"/>
      <c r="E3060" s="277"/>
      <c r="G3060" s="156"/>
    </row>
    <row r="3061" spans="3:7" x14ac:dyDescent="0.3">
      <c r="C3061" s="155"/>
      <c r="D3061" s="155"/>
      <c r="E3061" s="277"/>
      <c r="G3061" s="156"/>
    </row>
    <row r="3062" spans="3:7" x14ac:dyDescent="0.3">
      <c r="C3062" s="155"/>
      <c r="D3062" s="155"/>
      <c r="E3062" s="277"/>
      <c r="G3062" s="156"/>
    </row>
    <row r="3063" spans="3:7" x14ac:dyDescent="0.3">
      <c r="C3063" s="155"/>
      <c r="D3063" s="155"/>
      <c r="E3063" s="277"/>
      <c r="G3063" s="156"/>
    </row>
    <row r="3064" spans="3:7" x14ac:dyDescent="0.3">
      <c r="C3064" s="155"/>
      <c r="D3064" s="155"/>
      <c r="E3064" s="277"/>
      <c r="G3064" s="156"/>
    </row>
    <row r="3065" spans="3:7" x14ac:dyDescent="0.3">
      <c r="C3065" s="155"/>
      <c r="D3065" s="155"/>
      <c r="E3065" s="277"/>
      <c r="G3065" s="156"/>
    </row>
    <row r="3066" spans="3:7" x14ac:dyDescent="0.3">
      <c r="C3066" s="155"/>
      <c r="D3066" s="155"/>
      <c r="E3066" s="277"/>
      <c r="G3066" s="156"/>
    </row>
    <row r="3067" spans="3:7" x14ac:dyDescent="0.3">
      <c r="C3067" s="155"/>
      <c r="D3067" s="155"/>
      <c r="E3067" s="277"/>
      <c r="G3067" s="156"/>
    </row>
    <row r="3068" spans="3:7" x14ac:dyDescent="0.3">
      <c r="C3068" s="155"/>
      <c r="D3068" s="155"/>
      <c r="E3068" s="277"/>
      <c r="G3068" s="156"/>
    </row>
    <row r="3069" spans="3:7" x14ac:dyDescent="0.3">
      <c r="C3069" s="155"/>
      <c r="D3069" s="155"/>
      <c r="E3069" s="277"/>
      <c r="G3069" s="156"/>
    </row>
    <row r="3070" spans="3:7" x14ac:dyDescent="0.3">
      <c r="C3070" s="155"/>
      <c r="D3070" s="155"/>
      <c r="E3070" s="277"/>
      <c r="G3070" s="156"/>
    </row>
    <row r="3071" spans="3:7" x14ac:dyDescent="0.3">
      <c r="C3071" s="155"/>
      <c r="D3071" s="155"/>
      <c r="E3071" s="277"/>
      <c r="G3071" s="156"/>
    </row>
    <row r="3072" spans="3:7" x14ac:dyDescent="0.3">
      <c r="C3072" s="155"/>
      <c r="D3072" s="155"/>
      <c r="E3072" s="277"/>
      <c r="G3072" s="156"/>
    </row>
    <row r="3073" spans="3:7" x14ac:dyDescent="0.3">
      <c r="C3073" s="155"/>
      <c r="D3073" s="155"/>
      <c r="E3073" s="277"/>
      <c r="G3073" s="156"/>
    </row>
    <row r="3074" spans="3:7" x14ac:dyDescent="0.3">
      <c r="C3074" s="155"/>
      <c r="D3074" s="155"/>
      <c r="E3074" s="277"/>
      <c r="G3074" s="156"/>
    </row>
    <row r="3075" spans="3:7" x14ac:dyDescent="0.3">
      <c r="C3075" s="155"/>
      <c r="D3075" s="155"/>
      <c r="E3075" s="277"/>
      <c r="G3075" s="156"/>
    </row>
    <row r="3076" spans="3:7" x14ac:dyDescent="0.3">
      <c r="C3076" s="155"/>
      <c r="D3076" s="155"/>
      <c r="E3076" s="277"/>
      <c r="G3076" s="156"/>
    </row>
    <row r="3077" spans="3:7" x14ac:dyDescent="0.3">
      <c r="C3077" s="155"/>
      <c r="D3077" s="155"/>
      <c r="E3077" s="277"/>
      <c r="G3077" s="156"/>
    </row>
    <row r="3078" spans="3:7" x14ac:dyDescent="0.3">
      <c r="C3078" s="155"/>
      <c r="D3078" s="155"/>
      <c r="E3078" s="277"/>
      <c r="G3078" s="156"/>
    </row>
    <row r="3079" spans="3:7" x14ac:dyDescent="0.3">
      <c r="C3079" s="155"/>
      <c r="D3079" s="155"/>
      <c r="E3079" s="277"/>
      <c r="G3079" s="156"/>
    </row>
    <row r="3080" spans="3:7" x14ac:dyDescent="0.3">
      <c r="C3080" s="155"/>
      <c r="D3080" s="155"/>
      <c r="E3080" s="277"/>
      <c r="G3080" s="156"/>
    </row>
    <row r="3081" spans="3:7" x14ac:dyDescent="0.3">
      <c r="C3081" s="155"/>
      <c r="D3081" s="155"/>
      <c r="E3081" s="277"/>
      <c r="G3081" s="156"/>
    </row>
    <row r="3082" spans="3:7" x14ac:dyDescent="0.3">
      <c r="C3082" s="155"/>
      <c r="D3082" s="155"/>
      <c r="E3082" s="277"/>
      <c r="G3082" s="156"/>
    </row>
    <row r="3083" spans="3:7" x14ac:dyDescent="0.3">
      <c r="C3083" s="155"/>
      <c r="D3083" s="155"/>
      <c r="E3083" s="277"/>
      <c r="G3083" s="156"/>
    </row>
    <row r="3084" spans="3:7" x14ac:dyDescent="0.3">
      <c r="C3084" s="155"/>
      <c r="D3084" s="155"/>
      <c r="E3084" s="277"/>
      <c r="G3084" s="156"/>
    </row>
    <row r="3085" spans="3:7" x14ac:dyDescent="0.3">
      <c r="C3085" s="155"/>
      <c r="D3085" s="155"/>
      <c r="E3085" s="277"/>
      <c r="G3085" s="156"/>
    </row>
    <row r="3086" spans="3:7" x14ac:dyDescent="0.3">
      <c r="C3086" s="155"/>
      <c r="D3086" s="155"/>
      <c r="E3086" s="277"/>
      <c r="G3086" s="156"/>
    </row>
    <row r="3087" spans="3:7" x14ac:dyDescent="0.3">
      <c r="C3087" s="155"/>
      <c r="D3087" s="155"/>
      <c r="E3087" s="277"/>
      <c r="G3087" s="156"/>
    </row>
    <row r="3088" spans="3:7" x14ac:dyDescent="0.3">
      <c r="C3088" s="155"/>
      <c r="D3088" s="155"/>
      <c r="E3088" s="277"/>
      <c r="G3088" s="156"/>
    </row>
    <row r="3089" spans="3:7" x14ac:dyDescent="0.3">
      <c r="C3089" s="155"/>
      <c r="D3089" s="155"/>
      <c r="E3089" s="277"/>
      <c r="G3089" s="156"/>
    </row>
    <row r="3090" spans="3:7" x14ac:dyDescent="0.3">
      <c r="C3090" s="155"/>
      <c r="D3090" s="155"/>
      <c r="E3090" s="277"/>
      <c r="G3090" s="156"/>
    </row>
    <row r="3091" spans="3:7" x14ac:dyDescent="0.3">
      <c r="C3091" s="155"/>
      <c r="D3091" s="155"/>
      <c r="E3091" s="277"/>
      <c r="G3091" s="156"/>
    </row>
    <row r="3092" spans="3:7" x14ac:dyDescent="0.3">
      <c r="C3092" s="155"/>
      <c r="D3092" s="155"/>
      <c r="E3092" s="277"/>
      <c r="G3092" s="156"/>
    </row>
    <row r="3093" spans="3:7" x14ac:dyDescent="0.3">
      <c r="C3093" s="155"/>
      <c r="D3093" s="155"/>
      <c r="E3093" s="277"/>
      <c r="G3093" s="156"/>
    </row>
    <row r="3094" spans="3:7" x14ac:dyDescent="0.3">
      <c r="C3094" s="155"/>
      <c r="D3094" s="155"/>
      <c r="E3094" s="277"/>
      <c r="G3094" s="156"/>
    </row>
    <row r="3095" spans="3:7" x14ac:dyDescent="0.3">
      <c r="C3095" s="155"/>
      <c r="D3095" s="155"/>
      <c r="E3095" s="277"/>
      <c r="G3095" s="156"/>
    </row>
    <row r="3096" spans="3:7" x14ac:dyDescent="0.3">
      <c r="C3096" s="155"/>
      <c r="D3096" s="155"/>
      <c r="E3096" s="277"/>
      <c r="G3096" s="156"/>
    </row>
    <row r="3097" spans="3:7" x14ac:dyDescent="0.3">
      <c r="C3097" s="155"/>
      <c r="D3097" s="155"/>
      <c r="E3097" s="277"/>
      <c r="G3097" s="156"/>
    </row>
    <row r="3098" spans="3:7" x14ac:dyDescent="0.3">
      <c r="C3098" s="155"/>
      <c r="D3098" s="155"/>
      <c r="E3098" s="277"/>
      <c r="G3098" s="156"/>
    </row>
    <row r="3099" spans="3:7" x14ac:dyDescent="0.3">
      <c r="C3099" s="155"/>
      <c r="D3099" s="155"/>
      <c r="E3099" s="277"/>
      <c r="G3099" s="156"/>
    </row>
    <row r="3100" spans="3:7" x14ac:dyDescent="0.3">
      <c r="C3100" s="155"/>
      <c r="D3100" s="155"/>
      <c r="E3100" s="277"/>
      <c r="G3100" s="156"/>
    </row>
    <row r="3101" spans="3:7" x14ac:dyDescent="0.3">
      <c r="C3101" s="155"/>
      <c r="D3101" s="155"/>
      <c r="E3101" s="277"/>
      <c r="G3101" s="156"/>
    </row>
    <row r="3102" spans="3:7" x14ac:dyDescent="0.3">
      <c r="C3102" s="155"/>
      <c r="D3102" s="155"/>
      <c r="E3102" s="277"/>
      <c r="G3102" s="156"/>
    </row>
    <row r="3103" spans="3:7" x14ac:dyDescent="0.3">
      <c r="C3103" s="155"/>
      <c r="D3103" s="155"/>
      <c r="E3103" s="277"/>
      <c r="G3103" s="156"/>
    </row>
    <row r="3104" spans="3:7" x14ac:dyDescent="0.3">
      <c r="C3104" s="155"/>
      <c r="D3104" s="155"/>
      <c r="E3104" s="277"/>
      <c r="G3104" s="156"/>
    </row>
    <row r="3105" spans="3:7" x14ac:dyDescent="0.3">
      <c r="C3105" s="155"/>
      <c r="D3105" s="155"/>
      <c r="E3105" s="277"/>
      <c r="G3105" s="156"/>
    </row>
    <row r="3106" spans="3:7" x14ac:dyDescent="0.3">
      <c r="C3106" s="155"/>
      <c r="D3106" s="155"/>
      <c r="E3106" s="277"/>
      <c r="G3106" s="156"/>
    </row>
    <row r="3107" spans="3:7" x14ac:dyDescent="0.3">
      <c r="C3107" s="155"/>
      <c r="D3107" s="155"/>
      <c r="E3107" s="277"/>
      <c r="G3107" s="156"/>
    </row>
    <row r="3108" spans="3:7" x14ac:dyDescent="0.3">
      <c r="C3108" s="155"/>
      <c r="D3108" s="155"/>
      <c r="E3108" s="277"/>
      <c r="G3108" s="156"/>
    </row>
    <row r="3109" spans="3:7" x14ac:dyDescent="0.3">
      <c r="C3109" s="155"/>
      <c r="D3109" s="155"/>
      <c r="E3109" s="277"/>
      <c r="G3109" s="156"/>
    </row>
    <row r="3110" spans="3:7" x14ac:dyDescent="0.3">
      <c r="C3110" s="155"/>
      <c r="D3110" s="155"/>
      <c r="E3110" s="277"/>
      <c r="G3110" s="156"/>
    </row>
    <row r="3111" spans="3:7" x14ac:dyDescent="0.3">
      <c r="C3111" s="155"/>
      <c r="D3111" s="155"/>
      <c r="E3111" s="277"/>
      <c r="G3111" s="156"/>
    </row>
    <row r="3112" spans="3:7" x14ac:dyDescent="0.3">
      <c r="C3112" s="155"/>
      <c r="D3112" s="155"/>
      <c r="E3112" s="277"/>
      <c r="G3112" s="156"/>
    </row>
    <row r="3113" spans="3:7" x14ac:dyDescent="0.3">
      <c r="C3113" s="155"/>
      <c r="D3113" s="155"/>
      <c r="E3113" s="277"/>
      <c r="G3113" s="156"/>
    </row>
    <row r="3114" spans="3:7" x14ac:dyDescent="0.3">
      <c r="C3114" s="155"/>
      <c r="D3114" s="155"/>
      <c r="E3114" s="277"/>
      <c r="G3114" s="156"/>
    </row>
    <row r="3115" spans="3:7" x14ac:dyDescent="0.3">
      <c r="C3115" s="155"/>
      <c r="D3115" s="155"/>
      <c r="E3115" s="277"/>
      <c r="G3115" s="156"/>
    </row>
    <row r="3116" spans="3:7" x14ac:dyDescent="0.3">
      <c r="C3116" s="155"/>
      <c r="D3116" s="155"/>
      <c r="E3116" s="277"/>
      <c r="G3116" s="156"/>
    </row>
    <row r="3117" spans="3:7" x14ac:dyDescent="0.3">
      <c r="C3117" s="155"/>
      <c r="D3117" s="155"/>
      <c r="E3117" s="277"/>
      <c r="G3117" s="156"/>
    </row>
    <row r="3118" spans="3:7" x14ac:dyDescent="0.3">
      <c r="C3118" s="155"/>
      <c r="D3118" s="155"/>
      <c r="E3118" s="277"/>
      <c r="G3118" s="156"/>
    </row>
    <row r="3119" spans="3:7" x14ac:dyDescent="0.3">
      <c r="C3119" s="155"/>
      <c r="D3119" s="155"/>
      <c r="E3119" s="277"/>
      <c r="G3119" s="156"/>
    </row>
    <row r="3120" spans="3:7" x14ac:dyDescent="0.3">
      <c r="C3120" s="155"/>
      <c r="D3120" s="155"/>
      <c r="E3120" s="277"/>
      <c r="G3120" s="156"/>
    </row>
    <row r="3121" spans="3:7" x14ac:dyDescent="0.3">
      <c r="C3121" s="155"/>
      <c r="D3121" s="155"/>
      <c r="E3121" s="277"/>
      <c r="G3121" s="156"/>
    </row>
    <row r="3122" spans="3:7" x14ac:dyDescent="0.3">
      <c r="C3122" s="155"/>
      <c r="D3122" s="155"/>
      <c r="E3122" s="277"/>
      <c r="G3122" s="156"/>
    </row>
    <row r="3123" spans="3:7" x14ac:dyDescent="0.3">
      <c r="C3123" s="155"/>
      <c r="D3123" s="155"/>
      <c r="E3123" s="277"/>
      <c r="G3123" s="156"/>
    </row>
    <row r="3124" spans="3:7" x14ac:dyDescent="0.3">
      <c r="C3124" s="155"/>
      <c r="D3124" s="155"/>
      <c r="E3124" s="277"/>
      <c r="G3124" s="156"/>
    </row>
    <row r="3125" spans="3:7" x14ac:dyDescent="0.3">
      <c r="C3125" s="155"/>
      <c r="D3125" s="155"/>
      <c r="E3125" s="277"/>
      <c r="G3125" s="156"/>
    </row>
    <row r="3126" spans="3:7" x14ac:dyDescent="0.3">
      <c r="C3126" s="155"/>
      <c r="D3126" s="155"/>
      <c r="E3126" s="277"/>
      <c r="G3126" s="156"/>
    </row>
    <row r="3127" spans="3:7" x14ac:dyDescent="0.3">
      <c r="C3127" s="155"/>
      <c r="D3127" s="155"/>
      <c r="E3127" s="277"/>
      <c r="G3127" s="156"/>
    </row>
    <row r="3128" spans="3:7" x14ac:dyDescent="0.3">
      <c r="C3128" s="155"/>
      <c r="D3128" s="155"/>
      <c r="E3128" s="277"/>
      <c r="G3128" s="156"/>
    </row>
    <row r="3129" spans="3:7" x14ac:dyDescent="0.3">
      <c r="C3129" s="155"/>
      <c r="D3129" s="155"/>
      <c r="E3129" s="277"/>
      <c r="G3129" s="156"/>
    </row>
    <row r="3130" spans="3:7" x14ac:dyDescent="0.3">
      <c r="C3130" s="155"/>
      <c r="D3130" s="155"/>
      <c r="E3130" s="277"/>
      <c r="G3130" s="156"/>
    </row>
    <row r="3131" spans="3:7" x14ac:dyDescent="0.3">
      <c r="C3131" s="155"/>
      <c r="D3131" s="155"/>
      <c r="E3131" s="277"/>
      <c r="G3131" s="156"/>
    </row>
    <row r="3132" spans="3:7" x14ac:dyDescent="0.3">
      <c r="C3132" s="155"/>
      <c r="D3132" s="155"/>
      <c r="E3132" s="277"/>
      <c r="G3132" s="156"/>
    </row>
    <row r="3133" spans="3:7" x14ac:dyDescent="0.3">
      <c r="C3133" s="155"/>
      <c r="D3133" s="155"/>
      <c r="E3133" s="277"/>
      <c r="G3133" s="156"/>
    </row>
    <row r="3134" spans="3:7" x14ac:dyDescent="0.3">
      <c r="C3134" s="155"/>
      <c r="D3134" s="155"/>
      <c r="E3134" s="277"/>
      <c r="G3134" s="156"/>
    </row>
    <row r="3135" spans="3:7" x14ac:dyDescent="0.3">
      <c r="C3135" s="155"/>
      <c r="D3135" s="155"/>
      <c r="E3135" s="277"/>
      <c r="G3135" s="156"/>
    </row>
    <row r="3136" spans="3:7" x14ac:dyDescent="0.3">
      <c r="C3136" s="155"/>
      <c r="D3136" s="155"/>
      <c r="E3136" s="277"/>
      <c r="G3136" s="156"/>
    </row>
    <row r="3137" spans="3:7" x14ac:dyDescent="0.3">
      <c r="C3137" s="155"/>
      <c r="D3137" s="155"/>
      <c r="E3137" s="277"/>
      <c r="G3137" s="156"/>
    </row>
    <row r="3138" spans="3:7" x14ac:dyDescent="0.3">
      <c r="C3138" s="155"/>
      <c r="D3138" s="155"/>
      <c r="E3138" s="277"/>
      <c r="G3138" s="156"/>
    </row>
    <row r="3139" spans="3:7" x14ac:dyDescent="0.3">
      <c r="C3139" s="155"/>
      <c r="D3139" s="155"/>
      <c r="E3139" s="277"/>
      <c r="G3139" s="156"/>
    </row>
    <row r="3140" spans="3:7" x14ac:dyDescent="0.3">
      <c r="C3140" s="155"/>
      <c r="D3140" s="155"/>
      <c r="E3140" s="277"/>
      <c r="G3140" s="156"/>
    </row>
    <row r="3141" spans="3:7" x14ac:dyDescent="0.3">
      <c r="C3141" s="155"/>
      <c r="D3141" s="155"/>
      <c r="E3141" s="277"/>
      <c r="G3141" s="156"/>
    </row>
    <row r="3142" spans="3:7" x14ac:dyDescent="0.3">
      <c r="C3142" s="155"/>
      <c r="D3142" s="155"/>
      <c r="E3142" s="277"/>
      <c r="G3142" s="156"/>
    </row>
    <row r="3143" spans="3:7" x14ac:dyDescent="0.3">
      <c r="C3143" s="155"/>
      <c r="D3143" s="155"/>
      <c r="E3143" s="277"/>
      <c r="G3143" s="156"/>
    </row>
    <row r="3144" spans="3:7" x14ac:dyDescent="0.3">
      <c r="C3144" s="155"/>
      <c r="D3144" s="155"/>
      <c r="E3144" s="277"/>
      <c r="G3144" s="156"/>
    </row>
    <row r="3145" spans="3:7" x14ac:dyDescent="0.3">
      <c r="C3145" s="155"/>
      <c r="D3145" s="155"/>
      <c r="E3145" s="277"/>
      <c r="G3145" s="156"/>
    </row>
    <row r="3146" spans="3:7" x14ac:dyDescent="0.3">
      <c r="C3146" s="155"/>
      <c r="D3146" s="155"/>
      <c r="E3146" s="277"/>
      <c r="G3146" s="156"/>
    </row>
    <row r="3147" spans="3:7" x14ac:dyDescent="0.3">
      <c r="C3147" s="155"/>
      <c r="D3147" s="155"/>
      <c r="E3147" s="277"/>
      <c r="G3147" s="156"/>
    </row>
    <row r="3148" spans="3:7" x14ac:dyDescent="0.3">
      <c r="C3148" s="155"/>
      <c r="D3148" s="155"/>
      <c r="E3148" s="277"/>
      <c r="G3148" s="156"/>
    </row>
    <row r="3149" spans="3:7" x14ac:dyDescent="0.3">
      <c r="C3149" s="155"/>
      <c r="D3149" s="155"/>
      <c r="E3149" s="277"/>
      <c r="G3149" s="156"/>
    </row>
    <row r="3150" spans="3:7" x14ac:dyDescent="0.3">
      <c r="C3150" s="155"/>
      <c r="D3150" s="155"/>
      <c r="E3150" s="277"/>
      <c r="G3150" s="156"/>
    </row>
    <row r="3151" spans="3:7" x14ac:dyDescent="0.3">
      <c r="C3151" s="155"/>
      <c r="D3151" s="155"/>
      <c r="E3151" s="277"/>
      <c r="G3151" s="156"/>
    </row>
    <row r="3152" spans="3:7" x14ac:dyDescent="0.3">
      <c r="C3152" s="155"/>
      <c r="D3152" s="155"/>
      <c r="E3152" s="277"/>
      <c r="G3152" s="156"/>
    </row>
    <row r="3153" spans="3:7" x14ac:dyDescent="0.3">
      <c r="C3153" s="155"/>
      <c r="D3153" s="155"/>
      <c r="E3153" s="277"/>
      <c r="G3153" s="156"/>
    </row>
    <row r="3154" spans="3:7" x14ac:dyDescent="0.3">
      <c r="C3154" s="155"/>
      <c r="D3154" s="155"/>
      <c r="E3154" s="277"/>
      <c r="G3154" s="156"/>
    </row>
    <row r="3155" spans="3:7" x14ac:dyDescent="0.3">
      <c r="C3155" s="155"/>
      <c r="D3155" s="155"/>
      <c r="E3155" s="277"/>
      <c r="G3155" s="156"/>
    </row>
    <row r="3156" spans="3:7" x14ac:dyDescent="0.3">
      <c r="C3156" s="155"/>
      <c r="D3156" s="155"/>
      <c r="E3156" s="277"/>
      <c r="G3156" s="156"/>
    </row>
    <row r="3157" spans="3:7" x14ac:dyDescent="0.3">
      <c r="C3157" s="155"/>
      <c r="D3157" s="155"/>
      <c r="E3157" s="277"/>
      <c r="G3157" s="156"/>
    </row>
    <row r="3158" spans="3:7" x14ac:dyDescent="0.3">
      <c r="C3158" s="155"/>
      <c r="D3158" s="155"/>
      <c r="E3158" s="277"/>
      <c r="G3158" s="156"/>
    </row>
    <row r="3159" spans="3:7" x14ac:dyDescent="0.3">
      <c r="C3159" s="155"/>
      <c r="D3159" s="155"/>
      <c r="E3159" s="277"/>
      <c r="G3159" s="156"/>
    </row>
    <row r="3160" spans="3:7" x14ac:dyDescent="0.3">
      <c r="C3160" s="155"/>
      <c r="D3160" s="155"/>
      <c r="E3160" s="277"/>
      <c r="G3160" s="156"/>
    </row>
    <row r="3161" spans="3:7" x14ac:dyDescent="0.3">
      <c r="C3161" s="155"/>
      <c r="D3161" s="155"/>
      <c r="E3161" s="277"/>
      <c r="G3161" s="156"/>
    </row>
    <row r="3162" spans="3:7" x14ac:dyDescent="0.3">
      <c r="C3162" s="155"/>
      <c r="D3162" s="155"/>
      <c r="E3162" s="277"/>
      <c r="G3162" s="156"/>
    </row>
    <row r="3163" spans="3:7" x14ac:dyDescent="0.3">
      <c r="C3163" s="155"/>
      <c r="D3163" s="155"/>
      <c r="E3163" s="277"/>
      <c r="G3163" s="156"/>
    </row>
    <row r="3164" spans="3:7" x14ac:dyDescent="0.3">
      <c r="C3164" s="155"/>
      <c r="D3164" s="155"/>
      <c r="E3164" s="277"/>
      <c r="G3164" s="156"/>
    </row>
    <row r="3165" spans="3:7" x14ac:dyDescent="0.3">
      <c r="C3165" s="155"/>
      <c r="D3165" s="155"/>
      <c r="E3165" s="277"/>
      <c r="G3165" s="156"/>
    </row>
    <row r="3166" spans="3:7" x14ac:dyDescent="0.3">
      <c r="C3166" s="155"/>
      <c r="D3166" s="155"/>
      <c r="E3166" s="277"/>
      <c r="G3166" s="156"/>
    </row>
    <row r="3167" spans="3:7" x14ac:dyDescent="0.3">
      <c r="C3167" s="155"/>
      <c r="D3167" s="155"/>
      <c r="E3167" s="277"/>
      <c r="G3167" s="156"/>
    </row>
    <row r="3168" spans="3:7" x14ac:dyDescent="0.3">
      <c r="C3168" s="155"/>
      <c r="D3168" s="155"/>
      <c r="E3168" s="277"/>
      <c r="G3168" s="156"/>
    </row>
    <row r="3169" spans="3:7" x14ac:dyDescent="0.3">
      <c r="C3169" s="155"/>
      <c r="D3169" s="155"/>
      <c r="E3169" s="277"/>
      <c r="G3169" s="156"/>
    </row>
    <row r="3170" spans="3:7" x14ac:dyDescent="0.3">
      <c r="C3170" s="155"/>
      <c r="D3170" s="155"/>
      <c r="E3170" s="277"/>
      <c r="G3170" s="156"/>
    </row>
    <row r="3171" spans="3:7" x14ac:dyDescent="0.3">
      <c r="C3171" s="155"/>
      <c r="D3171" s="155"/>
      <c r="E3171" s="277"/>
      <c r="G3171" s="156"/>
    </row>
    <row r="3172" spans="3:7" x14ac:dyDescent="0.3">
      <c r="C3172" s="155"/>
      <c r="D3172" s="155"/>
      <c r="E3172" s="277"/>
      <c r="G3172" s="156"/>
    </row>
    <row r="3173" spans="3:7" x14ac:dyDescent="0.3">
      <c r="C3173" s="155"/>
      <c r="D3173" s="155"/>
      <c r="E3173" s="277"/>
      <c r="G3173" s="156"/>
    </row>
    <row r="3174" spans="3:7" x14ac:dyDescent="0.3">
      <c r="C3174" s="155"/>
      <c r="D3174" s="155"/>
      <c r="E3174" s="277"/>
      <c r="G3174" s="156"/>
    </row>
    <row r="3175" spans="3:7" x14ac:dyDescent="0.3">
      <c r="C3175" s="155"/>
      <c r="D3175" s="155"/>
      <c r="E3175" s="277"/>
      <c r="G3175" s="156"/>
    </row>
    <row r="3176" spans="3:7" x14ac:dyDescent="0.3">
      <c r="C3176" s="155"/>
      <c r="D3176" s="155"/>
      <c r="E3176" s="277"/>
      <c r="G3176" s="156"/>
    </row>
    <row r="3177" spans="3:7" x14ac:dyDescent="0.3">
      <c r="C3177" s="155"/>
      <c r="D3177" s="155"/>
      <c r="E3177" s="277"/>
      <c r="G3177" s="156"/>
    </row>
    <row r="3178" spans="3:7" x14ac:dyDescent="0.3">
      <c r="C3178" s="155"/>
      <c r="D3178" s="155"/>
      <c r="E3178" s="277"/>
      <c r="G3178" s="156"/>
    </row>
    <row r="3179" spans="3:7" x14ac:dyDescent="0.3">
      <c r="C3179" s="155"/>
      <c r="D3179" s="155"/>
      <c r="E3179" s="277"/>
      <c r="G3179" s="156"/>
    </row>
    <row r="3180" spans="3:7" x14ac:dyDescent="0.3">
      <c r="C3180" s="155"/>
      <c r="D3180" s="155"/>
      <c r="E3180" s="277"/>
      <c r="G3180" s="156"/>
    </row>
    <row r="3181" spans="3:7" x14ac:dyDescent="0.3">
      <c r="C3181" s="155"/>
      <c r="D3181" s="155"/>
      <c r="E3181" s="277"/>
      <c r="G3181" s="156"/>
    </row>
    <row r="3182" spans="3:7" x14ac:dyDescent="0.3">
      <c r="C3182" s="155"/>
      <c r="D3182" s="155"/>
      <c r="E3182" s="277"/>
      <c r="G3182" s="156"/>
    </row>
    <row r="3183" spans="3:7" x14ac:dyDescent="0.3">
      <c r="C3183" s="155"/>
      <c r="D3183" s="155"/>
      <c r="E3183" s="277"/>
      <c r="G3183" s="156"/>
    </row>
    <row r="3184" spans="3:7" x14ac:dyDescent="0.3">
      <c r="C3184" s="155"/>
      <c r="D3184" s="155"/>
      <c r="E3184" s="277"/>
      <c r="G3184" s="156"/>
    </row>
    <row r="3185" spans="3:7" x14ac:dyDescent="0.3">
      <c r="C3185" s="155"/>
      <c r="D3185" s="155"/>
      <c r="E3185" s="277"/>
      <c r="G3185" s="156"/>
    </row>
    <row r="3186" spans="3:7" x14ac:dyDescent="0.3">
      <c r="C3186" s="155"/>
      <c r="D3186" s="155"/>
      <c r="E3186" s="277"/>
      <c r="G3186" s="156"/>
    </row>
    <row r="3187" spans="3:7" x14ac:dyDescent="0.3">
      <c r="C3187" s="155"/>
      <c r="D3187" s="155"/>
      <c r="E3187" s="277"/>
      <c r="G3187" s="156"/>
    </row>
    <row r="3188" spans="3:7" x14ac:dyDescent="0.3">
      <c r="C3188" s="155"/>
      <c r="D3188" s="155"/>
      <c r="E3188" s="277"/>
      <c r="G3188" s="156"/>
    </row>
    <row r="3189" spans="3:7" x14ac:dyDescent="0.3">
      <c r="C3189" s="155"/>
      <c r="D3189" s="155"/>
      <c r="E3189" s="277"/>
      <c r="G3189" s="156"/>
    </row>
    <row r="3190" spans="3:7" x14ac:dyDescent="0.3">
      <c r="C3190" s="155"/>
      <c r="D3190" s="155"/>
      <c r="E3190" s="277"/>
      <c r="G3190" s="156"/>
    </row>
    <row r="3191" spans="3:7" x14ac:dyDescent="0.3">
      <c r="C3191" s="155"/>
      <c r="D3191" s="155"/>
      <c r="E3191" s="277"/>
      <c r="G3191" s="156"/>
    </row>
    <row r="3192" spans="3:7" x14ac:dyDescent="0.3">
      <c r="C3192" s="155"/>
      <c r="D3192" s="155"/>
      <c r="E3192" s="277"/>
      <c r="G3192" s="156"/>
    </row>
    <row r="3193" spans="3:7" x14ac:dyDescent="0.3">
      <c r="C3193" s="155"/>
      <c r="D3193" s="155"/>
      <c r="E3193" s="277"/>
      <c r="G3193" s="156"/>
    </row>
    <row r="3194" spans="3:7" x14ac:dyDescent="0.3">
      <c r="C3194" s="155"/>
      <c r="D3194" s="155"/>
      <c r="E3194" s="277"/>
      <c r="G3194" s="156"/>
    </row>
    <row r="3195" spans="3:7" x14ac:dyDescent="0.3">
      <c r="C3195" s="155"/>
      <c r="D3195" s="155"/>
      <c r="E3195" s="277"/>
      <c r="G3195" s="156"/>
    </row>
    <row r="3196" spans="3:7" x14ac:dyDescent="0.3">
      <c r="C3196" s="155"/>
      <c r="D3196" s="155"/>
      <c r="E3196" s="277"/>
      <c r="G3196" s="156"/>
    </row>
    <row r="3197" spans="3:7" x14ac:dyDescent="0.3">
      <c r="C3197" s="155"/>
      <c r="D3197" s="155"/>
      <c r="E3197" s="277"/>
      <c r="G3197" s="156"/>
    </row>
    <row r="3198" spans="3:7" x14ac:dyDescent="0.3">
      <c r="C3198" s="155"/>
      <c r="D3198" s="155"/>
      <c r="E3198" s="277"/>
      <c r="G3198" s="156"/>
    </row>
    <row r="3199" spans="3:7" x14ac:dyDescent="0.3">
      <c r="C3199" s="155"/>
      <c r="D3199" s="155"/>
      <c r="E3199" s="277"/>
      <c r="G3199" s="156"/>
    </row>
    <row r="3200" spans="3:7" x14ac:dyDescent="0.3">
      <c r="C3200" s="155"/>
      <c r="D3200" s="155"/>
      <c r="E3200" s="277"/>
      <c r="G3200" s="156"/>
    </row>
    <row r="3201" spans="3:7" x14ac:dyDescent="0.3">
      <c r="C3201" s="155"/>
      <c r="D3201" s="155"/>
      <c r="E3201" s="277"/>
      <c r="G3201" s="156"/>
    </row>
    <row r="3202" spans="3:7" x14ac:dyDescent="0.3">
      <c r="C3202" s="155"/>
      <c r="D3202" s="155"/>
      <c r="E3202" s="277"/>
      <c r="G3202" s="156"/>
    </row>
    <row r="3203" spans="3:7" x14ac:dyDescent="0.3">
      <c r="C3203" s="155"/>
      <c r="D3203" s="155"/>
      <c r="E3203" s="277"/>
      <c r="G3203" s="156"/>
    </row>
    <row r="3204" spans="3:7" x14ac:dyDescent="0.3">
      <c r="C3204" s="155"/>
      <c r="D3204" s="155"/>
      <c r="E3204" s="277"/>
      <c r="G3204" s="156"/>
    </row>
    <row r="3205" spans="3:7" x14ac:dyDescent="0.3">
      <c r="C3205" s="155"/>
      <c r="D3205" s="155"/>
      <c r="E3205" s="277"/>
      <c r="G3205" s="156"/>
    </row>
    <row r="3206" spans="3:7" x14ac:dyDescent="0.3">
      <c r="C3206" s="155"/>
      <c r="D3206" s="155"/>
      <c r="E3206" s="277"/>
      <c r="G3206" s="156"/>
    </row>
    <row r="3207" spans="3:7" x14ac:dyDescent="0.3">
      <c r="C3207" s="155"/>
      <c r="D3207" s="155"/>
      <c r="E3207" s="277"/>
      <c r="G3207" s="156"/>
    </row>
    <row r="3208" spans="3:7" x14ac:dyDescent="0.3">
      <c r="C3208" s="155"/>
      <c r="D3208" s="155"/>
      <c r="E3208" s="277"/>
      <c r="G3208" s="156"/>
    </row>
    <row r="3209" spans="3:7" x14ac:dyDescent="0.3">
      <c r="C3209" s="155"/>
      <c r="D3209" s="155"/>
      <c r="E3209" s="277"/>
      <c r="G3209" s="156"/>
    </row>
    <row r="3210" spans="3:7" x14ac:dyDescent="0.3">
      <c r="C3210" s="155"/>
      <c r="D3210" s="155"/>
      <c r="E3210" s="277"/>
      <c r="G3210" s="156"/>
    </row>
    <row r="3211" spans="3:7" x14ac:dyDescent="0.3">
      <c r="C3211" s="155"/>
      <c r="D3211" s="155"/>
      <c r="E3211" s="277"/>
      <c r="G3211" s="156"/>
    </row>
    <row r="3212" spans="3:7" x14ac:dyDescent="0.3">
      <c r="C3212" s="155"/>
      <c r="D3212" s="155"/>
      <c r="E3212" s="277"/>
      <c r="G3212" s="156"/>
    </row>
    <row r="3213" spans="3:7" x14ac:dyDescent="0.3">
      <c r="C3213" s="155"/>
      <c r="D3213" s="155"/>
      <c r="E3213" s="277"/>
      <c r="G3213" s="156"/>
    </row>
    <row r="3214" spans="3:7" x14ac:dyDescent="0.3">
      <c r="C3214" s="155"/>
      <c r="D3214" s="155"/>
      <c r="E3214" s="277"/>
      <c r="G3214" s="156"/>
    </row>
    <row r="3215" spans="3:7" x14ac:dyDescent="0.3">
      <c r="C3215" s="155"/>
      <c r="D3215" s="155"/>
      <c r="E3215" s="277"/>
      <c r="G3215" s="156"/>
    </row>
    <row r="3216" spans="3:7" x14ac:dyDescent="0.3">
      <c r="C3216" s="155"/>
      <c r="D3216" s="155"/>
      <c r="E3216" s="277"/>
      <c r="G3216" s="156"/>
    </row>
    <row r="3217" spans="3:7" x14ac:dyDescent="0.3">
      <c r="C3217" s="155"/>
      <c r="D3217" s="155"/>
      <c r="E3217" s="277"/>
      <c r="G3217" s="156"/>
    </row>
    <row r="3218" spans="3:7" x14ac:dyDescent="0.3">
      <c r="C3218" s="155"/>
      <c r="D3218" s="155"/>
      <c r="E3218" s="277"/>
      <c r="G3218" s="156"/>
    </row>
    <row r="3219" spans="3:7" x14ac:dyDescent="0.3">
      <c r="C3219" s="155"/>
      <c r="D3219" s="155"/>
      <c r="E3219" s="277"/>
      <c r="G3219" s="156"/>
    </row>
    <row r="3220" spans="3:7" x14ac:dyDescent="0.3">
      <c r="C3220" s="155"/>
      <c r="D3220" s="155"/>
      <c r="E3220" s="277"/>
      <c r="G3220" s="156"/>
    </row>
    <row r="3221" spans="3:7" x14ac:dyDescent="0.3">
      <c r="C3221" s="155"/>
      <c r="D3221" s="155"/>
      <c r="E3221" s="277"/>
      <c r="G3221" s="156"/>
    </row>
    <row r="3222" spans="3:7" x14ac:dyDescent="0.3">
      <c r="C3222" s="155"/>
      <c r="D3222" s="155"/>
      <c r="E3222" s="277"/>
      <c r="G3222" s="156"/>
    </row>
    <row r="3223" spans="3:7" x14ac:dyDescent="0.3">
      <c r="C3223" s="155"/>
      <c r="D3223" s="155"/>
      <c r="E3223" s="277"/>
      <c r="G3223" s="156"/>
    </row>
    <row r="3224" spans="3:7" x14ac:dyDescent="0.3">
      <c r="C3224" s="155"/>
      <c r="D3224" s="155"/>
      <c r="E3224" s="277"/>
      <c r="G3224" s="156"/>
    </row>
    <row r="3225" spans="3:7" x14ac:dyDescent="0.3">
      <c r="C3225" s="155"/>
      <c r="D3225" s="155"/>
      <c r="E3225" s="277"/>
      <c r="G3225" s="156"/>
    </row>
    <row r="3226" spans="3:7" x14ac:dyDescent="0.3">
      <c r="C3226" s="155"/>
      <c r="D3226" s="155"/>
      <c r="E3226" s="277"/>
      <c r="G3226" s="156"/>
    </row>
    <row r="3227" spans="3:7" x14ac:dyDescent="0.3">
      <c r="C3227" s="155"/>
      <c r="D3227" s="155"/>
      <c r="E3227" s="277"/>
      <c r="G3227" s="156"/>
    </row>
    <row r="3228" spans="3:7" x14ac:dyDescent="0.3">
      <c r="C3228" s="155"/>
      <c r="D3228" s="155"/>
      <c r="E3228" s="277"/>
      <c r="G3228" s="156"/>
    </row>
    <row r="3229" spans="3:7" x14ac:dyDescent="0.3">
      <c r="C3229" s="155"/>
      <c r="D3229" s="155"/>
      <c r="E3229" s="277"/>
      <c r="G3229" s="156"/>
    </row>
    <row r="3230" spans="3:7" x14ac:dyDescent="0.3">
      <c r="C3230" s="155"/>
      <c r="D3230" s="155"/>
      <c r="E3230" s="277"/>
      <c r="G3230" s="156"/>
    </row>
    <row r="3231" spans="3:7" x14ac:dyDescent="0.3">
      <c r="C3231" s="155"/>
      <c r="D3231" s="155"/>
      <c r="E3231" s="277"/>
      <c r="G3231" s="156"/>
    </row>
    <row r="3232" spans="3:7" x14ac:dyDescent="0.3">
      <c r="C3232" s="155"/>
      <c r="D3232" s="155"/>
      <c r="E3232" s="277"/>
      <c r="G3232" s="156"/>
    </row>
    <row r="3233" spans="3:7" x14ac:dyDescent="0.3">
      <c r="C3233" s="155"/>
      <c r="D3233" s="155"/>
      <c r="E3233" s="277"/>
      <c r="G3233" s="156"/>
    </row>
    <row r="3234" spans="3:7" x14ac:dyDescent="0.3">
      <c r="C3234" s="155"/>
      <c r="D3234" s="155"/>
      <c r="E3234" s="277"/>
      <c r="G3234" s="156"/>
    </row>
    <row r="3235" spans="3:7" x14ac:dyDescent="0.3">
      <c r="C3235" s="155"/>
      <c r="D3235" s="155"/>
      <c r="E3235" s="277"/>
      <c r="G3235" s="156"/>
    </row>
    <row r="3236" spans="3:7" x14ac:dyDescent="0.3">
      <c r="C3236" s="155"/>
      <c r="D3236" s="155"/>
      <c r="E3236" s="277"/>
      <c r="G3236" s="156"/>
    </row>
    <row r="3237" spans="3:7" x14ac:dyDescent="0.3">
      <c r="C3237" s="155"/>
      <c r="D3237" s="155"/>
      <c r="E3237" s="277"/>
      <c r="G3237" s="156"/>
    </row>
    <row r="3238" spans="3:7" x14ac:dyDescent="0.3">
      <c r="C3238" s="155"/>
      <c r="D3238" s="155"/>
      <c r="E3238" s="277"/>
      <c r="G3238" s="156"/>
    </row>
    <row r="3239" spans="3:7" x14ac:dyDescent="0.3">
      <c r="C3239" s="155"/>
      <c r="D3239" s="155"/>
      <c r="E3239" s="277"/>
      <c r="G3239" s="156"/>
    </row>
    <row r="3240" spans="3:7" x14ac:dyDescent="0.3">
      <c r="C3240" s="155"/>
      <c r="D3240" s="155"/>
      <c r="E3240" s="277"/>
      <c r="G3240" s="156"/>
    </row>
    <row r="3241" spans="3:7" x14ac:dyDescent="0.3">
      <c r="C3241" s="155"/>
      <c r="D3241" s="155"/>
      <c r="E3241" s="277"/>
      <c r="G3241" s="156"/>
    </row>
    <row r="3242" spans="3:7" x14ac:dyDescent="0.3">
      <c r="C3242" s="155"/>
      <c r="D3242" s="155"/>
      <c r="E3242" s="277"/>
      <c r="G3242" s="156"/>
    </row>
    <row r="3243" spans="3:7" x14ac:dyDescent="0.3">
      <c r="C3243" s="155"/>
      <c r="D3243" s="155"/>
      <c r="E3243" s="277"/>
      <c r="G3243" s="156"/>
    </row>
    <row r="3244" spans="3:7" x14ac:dyDescent="0.3">
      <c r="C3244" s="155"/>
      <c r="D3244" s="155"/>
      <c r="E3244" s="277"/>
      <c r="G3244" s="156"/>
    </row>
    <row r="3245" spans="3:7" x14ac:dyDescent="0.3">
      <c r="C3245" s="155"/>
      <c r="D3245" s="155"/>
      <c r="E3245" s="277"/>
      <c r="G3245" s="156"/>
    </row>
    <row r="3246" spans="3:7" x14ac:dyDescent="0.3">
      <c r="C3246" s="155"/>
      <c r="D3246" s="155"/>
      <c r="E3246" s="277"/>
      <c r="G3246" s="156"/>
    </row>
    <row r="3247" spans="3:7" x14ac:dyDescent="0.3">
      <c r="C3247" s="155"/>
      <c r="D3247" s="155"/>
      <c r="E3247" s="277"/>
      <c r="G3247" s="156"/>
    </row>
    <row r="3248" spans="3:7" x14ac:dyDescent="0.3">
      <c r="C3248" s="155"/>
      <c r="D3248" s="155"/>
      <c r="E3248" s="277"/>
      <c r="G3248" s="156"/>
    </row>
    <row r="3249" spans="3:7" x14ac:dyDescent="0.3">
      <c r="C3249" s="155"/>
      <c r="D3249" s="155"/>
      <c r="E3249" s="277"/>
      <c r="G3249" s="156"/>
    </row>
    <row r="3250" spans="3:7" x14ac:dyDescent="0.3">
      <c r="C3250" s="155"/>
      <c r="D3250" s="155"/>
      <c r="E3250" s="277"/>
      <c r="G3250" s="156"/>
    </row>
    <row r="3251" spans="3:7" x14ac:dyDescent="0.3">
      <c r="C3251" s="155"/>
      <c r="D3251" s="155"/>
      <c r="E3251" s="277"/>
      <c r="G3251" s="156"/>
    </row>
    <row r="3252" spans="3:7" x14ac:dyDescent="0.3">
      <c r="C3252" s="155"/>
      <c r="D3252" s="155"/>
      <c r="E3252" s="277"/>
      <c r="G3252" s="156"/>
    </row>
    <row r="3253" spans="3:7" x14ac:dyDescent="0.3">
      <c r="C3253" s="155"/>
      <c r="D3253" s="155"/>
      <c r="E3253" s="277"/>
      <c r="G3253" s="156"/>
    </row>
    <row r="3254" spans="3:7" x14ac:dyDescent="0.3">
      <c r="C3254" s="155"/>
      <c r="D3254" s="155"/>
      <c r="E3254" s="277"/>
      <c r="G3254" s="156"/>
    </row>
    <row r="3255" spans="3:7" x14ac:dyDescent="0.3">
      <c r="C3255" s="155"/>
      <c r="D3255" s="155"/>
      <c r="E3255" s="277"/>
      <c r="G3255" s="156"/>
    </row>
    <row r="3256" spans="3:7" x14ac:dyDescent="0.3">
      <c r="C3256" s="155"/>
      <c r="D3256" s="155"/>
      <c r="E3256" s="277"/>
      <c r="G3256" s="156"/>
    </row>
    <row r="3257" spans="3:7" x14ac:dyDescent="0.3">
      <c r="C3257" s="155"/>
      <c r="D3257" s="155"/>
      <c r="E3257" s="277"/>
      <c r="G3257" s="156"/>
    </row>
    <row r="3258" spans="3:7" x14ac:dyDescent="0.3">
      <c r="C3258" s="155"/>
      <c r="D3258" s="155"/>
      <c r="E3258" s="277"/>
      <c r="G3258" s="156"/>
    </row>
    <row r="3259" spans="3:7" x14ac:dyDescent="0.3">
      <c r="C3259" s="155"/>
      <c r="D3259" s="155"/>
      <c r="E3259" s="277"/>
      <c r="G3259" s="156"/>
    </row>
    <row r="3260" spans="3:7" x14ac:dyDescent="0.3">
      <c r="C3260" s="155"/>
      <c r="D3260" s="155"/>
      <c r="E3260" s="277"/>
      <c r="G3260" s="156"/>
    </row>
    <row r="3261" spans="3:7" x14ac:dyDescent="0.3">
      <c r="C3261" s="155"/>
      <c r="D3261" s="155"/>
      <c r="E3261" s="277"/>
      <c r="G3261" s="156"/>
    </row>
    <row r="3262" spans="3:7" x14ac:dyDescent="0.3">
      <c r="C3262" s="155"/>
      <c r="D3262" s="155"/>
      <c r="E3262" s="277"/>
      <c r="G3262" s="156"/>
    </row>
    <row r="3263" spans="3:7" x14ac:dyDescent="0.3">
      <c r="C3263" s="155"/>
      <c r="D3263" s="155"/>
      <c r="E3263" s="277"/>
      <c r="G3263" s="156"/>
    </row>
    <row r="3264" spans="3:7" x14ac:dyDescent="0.3">
      <c r="C3264" s="155"/>
      <c r="D3264" s="155"/>
      <c r="E3264" s="277"/>
      <c r="G3264" s="156"/>
    </row>
    <row r="3265" spans="3:7" x14ac:dyDescent="0.3">
      <c r="C3265" s="155"/>
      <c r="D3265" s="155"/>
      <c r="E3265" s="277"/>
      <c r="G3265" s="156"/>
    </row>
    <row r="3266" spans="3:7" x14ac:dyDescent="0.3">
      <c r="C3266" s="155"/>
      <c r="D3266" s="155"/>
      <c r="E3266" s="277"/>
      <c r="G3266" s="156"/>
    </row>
    <row r="3267" spans="3:7" x14ac:dyDescent="0.3">
      <c r="C3267" s="155"/>
      <c r="D3267" s="155"/>
      <c r="E3267" s="277"/>
      <c r="G3267" s="156"/>
    </row>
    <row r="3268" spans="3:7" x14ac:dyDescent="0.3">
      <c r="C3268" s="155"/>
      <c r="D3268" s="155"/>
      <c r="E3268" s="277"/>
      <c r="G3268" s="156"/>
    </row>
    <row r="3269" spans="3:7" x14ac:dyDescent="0.3">
      <c r="C3269" s="155"/>
      <c r="D3269" s="155"/>
      <c r="E3269" s="277"/>
      <c r="G3269" s="156"/>
    </row>
    <row r="3270" spans="3:7" x14ac:dyDescent="0.3">
      <c r="C3270" s="155"/>
      <c r="D3270" s="155"/>
      <c r="E3270" s="277"/>
      <c r="G3270" s="156"/>
    </row>
    <row r="3271" spans="3:7" x14ac:dyDescent="0.3">
      <c r="C3271" s="155"/>
      <c r="D3271" s="155"/>
      <c r="E3271" s="277"/>
      <c r="G3271" s="156"/>
    </row>
    <row r="3272" spans="3:7" x14ac:dyDescent="0.3">
      <c r="C3272" s="155"/>
      <c r="D3272" s="155"/>
      <c r="E3272" s="277"/>
      <c r="G3272" s="156"/>
    </row>
    <row r="3273" spans="3:7" x14ac:dyDescent="0.3">
      <c r="C3273" s="155"/>
      <c r="D3273" s="155"/>
      <c r="E3273" s="277"/>
      <c r="G3273" s="156"/>
    </row>
    <row r="3274" spans="3:7" x14ac:dyDescent="0.3">
      <c r="C3274" s="155"/>
      <c r="D3274" s="155"/>
      <c r="E3274" s="277"/>
      <c r="G3274" s="156"/>
    </row>
    <row r="3275" spans="3:7" x14ac:dyDescent="0.3">
      <c r="C3275" s="155"/>
      <c r="D3275" s="155"/>
      <c r="E3275" s="277"/>
      <c r="G3275" s="156"/>
    </row>
    <row r="3276" spans="3:7" x14ac:dyDescent="0.3">
      <c r="C3276" s="155"/>
      <c r="D3276" s="155"/>
      <c r="E3276" s="277"/>
      <c r="G3276" s="156"/>
    </row>
    <row r="3277" spans="3:7" x14ac:dyDescent="0.3">
      <c r="C3277" s="155"/>
      <c r="D3277" s="155"/>
      <c r="E3277" s="277"/>
      <c r="G3277" s="156"/>
    </row>
    <row r="3278" spans="3:7" x14ac:dyDescent="0.3">
      <c r="C3278" s="155"/>
      <c r="D3278" s="155"/>
      <c r="E3278" s="277"/>
      <c r="G3278" s="156"/>
    </row>
    <row r="3279" spans="3:7" x14ac:dyDescent="0.3">
      <c r="C3279" s="155"/>
      <c r="D3279" s="155"/>
      <c r="E3279" s="277"/>
      <c r="G3279" s="156"/>
    </row>
    <row r="3280" spans="3:7" x14ac:dyDescent="0.3">
      <c r="C3280" s="155"/>
      <c r="D3280" s="155"/>
      <c r="E3280" s="277"/>
      <c r="G3280" s="156"/>
    </row>
    <row r="3281" spans="3:7" x14ac:dyDescent="0.3">
      <c r="C3281" s="155"/>
      <c r="D3281" s="155"/>
      <c r="E3281" s="277"/>
      <c r="G3281" s="156"/>
    </row>
    <row r="3282" spans="3:7" x14ac:dyDescent="0.3">
      <c r="C3282" s="155"/>
      <c r="D3282" s="155"/>
      <c r="E3282" s="277"/>
      <c r="G3282" s="156"/>
    </row>
    <row r="3283" spans="3:7" x14ac:dyDescent="0.3">
      <c r="C3283" s="155"/>
      <c r="D3283" s="155"/>
      <c r="E3283" s="277"/>
      <c r="G3283" s="156"/>
    </row>
    <row r="3284" spans="3:7" x14ac:dyDescent="0.3">
      <c r="C3284" s="155"/>
      <c r="D3284" s="155"/>
      <c r="E3284" s="277"/>
      <c r="G3284" s="156"/>
    </row>
    <row r="3285" spans="3:7" x14ac:dyDescent="0.3">
      <c r="C3285" s="155"/>
      <c r="D3285" s="155"/>
      <c r="E3285" s="277"/>
      <c r="G3285" s="156"/>
    </row>
    <row r="3286" spans="3:7" x14ac:dyDescent="0.3">
      <c r="C3286" s="155"/>
      <c r="D3286" s="155"/>
      <c r="E3286" s="277"/>
      <c r="G3286" s="156"/>
    </row>
    <row r="3287" spans="3:7" x14ac:dyDescent="0.3">
      <c r="C3287" s="155"/>
      <c r="D3287" s="155"/>
      <c r="E3287" s="277"/>
      <c r="G3287" s="156"/>
    </row>
    <row r="3288" spans="3:7" x14ac:dyDescent="0.3">
      <c r="C3288" s="155"/>
      <c r="D3288" s="155"/>
      <c r="E3288" s="277"/>
      <c r="G3288" s="156"/>
    </row>
    <row r="3289" spans="3:7" x14ac:dyDescent="0.3">
      <c r="C3289" s="155"/>
      <c r="D3289" s="155"/>
      <c r="E3289" s="277"/>
      <c r="G3289" s="156"/>
    </row>
    <row r="3290" spans="3:7" x14ac:dyDescent="0.3">
      <c r="C3290" s="155"/>
      <c r="D3290" s="155"/>
      <c r="E3290" s="277"/>
      <c r="G3290" s="156"/>
    </row>
    <row r="3291" spans="3:7" x14ac:dyDescent="0.3">
      <c r="C3291" s="155"/>
      <c r="D3291" s="155"/>
      <c r="E3291" s="277"/>
      <c r="G3291" s="156"/>
    </row>
    <row r="3292" spans="3:7" x14ac:dyDescent="0.3">
      <c r="C3292" s="155"/>
      <c r="D3292" s="155"/>
      <c r="E3292" s="277"/>
      <c r="G3292" s="156"/>
    </row>
    <row r="3293" spans="3:7" x14ac:dyDescent="0.3">
      <c r="C3293" s="155"/>
      <c r="D3293" s="155"/>
      <c r="E3293" s="277"/>
      <c r="G3293" s="156"/>
    </row>
    <row r="3294" spans="3:7" x14ac:dyDescent="0.3">
      <c r="C3294" s="155"/>
      <c r="D3294" s="155"/>
      <c r="E3294" s="277"/>
      <c r="G3294" s="156"/>
    </row>
    <row r="3295" spans="3:7" x14ac:dyDescent="0.3">
      <c r="C3295" s="155"/>
      <c r="D3295" s="155"/>
      <c r="E3295" s="277"/>
      <c r="G3295" s="156"/>
    </row>
    <row r="3296" spans="3:7" x14ac:dyDescent="0.3">
      <c r="C3296" s="155"/>
      <c r="D3296" s="155"/>
      <c r="E3296" s="277"/>
      <c r="G3296" s="156"/>
    </row>
    <row r="3297" spans="3:7" x14ac:dyDescent="0.3">
      <c r="C3297" s="155"/>
      <c r="D3297" s="155"/>
      <c r="E3297" s="277"/>
      <c r="G3297" s="156"/>
    </row>
    <row r="3298" spans="3:7" x14ac:dyDescent="0.3">
      <c r="C3298" s="155"/>
      <c r="D3298" s="155"/>
      <c r="E3298" s="277"/>
      <c r="G3298" s="156"/>
    </row>
    <row r="3299" spans="3:7" x14ac:dyDescent="0.3">
      <c r="C3299" s="155"/>
      <c r="D3299" s="155"/>
      <c r="E3299" s="277"/>
      <c r="G3299" s="156"/>
    </row>
    <row r="3300" spans="3:7" x14ac:dyDescent="0.3">
      <c r="C3300" s="155"/>
      <c r="D3300" s="155"/>
      <c r="E3300" s="277"/>
      <c r="G3300" s="156"/>
    </row>
    <row r="3301" spans="3:7" x14ac:dyDescent="0.3">
      <c r="C3301" s="155"/>
      <c r="D3301" s="155"/>
      <c r="E3301" s="277"/>
      <c r="G3301" s="156"/>
    </row>
    <row r="3302" spans="3:7" x14ac:dyDescent="0.3">
      <c r="C3302" s="155"/>
      <c r="D3302" s="155"/>
      <c r="E3302" s="277"/>
      <c r="G3302" s="156"/>
    </row>
    <row r="3303" spans="3:7" x14ac:dyDescent="0.3">
      <c r="C3303" s="155"/>
      <c r="D3303" s="155"/>
      <c r="E3303" s="277"/>
      <c r="G3303" s="156"/>
    </row>
    <row r="3304" spans="3:7" x14ac:dyDescent="0.3">
      <c r="C3304" s="155"/>
      <c r="D3304" s="155"/>
      <c r="E3304" s="277"/>
      <c r="G3304" s="156"/>
    </row>
    <row r="3305" spans="3:7" x14ac:dyDescent="0.3">
      <c r="C3305" s="155"/>
      <c r="D3305" s="155"/>
      <c r="E3305" s="277"/>
      <c r="G3305" s="156"/>
    </row>
    <row r="3306" spans="3:7" x14ac:dyDescent="0.3">
      <c r="C3306" s="155"/>
      <c r="D3306" s="155"/>
      <c r="E3306" s="277"/>
      <c r="G3306" s="156"/>
    </row>
    <row r="3307" spans="3:7" x14ac:dyDescent="0.3">
      <c r="C3307" s="155"/>
      <c r="D3307" s="155"/>
      <c r="E3307" s="277"/>
      <c r="G3307" s="156"/>
    </row>
    <row r="3308" spans="3:7" x14ac:dyDescent="0.3">
      <c r="C3308" s="155"/>
      <c r="D3308" s="155"/>
      <c r="E3308" s="277"/>
      <c r="G3308" s="156"/>
    </row>
    <row r="3309" spans="3:7" x14ac:dyDescent="0.3">
      <c r="C3309" s="155"/>
      <c r="D3309" s="155"/>
      <c r="E3309" s="277"/>
      <c r="G3309" s="156"/>
    </row>
    <row r="3310" spans="3:7" x14ac:dyDescent="0.3">
      <c r="C3310" s="155"/>
      <c r="D3310" s="155"/>
      <c r="E3310" s="277"/>
      <c r="G3310" s="156"/>
    </row>
    <row r="3311" spans="3:7" x14ac:dyDescent="0.3">
      <c r="C3311" s="155"/>
      <c r="D3311" s="155"/>
      <c r="E3311" s="277"/>
      <c r="G3311" s="156"/>
    </row>
    <row r="3312" spans="3:7" x14ac:dyDescent="0.3">
      <c r="C3312" s="155"/>
      <c r="D3312" s="155"/>
      <c r="E3312" s="277"/>
      <c r="G3312" s="156"/>
    </row>
    <row r="3313" spans="3:7" x14ac:dyDescent="0.3">
      <c r="C3313" s="155"/>
      <c r="D3313" s="155"/>
      <c r="E3313" s="277"/>
      <c r="G3313" s="156"/>
    </row>
    <row r="3314" spans="3:7" x14ac:dyDescent="0.3">
      <c r="C3314" s="155"/>
      <c r="D3314" s="155"/>
      <c r="E3314" s="277"/>
      <c r="G3314" s="156"/>
    </row>
    <row r="3315" spans="3:7" x14ac:dyDescent="0.3">
      <c r="C3315" s="155"/>
      <c r="D3315" s="155"/>
      <c r="E3315" s="277"/>
      <c r="G3315" s="156"/>
    </row>
    <row r="3316" spans="3:7" x14ac:dyDescent="0.3">
      <c r="C3316" s="155"/>
      <c r="D3316" s="155"/>
      <c r="E3316" s="277"/>
      <c r="G3316" s="156"/>
    </row>
    <row r="3317" spans="3:7" x14ac:dyDescent="0.3">
      <c r="C3317" s="155"/>
      <c r="D3317" s="155"/>
      <c r="E3317" s="277"/>
      <c r="G3317" s="156"/>
    </row>
    <row r="3318" spans="3:7" x14ac:dyDescent="0.3">
      <c r="C3318" s="155"/>
      <c r="D3318" s="155"/>
      <c r="E3318" s="277"/>
      <c r="G3318" s="156"/>
    </row>
    <row r="3319" spans="3:7" x14ac:dyDescent="0.3">
      <c r="C3319" s="155"/>
      <c r="D3319" s="155"/>
      <c r="E3319" s="277"/>
      <c r="G3319" s="156"/>
    </row>
    <row r="3320" spans="3:7" x14ac:dyDescent="0.3">
      <c r="C3320" s="155"/>
      <c r="D3320" s="155"/>
      <c r="E3320" s="277"/>
      <c r="G3320" s="156"/>
    </row>
    <row r="3321" spans="3:7" x14ac:dyDescent="0.3">
      <c r="C3321" s="155"/>
      <c r="D3321" s="155"/>
      <c r="E3321" s="277"/>
      <c r="G3321" s="156"/>
    </row>
    <row r="3322" spans="3:7" x14ac:dyDescent="0.3">
      <c r="C3322" s="155"/>
      <c r="D3322" s="155"/>
      <c r="E3322" s="277"/>
      <c r="G3322" s="156"/>
    </row>
    <row r="3323" spans="3:7" x14ac:dyDescent="0.3">
      <c r="C3323" s="155"/>
      <c r="D3323" s="155"/>
      <c r="E3323" s="277"/>
      <c r="G3323" s="156"/>
    </row>
    <row r="3324" spans="3:7" x14ac:dyDescent="0.3">
      <c r="C3324" s="155"/>
      <c r="D3324" s="155"/>
      <c r="E3324" s="277"/>
      <c r="G3324" s="156"/>
    </row>
    <row r="3325" spans="3:7" x14ac:dyDescent="0.3">
      <c r="C3325" s="155"/>
      <c r="D3325" s="155"/>
      <c r="E3325" s="277"/>
      <c r="G3325" s="156"/>
    </row>
    <row r="3326" spans="3:7" x14ac:dyDescent="0.3">
      <c r="C3326" s="155"/>
      <c r="D3326" s="155"/>
      <c r="E3326" s="277"/>
      <c r="G3326" s="156"/>
    </row>
    <row r="3327" spans="3:7" x14ac:dyDescent="0.3">
      <c r="C3327" s="155"/>
      <c r="D3327" s="155"/>
      <c r="E3327" s="277"/>
      <c r="G3327" s="156"/>
    </row>
    <row r="3328" spans="3:7" x14ac:dyDescent="0.3">
      <c r="C3328" s="155"/>
      <c r="D3328" s="155"/>
      <c r="E3328" s="277"/>
      <c r="G3328" s="156"/>
    </row>
    <row r="3329" spans="3:7" x14ac:dyDescent="0.3">
      <c r="C3329" s="155"/>
      <c r="D3329" s="155"/>
      <c r="E3329" s="277"/>
      <c r="G3329" s="156"/>
    </row>
    <row r="3330" spans="3:7" x14ac:dyDescent="0.3">
      <c r="C3330" s="155"/>
      <c r="D3330" s="155"/>
      <c r="E3330" s="277"/>
      <c r="G3330" s="156"/>
    </row>
    <row r="3331" spans="3:7" x14ac:dyDescent="0.3">
      <c r="C3331" s="155"/>
      <c r="D3331" s="155"/>
      <c r="E3331" s="277"/>
      <c r="G3331" s="156"/>
    </row>
    <row r="3332" spans="3:7" x14ac:dyDescent="0.3">
      <c r="C3332" s="155"/>
      <c r="D3332" s="155"/>
      <c r="E3332" s="277"/>
      <c r="G3332" s="156"/>
    </row>
    <row r="3333" spans="3:7" x14ac:dyDescent="0.3">
      <c r="C3333" s="155"/>
      <c r="D3333" s="155"/>
      <c r="E3333" s="277"/>
      <c r="G3333" s="156"/>
    </row>
    <row r="3334" spans="3:7" x14ac:dyDescent="0.3">
      <c r="C3334" s="155"/>
      <c r="D3334" s="155"/>
      <c r="E3334" s="277"/>
      <c r="G3334" s="156"/>
    </row>
    <row r="3335" spans="3:7" x14ac:dyDescent="0.3">
      <c r="C3335" s="155"/>
      <c r="D3335" s="155"/>
      <c r="E3335" s="277"/>
      <c r="G3335" s="156"/>
    </row>
    <row r="3336" spans="3:7" x14ac:dyDescent="0.3">
      <c r="C3336" s="155"/>
      <c r="D3336" s="155"/>
      <c r="E3336" s="277"/>
      <c r="G3336" s="156"/>
    </row>
    <row r="3337" spans="3:7" x14ac:dyDescent="0.3">
      <c r="C3337" s="155"/>
      <c r="D3337" s="155"/>
      <c r="E3337" s="277"/>
      <c r="G3337" s="156"/>
    </row>
    <row r="3338" spans="3:7" x14ac:dyDescent="0.3">
      <c r="C3338" s="155"/>
      <c r="D3338" s="155"/>
      <c r="E3338" s="277"/>
      <c r="G3338" s="156"/>
    </row>
    <row r="3339" spans="3:7" x14ac:dyDescent="0.3">
      <c r="C3339" s="155"/>
      <c r="D3339" s="155"/>
      <c r="E3339" s="277"/>
      <c r="G3339" s="156"/>
    </row>
    <row r="3340" spans="3:7" x14ac:dyDescent="0.3">
      <c r="C3340" s="155"/>
      <c r="D3340" s="155"/>
      <c r="E3340" s="277"/>
      <c r="G3340" s="156"/>
    </row>
    <row r="3341" spans="3:7" x14ac:dyDescent="0.3">
      <c r="C3341" s="155"/>
      <c r="D3341" s="155"/>
      <c r="E3341" s="277"/>
      <c r="G3341" s="156"/>
    </row>
    <row r="3342" spans="3:7" x14ac:dyDescent="0.3">
      <c r="C3342" s="155"/>
      <c r="D3342" s="155"/>
      <c r="E3342" s="277"/>
      <c r="G3342" s="156"/>
    </row>
    <row r="3343" spans="3:7" x14ac:dyDescent="0.3">
      <c r="C3343" s="155"/>
      <c r="D3343" s="155"/>
      <c r="E3343" s="277"/>
      <c r="G3343" s="156"/>
    </row>
    <row r="3344" spans="3:7" x14ac:dyDescent="0.3">
      <c r="C3344" s="155"/>
      <c r="D3344" s="155"/>
      <c r="E3344" s="277"/>
      <c r="G3344" s="156"/>
    </row>
    <row r="3345" spans="3:7" x14ac:dyDescent="0.3">
      <c r="C3345" s="155"/>
      <c r="D3345" s="155"/>
      <c r="E3345" s="277"/>
      <c r="G3345" s="156"/>
    </row>
    <row r="3346" spans="3:7" x14ac:dyDescent="0.3">
      <c r="C3346" s="155"/>
      <c r="D3346" s="155"/>
      <c r="E3346" s="277"/>
      <c r="G3346" s="156"/>
    </row>
    <row r="3347" spans="3:7" x14ac:dyDescent="0.3">
      <c r="C3347" s="155"/>
      <c r="D3347" s="155"/>
      <c r="E3347" s="277"/>
      <c r="G3347" s="156"/>
    </row>
    <row r="3348" spans="3:7" x14ac:dyDescent="0.3">
      <c r="C3348" s="155"/>
      <c r="D3348" s="155"/>
      <c r="E3348" s="277"/>
      <c r="G3348" s="156"/>
    </row>
    <row r="3349" spans="3:7" x14ac:dyDescent="0.3">
      <c r="C3349" s="155"/>
      <c r="D3349" s="155"/>
      <c r="E3349" s="277"/>
      <c r="G3349" s="156"/>
    </row>
    <row r="3350" spans="3:7" x14ac:dyDescent="0.3">
      <c r="C3350" s="155"/>
      <c r="D3350" s="155"/>
      <c r="E3350" s="277"/>
      <c r="G3350" s="156"/>
    </row>
    <row r="3351" spans="3:7" x14ac:dyDescent="0.3">
      <c r="C3351" s="155"/>
      <c r="D3351" s="155"/>
      <c r="E3351" s="277"/>
      <c r="G3351" s="156"/>
    </row>
    <row r="3352" spans="3:7" x14ac:dyDescent="0.3">
      <c r="C3352" s="155"/>
      <c r="D3352" s="155"/>
      <c r="E3352" s="277"/>
      <c r="G3352" s="156"/>
    </row>
    <row r="3353" spans="3:7" x14ac:dyDescent="0.3">
      <c r="C3353" s="155"/>
      <c r="D3353" s="155"/>
      <c r="E3353" s="277"/>
      <c r="G3353" s="156"/>
    </row>
    <row r="3354" spans="3:7" x14ac:dyDescent="0.3">
      <c r="C3354" s="155"/>
      <c r="D3354" s="155"/>
      <c r="E3354" s="277"/>
      <c r="G3354" s="156"/>
    </row>
    <row r="3355" spans="3:7" x14ac:dyDescent="0.3">
      <c r="C3355" s="155"/>
      <c r="D3355" s="155"/>
      <c r="E3355" s="277"/>
      <c r="G3355" s="156"/>
    </row>
    <row r="3356" spans="3:7" x14ac:dyDescent="0.3">
      <c r="C3356" s="155"/>
      <c r="D3356" s="155"/>
      <c r="E3356" s="277"/>
      <c r="G3356" s="156"/>
    </row>
    <row r="3357" spans="3:7" x14ac:dyDescent="0.3">
      <c r="C3357" s="155"/>
      <c r="D3357" s="155"/>
      <c r="E3357" s="277"/>
      <c r="G3357" s="156"/>
    </row>
    <row r="3358" spans="3:7" x14ac:dyDescent="0.3">
      <c r="C3358" s="155"/>
      <c r="D3358" s="155"/>
      <c r="E3358" s="277"/>
      <c r="G3358" s="156"/>
    </row>
    <row r="3359" spans="3:7" x14ac:dyDescent="0.3">
      <c r="C3359" s="155"/>
      <c r="D3359" s="155"/>
      <c r="E3359" s="277"/>
      <c r="G3359" s="156"/>
    </row>
    <row r="3360" spans="3:7" x14ac:dyDescent="0.3">
      <c r="C3360" s="155"/>
      <c r="D3360" s="155"/>
      <c r="E3360" s="277"/>
      <c r="G3360" s="156"/>
    </row>
    <row r="3361" spans="3:7" x14ac:dyDescent="0.3">
      <c r="C3361" s="155"/>
      <c r="D3361" s="155"/>
      <c r="E3361" s="277"/>
      <c r="G3361" s="156"/>
    </row>
    <row r="3362" spans="3:7" x14ac:dyDescent="0.3">
      <c r="C3362" s="155"/>
      <c r="D3362" s="155"/>
      <c r="E3362" s="277"/>
      <c r="G3362" s="156"/>
    </row>
    <row r="3363" spans="3:7" x14ac:dyDescent="0.3">
      <c r="C3363" s="155"/>
      <c r="D3363" s="155"/>
      <c r="E3363" s="277"/>
      <c r="G3363" s="156"/>
    </row>
    <row r="3364" spans="3:7" x14ac:dyDescent="0.3">
      <c r="C3364" s="155"/>
      <c r="D3364" s="155"/>
      <c r="E3364" s="277"/>
      <c r="G3364" s="156"/>
    </row>
    <row r="3365" spans="3:7" x14ac:dyDescent="0.3">
      <c r="C3365" s="155"/>
      <c r="D3365" s="155"/>
      <c r="E3365" s="277"/>
      <c r="G3365" s="156"/>
    </row>
    <row r="3366" spans="3:7" x14ac:dyDescent="0.3">
      <c r="C3366" s="155"/>
      <c r="D3366" s="155"/>
      <c r="E3366" s="277"/>
      <c r="G3366" s="156"/>
    </row>
    <row r="3367" spans="3:7" x14ac:dyDescent="0.3">
      <c r="C3367" s="155"/>
      <c r="D3367" s="155"/>
      <c r="E3367" s="277"/>
      <c r="G3367" s="156"/>
    </row>
    <row r="3368" spans="3:7" x14ac:dyDescent="0.3">
      <c r="C3368" s="155"/>
      <c r="D3368" s="155"/>
      <c r="E3368" s="277"/>
      <c r="G3368" s="156"/>
    </row>
    <row r="3369" spans="3:7" x14ac:dyDescent="0.3">
      <c r="C3369" s="155"/>
      <c r="D3369" s="155"/>
      <c r="E3369" s="277"/>
      <c r="G3369" s="156"/>
    </row>
    <row r="3370" spans="3:7" x14ac:dyDescent="0.3">
      <c r="C3370" s="155"/>
      <c r="D3370" s="155"/>
      <c r="E3370" s="277"/>
      <c r="G3370" s="156"/>
    </row>
    <row r="3371" spans="3:7" x14ac:dyDescent="0.3">
      <c r="C3371" s="155"/>
      <c r="D3371" s="155"/>
      <c r="E3371" s="277"/>
      <c r="G3371" s="156"/>
    </row>
    <row r="3372" spans="3:7" x14ac:dyDescent="0.3">
      <c r="C3372" s="155"/>
      <c r="D3372" s="155"/>
      <c r="E3372" s="277"/>
      <c r="G3372" s="156"/>
    </row>
    <row r="3373" spans="3:7" x14ac:dyDescent="0.3">
      <c r="C3373" s="155"/>
      <c r="D3373" s="155"/>
      <c r="E3373" s="277"/>
      <c r="G3373" s="156"/>
    </row>
    <row r="3374" spans="3:7" x14ac:dyDescent="0.3">
      <c r="C3374" s="155"/>
      <c r="D3374" s="155"/>
      <c r="E3374" s="277"/>
      <c r="G3374" s="156"/>
    </row>
    <row r="3375" spans="3:7" x14ac:dyDescent="0.3">
      <c r="C3375" s="155"/>
      <c r="D3375" s="155"/>
      <c r="E3375" s="277"/>
      <c r="G3375" s="156"/>
    </row>
    <row r="3376" spans="3:7" x14ac:dyDescent="0.3">
      <c r="C3376" s="155"/>
      <c r="D3376" s="155"/>
      <c r="E3376" s="277"/>
      <c r="G3376" s="156"/>
    </row>
    <row r="3377" spans="3:7" x14ac:dyDescent="0.3">
      <c r="C3377" s="155"/>
      <c r="D3377" s="155"/>
      <c r="E3377" s="277"/>
      <c r="G3377" s="156"/>
    </row>
    <row r="3378" spans="3:7" x14ac:dyDescent="0.3">
      <c r="C3378" s="155"/>
      <c r="D3378" s="155"/>
      <c r="E3378" s="277"/>
      <c r="G3378" s="156"/>
    </row>
    <row r="3379" spans="3:7" x14ac:dyDescent="0.3">
      <c r="C3379" s="155"/>
      <c r="D3379" s="155"/>
      <c r="E3379" s="277"/>
      <c r="G3379" s="156"/>
    </row>
    <row r="3380" spans="3:7" x14ac:dyDescent="0.3">
      <c r="C3380" s="155"/>
      <c r="D3380" s="155"/>
      <c r="E3380" s="277"/>
      <c r="G3380" s="156"/>
    </row>
    <row r="3381" spans="3:7" x14ac:dyDescent="0.3">
      <c r="C3381" s="155"/>
      <c r="D3381" s="155"/>
      <c r="E3381" s="277"/>
      <c r="G3381" s="156"/>
    </row>
    <row r="3382" spans="3:7" x14ac:dyDescent="0.3">
      <c r="C3382" s="155"/>
      <c r="D3382" s="155"/>
      <c r="E3382" s="277"/>
      <c r="G3382" s="156"/>
    </row>
    <row r="3383" spans="3:7" x14ac:dyDescent="0.3">
      <c r="C3383" s="155"/>
      <c r="D3383" s="155"/>
      <c r="E3383" s="277"/>
      <c r="G3383" s="156"/>
    </row>
    <row r="3384" spans="3:7" x14ac:dyDescent="0.3">
      <c r="C3384" s="155"/>
      <c r="D3384" s="155"/>
      <c r="E3384" s="277"/>
      <c r="G3384" s="156"/>
    </row>
    <row r="3385" spans="3:7" x14ac:dyDescent="0.3">
      <c r="C3385" s="155"/>
      <c r="D3385" s="155"/>
      <c r="E3385" s="277"/>
      <c r="G3385" s="156"/>
    </row>
    <row r="3386" spans="3:7" x14ac:dyDescent="0.3">
      <c r="C3386" s="155"/>
      <c r="D3386" s="155"/>
      <c r="E3386" s="277"/>
      <c r="G3386" s="156"/>
    </row>
    <row r="3387" spans="3:7" x14ac:dyDescent="0.3">
      <c r="C3387" s="155"/>
      <c r="D3387" s="155"/>
      <c r="E3387" s="277"/>
      <c r="G3387" s="156"/>
    </row>
    <row r="3388" spans="3:7" x14ac:dyDescent="0.3">
      <c r="C3388" s="155"/>
      <c r="D3388" s="155"/>
      <c r="E3388" s="277"/>
      <c r="G3388" s="156"/>
    </row>
    <row r="3389" spans="3:7" x14ac:dyDescent="0.3">
      <c r="C3389" s="155"/>
      <c r="D3389" s="155"/>
      <c r="E3389" s="277"/>
      <c r="G3389" s="156"/>
    </row>
    <row r="3390" spans="3:7" x14ac:dyDescent="0.3">
      <c r="C3390" s="155"/>
      <c r="D3390" s="155"/>
      <c r="E3390" s="277"/>
      <c r="G3390" s="156"/>
    </row>
    <row r="3391" spans="3:7" x14ac:dyDescent="0.3">
      <c r="C3391" s="155"/>
      <c r="D3391" s="155"/>
      <c r="E3391" s="277"/>
      <c r="G3391" s="156"/>
    </row>
    <row r="3392" spans="3:7" x14ac:dyDescent="0.3">
      <c r="C3392" s="155"/>
      <c r="D3392" s="155"/>
      <c r="E3392" s="277"/>
      <c r="G3392" s="156"/>
    </row>
    <row r="3393" spans="3:7" x14ac:dyDescent="0.3">
      <c r="C3393" s="155"/>
      <c r="D3393" s="155"/>
      <c r="E3393" s="277"/>
      <c r="G3393" s="156"/>
    </row>
    <row r="3394" spans="3:7" x14ac:dyDescent="0.3">
      <c r="C3394" s="155"/>
      <c r="D3394" s="155"/>
      <c r="E3394" s="277"/>
      <c r="G3394" s="156"/>
    </row>
    <row r="3395" spans="3:7" x14ac:dyDescent="0.3">
      <c r="C3395" s="155"/>
      <c r="D3395" s="155"/>
      <c r="E3395" s="277"/>
      <c r="G3395" s="156"/>
    </row>
    <row r="3396" spans="3:7" x14ac:dyDescent="0.3">
      <c r="C3396" s="155"/>
      <c r="D3396" s="155"/>
      <c r="E3396" s="277"/>
      <c r="G3396" s="156"/>
    </row>
    <row r="3397" spans="3:7" x14ac:dyDescent="0.3">
      <c r="C3397" s="155"/>
      <c r="D3397" s="155"/>
      <c r="E3397" s="277"/>
      <c r="G3397" s="156"/>
    </row>
    <row r="3398" spans="3:7" x14ac:dyDescent="0.3">
      <c r="C3398" s="155"/>
      <c r="D3398" s="155"/>
      <c r="E3398" s="277"/>
      <c r="G3398" s="156"/>
    </row>
    <row r="3399" spans="3:7" x14ac:dyDescent="0.3">
      <c r="C3399" s="155"/>
      <c r="D3399" s="155"/>
      <c r="E3399" s="277"/>
      <c r="G3399" s="156"/>
    </row>
    <row r="3400" spans="3:7" x14ac:dyDescent="0.3">
      <c r="C3400" s="155"/>
      <c r="D3400" s="155"/>
      <c r="E3400" s="277"/>
      <c r="G3400" s="156"/>
    </row>
    <row r="3401" spans="3:7" x14ac:dyDescent="0.3">
      <c r="C3401" s="155"/>
      <c r="D3401" s="155"/>
      <c r="E3401" s="277"/>
      <c r="G3401" s="156"/>
    </row>
    <row r="3402" spans="3:7" x14ac:dyDescent="0.3">
      <c r="C3402" s="155"/>
      <c r="D3402" s="155"/>
      <c r="E3402" s="277"/>
      <c r="G3402" s="156"/>
    </row>
    <row r="3403" spans="3:7" x14ac:dyDescent="0.3">
      <c r="C3403" s="155"/>
      <c r="D3403" s="155"/>
      <c r="E3403" s="277"/>
      <c r="G3403" s="156"/>
    </row>
    <row r="3404" spans="3:7" x14ac:dyDescent="0.3">
      <c r="C3404" s="155"/>
      <c r="D3404" s="155"/>
      <c r="E3404" s="277"/>
      <c r="G3404" s="156"/>
    </row>
    <row r="3405" spans="3:7" x14ac:dyDescent="0.3">
      <c r="C3405" s="155"/>
      <c r="D3405" s="155"/>
      <c r="E3405" s="277"/>
      <c r="G3405" s="156"/>
    </row>
    <row r="3406" spans="3:7" x14ac:dyDescent="0.3">
      <c r="C3406" s="155"/>
      <c r="D3406" s="155"/>
      <c r="E3406" s="277"/>
      <c r="G3406" s="156"/>
    </row>
    <row r="3407" spans="3:7" x14ac:dyDescent="0.3">
      <c r="C3407" s="155"/>
      <c r="D3407" s="155"/>
      <c r="E3407" s="277"/>
      <c r="G3407" s="156"/>
    </row>
    <row r="3408" spans="3:7" x14ac:dyDescent="0.3">
      <c r="C3408" s="155"/>
      <c r="D3408" s="155"/>
      <c r="E3408" s="277"/>
      <c r="G3408" s="156"/>
    </row>
    <row r="3409" spans="3:7" x14ac:dyDescent="0.3">
      <c r="C3409" s="155"/>
      <c r="D3409" s="155"/>
      <c r="E3409" s="277"/>
      <c r="G3409" s="156"/>
    </row>
    <row r="3410" spans="3:7" x14ac:dyDescent="0.3">
      <c r="C3410" s="155"/>
      <c r="D3410" s="155"/>
      <c r="E3410" s="277"/>
      <c r="G3410" s="156"/>
    </row>
    <row r="3411" spans="3:7" x14ac:dyDescent="0.3">
      <c r="C3411" s="155"/>
      <c r="D3411" s="155"/>
      <c r="E3411" s="277"/>
      <c r="G3411" s="156"/>
    </row>
    <row r="3412" spans="3:7" x14ac:dyDescent="0.3">
      <c r="C3412" s="155"/>
      <c r="D3412" s="155"/>
      <c r="E3412" s="277"/>
      <c r="G3412" s="156"/>
    </row>
    <row r="3413" spans="3:7" x14ac:dyDescent="0.3">
      <c r="C3413" s="155"/>
      <c r="D3413" s="155"/>
      <c r="E3413" s="277"/>
      <c r="G3413" s="156"/>
    </row>
    <row r="3414" spans="3:7" x14ac:dyDescent="0.3">
      <c r="C3414" s="155"/>
      <c r="D3414" s="155"/>
      <c r="E3414" s="277"/>
      <c r="G3414" s="156"/>
    </row>
    <row r="3415" spans="3:7" x14ac:dyDescent="0.3">
      <c r="C3415" s="155"/>
      <c r="D3415" s="155"/>
      <c r="E3415" s="277"/>
      <c r="G3415" s="156"/>
    </row>
    <row r="3416" spans="3:7" x14ac:dyDescent="0.3">
      <c r="C3416" s="155"/>
      <c r="D3416" s="155"/>
      <c r="E3416" s="277"/>
      <c r="G3416" s="156"/>
    </row>
    <row r="3417" spans="3:7" x14ac:dyDescent="0.3">
      <c r="C3417" s="155"/>
      <c r="D3417" s="155"/>
      <c r="E3417" s="277"/>
      <c r="G3417" s="156"/>
    </row>
    <row r="3418" spans="3:7" x14ac:dyDescent="0.3">
      <c r="C3418" s="155"/>
      <c r="D3418" s="155"/>
      <c r="E3418" s="277"/>
      <c r="G3418" s="156"/>
    </row>
    <row r="3419" spans="3:7" x14ac:dyDescent="0.3">
      <c r="C3419" s="155"/>
      <c r="D3419" s="155"/>
      <c r="E3419" s="277"/>
      <c r="G3419" s="156"/>
    </row>
    <row r="3420" spans="3:7" x14ac:dyDescent="0.3">
      <c r="C3420" s="155"/>
      <c r="D3420" s="155"/>
      <c r="E3420" s="277"/>
      <c r="G3420" s="156"/>
    </row>
    <row r="3421" spans="3:7" x14ac:dyDescent="0.3">
      <c r="C3421" s="155"/>
      <c r="D3421" s="155"/>
      <c r="E3421" s="277"/>
      <c r="G3421" s="156"/>
    </row>
    <row r="3422" spans="3:7" x14ac:dyDescent="0.3">
      <c r="C3422" s="155"/>
      <c r="D3422" s="155"/>
      <c r="E3422" s="277"/>
      <c r="G3422" s="156"/>
    </row>
    <row r="3423" spans="3:7" x14ac:dyDescent="0.3">
      <c r="C3423" s="155"/>
      <c r="D3423" s="155"/>
      <c r="E3423" s="277"/>
      <c r="G3423" s="156"/>
    </row>
    <row r="3424" spans="3:7" x14ac:dyDescent="0.3">
      <c r="C3424" s="155"/>
      <c r="D3424" s="155"/>
      <c r="E3424" s="277"/>
      <c r="G3424" s="156"/>
    </row>
    <row r="3425" spans="3:7" x14ac:dyDescent="0.3">
      <c r="C3425" s="155"/>
      <c r="D3425" s="155"/>
      <c r="E3425" s="277"/>
      <c r="G3425" s="156"/>
    </row>
    <row r="3426" spans="3:7" x14ac:dyDescent="0.3">
      <c r="C3426" s="155"/>
      <c r="D3426" s="155"/>
      <c r="E3426" s="277"/>
      <c r="G3426" s="156"/>
    </row>
    <row r="3427" spans="3:7" x14ac:dyDescent="0.3">
      <c r="C3427" s="155"/>
      <c r="D3427" s="155"/>
      <c r="E3427" s="277"/>
      <c r="G3427" s="156"/>
    </row>
    <row r="3428" spans="3:7" x14ac:dyDescent="0.3">
      <c r="C3428" s="155"/>
      <c r="D3428" s="155"/>
      <c r="E3428" s="277"/>
      <c r="G3428" s="156"/>
    </row>
    <row r="3429" spans="3:7" x14ac:dyDescent="0.3">
      <c r="C3429" s="155"/>
      <c r="D3429" s="155"/>
      <c r="E3429" s="277"/>
      <c r="G3429" s="156"/>
    </row>
    <row r="3430" spans="3:7" x14ac:dyDescent="0.3">
      <c r="C3430" s="155"/>
      <c r="D3430" s="155"/>
      <c r="E3430" s="277"/>
      <c r="G3430" s="156"/>
    </row>
    <row r="3431" spans="3:7" x14ac:dyDescent="0.3">
      <c r="C3431" s="155"/>
      <c r="D3431" s="155"/>
      <c r="E3431" s="277"/>
      <c r="G3431" s="156"/>
    </row>
    <row r="3432" spans="3:7" x14ac:dyDescent="0.3">
      <c r="C3432" s="155"/>
      <c r="D3432" s="155"/>
      <c r="E3432" s="277"/>
      <c r="G3432" s="156"/>
    </row>
    <row r="3433" spans="3:7" x14ac:dyDescent="0.3">
      <c r="C3433" s="155"/>
      <c r="D3433" s="155"/>
      <c r="E3433" s="277"/>
      <c r="G3433" s="156"/>
    </row>
    <row r="3434" spans="3:7" x14ac:dyDescent="0.3">
      <c r="C3434" s="155"/>
      <c r="D3434" s="155"/>
      <c r="E3434" s="277"/>
      <c r="G3434" s="156"/>
    </row>
    <row r="3435" spans="3:7" x14ac:dyDescent="0.3">
      <c r="C3435" s="155"/>
      <c r="D3435" s="155"/>
      <c r="E3435" s="277"/>
      <c r="G3435" s="156"/>
    </row>
    <row r="3436" spans="3:7" x14ac:dyDescent="0.3">
      <c r="C3436" s="155"/>
      <c r="D3436" s="155"/>
      <c r="E3436" s="277"/>
      <c r="G3436" s="156"/>
    </row>
    <row r="3437" spans="3:7" x14ac:dyDescent="0.3">
      <c r="C3437" s="155"/>
      <c r="D3437" s="155"/>
      <c r="E3437" s="277"/>
      <c r="G3437" s="156"/>
    </row>
    <row r="3438" spans="3:7" x14ac:dyDescent="0.3">
      <c r="C3438" s="155"/>
      <c r="D3438" s="155"/>
      <c r="E3438" s="277"/>
      <c r="G3438" s="156"/>
    </row>
    <row r="3439" spans="3:7" x14ac:dyDescent="0.3">
      <c r="C3439" s="155"/>
      <c r="D3439" s="155"/>
      <c r="E3439" s="277"/>
      <c r="G3439" s="156"/>
    </row>
    <row r="3440" spans="3:7" x14ac:dyDescent="0.3">
      <c r="C3440" s="155"/>
      <c r="D3440" s="155"/>
      <c r="E3440" s="277"/>
      <c r="G3440" s="156"/>
    </row>
    <row r="3441" spans="3:7" x14ac:dyDescent="0.3">
      <c r="C3441" s="155"/>
      <c r="D3441" s="155"/>
      <c r="E3441" s="277"/>
      <c r="G3441" s="156"/>
    </row>
    <row r="3442" spans="3:7" x14ac:dyDescent="0.3">
      <c r="C3442" s="155"/>
      <c r="D3442" s="155"/>
      <c r="E3442" s="277"/>
      <c r="G3442" s="156"/>
    </row>
    <row r="3443" spans="3:7" x14ac:dyDescent="0.3">
      <c r="C3443" s="155"/>
      <c r="D3443" s="155"/>
      <c r="E3443" s="277"/>
      <c r="G3443" s="156"/>
    </row>
    <row r="3444" spans="3:7" x14ac:dyDescent="0.3">
      <c r="C3444" s="155"/>
      <c r="D3444" s="155"/>
      <c r="E3444" s="277"/>
      <c r="G3444" s="156"/>
    </row>
    <row r="3445" spans="3:7" x14ac:dyDescent="0.3">
      <c r="C3445" s="155"/>
      <c r="D3445" s="155"/>
      <c r="E3445" s="277"/>
      <c r="G3445" s="156"/>
    </row>
    <row r="3446" spans="3:7" x14ac:dyDescent="0.3">
      <c r="C3446" s="155"/>
      <c r="D3446" s="155"/>
      <c r="E3446" s="277"/>
      <c r="G3446" s="156"/>
    </row>
    <row r="3447" spans="3:7" x14ac:dyDescent="0.3">
      <c r="C3447" s="155"/>
      <c r="D3447" s="155"/>
      <c r="E3447" s="277"/>
      <c r="G3447" s="156"/>
    </row>
    <row r="3448" spans="3:7" x14ac:dyDescent="0.3">
      <c r="C3448" s="155"/>
      <c r="D3448" s="155"/>
      <c r="E3448" s="277"/>
      <c r="G3448" s="156"/>
    </row>
    <row r="3449" spans="3:7" x14ac:dyDescent="0.3">
      <c r="C3449" s="155"/>
      <c r="D3449" s="155"/>
      <c r="E3449" s="277"/>
      <c r="G3449" s="156"/>
    </row>
    <row r="3450" spans="3:7" x14ac:dyDescent="0.3">
      <c r="C3450" s="155"/>
      <c r="D3450" s="155"/>
      <c r="E3450" s="277"/>
      <c r="G3450" s="156"/>
    </row>
    <row r="3451" spans="3:7" x14ac:dyDescent="0.3">
      <c r="C3451" s="155"/>
      <c r="D3451" s="155"/>
      <c r="E3451" s="277"/>
      <c r="G3451" s="156"/>
    </row>
    <row r="3452" spans="3:7" x14ac:dyDescent="0.3">
      <c r="C3452" s="155"/>
      <c r="D3452" s="155"/>
      <c r="E3452" s="277"/>
      <c r="G3452" s="156"/>
    </row>
    <row r="3453" spans="3:7" x14ac:dyDescent="0.3">
      <c r="C3453" s="155"/>
      <c r="D3453" s="155"/>
      <c r="E3453" s="277"/>
      <c r="G3453" s="156"/>
    </row>
    <row r="3454" spans="3:7" x14ac:dyDescent="0.3">
      <c r="C3454" s="155"/>
      <c r="D3454" s="155"/>
      <c r="E3454" s="277"/>
      <c r="G3454" s="156"/>
    </row>
    <row r="3455" spans="3:7" x14ac:dyDescent="0.3">
      <c r="C3455" s="155"/>
      <c r="D3455" s="155"/>
      <c r="E3455" s="277"/>
      <c r="G3455" s="156"/>
    </row>
    <row r="3456" spans="3:7" x14ac:dyDescent="0.3">
      <c r="C3456" s="155"/>
      <c r="D3456" s="155"/>
      <c r="E3456" s="277"/>
      <c r="G3456" s="156"/>
    </row>
    <row r="3457" spans="3:7" x14ac:dyDescent="0.3">
      <c r="C3457" s="155"/>
      <c r="D3457" s="155"/>
      <c r="E3457" s="277"/>
      <c r="G3457" s="156"/>
    </row>
    <row r="3458" spans="3:7" x14ac:dyDescent="0.3">
      <c r="C3458" s="155"/>
      <c r="D3458" s="155"/>
      <c r="E3458" s="277"/>
      <c r="G3458" s="156"/>
    </row>
    <row r="3459" spans="3:7" x14ac:dyDescent="0.3">
      <c r="C3459" s="155"/>
      <c r="D3459" s="155"/>
      <c r="E3459" s="277"/>
      <c r="G3459" s="156"/>
    </row>
    <row r="3460" spans="3:7" x14ac:dyDescent="0.3">
      <c r="C3460" s="155"/>
      <c r="D3460" s="155"/>
      <c r="E3460" s="277"/>
      <c r="G3460" s="156"/>
    </row>
    <row r="3461" spans="3:7" x14ac:dyDescent="0.3">
      <c r="C3461" s="155"/>
      <c r="D3461" s="155"/>
      <c r="E3461" s="277"/>
      <c r="G3461" s="156"/>
    </row>
    <row r="3462" spans="3:7" x14ac:dyDescent="0.3">
      <c r="C3462" s="155"/>
      <c r="D3462" s="155"/>
      <c r="E3462" s="277"/>
      <c r="G3462" s="156"/>
    </row>
    <row r="3463" spans="3:7" x14ac:dyDescent="0.3">
      <c r="C3463" s="155"/>
      <c r="D3463" s="155"/>
      <c r="E3463" s="277"/>
      <c r="G3463" s="156"/>
    </row>
    <row r="3464" spans="3:7" x14ac:dyDescent="0.3">
      <c r="C3464" s="155"/>
      <c r="D3464" s="155"/>
      <c r="E3464" s="277"/>
      <c r="G3464" s="156"/>
    </row>
    <row r="3465" spans="3:7" x14ac:dyDescent="0.3">
      <c r="C3465" s="155"/>
      <c r="D3465" s="155"/>
      <c r="E3465" s="277"/>
      <c r="G3465" s="156"/>
    </row>
    <row r="3466" spans="3:7" x14ac:dyDescent="0.3">
      <c r="C3466" s="155"/>
      <c r="D3466" s="155"/>
      <c r="E3466" s="277"/>
      <c r="G3466" s="156"/>
    </row>
    <row r="3467" spans="3:7" x14ac:dyDescent="0.3">
      <c r="C3467" s="155"/>
      <c r="D3467" s="155"/>
      <c r="E3467" s="277"/>
      <c r="G3467" s="156"/>
    </row>
    <row r="3468" spans="3:7" x14ac:dyDescent="0.3">
      <c r="C3468" s="155"/>
      <c r="D3468" s="155"/>
      <c r="E3468" s="277"/>
      <c r="G3468" s="156"/>
    </row>
    <row r="3469" spans="3:7" x14ac:dyDescent="0.3">
      <c r="C3469" s="155"/>
      <c r="D3469" s="155"/>
      <c r="E3469" s="277"/>
      <c r="G3469" s="156"/>
    </row>
    <row r="3470" spans="3:7" x14ac:dyDescent="0.3">
      <c r="C3470" s="155"/>
      <c r="D3470" s="155"/>
      <c r="E3470" s="277"/>
      <c r="G3470" s="156"/>
    </row>
    <row r="3471" spans="3:7" x14ac:dyDescent="0.3">
      <c r="C3471" s="155"/>
      <c r="D3471" s="155"/>
      <c r="E3471" s="277"/>
      <c r="G3471" s="156"/>
    </row>
    <row r="3472" spans="3:7" x14ac:dyDescent="0.3">
      <c r="C3472" s="155"/>
      <c r="D3472" s="155"/>
      <c r="E3472" s="277"/>
      <c r="G3472" s="156"/>
    </row>
    <row r="3473" spans="3:7" x14ac:dyDescent="0.3">
      <c r="C3473" s="155"/>
      <c r="D3473" s="155"/>
      <c r="E3473" s="277"/>
      <c r="G3473" s="156"/>
    </row>
    <row r="3474" spans="3:7" x14ac:dyDescent="0.3">
      <c r="C3474" s="155"/>
      <c r="D3474" s="155"/>
      <c r="E3474" s="277"/>
      <c r="G3474" s="156"/>
    </row>
    <row r="3475" spans="3:7" x14ac:dyDescent="0.3">
      <c r="C3475" s="155"/>
      <c r="D3475" s="155"/>
      <c r="E3475" s="277"/>
      <c r="G3475" s="156"/>
    </row>
    <row r="3476" spans="3:7" x14ac:dyDescent="0.3">
      <c r="C3476" s="155"/>
      <c r="D3476" s="155"/>
      <c r="E3476" s="277"/>
      <c r="G3476" s="156"/>
    </row>
    <row r="3477" spans="3:7" x14ac:dyDescent="0.3">
      <c r="C3477" s="155"/>
      <c r="D3477" s="155"/>
      <c r="E3477" s="277"/>
      <c r="G3477" s="156"/>
    </row>
    <row r="3478" spans="3:7" x14ac:dyDescent="0.3">
      <c r="C3478" s="155"/>
      <c r="D3478" s="155"/>
      <c r="E3478" s="277"/>
      <c r="G3478" s="156"/>
    </row>
    <row r="3479" spans="3:7" x14ac:dyDescent="0.3">
      <c r="C3479" s="155"/>
      <c r="D3479" s="155"/>
      <c r="E3479" s="277"/>
      <c r="G3479" s="156"/>
    </row>
    <row r="3480" spans="3:7" x14ac:dyDescent="0.3">
      <c r="C3480" s="155"/>
      <c r="D3480" s="155"/>
      <c r="E3480" s="277"/>
      <c r="G3480" s="156"/>
    </row>
    <row r="3481" spans="3:7" x14ac:dyDescent="0.3">
      <c r="C3481" s="155"/>
      <c r="D3481" s="155"/>
      <c r="E3481" s="277"/>
      <c r="G3481" s="156"/>
    </row>
    <row r="3482" spans="3:7" x14ac:dyDescent="0.3">
      <c r="C3482" s="155"/>
      <c r="D3482" s="155"/>
      <c r="E3482" s="277"/>
      <c r="G3482" s="156"/>
    </row>
    <row r="3483" spans="3:7" x14ac:dyDescent="0.3">
      <c r="C3483" s="155"/>
      <c r="D3483" s="155"/>
      <c r="E3483" s="277"/>
      <c r="G3483" s="156"/>
    </row>
    <row r="3484" spans="3:7" x14ac:dyDescent="0.3">
      <c r="C3484" s="155"/>
      <c r="D3484" s="155"/>
      <c r="E3484" s="277"/>
      <c r="G3484" s="156"/>
    </row>
    <row r="3485" spans="3:7" x14ac:dyDescent="0.3">
      <c r="C3485" s="155"/>
      <c r="D3485" s="155"/>
      <c r="E3485" s="277"/>
      <c r="G3485" s="156"/>
    </row>
    <row r="3486" spans="3:7" x14ac:dyDescent="0.3">
      <c r="C3486" s="155"/>
      <c r="D3486" s="155"/>
      <c r="E3486" s="277"/>
      <c r="G3486" s="156"/>
    </row>
    <row r="3487" spans="3:7" x14ac:dyDescent="0.3">
      <c r="C3487" s="155"/>
      <c r="D3487" s="155"/>
      <c r="E3487" s="277"/>
      <c r="G3487" s="156"/>
    </row>
    <row r="3488" spans="3:7" x14ac:dyDescent="0.3">
      <c r="C3488" s="155"/>
      <c r="D3488" s="155"/>
      <c r="E3488" s="277"/>
      <c r="G3488" s="156"/>
    </row>
    <row r="3489" spans="3:7" x14ac:dyDescent="0.3">
      <c r="C3489" s="155"/>
      <c r="D3489" s="155"/>
      <c r="E3489" s="277"/>
      <c r="G3489" s="156"/>
    </row>
    <row r="3490" spans="3:7" x14ac:dyDescent="0.3">
      <c r="C3490" s="155"/>
      <c r="D3490" s="155"/>
      <c r="E3490" s="277"/>
      <c r="G3490" s="156"/>
    </row>
    <row r="3491" spans="3:7" x14ac:dyDescent="0.3">
      <c r="C3491" s="155"/>
      <c r="D3491" s="155"/>
      <c r="E3491" s="277"/>
      <c r="G3491" s="156"/>
    </row>
    <row r="3492" spans="3:7" x14ac:dyDescent="0.3">
      <c r="C3492" s="155"/>
      <c r="D3492" s="155"/>
      <c r="E3492" s="277"/>
      <c r="G3492" s="156"/>
    </row>
    <row r="3493" spans="3:7" x14ac:dyDescent="0.3">
      <c r="C3493" s="155"/>
      <c r="D3493" s="155"/>
      <c r="E3493" s="277"/>
      <c r="G3493" s="156"/>
    </row>
    <row r="3494" spans="3:7" x14ac:dyDescent="0.3">
      <c r="C3494" s="155"/>
      <c r="D3494" s="155"/>
      <c r="E3494" s="277"/>
      <c r="G3494" s="156"/>
    </row>
    <row r="3495" spans="3:7" x14ac:dyDescent="0.3">
      <c r="C3495" s="155"/>
      <c r="D3495" s="155"/>
      <c r="E3495" s="277"/>
      <c r="G3495" s="156"/>
    </row>
    <row r="3496" spans="3:7" x14ac:dyDescent="0.3">
      <c r="C3496" s="155"/>
      <c r="D3496" s="155"/>
      <c r="E3496" s="277"/>
      <c r="G3496" s="156"/>
    </row>
    <row r="3497" spans="3:7" x14ac:dyDescent="0.3">
      <c r="C3497" s="155"/>
      <c r="D3497" s="155"/>
      <c r="E3497" s="277"/>
      <c r="G3497" s="156"/>
    </row>
    <row r="3498" spans="3:7" x14ac:dyDescent="0.3">
      <c r="C3498" s="155"/>
      <c r="D3498" s="155"/>
      <c r="E3498" s="277"/>
      <c r="G3498" s="156"/>
    </row>
    <row r="3499" spans="3:7" x14ac:dyDescent="0.3">
      <c r="C3499" s="155"/>
      <c r="D3499" s="155"/>
      <c r="E3499" s="277"/>
      <c r="G3499" s="156"/>
    </row>
    <row r="3500" spans="3:7" x14ac:dyDescent="0.3">
      <c r="C3500" s="155"/>
      <c r="D3500" s="155"/>
      <c r="E3500" s="277"/>
      <c r="G3500" s="156"/>
    </row>
    <row r="3501" spans="3:7" x14ac:dyDescent="0.3">
      <c r="C3501" s="155"/>
      <c r="D3501" s="155"/>
      <c r="E3501" s="277"/>
      <c r="G3501" s="156"/>
    </row>
    <row r="3502" spans="3:7" x14ac:dyDescent="0.3">
      <c r="C3502" s="155"/>
      <c r="D3502" s="155"/>
      <c r="E3502" s="277"/>
      <c r="G3502" s="156"/>
    </row>
    <row r="3503" spans="3:7" x14ac:dyDescent="0.3">
      <c r="C3503" s="155"/>
      <c r="D3503" s="155"/>
      <c r="E3503" s="277"/>
      <c r="G3503" s="156"/>
    </row>
    <row r="3504" spans="3:7" x14ac:dyDescent="0.3">
      <c r="C3504" s="155"/>
      <c r="D3504" s="155"/>
      <c r="E3504" s="277"/>
      <c r="G3504" s="156"/>
    </row>
    <row r="3505" spans="3:7" x14ac:dyDescent="0.3">
      <c r="C3505" s="155"/>
      <c r="D3505" s="155"/>
      <c r="E3505" s="277"/>
      <c r="G3505" s="156"/>
    </row>
    <row r="3506" spans="3:7" x14ac:dyDescent="0.3">
      <c r="C3506" s="155"/>
      <c r="D3506" s="155"/>
      <c r="E3506" s="277"/>
      <c r="G3506" s="156"/>
    </row>
    <row r="3507" spans="3:7" x14ac:dyDescent="0.3">
      <c r="C3507" s="155"/>
      <c r="D3507" s="155"/>
      <c r="E3507" s="277"/>
      <c r="G3507" s="156"/>
    </row>
    <row r="3508" spans="3:7" x14ac:dyDescent="0.3">
      <c r="C3508" s="155"/>
      <c r="D3508" s="155"/>
      <c r="E3508" s="277"/>
      <c r="G3508" s="156"/>
    </row>
    <row r="3509" spans="3:7" x14ac:dyDescent="0.3">
      <c r="C3509" s="155"/>
      <c r="D3509" s="155"/>
      <c r="E3509" s="277"/>
      <c r="G3509" s="156"/>
    </row>
    <row r="3510" spans="3:7" x14ac:dyDescent="0.3">
      <c r="C3510" s="155"/>
      <c r="D3510" s="155"/>
      <c r="E3510" s="277"/>
      <c r="G3510" s="156"/>
    </row>
    <row r="3511" spans="3:7" x14ac:dyDescent="0.3">
      <c r="C3511" s="155"/>
      <c r="D3511" s="155"/>
      <c r="E3511" s="277"/>
      <c r="G3511" s="156"/>
    </row>
    <row r="3512" spans="3:7" x14ac:dyDescent="0.3">
      <c r="C3512" s="155"/>
      <c r="D3512" s="155"/>
      <c r="E3512" s="277"/>
      <c r="G3512" s="156"/>
    </row>
    <row r="3513" spans="3:7" x14ac:dyDescent="0.3">
      <c r="C3513" s="155"/>
      <c r="D3513" s="155"/>
      <c r="E3513" s="277"/>
      <c r="G3513" s="156"/>
    </row>
    <row r="3514" spans="3:7" x14ac:dyDescent="0.3">
      <c r="C3514" s="155"/>
      <c r="D3514" s="155"/>
      <c r="E3514" s="277"/>
      <c r="G3514" s="156"/>
    </row>
    <row r="3515" spans="3:7" x14ac:dyDescent="0.3">
      <c r="C3515" s="155"/>
      <c r="D3515" s="155"/>
      <c r="E3515" s="277"/>
      <c r="G3515" s="156"/>
    </row>
    <row r="3516" spans="3:7" x14ac:dyDescent="0.3">
      <c r="C3516" s="155"/>
      <c r="D3516" s="155"/>
      <c r="E3516" s="277"/>
      <c r="G3516" s="156"/>
    </row>
    <row r="3517" spans="3:7" x14ac:dyDescent="0.3">
      <c r="C3517" s="155"/>
      <c r="D3517" s="155"/>
      <c r="E3517" s="277"/>
      <c r="G3517" s="156"/>
    </row>
    <row r="3518" spans="3:7" x14ac:dyDescent="0.3">
      <c r="C3518" s="155"/>
      <c r="D3518" s="155"/>
      <c r="E3518" s="277"/>
      <c r="G3518" s="156"/>
    </row>
    <row r="3519" spans="3:7" x14ac:dyDescent="0.3">
      <c r="C3519" s="155"/>
      <c r="D3519" s="155"/>
      <c r="E3519" s="277"/>
      <c r="G3519" s="156"/>
    </row>
    <row r="3520" spans="3:7" x14ac:dyDescent="0.3">
      <c r="C3520" s="155"/>
      <c r="D3520" s="155"/>
      <c r="E3520" s="277"/>
      <c r="G3520" s="156"/>
    </row>
    <row r="3521" spans="3:7" x14ac:dyDescent="0.3">
      <c r="C3521" s="155"/>
      <c r="D3521" s="155"/>
      <c r="E3521" s="277"/>
      <c r="G3521" s="156"/>
    </row>
    <row r="3522" spans="3:7" x14ac:dyDescent="0.3">
      <c r="C3522" s="155"/>
      <c r="D3522" s="155"/>
      <c r="E3522" s="277"/>
      <c r="G3522" s="156"/>
    </row>
    <row r="3523" spans="3:7" x14ac:dyDescent="0.3">
      <c r="C3523" s="155"/>
      <c r="D3523" s="155"/>
      <c r="E3523" s="277"/>
      <c r="G3523" s="156"/>
    </row>
    <row r="3524" spans="3:7" x14ac:dyDescent="0.3">
      <c r="C3524" s="155"/>
      <c r="D3524" s="155"/>
      <c r="E3524" s="277"/>
      <c r="G3524" s="156"/>
    </row>
    <row r="3525" spans="3:7" x14ac:dyDescent="0.3">
      <c r="C3525" s="155"/>
      <c r="D3525" s="155"/>
      <c r="E3525" s="277"/>
      <c r="G3525" s="156"/>
    </row>
    <row r="3526" spans="3:7" x14ac:dyDescent="0.3">
      <c r="C3526" s="155"/>
      <c r="D3526" s="155"/>
      <c r="E3526" s="277"/>
      <c r="G3526" s="156"/>
    </row>
    <row r="3527" spans="3:7" x14ac:dyDescent="0.3">
      <c r="C3527" s="155"/>
      <c r="D3527" s="155"/>
      <c r="E3527" s="277"/>
      <c r="G3527" s="156"/>
    </row>
    <row r="3528" spans="3:7" x14ac:dyDescent="0.3">
      <c r="C3528" s="155"/>
      <c r="D3528" s="155"/>
      <c r="E3528" s="277"/>
      <c r="G3528" s="156"/>
    </row>
    <row r="3529" spans="3:7" x14ac:dyDescent="0.3">
      <c r="C3529" s="155"/>
      <c r="D3529" s="155"/>
      <c r="E3529" s="277"/>
      <c r="G3529" s="156"/>
    </row>
    <row r="3530" spans="3:7" x14ac:dyDescent="0.3">
      <c r="C3530" s="155"/>
      <c r="D3530" s="155"/>
      <c r="E3530" s="277"/>
      <c r="G3530" s="156"/>
    </row>
    <row r="3531" spans="3:7" x14ac:dyDescent="0.3">
      <c r="C3531" s="155"/>
      <c r="D3531" s="155"/>
      <c r="E3531" s="277"/>
      <c r="G3531" s="156"/>
    </row>
    <row r="3532" spans="3:7" x14ac:dyDescent="0.3">
      <c r="C3532" s="155"/>
      <c r="D3532" s="155"/>
      <c r="E3532" s="277"/>
      <c r="G3532" s="156"/>
    </row>
    <row r="3533" spans="3:7" x14ac:dyDescent="0.3">
      <c r="C3533" s="155"/>
      <c r="D3533" s="155"/>
      <c r="E3533" s="277"/>
      <c r="G3533" s="156"/>
    </row>
    <row r="3534" spans="3:7" x14ac:dyDescent="0.3">
      <c r="C3534" s="155"/>
      <c r="D3534" s="155"/>
      <c r="E3534" s="277"/>
      <c r="G3534" s="156"/>
    </row>
    <row r="3535" spans="3:7" x14ac:dyDescent="0.3">
      <c r="C3535" s="155"/>
      <c r="D3535" s="155"/>
      <c r="E3535" s="277"/>
      <c r="G3535" s="156"/>
    </row>
    <row r="3536" spans="3:7" x14ac:dyDescent="0.3">
      <c r="C3536" s="155"/>
      <c r="D3536" s="155"/>
      <c r="E3536" s="277"/>
      <c r="G3536" s="156"/>
    </row>
    <row r="3537" spans="3:7" x14ac:dyDescent="0.3">
      <c r="C3537" s="155"/>
      <c r="D3537" s="155"/>
      <c r="E3537" s="277"/>
      <c r="G3537" s="156"/>
    </row>
    <row r="3538" spans="3:7" x14ac:dyDescent="0.3">
      <c r="C3538" s="155"/>
      <c r="D3538" s="155"/>
      <c r="E3538" s="277"/>
      <c r="G3538" s="156"/>
    </row>
    <row r="3539" spans="3:7" x14ac:dyDescent="0.3">
      <c r="C3539" s="155"/>
      <c r="D3539" s="155"/>
      <c r="E3539" s="277"/>
      <c r="G3539" s="156"/>
    </row>
    <row r="3540" spans="3:7" x14ac:dyDescent="0.3">
      <c r="C3540" s="155"/>
      <c r="D3540" s="155"/>
      <c r="E3540" s="277"/>
      <c r="G3540" s="156"/>
    </row>
    <row r="3541" spans="3:7" x14ac:dyDescent="0.3">
      <c r="C3541" s="155"/>
      <c r="D3541" s="155"/>
      <c r="E3541" s="277"/>
      <c r="G3541" s="156"/>
    </row>
    <row r="3542" spans="3:7" x14ac:dyDescent="0.3">
      <c r="C3542" s="155"/>
      <c r="D3542" s="155"/>
      <c r="E3542" s="277"/>
      <c r="G3542" s="156"/>
    </row>
    <row r="3543" spans="3:7" x14ac:dyDescent="0.3">
      <c r="C3543" s="155"/>
      <c r="D3543" s="155"/>
      <c r="E3543" s="277"/>
      <c r="G3543" s="156"/>
    </row>
    <row r="3544" spans="3:7" x14ac:dyDescent="0.3">
      <c r="C3544" s="155"/>
      <c r="D3544" s="155"/>
      <c r="E3544" s="277"/>
      <c r="G3544" s="156"/>
    </row>
    <row r="3545" spans="3:7" x14ac:dyDescent="0.3">
      <c r="C3545" s="155"/>
      <c r="D3545" s="155"/>
      <c r="E3545" s="277"/>
      <c r="G3545" s="156"/>
    </row>
    <row r="3546" spans="3:7" x14ac:dyDescent="0.3">
      <c r="C3546" s="155"/>
      <c r="D3546" s="155"/>
      <c r="E3546" s="277"/>
      <c r="G3546" s="156"/>
    </row>
    <row r="3547" spans="3:7" x14ac:dyDescent="0.3">
      <c r="C3547" s="155"/>
      <c r="D3547" s="155"/>
      <c r="E3547" s="277"/>
      <c r="G3547" s="156"/>
    </row>
    <row r="3548" spans="3:7" x14ac:dyDescent="0.3">
      <c r="C3548" s="155"/>
      <c r="D3548" s="155"/>
      <c r="E3548" s="277"/>
      <c r="G3548" s="156"/>
    </row>
    <row r="3549" spans="3:7" x14ac:dyDescent="0.3">
      <c r="C3549" s="155"/>
      <c r="D3549" s="155"/>
      <c r="E3549" s="277"/>
      <c r="G3549" s="156"/>
    </row>
    <row r="3550" spans="3:7" x14ac:dyDescent="0.3">
      <c r="C3550" s="155"/>
      <c r="D3550" s="155"/>
      <c r="E3550" s="277"/>
      <c r="G3550" s="156"/>
    </row>
    <row r="3551" spans="3:7" x14ac:dyDescent="0.3">
      <c r="C3551" s="155"/>
      <c r="D3551" s="155"/>
      <c r="E3551" s="277"/>
      <c r="G3551" s="156"/>
    </row>
    <row r="3552" spans="3:7" x14ac:dyDescent="0.3">
      <c r="C3552" s="155"/>
      <c r="D3552" s="155"/>
      <c r="E3552" s="277"/>
      <c r="G3552" s="156"/>
    </row>
    <row r="3553" spans="3:7" x14ac:dyDescent="0.3">
      <c r="C3553" s="155"/>
      <c r="D3553" s="155"/>
      <c r="E3553" s="277"/>
      <c r="G3553" s="156"/>
    </row>
    <row r="3554" spans="3:7" x14ac:dyDescent="0.3">
      <c r="C3554" s="155"/>
      <c r="D3554" s="155"/>
      <c r="E3554" s="277"/>
      <c r="G3554" s="156"/>
    </row>
    <row r="3555" spans="3:7" x14ac:dyDescent="0.3">
      <c r="C3555" s="155"/>
      <c r="D3555" s="155"/>
      <c r="E3555" s="277"/>
      <c r="G3555" s="156"/>
    </row>
    <row r="3556" spans="3:7" x14ac:dyDescent="0.3">
      <c r="C3556" s="155"/>
      <c r="D3556" s="155"/>
      <c r="E3556" s="277"/>
      <c r="G3556" s="156"/>
    </row>
    <row r="3557" spans="3:7" x14ac:dyDescent="0.3">
      <c r="C3557" s="155"/>
      <c r="D3557" s="155"/>
      <c r="E3557" s="277"/>
      <c r="G3557" s="156"/>
    </row>
    <row r="3558" spans="3:7" x14ac:dyDescent="0.3">
      <c r="C3558" s="155"/>
      <c r="D3558" s="155"/>
      <c r="E3558" s="277"/>
      <c r="G3558" s="156"/>
    </row>
    <row r="3559" spans="3:7" x14ac:dyDescent="0.3">
      <c r="C3559" s="155"/>
      <c r="D3559" s="155"/>
      <c r="E3559" s="277"/>
      <c r="G3559" s="156"/>
    </row>
    <row r="3560" spans="3:7" x14ac:dyDescent="0.3">
      <c r="C3560" s="155"/>
      <c r="D3560" s="155"/>
      <c r="E3560" s="277"/>
      <c r="G3560" s="156"/>
    </row>
    <row r="3561" spans="3:7" x14ac:dyDescent="0.3">
      <c r="C3561" s="155"/>
      <c r="D3561" s="155"/>
      <c r="E3561" s="277"/>
      <c r="G3561" s="156"/>
    </row>
    <row r="3562" spans="3:7" x14ac:dyDescent="0.3">
      <c r="C3562" s="155"/>
      <c r="D3562" s="155"/>
      <c r="E3562" s="277"/>
      <c r="G3562" s="156"/>
    </row>
    <row r="3563" spans="3:7" x14ac:dyDescent="0.3">
      <c r="C3563" s="155"/>
      <c r="D3563" s="155"/>
      <c r="E3563" s="277"/>
      <c r="G3563" s="156"/>
    </row>
    <row r="3564" spans="3:7" x14ac:dyDescent="0.3">
      <c r="C3564" s="155"/>
      <c r="D3564" s="155"/>
      <c r="E3564" s="277"/>
      <c r="G3564" s="156"/>
    </row>
    <row r="3565" spans="3:7" x14ac:dyDescent="0.3">
      <c r="C3565" s="155"/>
      <c r="D3565" s="155"/>
      <c r="E3565" s="277"/>
      <c r="G3565" s="156"/>
    </row>
    <row r="3566" spans="3:7" x14ac:dyDescent="0.3">
      <c r="C3566" s="155"/>
      <c r="D3566" s="155"/>
      <c r="E3566" s="277"/>
      <c r="G3566" s="156"/>
    </row>
    <row r="3567" spans="3:7" x14ac:dyDescent="0.3">
      <c r="C3567" s="155"/>
      <c r="D3567" s="155"/>
      <c r="E3567" s="277"/>
      <c r="G3567" s="156"/>
    </row>
    <row r="3568" spans="3:7" x14ac:dyDescent="0.3">
      <c r="C3568" s="155"/>
      <c r="D3568" s="155"/>
      <c r="E3568" s="277"/>
      <c r="G3568" s="156"/>
    </row>
    <row r="3569" spans="3:7" x14ac:dyDescent="0.3">
      <c r="C3569" s="155"/>
      <c r="D3569" s="155"/>
      <c r="E3569" s="277"/>
      <c r="G3569" s="156"/>
    </row>
    <row r="3570" spans="3:7" x14ac:dyDescent="0.3">
      <c r="C3570" s="155"/>
      <c r="D3570" s="155"/>
      <c r="E3570" s="277"/>
      <c r="G3570" s="156"/>
    </row>
    <row r="3571" spans="3:7" x14ac:dyDescent="0.3">
      <c r="C3571" s="155"/>
      <c r="D3571" s="155"/>
      <c r="E3571" s="277"/>
      <c r="G3571" s="156"/>
    </row>
    <row r="3572" spans="3:7" x14ac:dyDescent="0.3">
      <c r="C3572" s="155"/>
      <c r="D3572" s="155"/>
      <c r="E3572" s="277"/>
      <c r="G3572" s="156"/>
    </row>
    <row r="3573" spans="3:7" x14ac:dyDescent="0.3">
      <c r="C3573" s="155"/>
      <c r="D3573" s="155"/>
      <c r="E3573" s="277"/>
      <c r="G3573" s="156"/>
    </row>
    <row r="3574" spans="3:7" x14ac:dyDescent="0.3">
      <c r="C3574" s="155"/>
      <c r="D3574" s="155"/>
      <c r="E3574" s="277"/>
      <c r="G3574" s="156"/>
    </row>
    <row r="3575" spans="3:7" x14ac:dyDescent="0.3">
      <c r="C3575" s="155"/>
      <c r="D3575" s="155"/>
      <c r="E3575" s="277"/>
      <c r="G3575" s="156"/>
    </row>
    <row r="3576" spans="3:7" x14ac:dyDescent="0.3">
      <c r="C3576" s="155"/>
      <c r="D3576" s="155"/>
      <c r="E3576" s="277"/>
      <c r="G3576" s="156"/>
    </row>
    <row r="3577" spans="3:7" x14ac:dyDescent="0.3">
      <c r="C3577" s="155"/>
      <c r="D3577" s="155"/>
      <c r="E3577" s="277"/>
      <c r="G3577" s="156"/>
    </row>
    <row r="3578" spans="3:7" x14ac:dyDescent="0.3">
      <c r="C3578" s="155"/>
      <c r="D3578" s="155"/>
      <c r="E3578" s="277"/>
      <c r="G3578" s="156"/>
    </row>
    <row r="3579" spans="3:7" x14ac:dyDescent="0.3">
      <c r="C3579" s="155"/>
      <c r="D3579" s="155"/>
      <c r="E3579" s="277"/>
      <c r="G3579" s="156"/>
    </row>
    <row r="3580" spans="3:7" x14ac:dyDescent="0.3">
      <c r="C3580" s="155"/>
      <c r="D3580" s="155"/>
      <c r="E3580" s="277"/>
      <c r="G3580" s="156"/>
    </row>
    <row r="3581" spans="3:7" x14ac:dyDescent="0.3">
      <c r="C3581" s="155"/>
      <c r="D3581" s="155"/>
      <c r="E3581" s="277"/>
      <c r="G3581" s="156"/>
    </row>
    <row r="3582" spans="3:7" x14ac:dyDescent="0.3">
      <c r="C3582" s="155"/>
      <c r="D3582" s="155"/>
      <c r="E3582" s="277"/>
      <c r="G3582" s="156"/>
    </row>
    <row r="3583" spans="3:7" x14ac:dyDescent="0.3">
      <c r="C3583" s="155"/>
      <c r="D3583" s="155"/>
      <c r="E3583" s="277"/>
      <c r="G3583" s="156"/>
    </row>
    <row r="3584" spans="3:7" x14ac:dyDescent="0.3">
      <c r="C3584" s="155"/>
      <c r="D3584" s="155"/>
      <c r="E3584" s="277"/>
      <c r="G3584" s="156"/>
    </row>
    <row r="3585" spans="3:7" x14ac:dyDescent="0.3">
      <c r="C3585" s="155"/>
      <c r="D3585" s="155"/>
      <c r="E3585" s="277"/>
      <c r="G3585" s="156"/>
    </row>
    <row r="3586" spans="3:7" x14ac:dyDescent="0.3">
      <c r="C3586" s="155"/>
      <c r="D3586" s="155"/>
      <c r="E3586" s="277"/>
      <c r="G3586" s="156"/>
    </row>
    <row r="3587" spans="3:7" x14ac:dyDescent="0.3">
      <c r="C3587" s="155"/>
      <c r="D3587" s="155"/>
      <c r="E3587" s="277"/>
      <c r="G3587" s="156"/>
    </row>
    <row r="3588" spans="3:7" x14ac:dyDescent="0.3">
      <c r="C3588" s="155"/>
      <c r="D3588" s="155"/>
      <c r="E3588" s="277"/>
      <c r="G3588" s="156"/>
    </row>
    <row r="3589" spans="3:7" x14ac:dyDescent="0.3">
      <c r="C3589" s="155"/>
      <c r="D3589" s="155"/>
      <c r="E3589" s="277"/>
      <c r="G3589" s="156"/>
    </row>
    <row r="3590" spans="3:7" x14ac:dyDescent="0.3">
      <c r="C3590" s="155"/>
      <c r="D3590" s="155"/>
      <c r="E3590" s="277"/>
      <c r="G3590" s="156"/>
    </row>
    <row r="3591" spans="3:7" x14ac:dyDescent="0.3">
      <c r="C3591" s="155"/>
      <c r="D3591" s="155"/>
      <c r="E3591" s="277"/>
      <c r="G3591" s="156"/>
    </row>
    <row r="3592" spans="3:7" x14ac:dyDescent="0.3">
      <c r="C3592" s="155"/>
      <c r="D3592" s="155"/>
      <c r="E3592" s="277"/>
      <c r="G3592" s="156"/>
    </row>
    <row r="3593" spans="3:7" x14ac:dyDescent="0.3">
      <c r="C3593" s="155"/>
      <c r="D3593" s="155"/>
      <c r="E3593" s="277"/>
      <c r="G3593" s="156"/>
    </row>
    <row r="3594" spans="3:7" x14ac:dyDescent="0.3">
      <c r="C3594" s="155"/>
      <c r="D3594" s="155"/>
      <c r="E3594" s="277"/>
      <c r="G3594" s="156"/>
    </row>
    <row r="3595" spans="3:7" x14ac:dyDescent="0.3">
      <c r="C3595" s="155"/>
      <c r="D3595" s="155"/>
      <c r="E3595" s="277"/>
      <c r="G3595" s="156"/>
    </row>
    <row r="3596" spans="3:7" x14ac:dyDescent="0.3">
      <c r="C3596" s="155"/>
      <c r="D3596" s="155"/>
      <c r="E3596" s="277"/>
      <c r="G3596" s="156"/>
    </row>
    <row r="3597" spans="3:7" x14ac:dyDescent="0.3">
      <c r="C3597" s="155"/>
      <c r="D3597" s="155"/>
      <c r="E3597" s="277"/>
      <c r="G3597" s="156"/>
    </row>
    <row r="3598" spans="3:7" x14ac:dyDescent="0.3">
      <c r="C3598" s="155"/>
      <c r="D3598" s="155"/>
      <c r="E3598" s="277"/>
      <c r="G3598" s="156"/>
    </row>
    <row r="3599" spans="3:7" x14ac:dyDescent="0.3">
      <c r="C3599" s="155"/>
      <c r="D3599" s="155"/>
      <c r="E3599" s="277"/>
      <c r="G3599" s="156"/>
    </row>
    <row r="3600" spans="3:7" x14ac:dyDescent="0.3">
      <c r="C3600" s="155"/>
      <c r="D3600" s="155"/>
      <c r="E3600" s="277"/>
      <c r="G3600" s="156"/>
    </row>
    <row r="3601" spans="3:7" x14ac:dyDescent="0.3">
      <c r="C3601" s="155"/>
      <c r="D3601" s="155"/>
      <c r="E3601" s="277"/>
      <c r="G3601" s="156"/>
    </row>
    <row r="3602" spans="3:7" x14ac:dyDescent="0.3">
      <c r="C3602" s="155"/>
      <c r="D3602" s="155"/>
      <c r="E3602" s="277"/>
      <c r="G3602" s="156"/>
    </row>
    <row r="3603" spans="3:7" x14ac:dyDescent="0.3">
      <c r="C3603" s="155"/>
      <c r="D3603" s="155"/>
      <c r="E3603" s="277"/>
      <c r="G3603" s="156"/>
    </row>
    <row r="3604" spans="3:7" x14ac:dyDescent="0.3">
      <c r="C3604" s="155"/>
      <c r="D3604" s="155"/>
      <c r="E3604" s="277"/>
      <c r="G3604" s="156"/>
    </row>
    <row r="3605" spans="3:7" x14ac:dyDescent="0.3">
      <c r="C3605" s="155"/>
      <c r="D3605" s="155"/>
      <c r="E3605" s="277"/>
      <c r="G3605" s="156"/>
    </row>
    <row r="3606" spans="3:7" x14ac:dyDescent="0.3">
      <c r="C3606" s="155"/>
      <c r="D3606" s="155"/>
      <c r="E3606" s="277"/>
      <c r="G3606" s="156"/>
    </row>
    <row r="3607" spans="3:7" x14ac:dyDescent="0.3">
      <c r="C3607" s="155"/>
      <c r="D3607" s="155"/>
      <c r="E3607" s="277"/>
      <c r="G3607" s="156"/>
    </row>
    <row r="3608" spans="3:7" x14ac:dyDescent="0.3">
      <c r="C3608" s="155"/>
      <c r="D3608" s="155"/>
      <c r="E3608" s="277"/>
      <c r="G3608" s="156"/>
    </row>
    <row r="3609" spans="3:7" x14ac:dyDescent="0.3">
      <c r="C3609" s="155"/>
      <c r="D3609" s="155"/>
      <c r="E3609" s="277"/>
      <c r="G3609" s="156"/>
    </row>
    <row r="3610" spans="3:7" x14ac:dyDescent="0.3">
      <c r="C3610" s="155"/>
      <c r="D3610" s="155"/>
      <c r="E3610" s="277"/>
      <c r="G3610" s="156"/>
    </row>
    <row r="3611" spans="3:7" x14ac:dyDescent="0.3">
      <c r="C3611" s="155"/>
      <c r="D3611" s="155"/>
      <c r="E3611" s="277"/>
      <c r="G3611" s="156"/>
    </row>
    <row r="3612" spans="3:7" x14ac:dyDescent="0.3">
      <c r="C3612" s="155"/>
      <c r="D3612" s="155"/>
      <c r="E3612" s="277"/>
      <c r="G3612" s="156"/>
    </row>
    <row r="3613" spans="3:7" x14ac:dyDescent="0.3">
      <c r="C3613" s="155"/>
      <c r="D3613" s="155"/>
      <c r="E3613" s="277"/>
      <c r="G3613" s="156"/>
    </row>
    <row r="3614" spans="3:7" x14ac:dyDescent="0.3">
      <c r="C3614" s="155"/>
      <c r="D3614" s="155"/>
      <c r="E3614" s="277"/>
      <c r="G3614" s="156"/>
    </row>
    <row r="3615" spans="3:7" x14ac:dyDescent="0.3">
      <c r="C3615" s="155"/>
      <c r="D3615" s="155"/>
      <c r="E3615" s="277"/>
      <c r="G3615" s="156"/>
    </row>
    <row r="3616" spans="3:7" x14ac:dyDescent="0.3">
      <c r="C3616" s="155"/>
      <c r="D3616" s="155"/>
      <c r="E3616" s="277"/>
      <c r="G3616" s="156"/>
    </row>
    <row r="3617" spans="3:7" x14ac:dyDescent="0.3">
      <c r="C3617" s="155"/>
      <c r="D3617" s="155"/>
      <c r="E3617" s="277"/>
      <c r="G3617" s="156"/>
    </row>
    <row r="3618" spans="3:7" x14ac:dyDescent="0.3">
      <c r="C3618" s="155"/>
      <c r="D3618" s="155"/>
      <c r="E3618" s="277"/>
      <c r="G3618" s="156"/>
    </row>
    <row r="3619" spans="3:7" x14ac:dyDescent="0.3">
      <c r="C3619" s="155"/>
      <c r="D3619" s="155"/>
      <c r="E3619" s="277"/>
      <c r="G3619" s="156"/>
    </row>
    <row r="3620" spans="3:7" x14ac:dyDescent="0.3">
      <c r="C3620" s="155"/>
      <c r="D3620" s="155"/>
      <c r="E3620" s="277"/>
      <c r="G3620" s="156"/>
    </row>
    <row r="3621" spans="3:7" x14ac:dyDescent="0.3">
      <c r="C3621" s="155"/>
      <c r="D3621" s="155"/>
      <c r="E3621" s="277"/>
      <c r="G3621" s="156"/>
    </row>
    <row r="3622" spans="3:7" x14ac:dyDescent="0.3">
      <c r="C3622" s="155"/>
      <c r="D3622" s="155"/>
      <c r="E3622" s="277"/>
      <c r="G3622" s="156"/>
    </row>
    <row r="3623" spans="3:7" x14ac:dyDescent="0.3">
      <c r="C3623" s="155"/>
      <c r="D3623" s="155"/>
      <c r="E3623" s="277"/>
      <c r="G3623" s="156"/>
    </row>
    <row r="3624" spans="3:7" x14ac:dyDescent="0.3">
      <c r="C3624" s="155"/>
      <c r="D3624" s="155"/>
      <c r="E3624" s="277"/>
      <c r="G3624" s="156"/>
    </row>
    <row r="3625" spans="3:7" x14ac:dyDescent="0.3">
      <c r="C3625" s="155"/>
      <c r="D3625" s="155"/>
      <c r="E3625" s="277"/>
      <c r="G3625" s="156"/>
    </row>
    <row r="3626" spans="3:7" x14ac:dyDescent="0.3">
      <c r="C3626" s="155"/>
      <c r="D3626" s="155"/>
      <c r="E3626" s="277"/>
      <c r="G3626" s="156"/>
    </row>
    <row r="3627" spans="3:7" x14ac:dyDescent="0.3">
      <c r="C3627" s="155"/>
      <c r="D3627" s="155"/>
      <c r="E3627" s="277"/>
      <c r="G3627" s="156"/>
    </row>
    <row r="3628" spans="3:7" x14ac:dyDescent="0.3">
      <c r="C3628" s="155"/>
      <c r="D3628" s="155"/>
      <c r="E3628" s="277"/>
      <c r="G3628" s="156"/>
    </row>
    <row r="3629" spans="3:7" x14ac:dyDescent="0.3">
      <c r="C3629" s="155"/>
      <c r="D3629" s="155"/>
      <c r="E3629" s="277"/>
      <c r="G3629" s="156"/>
    </row>
    <row r="3630" spans="3:7" x14ac:dyDescent="0.3">
      <c r="C3630" s="155"/>
      <c r="D3630" s="155"/>
      <c r="E3630" s="277"/>
      <c r="G3630" s="156"/>
    </row>
    <row r="3631" spans="3:7" x14ac:dyDescent="0.3">
      <c r="C3631" s="155"/>
      <c r="D3631" s="155"/>
      <c r="E3631" s="277"/>
      <c r="G3631" s="156"/>
    </row>
    <row r="3632" spans="3:7" x14ac:dyDescent="0.3">
      <c r="C3632" s="155"/>
      <c r="D3632" s="155"/>
      <c r="E3632" s="277"/>
      <c r="G3632" s="156"/>
    </row>
    <row r="3633" spans="3:7" x14ac:dyDescent="0.3">
      <c r="C3633" s="155"/>
      <c r="D3633" s="155"/>
      <c r="E3633" s="277"/>
      <c r="G3633" s="156"/>
    </row>
    <row r="3634" spans="3:7" x14ac:dyDescent="0.3">
      <c r="C3634" s="155"/>
      <c r="D3634" s="155"/>
      <c r="E3634" s="277"/>
      <c r="G3634" s="156"/>
    </row>
    <row r="3635" spans="3:7" x14ac:dyDescent="0.3">
      <c r="C3635" s="155"/>
      <c r="D3635" s="155"/>
      <c r="E3635" s="277"/>
      <c r="G3635" s="156"/>
    </row>
    <row r="3636" spans="3:7" x14ac:dyDescent="0.3">
      <c r="C3636" s="155"/>
      <c r="D3636" s="155"/>
      <c r="E3636" s="277"/>
      <c r="G3636" s="156"/>
    </row>
    <row r="3637" spans="3:7" x14ac:dyDescent="0.3">
      <c r="C3637" s="155"/>
      <c r="D3637" s="155"/>
      <c r="E3637" s="277"/>
      <c r="G3637" s="156"/>
    </row>
    <row r="3638" spans="3:7" x14ac:dyDescent="0.3">
      <c r="C3638" s="155"/>
      <c r="D3638" s="155"/>
      <c r="E3638" s="277"/>
      <c r="G3638" s="156"/>
    </row>
    <row r="3639" spans="3:7" x14ac:dyDescent="0.3">
      <c r="C3639" s="155"/>
      <c r="D3639" s="155"/>
      <c r="E3639" s="277"/>
      <c r="G3639" s="156"/>
    </row>
    <row r="3640" spans="3:7" x14ac:dyDescent="0.3">
      <c r="C3640" s="155"/>
      <c r="D3640" s="155"/>
      <c r="E3640" s="277"/>
      <c r="G3640" s="156"/>
    </row>
    <row r="3641" spans="3:7" x14ac:dyDescent="0.3">
      <c r="C3641" s="155"/>
      <c r="D3641" s="155"/>
      <c r="E3641" s="277"/>
      <c r="G3641" s="156"/>
    </row>
    <row r="3642" spans="3:7" x14ac:dyDescent="0.3">
      <c r="C3642" s="155"/>
      <c r="D3642" s="155"/>
      <c r="E3642" s="277"/>
      <c r="G3642" s="156"/>
    </row>
    <row r="3643" spans="3:7" x14ac:dyDescent="0.3">
      <c r="C3643" s="155"/>
      <c r="D3643" s="155"/>
      <c r="E3643" s="277"/>
      <c r="G3643" s="156"/>
    </row>
    <row r="3644" spans="3:7" x14ac:dyDescent="0.3">
      <c r="C3644" s="155"/>
      <c r="D3644" s="155"/>
      <c r="E3644" s="277"/>
      <c r="G3644" s="156"/>
    </row>
    <row r="3645" spans="3:7" x14ac:dyDescent="0.3">
      <c r="C3645" s="155"/>
      <c r="D3645" s="155"/>
      <c r="E3645" s="277"/>
      <c r="G3645" s="156"/>
    </row>
    <row r="3646" spans="3:7" x14ac:dyDescent="0.3">
      <c r="C3646" s="155"/>
      <c r="D3646" s="155"/>
      <c r="E3646" s="277"/>
      <c r="G3646" s="156"/>
    </row>
    <row r="3647" spans="3:7" x14ac:dyDescent="0.3">
      <c r="C3647" s="155"/>
      <c r="D3647" s="155"/>
      <c r="E3647" s="277"/>
      <c r="G3647" s="156"/>
    </row>
    <row r="3648" spans="3:7" x14ac:dyDescent="0.3">
      <c r="C3648" s="155"/>
      <c r="D3648" s="155"/>
      <c r="E3648" s="277"/>
      <c r="G3648" s="156"/>
    </row>
    <row r="3649" spans="3:7" x14ac:dyDescent="0.3">
      <c r="C3649" s="155"/>
      <c r="D3649" s="155"/>
      <c r="E3649" s="277"/>
      <c r="G3649" s="156"/>
    </row>
    <row r="3650" spans="3:7" x14ac:dyDescent="0.3">
      <c r="C3650" s="155"/>
      <c r="D3650" s="155"/>
      <c r="E3650" s="277"/>
      <c r="G3650" s="156"/>
    </row>
    <row r="3651" spans="3:7" x14ac:dyDescent="0.3">
      <c r="C3651" s="155"/>
      <c r="D3651" s="155"/>
      <c r="E3651" s="277"/>
      <c r="G3651" s="156"/>
    </row>
    <row r="3652" spans="3:7" x14ac:dyDescent="0.3">
      <c r="C3652" s="155"/>
      <c r="D3652" s="155"/>
      <c r="E3652" s="277"/>
      <c r="G3652" s="156"/>
    </row>
    <row r="3653" spans="3:7" x14ac:dyDescent="0.3">
      <c r="C3653" s="155"/>
      <c r="D3653" s="155"/>
      <c r="E3653" s="277"/>
      <c r="G3653" s="156"/>
    </row>
    <row r="3654" spans="3:7" x14ac:dyDescent="0.3">
      <c r="C3654" s="155"/>
      <c r="D3654" s="155"/>
      <c r="E3654" s="277"/>
      <c r="G3654" s="156"/>
    </row>
    <row r="3655" spans="3:7" x14ac:dyDescent="0.3">
      <c r="C3655" s="155"/>
      <c r="D3655" s="155"/>
      <c r="E3655" s="277"/>
      <c r="G3655" s="156"/>
    </row>
    <row r="3656" spans="3:7" x14ac:dyDescent="0.3">
      <c r="C3656" s="155"/>
      <c r="D3656" s="155"/>
      <c r="E3656" s="277"/>
      <c r="G3656" s="156"/>
    </row>
    <row r="3657" spans="3:7" x14ac:dyDescent="0.3">
      <c r="C3657" s="155"/>
      <c r="D3657" s="155"/>
      <c r="E3657" s="277"/>
      <c r="G3657" s="156"/>
    </row>
    <row r="3658" spans="3:7" x14ac:dyDescent="0.3">
      <c r="C3658" s="155"/>
      <c r="D3658" s="155"/>
      <c r="E3658" s="277"/>
      <c r="G3658" s="156"/>
    </row>
    <row r="3659" spans="3:7" x14ac:dyDescent="0.3">
      <c r="C3659" s="155"/>
      <c r="D3659" s="155"/>
      <c r="E3659" s="277"/>
      <c r="G3659" s="156"/>
    </row>
    <row r="3660" spans="3:7" x14ac:dyDescent="0.3">
      <c r="C3660" s="155"/>
      <c r="D3660" s="155"/>
      <c r="E3660" s="277"/>
      <c r="G3660" s="156"/>
    </row>
    <row r="3661" spans="3:7" x14ac:dyDescent="0.3">
      <c r="C3661" s="155"/>
      <c r="D3661" s="155"/>
      <c r="E3661" s="277"/>
      <c r="G3661" s="156"/>
    </row>
    <row r="3662" spans="3:7" x14ac:dyDescent="0.3">
      <c r="C3662" s="155"/>
      <c r="D3662" s="155"/>
      <c r="E3662" s="277"/>
      <c r="G3662" s="156"/>
    </row>
    <row r="3663" spans="3:7" x14ac:dyDescent="0.3">
      <c r="C3663" s="155"/>
      <c r="D3663" s="155"/>
      <c r="E3663" s="277"/>
      <c r="G3663" s="156"/>
    </row>
    <row r="3664" spans="3:7" x14ac:dyDescent="0.3">
      <c r="C3664" s="155"/>
      <c r="D3664" s="155"/>
      <c r="E3664" s="277"/>
      <c r="G3664" s="156"/>
    </row>
    <row r="3665" spans="3:7" x14ac:dyDescent="0.3">
      <c r="C3665" s="155"/>
      <c r="D3665" s="155"/>
      <c r="E3665" s="277"/>
      <c r="G3665" s="156"/>
    </row>
    <row r="3666" spans="3:7" x14ac:dyDescent="0.3">
      <c r="C3666" s="155"/>
      <c r="D3666" s="155"/>
      <c r="E3666" s="277"/>
      <c r="G3666" s="156"/>
    </row>
    <row r="3667" spans="3:7" x14ac:dyDescent="0.3">
      <c r="C3667" s="155"/>
      <c r="D3667" s="155"/>
      <c r="E3667" s="277"/>
      <c r="G3667" s="156"/>
    </row>
    <row r="3668" spans="3:7" x14ac:dyDescent="0.3">
      <c r="C3668" s="155"/>
      <c r="D3668" s="155"/>
      <c r="E3668" s="277"/>
      <c r="G3668" s="156"/>
    </row>
    <row r="3669" spans="3:7" x14ac:dyDescent="0.3">
      <c r="C3669" s="155"/>
      <c r="D3669" s="155"/>
      <c r="E3669" s="277"/>
      <c r="G3669" s="156"/>
    </row>
    <row r="3670" spans="3:7" x14ac:dyDescent="0.3">
      <c r="C3670" s="155"/>
      <c r="D3670" s="155"/>
      <c r="E3670" s="277"/>
      <c r="G3670" s="156"/>
    </row>
    <row r="3671" spans="3:7" x14ac:dyDescent="0.3">
      <c r="C3671" s="155"/>
      <c r="D3671" s="155"/>
      <c r="E3671" s="277"/>
      <c r="G3671" s="156"/>
    </row>
    <row r="3672" spans="3:7" x14ac:dyDescent="0.3">
      <c r="C3672" s="155"/>
      <c r="D3672" s="155"/>
      <c r="E3672" s="277"/>
      <c r="G3672" s="156"/>
    </row>
    <row r="3673" spans="3:7" x14ac:dyDescent="0.3">
      <c r="C3673" s="155"/>
      <c r="D3673" s="155"/>
      <c r="E3673" s="277"/>
      <c r="G3673" s="156"/>
    </row>
    <row r="3674" spans="3:7" x14ac:dyDescent="0.3">
      <c r="C3674" s="155"/>
      <c r="D3674" s="155"/>
      <c r="E3674" s="277"/>
      <c r="G3674" s="156"/>
    </row>
    <row r="3675" spans="3:7" x14ac:dyDescent="0.3">
      <c r="C3675" s="155"/>
      <c r="D3675" s="155"/>
      <c r="E3675" s="277"/>
      <c r="G3675" s="156"/>
    </row>
    <row r="3676" spans="3:7" x14ac:dyDescent="0.3">
      <c r="C3676" s="155"/>
      <c r="D3676" s="155"/>
      <c r="E3676" s="277"/>
      <c r="G3676" s="156"/>
    </row>
    <row r="3677" spans="3:7" x14ac:dyDescent="0.3">
      <c r="C3677" s="155"/>
      <c r="D3677" s="155"/>
      <c r="E3677" s="277"/>
      <c r="G3677" s="156"/>
    </row>
    <row r="3678" spans="3:7" x14ac:dyDescent="0.3">
      <c r="C3678" s="155"/>
      <c r="D3678" s="155"/>
      <c r="E3678" s="277"/>
      <c r="G3678" s="156"/>
    </row>
    <row r="3679" spans="3:7" x14ac:dyDescent="0.3">
      <c r="C3679" s="155"/>
      <c r="D3679" s="155"/>
      <c r="E3679" s="277"/>
      <c r="G3679" s="156"/>
    </row>
    <row r="3680" spans="3:7" x14ac:dyDescent="0.3">
      <c r="C3680" s="155"/>
      <c r="D3680" s="155"/>
      <c r="E3680" s="277"/>
      <c r="G3680" s="156"/>
    </row>
    <row r="3681" spans="3:7" x14ac:dyDescent="0.3">
      <c r="C3681" s="155"/>
      <c r="D3681" s="155"/>
      <c r="E3681" s="277"/>
      <c r="G3681" s="156"/>
    </row>
    <row r="3682" spans="3:7" x14ac:dyDescent="0.3">
      <c r="C3682" s="155"/>
      <c r="D3682" s="155"/>
      <c r="E3682" s="277"/>
      <c r="G3682" s="156"/>
    </row>
    <row r="3683" spans="3:7" x14ac:dyDescent="0.3">
      <c r="C3683" s="155"/>
      <c r="D3683" s="155"/>
      <c r="E3683" s="277"/>
      <c r="G3683" s="156"/>
    </row>
    <row r="3684" spans="3:7" x14ac:dyDescent="0.3">
      <c r="C3684" s="155"/>
      <c r="D3684" s="155"/>
      <c r="E3684" s="277"/>
      <c r="G3684" s="156"/>
    </row>
    <row r="3685" spans="3:7" x14ac:dyDescent="0.3">
      <c r="C3685" s="155"/>
      <c r="D3685" s="155"/>
      <c r="E3685" s="277"/>
      <c r="G3685" s="156"/>
    </row>
    <row r="3686" spans="3:7" x14ac:dyDescent="0.3">
      <c r="C3686" s="155"/>
      <c r="D3686" s="155"/>
      <c r="E3686" s="277"/>
      <c r="G3686" s="156"/>
    </row>
    <row r="3687" spans="3:7" x14ac:dyDescent="0.3">
      <c r="C3687" s="155"/>
      <c r="D3687" s="155"/>
      <c r="E3687" s="277"/>
      <c r="G3687" s="156"/>
    </row>
    <row r="3688" spans="3:7" x14ac:dyDescent="0.3">
      <c r="C3688" s="155"/>
      <c r="D3688" s="155"/>
      <c r="E3688" s="277"/>
      <c r="G3688" s="156"/>
    </row>
    <row r="3689" spans="3:7" x14ac:dyDescent="0.3">
      <c r="C3689" s="155"/>
      <c r="D3689" s="155"/>
      <c r="E3689" s="277"/>
      <c r="G3689" s="156"/>
    </row>
    <row r="3690" spans="3:7" x14ac:dyDescent="0.3">
      <c r="C3690" s="155"/>
      <c r="D3690" s="155"/>
      <c r="E3690" s="277"/>
      <c r="G3690" s="156"/>
    </row>
    <row r="3691" spans="3:7" x14ac:dyDescent="0.3">
      <c r="C3691" s="155"/>
      <c r="D3691" s="155"/>
      <c r="E3691" s="277"/>
      <c r="G3691" s="156"/>
    </row>
    <row r="3692" spans="3:7" x14ac:dyDescent="0.3">
      <c r="C3692" s="155"/>
      <c r="D3692" s="155"/>
      <c r="E3692" s="277"/>
      <c r="G3692" s="156"/>
    </row>
    <row r="3693" spans="3:7" x14ac:dyDescent="0.3">
      <c r="C3693" s="155"/>
      <c r="D3693" s="155"/>
      <c r="E3693" s="277"/>
      <c r="G3693" s="156"/>
    </row>
    <row r="3694" spans="3:7" x14ac:dyDescent="0.3">
      <c r="C3694" s="155"/>
      <c r="D3694" s="155"/>
      <c r="E3694" s="277"/>
      <c r="G3694" s="156"/>
    </row>
    <row r="3695" spans="3:7" x14ac:dyDescent="0.3">
      <c r="C3695" s="155"/>
      <c r="D3695" s="155"/>
      <c r="E3695" s="277"/>
      <c r="G3695" s="156"/>
    </row>
    <row r="3696" spans="3:7" x14ac:dyDescent="0.3">
      <c r="C3696" s="155"/>
      <c r="D3696" s="155"/>
      <c r="E3696" s="277"/>
      <c r="G3696" s="156"/>
    </row>
    <row r="3697" spans="3:7" x14ac:dyDescent="0.3">
      <c r="C3697" s="155"/>
      <c r="D3697" s="155"/>
      <c r="E3697" s="277"/>
      <c r="G3697" s="156"/>
    </row>
    <row r="3698" spans="3:7" x14ac:dyDescent="0.3">
      <c r="C3698" s="155"/>
      <c r="D3698" s="155"/>
      <c r="E3698" s="277"/>
      <c r="G3698" s="156"/>
    </row>
    <row r="3699" spans="3:7" x14ac:dyDescent="0.3">
      <c r="C3699" s="155"/>
      <c r="D3699" s="155"/>
      <c r="E3699" s="277"/>
      <c r="G3699" s="156"/>
    </row>
    <row r="3700" spans="3:7" x14ac:dyDescent="0.3">
      <c r="C3700" s="155"/>
      <c r="D3700" s="155"/>
      <c r="E3700" s="277"/>
      <c r="G3700" s="156"/>
    </row>
    <row r="3701" spans="3:7" x14ac:dyDescent="0.3">
      <c r="C3701" s="155"/>
      <c r="D3701" s="155"/>
      <c r="E3701" s="277"/>
      <c r="G3701" s="156"/>
    </row>
    <row r="3702" spans="3:7" x14ac:dyDescent="0.3">
      <c r="C3702" s="155"/>
      <c r="D3702" s="155"/>
      <c r="E3702" s="277"/>
      <c r="G3702" s="156"/>
    </row>
    <row r="3703" spans="3:7" x14ac:dyDescent="0.3">
      <c r="C3703" s="155"/>
      <c r="D3703" s="155"/>
      <c r="E3703" s="277"/>
      <c r="G3703" s="156"/>
    </row>
    <row r="3704" spans="3:7" x14ac:dyDescent="0.3">
      <c r="C3704" s="155"/>
      <c r="D3704" s="155"/>
      <c r="E3704" s="277"/>
      <c r="G3704" s="156"/>
    </row>
    <row r="3705" spans="3:7" x14ac:dyDescent="0.3">
      <c r="C3705" s="155"/>
      <c r="D3705" s="155"/>
      <c r="E3705" s="277"/>
      <c r="G3705" s="156"/>
    </row>
    <row r="3706" spans="3:7" x14ac:dyDescent="0.3">
      <c r="C3706" s="155"/>
      <c r="D3706" s="155"/>
      <c r="E3706" s="277"/>
      <c r="G3706" s="156"/>
    </row>
    <row r="3707" spans="3:7" x14ac:dyDescent="0.3">
      <c r="C3707" s="155"/>
      <c r="D3707" s="155"/>
      <c r="E3707" s="277"/>
      <c r="G3707" s="156"/>
    </row>
    <row r="3708" spans="3:7" x14ac:dyDescent="0.3">
      <c r="C3708" s="155"/>
      <c r="D3708" s="155"/>
      <c r="E3708" s="277"/>
      <c r="G3708" s="156"/>
    </row>
    <row r="3709" spans="3:7" x14ac:dyDescent="0.3">
      <c r="C3709" s="155"/>
      <c r="D3709" s="155"/>
      <c r="E3709" s="277"/>
      <c r="G3709" s="156"/>
    </row>
    <row r="3710" spans="3:7" x14ac:dyDescent="0.3">
      <c r="C3710" s="155"/>
      <c r="D3710" s="155"/>
      <c r="E3710" s="277"/>
      <c r="G3710" s="156"/>
    </row>
    <row r="3711" spans="3:7" x14ac:dyDescent="0.3">
      <c r="C3711" s="155"/>
      <c r="D3711" s="155"/>
      <c r="E3711" s="277"/>
      <c r="G3711" s="156"/>
    </row>
    <row r="3712" spans="3:7" x14ac:dyDescent="0.3">
      <c r="C3712" s="155"/>
      <c r="D3712" s="155"/>
      <c r="E3712" s="277"/>
      <c r="G3712" s="156"/>
    </row>
    <row r="3713" spans="3:7" x14ac:dyDescent="0.3">
      <c r="C3713" s="155"/>
      <c r="D3713" s="155"/>
      <c r="E3713" s="277"/>
      <c r="G3713" s="156"/>
    </row>
    <row r="3714" spans="3:7" x14ac:dyDescent="0.3">
      <c r="C3714" s="155"/>
      <c r="D3714" s="155"/>
      <c r="E3714" s="277"/>
      <c r="G3714" s="156"/>
    </row>
    <row r="3715" spans="3:7" x14ac:dyDescent="0.3">
      <c r="C3715" s="155"/>
      <c r="D3715" s="155"/>
      <c r="E3715" s="277"/>
      <c r="G3715" s="156"/>
    </row>
    <row r="3716" spans="3:7" x14ac:dyDescent="0.3">
      <c r="C3716" s="155"/>
      <c r="D3716" s="155"/>
      <c r="E3716" s="277"/>
      <c r="G3716" s="156"/>
    </row>
    <row r="3717" spans="3:7" x14ac:dyDescent="0.3">
      <c r="C3717" s="155"/>
      <c r="D3717" s="155"/>
      <c r="E3717" s="277"/>
      <c r="G3717" s="156"/>
    </row>
    <row r="3718" spans="3:7" x14ac:dyDescent="0.3">
      <c r="C3718" s="155"/>
      <c r="D3718" s="155"/>
      <c r="E3718" s="277"/>
      <c r="G3718" s="156"/>
    </row>
    <row r="3719" spans="3:7" x14ac:dyDescent="0.3">
      <c r="C3719" s="155"/>
      <c r="D3719" s="155"/>
      <c r="E3719" s="277"/>
      <c r="G3719" s="156"/>
    </row>
    <row r="3720" spans="3:7" x14ac:dyDescent="0.3">
      <c r="C3720" s="155"/>
      <c r="D3720" s="155"/>
      <c r="E3720" s="277"/>
      <c r="G3720" s="156"/>
    </row>
    <row r="3721" spans="3:7" x14ac:dyDescent="0.3">
      <c r="C3721" s="155"/>
      <c r="D3721" s="155"/>
      <c r="E3721" s="277"/>
      <c r="G3721" s="156"/>
    </row>
    <row r="3722" spans="3:7" x14ac:dyDescent="0.3">
      <c r="C3722" s="155"/>
      <c r="D3722" s="155"/>
      <c r="E3722" s="277"/>
      <c r="G3722" s="156"/>
    </row>
    <row r="3723" spans="3:7" x14ac:dyDescent="0.3">
      <c r="C3723" s="155"/>
      <c r="D3723" s="155"/>
      <c r="E3723" s="277"/>
      <c r="G3723" s="156"/>
    </row>
    <row r="3724" spans="3:7" x14ac:dyDescent="0.3">
      <c r="C3724" s="155"/>
      <c r="D3724" s="155"/>
      <c r="E3724" s="277"/>
      <c r="G3724" s="156"/>
    </row>
    <row r="3725" spans="3:7" x14ac:dyDescent="0.3">
      <c r="C3725" s="155"/>
      <c r="D3725" s="155"/>
      <c r="E3725" s="277"/>
      <c r="G3725" s="156"/>
    </row>
    <row r="3726" spans="3:7" x14ac:dyDescent="0.3">
      <c r="C3726" s="155"/>
      <c r="D3726" s="155"/>
      <c r="E3726" s="277"/>
      <c r="G3726" s="156"/>
    </row>
    <row r="3727" spans="3:7" x14ac:dyDescent="0.3">
      <c r="C3727" s="155"/>
      <c r="D3727" s="155"/>
      <c r="E3727" s="277"/>
      <c r="G3727" s="156"/>
    </row>
    <row r="3728" spans="3:7" x14ac:dyDescent="0.3">
      <c r="C3728" s="155"/>
      <c r="D3728" s="155"/>
      <c r="E3728" s="277"/>
      <c r="G3728" s="156"/>
    </row>
    <row r="3729" spans="3:7" x14ac:dyDescent="0.3">
      <c r="C3729" s="155"/>
      <c r="D3729" s="155"/>
      <c r="E3729" s="277"/>
      <c r="G3729" s="156"/>
    </row>
    <row r="3730" spans="3:7" x14ac:dyDescent="0.3">
      <c r="C3730" s="155"/>
      <c r="D3730" s="155"/>
      <c r="E3730" s="277"/>
      <c r="G3730" s="156"/>
    </row>
    <row r="3731" spans="3:7" x14ac:dyDescent="0.3">
      <c r="C3731" s="155"/>
      <c r="D3731" s="155"/>
      <c r="E3731" s="277"/>
      <c r="G3731" s="156"/>
    </row>
    <row r="3732" spans="3:7" x14ac:dyDescent="0.3">
      <c r="C3732" s="155"/>
      <c r="D3732" s="155"/>
      <c r="E3732" s="277"/>
      <c r="G3732" s="156"/>
    </row>
    <row r="3733" spans="3:7" x14ac:dyDescent="0.3">
      <c r="C3733" s="155"/>
      <c r="D3733" s="155"/>
      <c r="E3733" s="277"/>
      <c r="G3733" s="156"/>
    </row>
    <row r="3734" spans="3:7" x14ac:dyDescent="0.3">
      <c r="C3734" s="155"/>
      <c r="D3734" s="155"/>
      <c r="E3734" s="277"/>
      <c r="G3734" s="156"/>
    </row>
    <row r="3735" spans="3:7" x14ac:dyDescent="0.3">
      <c r="C3735" s="155"/>
      <c r="D3735" s="155"/>
      <c r="E3735" s="277"/>
      <c r="G3735" s="156"/>
    </row>
    <row r="3736" spans="3:7" x14ac:dyDescent="0.3">
      <c r="C3736" s="155"/>
      <c r="D3736" s="155"/>
      <c r="E3736" s="277"/>
      <c r="G3736" s="156"/>
    </row>
    <row r="3737" spans="3:7" x14ac:dyDescent="0.3">
      <c r="C3737" s="155"/>
      <c r="D3737" s="155"/>
      <c r="E3737" s="277"/>
      <c r="G3737" s="156"/>
    </row>
    <row r="3738" spans="3:7" x14ac:dyDescent="0.3">
      <c r="C3738" s="155"/>
      <c r="D3738" s="155"/>
      <c r="E3738" s="277"/>
      <c r="G3738" s="156"/>
    </row>
    <row r="3739" spans="3:7" x14ac:dyDescent="0.3">
      <c r="C3739" s="155"/>
      <c r="D3739" s="155"/>
      <c r="E3739" s="277"/>
      <c r="G3739" s="156"/>
    </row>
    <row r="3740" spans="3:7" x14ac:dyDescent="0.3">
      <c r="C3740" s="155"/>
      <c r="D3740" s="155"/>
      <c r="E3740" s="277"/>
      <c r="G3740" s="156"/>
    </row>
    <row r="3741" spans="3:7" x14ac:dyDescent="0.3">
      <c r="C3741" s="155"/>
      <c r="D3741" s="155"/>
      <c r="E3741" s="277"/>
      <c r="G3741" s="156"/>
    </row>
    <row r="3742" spans="3:7" x14ac:dyDescent="0.3">
      <c r="C3742" s="155"/>
      <c r="D3742" s="155"/>
      <c r="E3742" s="277"/>
      <c r="G3742" s="156"/>
    </row>
    <row r="3743" spans="3:7" x14ac:dyDescent="0.3">
      <c r="C3743" s="155"/>
      <c r="D3743" s="155"/>
      <c r="E3743" s="277"/>
      <c r="G3743" s="156"/>
    </row>
    <row r="3744" spans="3:7" x14ac:dyDescent="0.3">
      <c r="C3744" s="155"/>
      <c r="D3744" s="155"/>
      <c r="E3744" s="277"/>
      <c r="G3744" s="156"/>
    </row>
    <row r="3745" spans="3:7" x14ac:dyDescent="0.3">
      <c r="C3745" s="155"/>
      <c r="D3745" s="155"/>
      <c r="E3745" s="277"/>
      <c r="G3745" s="156"/>
    </row>
    <row r="3746" spans="3:7" x14ac:dyDescent="0.3">
      <c r="C3746" s="155"/>
      <c r="D3746" s="155"/>
      <c r="E3746" s="277"/>
      <c r="G3746" s="156"/>
    </row>
    <row r="3747" spans="3:7" x14ac:dyDescent="0.3">
      <c r="C3747" s="155"/>
      <c r="D3747" s="155"/>
      <c r="E3747" s="277"/>
      <c r="G3747" s="156"/>
    </row>
    <row r="3748" spans="3:7" x14ac:dyDescent="0.3">
      <c r="C3748" s="155"/>
      <c r="D3748" s="155"/>
      <c r="E3748" s="277"/>
      <c r="G3748" s="156"/>
    </row>
    <row r="3749" spans="3:7" x14ac:dyDescent="0.3">
      <c r="C3749" s="155"/>
      <c r="D3749" s="155"/>
      <c r="E3749" s="277"/>
      <c r="G3749" s="156"/>
    </row>
    <row r="3750" spans="3:7" x14ac:dyDescent="0.3">
      <c r="C3750" s="155"/>
      <c r="D3750" s="155"/>
      <c r="E3750" s="277"/>
      <c r="G3750" s="156"/>
    </row>
    <row r="3751" spans="3:7" x14ac:dyDescent="0.3">
      <c r="C3751" s="155"/>
      <c r="D3751" s="155"/>
      <c r="E3751" s="277"/>
      <c r="G3751" s="156"/>
    </row>
    <row r="3752" spans="3:7" x14ac:dyDescent="0.3">
      <c r="C3752" s="155"/>
      <c r="D3752" s="155"/>
      <c r="E3752" s="277"/>
      <c r="G3752" s="156"/>
    </row>
    <row r="3753" spans="3:7" x14ac:dyDescent="0.3">
      <c r="C3753" s="155"/>
      <c r="D3753" s="155"/>
      <c r="E3753" s="277"/>
      <c r="G3753" s="156"/>
    </row>
    <row r="3754" spans="3:7" x14ac:dyDescent="0.3">
      <c r="C3754" s="155"/>
      <c r="D3754" s="155"/>
      <c r="E3754" s="277"/>
      <c r="G3754" s="156"/>
    </row>
    <row r="3755" spans="3:7" x14ac:dyDescent="0.3">
      <c r="C3755" s="155"/>
      <c r="D3755" s="155"/>
      <c r="E3755" s="277"/>
      <c r="G3755" s="156"/>
    </row>
    <row r="3756" spans="3:7" x14ac:dyDescent="0.3">
      <c r="C3756" s="155"/>
      <c r="D3756" s="155"/>
      <c r="E3756" s="277"/>
      <c r="G3756" s="156"/>
    </row>
    <row r="3757" spans="3:7" x14ac:dyDescent="0.3">
      <c r="C3757" s="155"/>
      <c r="D3757" s="155"/>
      <c r="E3757" s="277"/>
      <c r="G3757" s="156"/>
    </row>
    <row r="3758" spans="3:7" x14ac:dyDescent="0.3">
      <c r="C3758" s="155"/>
      <c r="D3758" s="155"/>
      <c r="E3758" s="277"/>
      <c r="G3758" s="156"/>
    </row>
    <row r="3759" spans="3:7" x14ac:dyDescent="0.3">
      <c r="C3759" s="155"/>
      <c r="D3759" s="155"/>
      <c r="E3759" s="277"/>
      <c r="G3759" s="156"/>
    </row>
    <row r="3760" spans="3:7" x14ac:dyDescent="0.3">
      <c r="C3760" s="155"/>
      <c r="D3760" s="155"/>
      <c r="E3760" s="277"/>
      <c r="G3760" s="156"/>
    </row>
    <row r="3761" spans="3:7" x14ac:dyDescent="0.3">
      <c r="C3761" s="155"/>
      <c r="D3761" s="155"/>
      <c r="E3761" s="277"/>
      <c r="G3761" s="156"/>
    </row>
    <row r="3762" spans="3:7" x14ac:dyDescent="0.3">
      <c r="C3762" s="155"/>
      <c r="D3762" s="155"/>
      <c r="E3762" s="277"/>
      <c r="G3762" s="156"/>
    </row>
    <row r="3763" spans="3:7" x14ac:dyDescent="0.3">
      <c r="C3763" s="155"/>
      <c r="D3763" s="155"/>
      <c r="E3763" s="277"/>
      <c r="G3763" s="156"/>
    </row>
    <row r="3764" spans="3:7" x14ac:dyDescent="0.3">
      <c r="C3764" s="155"/>
      <c r="D3764" s="155"/>
      <c r="E3764" s="277"/>
      <c r="G3764" s="156"/>
    </row>
    <row r="3765" spans="3:7" x14ac:dyDescent="0.3">
      <c r="C3765" s="155"/>
      <c r="D3765" s="155"/>
      <c r="E3765" s="277"/>
      <c r="G3765" s="156"/>
    </row>
    <row r="3766" spans="3:7" x14ac:dyDescent="0.3">
      <c r="C3766" s="155"/>
      <c r="D3766" s="155"/>
      <c r="E3766" s="277"/>
      <c r="G3766" s="156"/>
    </row>
    <row r="3767" spans="3:7" x14ac:dyDescent="0.3">
      <c r="C3767" s="155"/>
      <c r="D3767" s="155"/>
      <c r="E3767" s="277"/>
      <c r="G3767" s="156"/>
    </row>
    <row r="3768" spans="3:7" x14ac:dyDescent="0.3">
      <c r="C3768" s="155"/>
      <c r="D3768" s="155"/>
      <c r="E3768" s="277"/>
      <c r="G3768" s="156"/>
    </row>
    <row r="3769" spans="3:7" x14ac:dyDescent="0.3">
      <c r="C3769" s="155"/>
      <c r="D3769" s="155"/>
      <c r="E3769" s="277"/>
      <c r="G3769" s="156"/>
    </row>
    <row r="3770" spans="3:7" x14ac:dyDescent="0.3">
      <c r="C3770" s="155"/>
      <c r="D3770" s="155"/>
      <c r="E3770" s="277"/>
      <c r="G3770" s="156"/>
    </row>
    <row r="3771" spans="3:7" x14ac:dyDescent="0.3">
      <c r="C3771" s="155"/>
      <c r="D3771" s="155"/>
      <c r="E3771" s="277"/>
      <c r="G3771" s="156"/>
    </row>
    <row r="3772" spans="3:7" x14ac:dyDescent="0.3">
      <c r="C3772" s="155"/>
      <c r="D3772" s="155"/>
      <c r="E3772" s="277"/>
      <c r="G3772" s="156"/>
    </row>
    <row r="3773" spans="3:7" x14ac:dyDescent="0.3">
      <c r="C3773" s="155"/>
      <c r="D3773" s="155"/>
      <c r="E3773" s="277"/>
      <c r="G3773" s="156"/>
    </row>
    <row r="3774" spans="3:7" x14ac:dyDescent="0.3">
      <c r="C3774" s="155"/>
      <c r="D3774" s="155"/>
      <c r="E3774" s="277"/>
      <c r="G3774" s="156"/>
    </row>
    <row r="3775" spans="3:7" x14ac:dyDescent="0.3">
      <c r="C3775" s="155"/>
      <c r="D3775" s="155"/>
      <c r="E3775" s="277"/>
      <c r="G3775" s="156"/>
    </row>
    <row r="3776" spans="3:7" x14ac:dyDescent="0.3">
      <c r="C3776" s="155"/>
      <c r="D3776" s="155"/>
      <c r="E3776" s="277"/>
      <c r="G3776" s="156"/>
    </row>
    <row r="3777" spans="3:7" x14ac:dyDescent="0.3">
      <c r="C3777" s="155"/>
      <c r="D3777" s="155"/>
      <c r="E3777" s="277"/>
      <c r="G3777" s="156"/>
    </row>
    <row r="3778" spans="3:7" x14ac:dyDescent="0.3">
      <c r="C3778" s="155"/>
      <c r="D3778" s="155"/>
      <c r="E3778" s="277"/>
      <c r="G3778" s="156"/>
    </row>
    <row r="3779" spans="3:7" x14ac:dyDescent="0.3">
      <c r="C3779" s="155"/>
      <c r="D3779" s="155"/>
      <c r="E3779" s="277"/>
      <c r="G3779" s="156"/>
    </row>
    <row r="3780" spans="3:7" x14ac:dyDescent="0.3">
      <c r="C3780" s="155"/>
      <c r="D3780" s="155"/>
      <c r="E3780" s="277"/>
      <c r="G3780" s="156"/>
    </row>
    <row r="3781" spans="3:7" x14ac:dyDescent="0.3">
      <c r="C3781" s="155"/>
      <c r="D3781" s="155"/>
      <c r="E3781" s="277"/>
      <c r="G3781" s="156"/>
    </row>
    <row r="3782" spans="3:7" x14ac:dyDescent="0.3">
      <c r="C3782" s="155"/>
      <c r="D3782" s="155"/>
      <c r="E3782" s="277"/>
      <c r="G3782" s="156"/>
    </row>
    <row r="3783" spans="3:7" x14ac:dyDescent="0.3">
      <c r="C3783" s="155"/>
      <c r="D3783" s="155"/>
      <c r="E3783" s="277"/>
      <c r="G3783" s="156"/>
    </row>
    <row r="3784" spans="3:7" x14ac:dyDescent="0.3">
      <c r="C3784" s="155"/>
      <c r="D3784" s="155"/>
      <c r="E3784" s="277"/>
      <c r="G3784" s="156"/>
    </row>
    <row r="3785" spans="3:7" x14ac:dyDescent="0.3">
      <c r="C3785" s="155"/>
      <c r="D3785" s="155"/>
      <c r="E3785" s="277"/>
      <c r="G3785" s="156"/>
    </row>
    <row r="3786" spans="3:7" x14ac:dyDescent="0.3">
      <c r="C3786" s="155"/>
      <c r="D3786" s="155"/>
      <c r="E3786" s="277"/>
      <c r="G3786" s="156"/>
    </row>
    <row r="3787" spans="3:7" x14ac:dyDescent="0.3">
      <c r="C3787" s="155"/>
      <c r="D3787" s="155"/>
      <c r="E3787" s="277"/>
      <c r="G3787" s="156"/>
    </row>
    <row r="3788" spans="3:7" x14ac:dyDescent="0.3">
      <c r="C3788" s="155"/>
      <c r="D3788" s="155"/>
      <c r="E3788" s="277"/>
      <c r="G3788" s="156"/>
    </row>
    <row r="3789" spans="3:7" x14ac:dyDescent="0.3">
      <c r="C3789" s="155"/>
      <c r="D3789" s="155"/>
      <c r="E3789" s="277"/>
      <c r="G3789" s="156"/>
    </row>
    <row r="3790" spans="3:7" x14ac:dyDescent="0.3">
      <c r="C3790" s="155"/>
      <c r="D3790" s="155"/>
      <c r="E3790" s="277"/>
      <c r="G3790" s="156"/>
    </row>
    <row r="3791" spans="3:7" x14ac:dyDescent="0.3">
      <c r="C3791" s="155"/>
      <c r="D3791" s="155"/>
      <c r="E3791" s="277"/>
      <c r="G3791" s="156"/>
    </row>
    <row r="3792" spans="3:7" x14ac:dyDescent="0.3">
      <c r="C3792" s="155"/>
      <c r="D3792" s="155"/>
      <c r="E3792" s="277"/>
      <c r="G3792" s="156"/>
    </row>
    <row r="3793" spans="3:7" x14ac:dyDescent="0.3">
      <c r="C3793" s="155"/>
      <c r="D3793" s="155"/>
      <c r="E3793" s="277"/>
      <c r="G3793" s="156"/>
    </row>
    <row r="3794" spans="3:7" x14ac:dyDescent="0.3">
      <c r="C3794" s="155"/>
      <c r="D3794" s="155"/>
      <c r="E3794" s="277"/>
      <c r="G3794" s="156"/>
    </row>
    <row r="3795" spans="3:7" x14ac:dyDescent="0.3">
      <c r="C3795" s="155"/>
      <c r="D3795" s="155"/>
      <c r="E3795" s="277"/>
      <c r="G3795" s="156"/>
    </row>
    <row r="3796" spans="3:7" x14ac:dyDescent="0.3">
      <c r="C3796" s="155"/>
      <c r="D3796" s="155"/>
      <c r="E3796" s="277"/>
      <c r="G3796" s="156"/>
    </row>
    <row r="3797" spans="3:7" x14ac:dyDescent="0.3">
      <c r="C3797" s="155"/>
      <c r="D3797" s="155"/>
      <c r="E3797" s="277"/>
      <c r="G3797" s="156"/>
    </row>
    <row r="3798" spans="3:7" x14ac:dyDescent="0.3">
      <c r="C3798" s="155"/>
      <c r="D3798" s="155"/>
      <c r="E3798" s="277"/>
      <c r="G3798" s="156"/>
    </row>
    <row r="3799" spans="3:7" x14ac:dyDescent="0.3">
      <c r="C3799" s="155"/>
      <c r="D3799" s="155"/>
      <c r="E3799" s="277"/>
      <c r="G3799" s="156"/>
    </row>
    <row r="3800" spans="3:7" x14ac:dyDescent="0.3">
      <c r="C3800" s="155"/>
      <c r="D3800" s="155"/>
      <c r="E3800" s="277"/>
      <c r="G3800" s="156"/>
    </row>
    <row r="3801" spans="3:7" x14ac:dyDescent="0.3">
      <c r="C3801" s="155"/>
      <c r="D3801" s="155"/>
      <c r="E3801" s="277"/>
      <c r="G3801" s="156"/>
    </row>
    <row r="3802" spans="3:7" x14ac:dyDescent="0.3">
      <c r="C3802" s="155"/>
      <c r="D3802" s="155"/>
      <c r="E3802" s="277"/>
      <c r="G3802" s="156"/>
    </row>
    <row r="3803" spans="3:7" x14ac:dyDescent="0.3">
      <c r="C3803" s="155"/>
      <c r="D3803" s="155"/>
      <c r="E3803" s="277"/>
      <c r="G3803" s="156"/>
    </row>
    <row r="3804" spans="3:7" x14ac:dyDescent="0.3">
      <c r="C3804" s="155"/>
      <c r="D3804" s="155"/>
      <c r="E3804" s="277"/>
      <c r="G3804" s="156"/>
    </row>
    <row r="3805" spans="3:7" x14ac:dyDescent="0.3">
      <c r="C3805" s="155"/>
      <c r="D3805" s="155"/>
      <c r="E3805" s="277"/>
      <c r="G3805" s="156"/>
    </row>
    <row r="3806" spans="3:7" x14ac:dyDescent="0.3">
      <c r="C3806" s="155"/>
      <c r="D3806" s="155"/>
      <c r="E3806" s="277"/>
      <c r="G3806" s="156"/>
    </row>
    <row r="3807" spans="3:7" x14ac:dyDescent="0.3">
      <c r="C3807" s="155"/>
      <c r="D3807" s="155"/>
      <c r="E3807" s="277"/>
      <c r="G3807" s="156"/>
    </row>
    <row r="3808" spans="3:7" x14ac:dyDescent="0.3">
      <c r="C3808" s="155"/>
      <c r="D3808" s="155"/>
      <c r="E3808" s="277"/>
      <c r="G3808" s="156"/>
    </row>
    <row r="3809" spans="3:7" x14ac:dyDescent="0.3">
      <c r="C3809" s="155"/>
      <c r="D3809" s="155"/>
      <c r="E3809" s="277"/>
      <c r="G3809" s="156"/>
    </row>
    <row r="3810" spans="3:7" x14ac:dyDescent="0.3">
      <c r="C3810" s="155"/>
      <c r="D3810" s="155"/>
      <c r="E3810" s="277"/>
      <c r="G3810" s="156"/>
    </row>
    <row r="3811" spans="3:7" x14ac:dyDescent="0.3">
      <c r="C3811" s="155"/>
      <c r="D3811" s="155"/>
      <c r="E3811" s="277"/>
      <c r="G3811" s="156"/>
    </row>
    <row r="3812" spans="3:7" x14ac:dyDescent="0.3">
      <c r="C3812" s="155"/>
      <c r="D3812" s="155"/>
      <c r="E3812" s="277"/>
      <c r="G3812" s="156"/>
    </row>
    <row r="3813" spans="3:7" x14ac:dyDescent="0.3">
      <c r="C3813" s="155"/>
      <c r="D3813" s="155"/>
      <c r="E3813" s="277"/>
      <c r="G3813" s="156"/>
    </row>
    <row r="3814" spans="3:7" x14ac:dyDescent="0.3">
      <c r="C3814" s="155"/>
      <c r="D3814" s="155"/>
      <c r="E3814" s="277"/>
      <c r="G3814" s="156"/>
    </row>
    <row r="3815" spans="3:7" x14ac:dyDescent="0.3">
      <c r="C3815" s="155"/>
      <c r="D3815" s="155"/>
      <c r="E3815" s="277"/>
      <c r="G3815" s="156"/>
    </row>
    <row r="3816" spans="3:7" x14ac:dyDescent="0.3">
      <c r="C3816" s="155"/>
      <c r="D3816" s="155"/>
      <c r="E3816" s="277"/>
      <c r="G3816" s="156"/>
    </row>
    <row r="3817" spans="3:7" x14ac:dyDescent="0.3">
      <c r="C3817" s="155"/>
      <c r="D3817" s="155"/>
      <c r="E3817" s="277"/>
      <c r="G3817" s="156"/>
    </row>
    <row r="3818" spans="3:7" x14ac:dyDescent="0.3">
      <c r="C3818" s="155"/>
      <c r="D3818" s="155"/>
      <c r="E3818" s="277"/>
      <c r="G3818" s="156"/>
    </row>
    <row r="3819" spans="3:7" x14ac:dyDescent="0.3">
      <c r="C3819" s="155"/>
      <c r="D3819" s="155"/>
      <c r="E3819" s="277"/>
      <c r="G3819" s="156"/>
    </row>
    <row r="3820" spans="3:7" x14ac:dyDescent="0.3">
      <c r="C3820" s="155"/>
      <c r="D3820" s="155"/>
      <c r="E3820" s="277"/>
      <c r="G3820" s="156"/>
    </row>
    <row r="3821" spans="3:7" x14ac:dyDescent="0.3">
      <c r="C3821" s="155"/>
      <c r="D3821" s="155"/>
      <c r="E3821" s="277"/>
      <c r="G3821" s="156"/>
    </row>
    <row r="3822" spans="3:7" x14ac:dyDescent="0.3">
      <c r="C3822" s="155"/>
      <c r="D3822" s="155"/>
      <c r="E3822" s="277"/>
      <c r="G3822" s="156"/>
    </row>
    <row r="3823" spans="3:7" x14ac:dyDescent="0.3">
      <c r="C3823" s="155"/>
      <c r="D3823" s="155"/>
      <c r="E3823" s="277"/>
      <c r="G3823" s="156"/>
    </row>
    <row r="3824" spans="3:7" x14ac:dyDescent="0.3">
      <c r="C3824" s="155"/>
      <c r="D3824" s="155"/>
      <c r="E3824" s="277"/>
      <c r="G3824" s="156"/>
    </row>
    <row r="3825" spans="3:7" x14ac:dyDescent="0.3">
      <c r="C3825" s="155"/>
      <c r="D3825" s="155"/>
      <c r="E3825" s="277"/>
      <c r="G3825" s="156"/>
    </row>
    <row r="3826" spans="3:7" x14ac:dyDescent="0.3">
      <c r="C3826" s="155"/>
      <c r="D3826" s="155"/>
      <c r="E3826" s="277"/>
      <c r="G3826" s="156"/>
    </row>
    <row r="3827" spans="3:7" x14ac:dyDescent="0.3">
      <c r="C3827" s="155"/>
      <c r="D3827" s="155"/>
      <c r="E3827" s="277"/>
      <c r="G3827" s="156"/>
    </row>
    <row r="3828" spans="3:7" x14ac:dyDescent="0.3">
      <c r="C3828" s="155"/>
      <c r="D3828" s="155"/>
      <c r="E3828" s="277"/>
      <c r="G3828" s="156"/>
    </row>
    <row r="3829" spans="3:7" x14ac:dyDescent="0.3">
      <c r="C3829" s="155"/>
      <c r="D3829" s="155"/>
      <c r="E3829" s="277"/>
      <c r="G3829" s="156"/>
    </row>
    <row r="3830" spans="3:7" x14ac:dyDescent="0.3">
      <c r="C3830" s="155"/>
      <c r="D3830" s="155"/>
      <c r="E3830" s="277"/>
      <c r="G3830" s="156"/>
    </row>
    <row r="3831" spans="3:7" x14ac:dyDescent="0.3">
      <c r="C3831" s="155"/>
      <c r="D3831" s="155"/>
      <c r="E3831" s="277"/>
      <c r="G3831" s="156"/>
    </row>
    <row r="3832" spans="3:7" x14ac:dyDescent="0.3">
      <c r="C3832" s="155"/>
      <c r="D3832" s="155"/>
      <c r="E3832" s="277"/>
      <c r="G3832" s="156"/>
    </row>
    <row r="3833" spans="3:7" x14ac:dyDescent="0.3">
      <c r="C3833" s="155"/>
      <c r="D3833" s="155"/>
      <c r="E3833" s="277"/>
      <c r="G3833" s="156"/>
    </row>
    <row r="3834" spans="3:7" x14ac:dyDescent="0.3">
      <c r="C3834" s="155"/>
      <c r="D3834" s="155"/>
      <c r="E3834" s="277"/>
      <c r="G3834" s="156"/>
    </row>
    <row r="3835" spans="3:7" x14ac:dyDescent="0.3">
      <c r="C3835" s="155"/>
      <c r="D3835" s="155"/>
      <c r="E3835" s="277"/>
      <c r="G3835" s="156"/>
    </row>
    <row r="3836" spans="3:7" x14ac:dyDescent="0.3">
      <c r="C3836" s="155"/>
      <c r="D3836" s="155"/>
      <c r="E3836" s="277"/>
      <c r="G3836" s="156"/>
    </row>
    <row r="3837" spans="3:7" x14ac:dyDescent="0.3">
      <c r="C3837" s="155"/>
      <c r="D3837" s="155"/>
      <c r="E3837" s="277"/>
      <c r="G3837" s="156"/>
    </row>
    <row r="3838" spans="3:7" x14ac:dyDescent="0.3">
      <c r="C3838" s="155"/>
      <c r="D3838" s="155"/>
      <c r="E3838" s="277"/>
      <c r="G3838" s="156"/>
    </row>
    <row r="3839" spans="3:7" x14ac:dyDescent="0.3">
      <c r="C3839" s="155"/>
      <c r="D3839" s="155"/>
      <c r="E3839" s="277"/>
      <c r="G3839" s="156"/>
    </row>
    <row r="3840" spans="3:7" x14ac:dyDescent="0.3">
      <c r="C3840" s="155"/>
      <c r="D3840" s="155"/>
      <c r="E3840" s="277"/>
      <c r="G3840" s="156"/>
    </row>
    <row r="3841" spans="3:7" x14ac:dyDescent="0.3">
      <c r="C3841" s="155"/>
      <c r="D3841" s="155"/>
      <c r="E3841" s="277"/>
      <c r="G3841" s="156"/>
    </row>
    <row r="3842" spans="3:7" x14ac:dyDescent="0.3">
      <c r="C3842" s="155"/>
      <c r="D3842" s="155"/>
      <c r="E3842" s="277"/>
      <c r="G3842" s="156"/>
    </row>
    <row r="3843" spans="3:7" x14ac:dyDescent="0.3">
      <c r="C3843" s="155"/>
      <c r="D3843" s="155"/>
      <c r="E3843" s="277"/>
      <c r="G3843" s="156"/>
    </row>
    <row r="3844" spans="3:7" x14ac:dyDescent="0.3">
      <c r="C3844" s="155"/>
      <c r="D3844" s="155"/>
      <c r="E3844" s="277"/>
      <c r="G3844" s="156"/>
    </row>
    <row r="3845" spans="3:7" x14ac:dyDescent="0.3">
      <c r="C3845" s="155"/>
      <c r="D3845" s="155"/>
      <c r="E3845" s="277"/>
      <c r="G3845" s="156"/>
    </row>
    <row r="3846" spans="3:7" x14ac:dyDescent="0.3">
      <c r="C3846" s="155"/>
      <c r="D3846" s="155"/>
      <c r="E3846" s="277"/>
      <c r="G3846" s="156"/>
    </row>
    <row r="3847" spans="3:7" x14ac:dyDescent="0.3">
      <c r="C3847" s="155"/>
      <c r="D3847" s="155"/>
      <c r="E3847" s="277"/>
      <c r="G3847" s="156"/>
    </row>
    <row r="3848" spans="3:7" x14ac:dyDescent="0.3">
      <c r="C3848" s="155"/>
      <c r="D3848" s="155"/>
      <c r="E3848" s="277"/>
      <c r="G3848" s="156"/>
    </row>
    <row r="3849" spans="3:7" x14ac:dyDescent="0.3">
      <c r="C3849" s="155"/>
      <c r="D3849" s="155"/>
      <c r="E3849" s="277"/>
      <c r="G3849" s="156"/>
    </row>
    <row r="3850" spans="3:7" x14ac:dyDescent="0.3">
      <c r="C3850" s="155"/>
      <c r="D3850" s="155"/>
      <c r="E3850" s="277"/>
      <c r="G3850" s="156"/>
    </row>
    <row r="3851" spans="3:7" x14ac:dyDescent="0.3">
      <c r="C3851" s="155"/>
      <c r="D3851" s="155"/>
      <c r="E3851" s="277"/>
      <c r="G3851" s="156"/>
    </row>
    <row r="3852" spans="3:7" x14ac:dyDescent="0.3">
      <c r="C3852" s="155"/>
      <c r="D3852" s="155"/>
      <c r="E3852" s="277"/>
      <c r="G3852" s="156"/>
    </row>
    <row r="3853" spans="3:7" x14ac:dyDescent="0.3">
      <c r="C3853" s="155"/>
      <c r="D3853" s="155"/>
      <c r="E3853" s="277"/>
      <c r="G3853" s="156"/>
    </row>
    <row r="3854" spans="3:7" x14ac:dyDescent="0.3">
      <c r="C3854" s="155"/>
      <c r="D3854" s="155"/>
      <c r="E3854" s="277"/>
      <c r="G3854" s="156"/>
    </row>
    <row r="3855" spans="3:7" x14ac:dyDescent="0.3">
      <c r="C3855" s="155"/>
      <c r="D3855" s="155"/>
      <c r="E3855" s="277"/>
      <c r="G3855" s="156"/>
    </row>
    <row r="3856" spans="3:7" x14ac:dyDescent="0.3">
      <c r="C3856" s="155"/>
      <c r="D3856" s="155"/>
      <c r="E3856" s="277"/>
      <c r="G3856" s="156"/>
    </row>
    <row r="3857" spans="3:7" x14ac:dyDescent="0.3">
      <c r="C3857" s="155"/>
      <c r="D3857" s="155"/>
      <c r="E3857" s="277"/>
      <c r="G3857" s="156"/>
    </row>
    <row r="3858" spans="3:7" x14ac:dyDescent="0.3">
      <c r="C3858" s="155"/>
      <c r="D3858" s="155"/>
      <c r="E3858" s="277"/>
      <c r="G3858" s="156"/>
    </row>
    <row r="3859" spans="3:7" x14ac:dyDescent="0.3">
      <c r="C3859" s="155"/>
      <c r="D3859" s="155"/>
      <c r="E3859" s="277"/>
      <c r="G3859" s="156"/>
    </row>
    <row r="3860" spans="3:7" x14ac:dyDescent="0.3">
      <c r="C3860" s="155"/>
      <c r="D3860" s="155"/>
      <c r="E3860" s="277"/>
      <c r="G3860" s="156"/>
    </row>
    <row r="3861" spans="3:7" x14ac:dyDescent="0.3">
      <c r="C3861" s="155"/>
      <c r="D3861" s="155"/>
      <c r="E3861" s="277"/>
      <c r="G3861" s="156"/>
    </row>
    <row r="3862" spans="3:7" x14ac:dyDescent="0.3">
      <c r="C3862" s="155"/>
      <c r="D3862" s="155"/>
      <c r="E3862" s="277"/>
      <c r="G3862" s="156"/>
    </row>
    <row r="3863" spans="3:7" x14ac:dyDescent="0.3">
      <c r="C3863" s="155"/>
      <c r="D3863" s="155"/>
      <c r="E3863" s="277"/>
      <c r="G3863" s="156"/>
    </row>
    <row r="3864" spans="3:7" x14ac:dyDescent="0.3">
      <c r="C3864" s="155"/>
      <c r="D3864" s="155"/>
      <c r="E3864" s="277"/>
      <c r="G3864" s="156"/>
    </row>
    <row r="3865" spans="3:7" x14ac:dyDescent="0.3">
      <c r="C3865" s="155"/>
      <c r="D3865" s="155"/>
      <c r="E3865" s="277"/>
      <c r="G3865" s="156"/>
    </row>
    <row r="3866" spans="3:7" x14ac:dyDescent="0.3">
      <c r="C3866" s="155"/>
      <c r="D3866" s="155"/>
      <c r="E3866" s="277"/>
      <c r="G3866" s="156"/>
    </row>
    <row r="3867" spans="3:7" x14ac:dyDescent="0.3">
      <c r="C3867" s="155"/>
      <c r="D3867" s="155"/>
      <c r="E3867" s="277"/>
      <c r="G3867" s="156"/>
    </row>
    <row r="3868" spans="3:7" x14ac:dyDescent="0.3">
      <c r="C3868" s="155"/>
      <c r="D3868" s="155"/>
      <c r="E3868" s="277"/>
      <c r="G3868" s="156"/>
    </row>
    <row r="3869" spans="3:7" x14ac:dyDescent="0.3">
      <c r="C3869" s="155"/>
      <c r="D3869" s="155"/>
      <c r="E3869" s="277"/>
      <c r="G3869" s="156"/>
    </row>
    <row r="3870" spans="3:7" x14ac:dyDescent="0.3">
      <c r="C3870" s="155"/>
      <c r="D3870" s="155"/>
      <c r="E3870" s="277"/>
      <c r="G3870" s="156"/>
    </row>
    <row r="3871" spans="3:7" x14ac:dyDescent="0.3">
      <c r="C3871" s="155"/>
      <c r="D3871" s="155"/>
      <c r="E3871" s="277"/>
      <c r="G3871" s="156"/>
    </row>
    <row r="3872" spans="3:7" x14ac:dyDescent="0.3">
      <c r="C3872" s="155"/>
      <c r="D3872" s="155"/>
      <c r="E3872" s="277"/>
      <c r="G3872" s="156"/>
    </row>
    <row r="3873" spans="3:7" x14ac:dyDescent="0.3">
      <c r="C3873" s="155"/>
      <c r="D3873" s="155"/>
      <c r="E3873" s="277"/>
      <c r="G3873" s="156"/>
    </row>
    <row r="3874" spans="3:7" x14ac:dyDescent="0.3">
      <c r="C3874" s="155"/>
      <c r="D3874" s="155"/>
      <c r="E3874" s="277"/>
      <c r="G3874" s="156"/>
    </row>
    <row r="3875" spans="3:7" x14ac:dyDescent="0.3">
      <c r="C3875" s="155"/>
      <c r="D3875" s="155"/>
      <c r="E3875" s="277"/>
      <c r="G3875" s="156"/>
    </row>
    <row r="3876" spans="3:7" x14ac:dyDescent="0.3">
      <c r="C3876" s="155"/>
      <c r="D3876" s="155"/>
      <c r="E3876" s="277"/>
      <c r="G3876" s="156"/>
    </row>
    <row r="3877" spans="3:7" x14ac:dyDescent="0.3">
      <c r="C3877" s="155"/>
      <c r="D3877" s="155"/>
      <c r="E3877" s="277"/>
      <c r="G3877" s="156"/>
    </row>
    <row r="3878" spans="3:7" x14ac:dyDescent="0.3">
      <c r="C3878" s="155"/>
      <c r="D3878" s="155"/>
      <c r="E3878" s="277"/>
      <c r="G3878" s="156"/>
    </row>
    <row r="3879" spans="3:7" x14ac:dyDescent="0.3">
      <c r="C3879" s="155"/>
      <c r="D3879" s="155"/>
      <c r="E3879" s="277"/>
      <c r="G3879" s="156"/>
    </row>
    <row r="3880" spans="3:7" x14ac:dyDescent="0.3">
      <c r="C3880" s="155"/>
      <c r="D3880" s="155"/>
      <c r="E3880" s="277"/>
      <c r="G3880" s="156"/>
    </row>
    <row r="3881" spans="3:7" x14ac:dyDescent="0.3">
      <c r="C3881" s="155"/>
      <c r="D3881" s="155"/>
      <c r="E3881" s="277"/>
      <c r="G3881" s="156"/>
    </row>
    <row r="3882" spans="3:7" x14ac:dyDescent="0.3">
      <c r="C3882" s="155"/>
      <c r="D3882" s="155"/>
      <c r="E3882" s="277"/>
      <c r="G3882" s="156"/>
    </row>
    <row r="3883" spans="3:7" x14ac:dyDescent="0.3">
      <c r="C3883" s="155"/>
      <c r="D3883" s="155"/>
      <c r="E3883" s="277"/>
      <c r="G3883" s="156"/>
    </row>
    <row r="3884" spans="3:7" x14ac:dyDescent="0.3">
      <c r="C3884" s="155"/>
      <c r="D3884" s="155"/>
      <c r="E3884" s="277"/>
      <c r="G3884" s="156"/>
    </row>
    <row r="3885" spans="3:7" x14ac:dyDescent="0.3">
      <c r="C3885" s="155"/>
      <c r="D3885" s="155"/>
      <c r="E3885" s="277"/>
      <c r="G3885" s="156"/>
    </row>
    <row r="3886" spans="3:7" x14ac:dyDescent="0.3">
      <c r="C3886" s="155"/>
      <c r="D3886" s="155"/>
      <c r="E3886" s="277"/>
      <c r="G3886" s="156"/>
    </row>
    <row r="3887" spans="3:7" x14ac:dyDescent="0.3">
      <c r="C3887" s="155"/>
      <c r="D3887" s="155"/>
      <c r="E3887" s="277"/>
      <c r="G3887" s="156"/>
    </row>
    <row r="3888" spans="3:7" x14ac:dyDescent="0.3">
      <c r="C3888" s="155"/>
      <c r="D3888" s="155"/>
      <c r="E3888" s="277"/>
      <c r="G3888" s="156"/>
    </row>
    <row r="3889" spans="3:7" x14ac:dyDescent="0.3">
      <c r="C3889" s="155"/>
      <c r="D3889" s="155"/>
      <c r="E3889" s="277"/>
      <c r="G3889" s="156"/>
    </row>
    <row r="3890" spans="3:7" x14ac:dyDescent="0.3">
      <c r="C3890" s="155"/>
      <c r="D3890" s="155"/>
      <c r="E3890" s="277"/>
      <c r="G3890" s="156"/>
    </row>
    <row r="3891" spans="3:7" x14ac:dyDescent="0.3">
      <c r="C3891" s="155"/>
      <c r="D3891" s="155"/>
      <c r="E3891" s="277"/>
      <c r="G3891" s="156"/>
    </row>
    <row r="3892" spans="3:7" x14ac:dyDescent="0.3">
      <c r="C3892" s="155"/>
      <c r="D3892" s="155"/>
      <c r="E3892" s="277"/>
      <c r="G3892" s="156"/>
    </row>
    <row r="3893" spans="3:7" x14ac:dyDescent="0.3">
      <c r="C3893" s="155"/>
      <c r="D3893" s="155"/>
      <c r="E3893" s="277"/>
      <c r="G3893" s="156"/>
    </row>
    <row r="3894" spans="3:7" x14ac:dyDescent="0.3">
      <c r="C3894" s="155"/>
      <c r="D3894" s="155"/>
      <c r="E3894" s="277"/>
      <c r="G3894" s="156"/>
    </row>
    <row r="3895" spans="3:7" x14ac:dyDescent="0.3">
      <c r="C3895" s="155"/>
      <c r="D3895" s="155"/>
      <c r="E3895" s="277"/>
      <c r="G3895" s="156"/>
    </row>
    <row r="3896" spans="3:7" x14ac:dyDescent="0.3">
      <c r="C3896" s="155"/>
      <c r="D3896" s="155"/>
      <c r="E3896" s="277"/>
      <c r="G3896" s="156"/>
    </row>
    <row r="3897" spans="3:7" x14ac:dyDescent="0.3">
      <c r="C3897" s="155"/>
      <c r="D3897" s="155"/>
      <c r="E3897" s="277"/>
      <c r="G3897" s="156"/>
    </row>
    <row r="3898" spans="3:7" x14ac:dyDescent="0.3">
      <c r="C3898" s="155"/>
      <c r="D3898" s="155"/>
      <c r="E3898" s="277"/>
      <c r="G3898" s="156"/>
    </row>
    <row r="3899" spans="3:7" x14ac:dyDescent="0.3">
      <c r="C3899" s="155"/>
      <c r="D3899" s="155"/>
      <c r="E3899" s="277"/>
      <c r="G3899" s="156"/>
    </row>
    <row r="3900" spans="3:7" x14ac:dyDescent="0.3">
      <c r="C3900" s="155"/>
      <c r="D3900" s="155"/>
      <c r="E3900" s="277"/>
      <c r="G3900" s="156"/>
    </row>
    <row r="3901" spans="3:7" x14ac:dyDescent="0.3">
      <c r="C3901" s="155"/>
      <c r="D3901" s="155"/>
      <c r="E3901" s="277"/>
      <c r="G3901" s="156"/>
    </row>
    <row r="3902" spans="3:7" x14ac:dyDescent="0.3">
      <c r="C3902" s="155"/>
      <c r="D3902" s="155"/>
      <c r="E3902" s="277"/>
      <c r="G3902" s="156"/>
    </row>
    <row r="3903" spans="3:7" x14ac:dyDescent="0.3">
      <c r="C3903" s="155"/>
      <c r="D3903" s="155"/>
      <c r="E3903" s="277"/>
      <c r="G3903" s="156"/>
    </row>
    <row r="3904" spans="3:7" x14ac:dyDescent="0.3">
      <c r="C3904" s="155"/>
      <c r="D3904" s="155"/>
      <c r="E3904" s="277"/>
      <c r="G3904" s="156"/>
    </row>
    <row r="3905" spans="3:7" x14ac:dyDescent="0.3">
      <c r="C3905" s="155"/>
      <c r="D3905" s="155"/>
      <c r="E3905" s="277"/>
      <c r="G3905" s="156"/>
    </row>
    <row r="3906" spans="3:7" x14ac:dyDescent="0.3">
      <c r="C3906" s="155"/>
      <c r="D3906" s="155"/>
      <c r="E3906" s="277"/>
      <c r="G3906" s="156"/>
    </row>
    <row r="3907" spans="3:7" x14ac:dyDescent="0.3">
      <c r="C3907" s="155"/>
      <c r="D3907" s="155"/>
      <c r="E3907" s="277"/>
      <c r="G3907" s="156"/>
    </row>
    <row r="3908" spans="3:7" x14ac:dyDescent="0.3">
      <c r="C3908" s="155"/>
      <c r="D3908" s="155"/>
      <c r="E3908" s="277"/>
      <c r="G3908" s="156"/>
    </row>
    <row r="3909" spans="3:7" x14ac:dyDescent="0.3">
      <c r="C3909" s="155"/>
      <c r="D3909" s="155"/>
      <c r="E3909" s="277"/>
      <c r="G3909" s="156"/>
    </row>
    <row r="3910" spans="3:7" x14ac:dyDescent="0.3">
      <c r="C3910" s="155"/>
      <c r="D3910" s="155"/>
      <c r="E3910" s="277"/>
      <c r="G3910" s="156"/>
    </row>
    <row r="3911" spans="3:7" x14ac:dyDescent="0.3">
      <c r="C3911" s="155"/>
      <c r="D3911" s="155"/>
      <c r="E3911" s="277"/>
      <c r="G3911" s="156"/>
    </row>
    <row r="3912" spans="3:7" x14ac:dyDescent="0.3">
      <c r="C3912" s="155"/>
      <c r="D3912" s="155"/>
      <c r="E3912" s="277"/>
      <c r="G3912" s="156"/>
    </row>
    <row r="3913" spans="3:7" x14ac:dyDescent="0.3">
      <c r="C3913" s="155"/>
      <c r="D3913" s="155"/>
      <c r="E3913" s="277"/>
      <c r="G3913" s="156"/>
    </row>
    <row r="3914" spans="3:7" x14ac:dyDescent="0.3">
      <c r="C3914" s="155"/>
      <c r="D3914" s="155"/>
      <c r="E3914" s="277"/>
      <c r="G3914" s="156"/>
    </row>
    <row r="3915" spans="3:7" x14ac:dyDescent="0.3">
      <c r="C3915" s="155"/>
      <c r="D3915" s="155"/>
      <c r="E3915" s="277"/>
      <c r="G3915" s="156"/>
    </row>
    <row r="3916" spans="3:7" x14ac:dyDescent="0.3">
      <c r="C3916" s="155"/>
      <c r="D3916" s="155"/>
      <c r="E3916" s="277"/>
      <c r="G3916" s="156"/>
    </row>
    <row r="3917" spans="3:7" x14ac:dyDescent="0.3">
      <c r="C3917" s="155"/>
      <c r="D3917" s="155"/>
      <c r="E3917" s="277"/>
      <c r="G3917" s="156"/>
    </row>
    <row r="3918" spans="3:7" x14ac:dyDescent="0.3">
      <c r="C3918" s="155"/>
      <c r="D3918" s="155"/>
      <c r="E3918" s="277"/>
      <c r="G3918" s="156"/>
    </row>
    <row r="3919" spans="3:7" x14ac:dyDescent="0.3">
      <c r="C3919" s="155"/>
      <c r="D3919" s="155"/>
      <c r="E3919" s="277"/>
      <c r="G3919" s="156"/>
    </row>
    <row r="3920" spans="3:7" x14ac:dyDescent="0.3">
      <c r="C3920" s="155"/>
      <c r="D3920" s="155"/>
      <c r="E3920" s="277"/>
      <c r="G3920" s="156"/>
    </row>
    <row r="3921" spans="3:7" x14ac:dyDescent="0.3">
      <c r="C3921" s="155"/>
      <c r="D3921" s="155"/>
      <c r="E3921" s="277"/>
      <c r="G3921" s="156"/>
    </row>
    <row r="3922" spans="3:7" x14ac:dyDescent="0.3">
      <c r="C3922" s="155"/>
      <c r="D3922" s="155"/>
      <c r="E3922" s="277"/>
      <c r="G3922" s="156"/>
    </row>
    <row r="3923" spans="3:7" x14ac:dyDescent="0.3">
      <c r="C3923" s="155"/>
      <c r="D3923" s="155"/>
      <c r="E3923" s="277"/>
      <c r="G3923" s="156"/>
    </row>
    <row r="3924" spans="3:7" x14ac:dyDescent="0.3">
      <c r="C3924" s="155"/>
      <c r="D3924" s="155"/>
      <c r="E3924" s="277"/>
      <c r="G3924" s="156"/>
    </row>
    <row r="3925" spans="3:7" x14ac:dyDescent="0.3">
      <c r="C3925" s="155"/>
      <c r="D3925" s="155"/>
      <c r="E3925" s="277"/>
      <c r="G3925" s="156"/>
    </row>
    <row r="3926" spans="3:7" x14ac:dyDescent="0.3">
      <c r="C3926" s="155"/>
      <c r="D3926" s="155"/>
      <c r="E3926" s="277"/>
      <c r="G3926" s="156"/>
    </row>
    <row r="3927" spans="3:7" x14ac:dyDescent="0.3">
      <c r="C3927" s="155"/>
      <c r="D3927" s="155"/>
      <c r="E3927" s="277"/>
      <c r="G3927" s="156"/>
    </row>
    <row r="3928" spans="3:7" x14ac:dyDescent="0.3">
      <c r="C3928" s="155"/>
      <c r="D3928" s="155"/>
      <c r="E3928" s="277"/>
      <c r="G3928" s="156"/>
    </row>
    <row r="3929" spans="3:7" x14ac:dyDescent="0.3">
      <c r="C3929" s="155"/>
      <c r="D3929" s="155"/>
      <c r="E3929" s="277"/>
      <c r="G3929" s="156"/>
    </row>
    <row r="3930" spans="3:7" x14ac:dyDescent="0.3">
      <c r="C3930" s="155"/>
      <c r="D3930" s="155"/>
      <c r="E3930" s="277"/>
      <c r="G3930" s="156"/>
    </row>
    <row r="3931" spans="3:7" x14ac:dyDescent="0.3">
      <c r="C3931" s="155"/>
      <c r="D3931" s="155"/>
      <c r="E3931" s="277"/>
      <c r="G3931" s="156"/>
    </row>
    <row r="3932" spans="3:7" x14ac:dyDescent="0.3">
      <c r="C3932" s="155"/>
      <c r="D3932" s="155"/>
      <c r="E3932" s="277"/>
      <c r="G3932" s="156"/>
    </row>
    <row r="3933" spans="3:7" x14ac:dyDescent="0.3">
      <c r="C3933" s="155"/>
      <c r="D3933" s="155"/>
      <c r="E3933" s="277"/>
      <c r="G3933" s="156"/>
    </row>
    <row r="3934" spans="3:7" x14ac:dyDescent="0.3">
      <c r="C3934" s="155"/>
      <c r="D3934" s="155"/>
      <c r="E3934" s="277"/>
      <c r="G3934" s="156"/>
    </row>
    <row r="3935" spans="3:7" x14ac:dyDescent="0.3">
      <c r="C3935" s="155"/>
      <c r="D3935" s="155"/>
      <c r="E3935" s="277"/>
      <c r="G3935" s="156"/>
    </row>
    <row r="3936" spans="3:7" x14ac:dyDescent="0.3">
      <c r="C3936" s="155"/>
      <c r="D3936" s="155"/>
      <c r="E3936" s="277"/>
      <c r="G3936" s="156"/>
    </row>
    <row r="3937" spans="3:7" x14ac:dyDescent="0.3">
      <c r="C3937" s="155"/>
      <c r="D3937" s="155"/>
      <c r="E3937" s="277"/>
      <c r="G3937" s="156"/>
    </row>
    <row r="3938" spans="3:7" x14ac:dyDescent="0.3">
      <c r="C3938" s="155"/>
      <c r="D3938" s="155"/>
      <c r="E3938" s="277"/>
      <c r="G3938" s="156"/>
    </row>
    <row r="3939" spans="3:7" x14ac:dyDescent="0.3">
      <c r="C3939" s="155"/>
      <c r="D3939" s="155"/>
      <c r="E3939" s="277"/>
      <c r="G3939" s="156"/>
    </row>
    <row r="3940" spans="3:7" x14ac:dyDescent="0.3">
      <c r="C3940" s="155"/>
      <c r="D3940" s="155"/>
      <c r="E3940" s="277"/>
      <c r="G3940" s="156"/>
    </row>
    <row r="3941" spans="3:7" x14ac:dyDescent="0.3">
      <c r="C3941" s="155"/>
      <c r="D3941" s="155"/>
      <c r="E3941" s="277"/>
      <c r="G3941" s="156"/>
    </row>
    <row r="3942" spans="3:7" x14ac:dyDescent="0.3">
      <c r="C3942" s="155"/>
      <c r="D3942" s="155"/>
      <c r="E3942" s="277"/>
      <c r="G3942" s="156"/>
    </row>
    <row r="3943" spans="3:7" x14ac:dyDescent="0.3">
      <c r="C3943" s="155"/>
      <c r="D3943" s="155"/>
      <c r="E3943" s="277"/>
      <c r="G3943" s="156"/>
    </row>
    <row r="3944" spans="3:7" x14ac:dyDescent="0.3">
      <c r="C3944" s="155"/>
      <c r="D3944" s="155"/>
      <c r="E3944" s="277"/>
      <c r="G3944" s="156"/>
    </row>
    <row r="3945" spans="3:7" x14ac:dyDescent="0.3">
      <c r="C3945" s="155"/>
      <c r="D3945" s="155"/>
      <c r="E3945" s="277"/>
      <c r="G3945" s="156"/>
    </row>
    <row r="3946" spans="3:7" x14ac:dyDescent="0.3">
      <c r="C3946" s="155"/>
      <c r="D3946" s="155"/>
      <c r="E3946" s="277"/>
      <c r="G3946" s="156"/>
    </row>
    <row r="3947" spans="3:7" x14ac:dyDescent="0.3">
      <c r="C3947" s="155"/>
      <c r="D3947" s="155"/>
      <c r="E3947" s="277"/>
      <c r="G3947" s="156"/>
    </row>
    <row r="3948" spans="3:7" x14ac:dyDescent="0.3">
      <c r="C3948" s="155"/>
      <c r="D3948" s="155"/>
      <c r="E3948" s="277"/>
      <c r="G3948" s="156"/>
    </row>
    <row r="3949" spans="3:7" x14ac:dyDescent="0.3">
      <c r="C3949" s="155"/>
      <c r="D3949" s="155"/>
      <c r="E3949" s="277"/>
      <c r="G3949" s="156"/>
    </row>
    <row r="3950" spans="3:7" x14ac:dyDescent="0.3">
      <c r="C3950" s="155"/>
      <c r="D3950" s="155"/>
      <c r="E3950" s="277"/>
      <c r="G3950" s="156"/>
    </row>
    <row r="3951" spans="3:7" x14ac:dyDescent="0.3">
      <c r="C3951" s="155"/>
      <c r="D3951" s="155"/>
      <c r="E3951" s="277"/>
      <c r="G3951" s="156"/>
    </row>
    <row r="3952" spans="3:7" x14ac:dyDescent="0.3">
      <c r="C3952" s="155"/>
      <c r="D3952" s="155"/>
      <c r="E3952" s="277"/>
      <c r="G3952" s="156"/>
    </row>
    <row r="3953" spans="3:7" x14ac:dyDescent="0.3">
      <c r="C3953" s="155"/>
      <c r="D3953" s="155"/>
      <c r="E3953" s="277"/>
      <c r="G3953" s="156"/>
    </row>
    <row r="3954" spans="3:7" x14ac:dyDescent="0.3">
      <c r="C3954" s="155"/>
      <c r="D3954" s="155"/>
      <c r="E3954" s="277"/>
      <c r="G3954" s="156"/>
    </row>
    <row r="3955" spans="3:7" x14ac:dyDescent="0.3">
      <c r="C3955" s="155"/>
      <c r="D3955" s="155"/>
      <c r="E3955" s="277"/>
      <c r="G3955" s="156"/>
    </row>
    <row r="3956" spans="3:7" x14ac:dyDescent="0.3">
      <c r="C3956" s="155"/>
      <c r="D3956" s="155"/>
      <c r="E3956" s="277"/>
      <c r="G3956" s="156"/>
    </row>
    <row r="3957" spans="3:7" x14ac:dyDescent="0.3">
      <c r="C3957" s="155"/>
      <c r="D3957" s="155"/>
      <c r="E3957" s="277"/>
      <c r="G3957" s="156"/>
    </row>
    <row r="3958" spans="3:7" x14ac:dyDescent="0.3">
      <c r="C3958" s="155"/>
      <c r="D3958" s="155"/>
      <c r="E3958" s="277"/>
      <c r="G3958" s="156"/>
    </row>
    <row r="3959" spans="3:7" x14ac:dyDescent="0.3">
      <c r="C3959" s="155"/>
      <c r="D3959" s="155"/>
      <c r="E3959" s="277"/>
      <c r="G3959" s="156"/>
    </row>
    <row r="3960" spans="3:7" x14ac:dyDescent="0.3">
      <c r="C3960" s="155"/>
      <c r="D3960" s="155"/>
      <c r="E3960" s="277"/>
      <c r="G3960" s="156"/>
    </row>
    <row r="3961" spans="3:7" x14ac:dyDescent="0.3">
      <c r="C3961" s="155"/>
      <c r="D3961" s="155"/>
      <c r="E3961" s="277"/>
      <c r="G3961" s="156"/>
    </row>
    <row r="3962" spans="3:7" x14ac:dyDescent="0.3">
      <c r="C3962" s="155"/>
      <c r="D3962" s="155"/>
      <c r="E3962" s="277"/>
      <c r="G3962" s="156"/>
    </row>
    <row r="3963" spans="3:7" x14ac:dyDescent="0.3">
      <c r="C3963" s="155"/>
      <c r="D3963" s="155"/>
      <c r="E3963" s="277"/>
      <c r="G3963" s="156"/>
    </row>
    <row r="3964" spans="3:7" x14ac:dyDescent="0.3">
      <c r="C3964" s="155"/>
      <c r="D3964" s="155"/>
      <c r="E3964" s="277"/>
      <c r="G3964" s="156"/>
    </row>
    <row r="3965" spans="3:7" x14ac:dyDescent="0.3">
      <c r="C3965" s="155"/>
      <c r="D3965" s="155"/>
      <c r="E3965" s="277"/>
      <c r="G3965" s="156"/>
    </row>
    <row r="3966" spans="3:7" x14ac:dyDescent="0.3">
      <c r="C3966" s="155"/>
      <c r="D3966" s="155"/>
      <c r="E3966" s="277"/>
      <c r="G3966" s="156"/>
    </row>
    <row r="3967" spans="3:7" x14ac:dyDescent="0.3">
      <c r="C3967" s="155"/>
      <c r="D3967" s="155"/>
      <c r="E3967" s="277"/>
      <c r="G3967" s="156"/>
    </row>
    <row r="3968" spans="3:7" x14ac:dyDescent="0.3">
      <c r="C3968" s="155"/>
      <c r="D3968" s="155"/>
      <c r="E3968" s="277"/>
      <c r="G3968" s="156"/>
    </row>
    <row r="3969" spans="3:7" x14ac:dyDescent="0.3">
      <c r="C3969" s="155"/>
      <c r="D3969" s="155"/>
      <c r="E3969" s="277"/>
      <c r="G3969" s="156"/>
    </row>
    <row r="3970" spans="3:7" x14ac:dyDescent="0.3">
      <c r="C3970" s="155"/>
      <c r="D3970" s="155"/>
      <c r="E3970" s="277"/>
      <c r="G3970" s="156"/>
    </row>
    <row r="3971" spans="3:7" x14ac:dyDescent="0.3">
      <c r="C3971" s="155"/>
      <c r="D3971" s="155"/>
      <c r="E3971" s="277"/>
      <c r="G3971" s="156"/>
    </row>
    <row r="3972" spans="3:7" x14ac:dyDescent="0.3">
      <c r="C3972" s="155"/>
      <c r="D3972" s="155"/>
      <c r="E3972" s="277"/>
      <c r="G3972" s="156"/>
    </row>
    <row r="3973" spans="3:7" x14ac:dyDescent="0.3">
      <c r="C3973" s="155"/>
      <c r="D3973" s="155"/>
      <c r="E3973" s="277"/>
      <c r="G3973" s="156"/>
    </row>
    <row r="3974" spans="3:7" x14ac:dyDescent="0.3">
      <c r="C3974" s="155"/>
      <c r="D3974" s="155"/>
      <c r="E3974" s="277"/>
      <c r="G3974" s="156"/>
    </row>
    <row r="3975" spans="3:7" x14ac:dyDescent="0.3">
      <c r="C3975" s="155"/>
      <c r="D3975" s="155"/>
      <c r="E3975" s="277"/>
      <c r="G3975" s="156"/>
    </row>
    <row r="3976" spans="3:7" x14ac:dyDescent="0.3">
      <c r="C3976" s="155"/>
      <c r="D3976" s="155"/>
      <c r="E3976" s="277"/>
      <c r="G3976" s="156"/>
    </row>
    <row r="3977" spans="3:7" x14ac:dyDescent="0.3">
      <c r="C3977" s="155"/>
      <c r="D3977" s="155"/>
      <c r="E3977" s="277"/>
      <c r="G3977" s="156"/>
    </row>
    <row r="3978" spans="3:7" x14ac:dyDescent="0.3">
      <c r="C3978" s="155"/>
      <c r="D3978" s="155"/>
      <c r="E3978" s="277"/>
      <c r="G3978" s="156"/>
    </row>
    <row r="3979" spans="3:7" x14ac:dyDescent="0.3">
      <c r="C3979" s="155"/>
      <c r="D3979" s="155"/>
      <c r="E3979" s="277"/>
      <c r="G3979" s="156"/>
    </row>
    <row r="3980" spans="3:7" x14ac:dyDescent="0.3">
      <c r="C3980" s="155"/>
      <c r="D3980" s="155"/>
      <c r="E3980" s="277"/>
      <c r="G3980" s="156"/>
    </row>
    <row r="3981" spans="3:7" x14ac:dyDescent="0.3">
      <c r="C3981" s="155"/>
      <c r="D3981" s="155"/>
      <c r="E3981" s="277"/>
      <c r="G3981" s="156"/>
    </row>
    <row r="3982" spans="3:7" x14ac:dyDescent="0.3">
      <c r="C3982" s="155"/>
      <c r="D3982" s="155"/>
      <c r="E3982" s="277"/>
      <c r="G3982" s="156"/>
    </row>
    <row r="3983" spans="3:7" x14ac:dyDescent="0.3">
      <c r="C3983" s="155"/>
      <c r="D3983" s="155"/>
      <c r="E3983" s="277"/>
      <c r="G3983" s="156"/>
    </row>
    <row r="3984" spans="3:7" x14ac:dyDescent="0.3">
      <c r="C3984" s="155"/>
      <c r="D3984" s="155"/>
      <c r="E3984" s="277"/>
      <c r="G3984" s="156"/>
    </row>
    <row r="3985" spans="3:7" x14ac:dyDescent="0.3">
      <c r="C3985" s="155"/>
      <c r="D3985" s="155"/>
      <c r="E3985" s="277"/>
      <c r="G3985" s="156"/>
    </row>
    <row r="3986" spans="3:7" x14ac:dyDescent="0.3">
      <c r="C3986" s="155"/>
      <c r="D3986" s="155"/>
      <c r="E3986" s="277"/>
      <c r="G3986" s="156"/>
    </row>
    <row r="3987" spans="3:7" x14ac:dyDescent="0.3">
      <c r="C3987" s="155"/>
      <c r="D3987" s="155"/>
      <c r="E3987" s="277"/>
      <c r="G3987" s="156"/>
    </row>
    <row r="3988" spans="3:7" x14ac:dyDescent="0.3">
      <c r="C3988" s="155"/>
      <c r="D3988" s="155"/>
      <c r="E3988" s="277"/>
      <c r="G3988" s="156"/>
    </row>
    <row r="3989" spans="3:7" x14ac:dyDescent="0.3">
      <c r="C3989" s="155"/>
      <c r="D3989" s="155"/>
      <c r="E3989" s="277"/>
      <c r="G3989" s="156"/>
    </row>
    <row r="3990" spans="3:7" x14ac:dyDescent="0.3">
      <c r="C3990" s="155"/>
      <c r="D3990" s="155"/>
      <c r="E3990" s="277"/>
      <c r="G3990" s="156"/>
    </row>
    <row r="3991" spans="3:7" x14ac:dyDescent="0.3">
      <c r="C3991" s="155"/>
      <c r="D3991" s="155"/>
      <c r="E3991" s="277"/>
      <c r="G3991" s="156"/>
    </row>
    <row r="3992" spans="3:7" x14ac:dyDescent="0.3">
      <c r="C3992" s="155"/>
      <c r="D3992" s="155"/>
      <c r="E3992" s="277"/>
      <c r="G3992" s="156"/>
    </row>
    <row r="3993" spans="3:7" x14ac:dyDescent="0.3">
      <c r="C3993" s="155"/>
      <c r="D3993" s="155"/>
      <c r="E3993" s="277"/>
      <c r="G3993" s="156"/>
    </row>
    <row r="3994" spans="3:7" x14ac:dyDescent="0.3">
      <c r="C3994" s="155"/>
      <c r="D3994" s="155"/>
      <c r="E3994" s="277"/>
      <c r="G3994" s="156"/>
    </row>
    <row r="3995" spans="3:7" x14ac:dyDescent="0.3">
      <c r="C3995" s="155"/>
      <c r="D3995" s="155"/>
      <c r="E3995" s="277"/>
      <c r="G3995" s="156"/>
    </row>
    <row r="3996" spans="3:7" x14ac:dyDescent="0.3">
      <c r="C3996" s="155"/>
      <c r="D3996" s="155"/>
      <c r="E3996" s="277"/>
      <c r="G3996" s="156"/>
    </row>
    <row r="3997" spans="3:7" x14ac:dyDescent="0.3">
      <c r="C3997" s="155"/>
      <c r="D3997" s="155"/>
      <c r="E3997" s="277"/>
      <c r="G3997" s="156"/>
    </row>
    <row r="3998" spans="3:7" x14ac:dyDescent="0.3">
      <c r="C3998" s="155"/>
      <c r="D3998" s="155"/>
      <c r="E3998" s="277"/>
      <c r="G3998" s="156"/>
    </row>
    <row r="3999" spans="3:7" x14ac:dyDescent="0.3">
      <c r="C3999" s="155"/>
      <c r="D3999" s="155"/>
      <c r="E3999" s="277"/>
      <c r="G3999" s="156"/>
    </row>
    <row r="4000" spans="3:7" x14ac:dyDescent="0.3">
      <c r="C4000" s="155"/>
      <c r="D4000" s="155"/>
      <c r="E4000" s="277"/>
      <c r="G4000" s="156"/>
    </row>
    <row r="4001" spans="3:7" x14ac:dyDescent="0.3">
      <c r="C4001" s="155"/>
      <c r="D4001" s="155"/>
      <c r="E4001" s="277"/>
      <c r="G4001" s="156"/>
    </row>
    <row r="4002" spans="3:7" x14ac:dyDescent="0.3">
      <c r="C4002" s="155"/>
      <c r="D4002" s="155"/>
      <c r="E4002" s="277"/>
      <c r="G4002" s="156"/>
    </row>
    <row r="4003" spans="3:7" x14ac:dyDescent="0.3">
      <c r="C4003" s="155"/>
      <c r="D4003" s="155"/>
      <c r="E4003" s="277"/>
      <c r="G4003" s="156"/>
    </row>
    <row r="4004" spans="3:7" x14ac:dyDescent="0.3">
      <c r="C4004" s="155"/>
      <c r="D4004" s="155"/>
      <c r="E4004" s="277"/>
      <c r="G4004" s="156"/>
    </row>
    <row r="4005" spans="3:7" x14ac:dyDescent="0.3">
      <c r="C4005" s="155"/>
      <c r="D4005" s="155"/>
      <c r="E4005" s="277"/>
      <c r="G4005" s="156"/>
    </row>
    <row r="4006" spans="3:7" x14ac:dyDescent="0.3">
      <c r="C4006" s="155"/>
      <c r="D4006" s="155"/>
      <c r="E4006" s="277"/>
      <c r="G4006" s="156"/>
    </row>
    <row r="4007" spans="3:7" x14ac:dyDescent="0.3">
      <c r="C4007" s="155"/>
      <c r="D4007" s="155"/>
      <c r="E4007" s="277"/>
      <c r="G4007" s="156"/>
    </row>
    <row r="4008" spans="3:7" x14ac:dyDescent="0.3">
      <c r="C4008" s="155"/>
      <c r="D4008" s="155"/>
      <c r="E4008" s="277"/>
      <c r="G4008" s="156"/>
    </row>
    <row r="4009" spans="3:7" x14ac:dyDescent="0.3">
      <c r="C4009" s="155"/>
      <c r="D4009" s="155"/>
      <c r="E4009" s="277"/>
      <c r="G4009" s="156"/>
    </row>
    <row r="4010" spans="3:7" x14ac:dyDescent="0.3">
      <c r="C4010" s="155"/>
      <c r="D4010" s="155"/>
      <c r="E4010" s="277"/>
      <c r="G4010" s="156"/>
    </row>
    <row r="4011" spans="3:7" x14ac:dyDescent="0.3">
      <c r="C4011" s="155"/>
      <c r="D4011" s="155"/>
      <c r="E4011" s="277"/>
      <c r="G4011" s="156"/>
    </row>
    <row r="4012" spans="3:7" x14ac:dyDescent="0.3">
      <c r="C4012" s="155"/>
      <c r="D4012" s="155"/>
      <c r="E4012" s="277"/>
      <c r="G4012" s="156"/>
    </row>
    <row r="4013" spans="3:7" x14ac:dyDescent="0.3">
      <c r="C4013" s="155"/>
      <c r="D4013" s="155"/>
      <c r="E4013" s="277"/>
      <c r="G4013" s="156"/>
    </row>
    <row r="4014" spans="3:7" x14ac:dyDescent="0.3">
      <c r="C4014" s="155"/>
      <c r="D4014" s="155"/>
      <c r="E4014" s="277"/>
      <c r="G4014" s="156"/>
    </row>
    <row r="4015" spans="3:7" x14ac:dyDescent="0.3">
      <c r="C4015" s="155"/>
      <c r="D4015" s="155"/>
      <c r="E4015" s="277"/>
      <c r="G4015" s="156"/>
    </row>
    <row r="4016" spans="3:7" x14ac:dyDescent="0.3">
      <c r="C4016" s="155"/>
      <c r="D4016" s="155"/>
      <c r="E4016" s="277"/>
      <c r="G4016" s="156"/>
    </row>
    <row r="4017" spans="3:7" x14ac:dyDescent="0.3">
      <c r="C4017" s="155"/>
      <c r="D4017" s="155"/>
      <c r="E4017" s="277"/>
      <c r="G4017" s="156"/>
    </row>
    <row r="4018" spans="3:7" x14ac:dyDescent="0.3">
      <c r="C4018" s="155"/>
      <c r="D4018" s="155"/>
      <c r="E4018" s="277"/>
      <c r="G4018" s="156"/>
    </row>
    <row r="4019" spans="3:7" x14ac:dyDescent="0.3">
      <c r="C4019" s="155"/>
      <c r="D4019" s="155"/>
      <c r="E4019" s="277"/>
      <c r="G4019" s="156"/>
    </row>
    <row r="4020" spans="3:7" x14ac:dyDescent="0.3">
      <c r="C4020" s="155"/>
      <c r="D4020" s="155"/>
      <c r="E4020" s="277"/>
      <c r="G4020" s="156"/>
    </row>
    <row r="4021" spans="3:7" x14ac:dyDescent="0.3">
      <c r="C4021" s="155"/>
      <c r="D4021" s="155"/>
      <c r="E4021" s="277"/>
      <c r="G4021" s="156"/>
    </row>
    <row r="4022" spans="3:7" x14ac:dyDescent="0.3">
      <c r="C4022" s="155"/>
      <c r="D4022" s="155"/>
      <c r="E4022" s="277"/>
      <c r="G4022" s="156"/>
    </row>
    <row r="4023" spans="3:7" x14ac:dyDescent="0.3">
      <c r="C4023" s="155"/>
      <c r="D4023" s="155"/>
      <c r="E4023" s="277"/>
      <c r="G4023" s="156"/>
    </row>
    <row r="4024" spans="3:7" x14ac:dyDescent="0.3">
      <c r="C4024" s="155"/>
      <c r="D4024" s="155"/>
      <c r="E4024" s="277"/>
      <c r="G4024" s="156"/>
    </row>
    <row r="4025" spans="3:7" x14ac:dyDescent="0.3">
      <c r="C4025" s="155"/>
      <c r="D4025" s="155"/>
      <c r="E4025" s="277"/>
      <c r="G4025" s="156"/>
    </row>
    <row r="4026" spans="3:7" x14ac:dyDescent="0.3">
      <c r="C4026" s="155"/>
      <c r="D4026" s="155"/>
      <c r="E4026" s="277"/>
      <c r="G4026" s="156"/>
    </row>
    <row r="4027" spans="3:7" x14ac:dyDescent="0.3">
      <c r="C4027" s="155"/>
      <c r="D4027" s="155"/>
      <c r="E4027" s="277"/>
      <c r="G4027" s="156"/>
    </row>
    <row r="4028" spans="3:7" x14ac:dyDescent="0.3">
      <c r="C4028" s="155"/>
      <c r="D4028" s="155"/>
      <c r="E4028" s="277"/>
      <c r="G4028" s="156"/>
    </row>
    <row r="4029" spans="3:7" x14ac:dyDescent="0.3">
      <c r="C4029" s="155"/>
      <c r="D4029" s="155"/>
      <c r="E4029" s="277"/>
      <c r="G4029" s="156"/>
    </row>
    <row r="4030" spans="3:7" x14ac:dyDescent="0.3">
      <c r="C4030" s="155"/>
      <c r="D4030" s="155"/>
      <c r="E4030" s="277"/>
      <c r="G4030" s="156"/>
    </row>
    <row r="4031" spans="3:7" x14ac:dyDescent="0.3">
      <c r="C4031" s="155"/>
      <c r="D4031" s="155"/>
      <c r="E4031" s="277"/>
      <c r="G4031" s="156"/>
    </row>
    <row r="4032" spans="3:7" x14ac:dyDescent="0.3">
      <c r="C4032" s="155"/>
      <c r="D4032" s="155"/>
      <c r="E4032" s="277"/>
      <c r="G4032" s="156"/>
    </row>
    <row r="4033" spans="3:7" x14ac:dyDescent="0.3">
      <c r="C4033" s="155"/>
      <c r="D4033" s="155"/>
      <c r="E4033" s="277"/>
      <c r="G4033" s="156"/>
    </row>
    <row r="4034" spans="3:7" x14ac:dyDescent="0.3">
      <c r="C4034" s="155"/>
      <c r="D4034" s="155"/>
      <c r="E4034" s="277"/>
      <c r="G4034" s="156"/>
    </row>
    <row r="4035" spans="3:7" x14ac:dyDescent="0.3">
      <c r="C4035" s="155"/>
      <c r="D4035" s="155"/>
      <c r="E4035" s="277"/>
      <c r="G4035" s="156"/>
    </row>
    <row r="4036" spans="3:7" x14ac:dyDescent="0.3">
      <c r="C4036" s="155"/>
      <c r="D4036" s="155"/>
      <c r="E4036" s="277"/>
      <c r="G4036" s="156"/>
    </row>
    <row r="4037" spans="3:7" x14ac:dyDescent="0.3">
      <c r="C4037" s="155"/>
      <c r="D4037" s="155"/>
      <c r="E4037" s="277"/>
      <c r="G4037" s="156"/>
    </row>
    <row r="4038" spans="3:7" x14ac:dyDescent="0.3">
      <c r="C4038" s="155"/>
      <c r="D4038" s="155"/>
      <c r="E4038" s="277"/>
      <c r="G4038" s="156"/>
    </row>
    <row r="4039" spans="3:7" x14ac:dyDescent="0.3">
      <c r="C4039" s="155"/>
      <c r="D4039" s="155"/>
      <c r="E4039" s="277"/>
      <c r="G4039" s="156"/>
    </row>
    <row r="4040" spans="3:7" x14ac:dyDescent="0.3">
      <c r="C4040" s="155"/>
      <c r="D4040" s="155"/>
      <c r="E4040" s="277"/>
      <c r="G4040" s="156"/>
    </row>
    <row r="4041" spans="3:7" x14ac:dyDescent="0.3">
      <c r="C4041" s="155"/>
      <c r="D4041" s="155"/>
      <c r="E4041" s="277"/>
      <c r="G4041" s="156"/>
    </row>
    <row r="4042" spans="3:7" x14ac:dyDescent="0.3">
      <c r="C4042" s="155"/>
      <c r="D4042" s="155"/>
      <c r="E4042" s="277"/>
      <c r="G4042" s="156"/>
    </row>
    <row r="4043" spans="3:7" x14ac:dyDescent="0.3">
      <c r="C4043" s="155"/>
      <c r="D4043" s="155"/>
      <c r="E4043" s="277"/>
      <c r="G4043" s="156"/>
    </row>
    <row r="4044" spans="3:7" x14ac:dyDescent="0.3">
      <c r="C4044" s="155"/>
      <c r="D4044" s="155"/>
      <c r="E4044" s="277"/>
      <c r="G4044" s="156"/>
    </row>
    <row r="4045" spans="3:7" x14ac:dyDescent="0.3">
      <c r="C4045" s="155"/>
      <c r="D4045" s="155"/>
      <c r="E4045" s="277"/>
      <c r="G4045" s="156"/>
    </row>
    <row r="4046" spans="3:7" x14ac:dyDescent="0.3">
      <c r="C4046" s="155"/>
      <c r="D4046" s="155"/>
      <c r="E4046" s="277"/>
      <c r="G4046" s="156"/>
    </row>
    <row r="4047" spans="3:7" x14ac:dyDescent="0.3">
      <c r="C4047" s="155"/>
      <c r="D4047" s="155"/>
      <c r="E4047" s="277"/>
      <c r="G4047" s="156"/>
    </row>
    <row r="4048" spans="3:7" x14ac:dyDescent="0.3">
      <c r="C4048" s="155"/>
      <c r="D4048" s="155"/>
      <c r="E4048" s="277"/>
      <c r="G4048" s="156"/>
    </row>
    <row r="4049" spans="3:7" x14ac:dyDescent="0.3">
      <c r="C4049" s="155"/>
      <c r="D4049" s="155"/>
      <c r="E4049" s="277"/>
      <c r="G4049" s="156"/>
    </row>
    <row r="4050" spans="3:7" x14ac:dyDescent="0.3">
      <c r="C4050" s="155"/>
      <c r="D4050" s="155"/>
      <c r="E4050" s="277"/>
      <c r="G4050" s="156"/>
    </row>
    <row r="4051" spans="3:7" x14ac:dyDescent="0.3">
      <c r="C4051" s="155"/>
      <c r="D4051" s="155"/>
      <c r="E4051" s="277"/>
      <c r="G4051" s="156"/>
    </row>
    <row r="4052" spans="3:7" x14ac:dyDescent="0.3">
      <c r="C4052" s="155"/>
      <c r="D4052" s="155"/>
      <c r="E4052" s="277"/>
      <c r="G4052" s="156"/>
    </row>
    <row r="4053" spans="3:7" x14ac:dyDescent="0.3">
      <c r="C4053" s="155"/>
      <c r="D4053" s="155"/>
      <c r="E4053" s="277"/>
      <c r="G4053" s="156"/>
    </row>
    <row r="4054" spans="3:7" x14ac:dyDescent="0.3">
      <c r="C4054" s="155"/>
      <c r="D4054" s="155"/>
      <c r="E4054" s="277"/>
      <c r="G4054" s="156"/>
    </row>
    <row r="4055" spans="3:7" x14ac:dyDescent="0.3">
      <c r="C4055" s="155"/>
      <c r="D4055" s="155"/>
      <c r="E4055" s="277"/>
      <c r="G4055" s="156"/>
    </row>
    <row r="4056" spans="3:7" x14ac:dyDescent="0.3">
      <c r="C4056" s="155"/>
      <c r="D4056" s="155"/>
      <c r="E4056" s="277"/>
      <c r="G4056" s="156"/>
    </row>
    <row r="4057" spans="3:7" x14ac:dyDescent="0.3">
      <c r="C4057" s="155"/>
      <c r="D4057" s="155"/>
      <c r="E4057" s="277"/>
      <c r="G4057" s="156"/>
    </row>
    <row r="4058" spans="3:7" x14ac:dyDescent="0.3">
      <c r="C4058" s="155"/>
      <c r="D4058" s="155"/>
      <c r="E4058" s="277"/>
      <c r="G4058" s="156"/>
    </row>
    <row r="4059" spans="3:7" x14ac:dyDescent="0.3">
      <c r="C4059" s="155"/>
      <c r="D4059" s="155"/>
      <c r="E4059" s="277"/>
      <c r="G4059" s="156"/>
    </row>
    <row r="4060" spans="3:7" x14ac:dyDescent="0.3">
      <c r="C4060" s="155"/>
      <c r="D4060" s="155"/>
      <c r="E4060" s="277"/>
      <c r="G4060" s="156"/>
    </row>
    <row r="4061" spans="3:7" x14ac:dyDescent="0.3">
      <c r="C4061" s="155"/>
      <c r="D4061" s="155"/>
      <c r="E4061" s="277"/>
      <c r="G4061" s="156"/>
    </row>
    <row r="4062" spans="3:7" x14ac:dyDescent="0.3">
      <c r="C4062" s="155"/>
      <c r="D4062" s="155"/>
      <c r="E4062" s="277"/>
      <c r="G4062" s="156"/>
    </row>
    <row r="4063" spans="3:7" x14ac:dyDescent="0.3">
      <c r="C4063" s="155"/>
      <c r="D4063" s="155"/>
      <c r="E4063" s="277"/>
      <c r="G4063" s="156"/>
    </row>
    <row r="4064" spans="3:7" x14ac:dyDescent="0.3">
      <c r="C4064" s="155"/>
      <c r="D4064" s="155"/>
      <c r="E4064" s="277"/>
      <c r="G4064" s="156"/>
    </row>
    <row r="4065" spans="3:7" x14ac:dyDescent="0.3">
      <c r="C4065" s="155"/>
      <c r="D4065" s="155"/>
      <c r="E4065" s="277"/>
      <c r="G4065" s="156"/>
    </row>
    <row r="4066" spans="3:7" x14ac:dyDescent="0.3">
      <c r="C4066" s="155"/>
      <c r="D4066" s="155"/>
      <c r="E4066" s="277"/>
      <c r="G4066" s="156"/>
    </row>
    <row r="4067" spans="3:7" x14ac:dyDescent="0.3">
      <c r="C4067" s="155"/>
      <c r="D4067" s="155"/>
      <c r="E4067" s="277"/>
      <c r="G4067" s="156"/>
    </row>
    <row r="4068" spans="3:7" x14ac:dyDescent="0.3">
      <c r="C4068" s="155"/>
      <c r="D4068" s="155"/>
      <c r="E4068" s="277"/>
      <c r="G4068" s="156"/>
    </row>
    <row r="4069" spans="3:7" x14ac:dyDescent="0.3">
      <c r="C4069" s="155"/>
      <c r="D4069" s="155"/>
      <c r="E4069" s="277"/>
      <c r="G4069" s="156"/>
    </row>
    <row r="4070" spans="3:7" x14ac:dyDescent="0.3">
      <c r="C4070" s="155"/>
      <c r="D4070" s="155"/>
      <c r="E4070" s="277"/>
      <c r="G4070" s="156"/>
    </row>
    <row r="4071" spans="3:7" x14ac:dyDescent="0.3">
      <c r="C4071" s="155"/>
      <c r="D4071" s="155"/>
      <c r="E4071" s="277"/>
      <c r="G4071" s="156"/>
    </row>
    <row r="4072" spans="3:7" x14ac:dyDescent="0.3">
      <c r="C4072" s="155"/>
      <c r="D4072" s="155"/>
      <c r="E4072" s="277"/>
      <c r="G4072" s="156"/>
    </row>
    <row r="4073" spans="3:7" x14ac:dyDescent="0.3">
      <c r="C4073" s="155"/>
      <c r="D4073" s="155"/>
      <c r="E4073" s="277"/>
      <c r="G4073" s="156"/>
    </row>
    <row r="4074" spans="3:7" x14ac:dyDescent="0.3">
      <c r="C4074" s="155"/>
      <c r="D4074" s="155"/>
      <c r="E4074" s="277"/>
      <c r="G4074" s="156"/>
    </row>
    <row r="4075" spans="3:7" x14ac:dyDescent="0.3">
      <c r="C4075" s="155"/>
      <c r="D4075" s="155"/>
      <c r="E4075" s="277"/>
      <c r="G4075" s="156"/>
    </row>
    <row r="4076" spans="3:7" x14ac:dyDescent="0.3">
      <c r="C4076" s="155"/>
      <c r="D4076" s="155"/>
      <c r="E4076" s="277"/>
      <c r="G4076" s="156"/>
    </row>
    <row r="4077" spans="3:7" x14ac:dyDescent="0.3">
      <c r="C4077" s="155"/>
      <c r="D4077" s="155"/>
      <c r="E4077" s="277"/>
      <c r="G4077" s="156"/>
    </row>
    <row r="4078" spans="3:7" x14ac:dyDescent="0.3">
      <c r="C4078" s="155"/>
      <c r="D4078" s="155"/>
      <c r="E4078" s="277"/>
      <c r="G4078" s="156"/>
    </row>
    <row r="4079" spans="3:7" x14ac:dyDescent="0.3">
      <c r="C4079" s="155"/>
      <c r="D4079" s="155"/>
      <c r="E4079" s="277"/>
      <c r="G4079" s="156"/>
    </row>
    <row r="4080" spans="3:7" x14ac:dyDescent="0.3">
      <c r="C4080" s="155"/>
      <c r="D4080" s="155"/>
      <c r="E4080" s="277"/>
      <c r="G4080" s="156"/>
    </row>
    <row r="4081" spans="3:7" x14ac:dyDescent="0.3">
      <c r="C4081" s="155"/>
      <c r="D4081" s="155"/>
      <c r="E4081" s="277"/>
      <c r="G4081" s="156"/>
    </row>
    <row r="4082" spans="3:7" x14ac:dyDescent="0.3">
      <c r="C4082" s="155"/>
      <c r="D4082" s="155"/>
      <c r="E4082" s="277"/>
      <c r="G4082" s="156"/>
    </row>
    <row r="4083" spans="3:7" x14ac:dyDescent="0.3">
      <c r="C4083" s="155"/>
      <c r="D4083" s="155"/>
      <c r="E4083" s="277"/>
      <c r="G4083" s="156"/>
    </row>
    <row r="4084" spans="3:7" x14ac:dyDescent="0.3">
      <c r="C4084" s="155"/>
      <c r="D4084" s="155"/>
      <c r="E4084" s="277"/>
      <c r="G4084" s="156"/>
    </row>
    <row r="4085" spans="3:7" x14ac:dyDescent="0.3">
      <c r="C4085" s="155"/>
      <c r="D4085" s="155"/>
      <c r="E4085" s="277"/>
      <c r="G4085" s="156"/>
    </row>
    <row r="4086" spans="3:7" x14ac:dyDescent="0.3">
      <c r="C4086" s="155"/>
      <c r="D4086" s="155"/>
      <c r="E4086" s="277"/>
      <c r="G4086" s="156"/>
    </row>
    <row r="4087" spans="3:7" x14ac:dyDescent="0.3">
      <c r="C4087" s="155"/>
      <c r="D4087" s="155"/>
      <c r="E4087" s="277"/>
      <c r="G4087" s="156"/>
    </row>
    <row r="4088" spans="3:7" x14ac:dyDescent="0.3">
      <c r="C4088" s="155"/>
      <c r="D4088" s="155"/>
      <c r="E4088" s="277"/>
      <c r="G4088" s="156"/>
    </row>
    <row r="4089" spans="3:7" x14ac:dyDescent="0.3">
      <c r="C4089" s="155"/>
      <c r="D4089" s="155"/>
      <c r="E4089" s="277"/>
      <c r="G4089" s="156"/>
    </row>
    <row r="4090" spans="3:7" x14ac:dyDescent="0.3">
      <c r="C4090" s="155"/>
      <c r="D4090" s="155"/>
      <c r="E4090" s="277"/>
      <c r="G4090" s="156"/>
    </row>
    <row r="4091" spans="3:7" x14ac:dyDescent="0.3">
      <c r="C4091" s="155"/>
      <c r="D4091" s="155"/>
      <c r="E4091" s="277"/>
      <c r="G4091" s="156"/>
    </row>
    <row r="4092" spans="3:7" x14ac:dyDescent="0.3">
      <c r="C4092" s="155"/>
      <c r="D4092" s="155"/>
      <c r="E4092" s="277"/>
      <c r="G4092" s="156"/>
    </row>
    <row r="4093" spans="3:7" x14ac:dyDescent="0.3">
      <c r="C4093" s="155"/>
      <c r="D4093" s="155"/>
      <c r="E4093" s="277"/>
      <c r="G4093" s="156"/>
    </row>
    <row r="4094" spans="3:7" x14ac:dyDescent="0.3">
      <c r="C4094" s="155"/>
      <c r="D4094" s="155"/>
      <c r="E4094" s="277"/>
      <c r="G4094" s="156"/>
    </row>
    <row r="4095" spans="3:7" x14ac:dyDescent="0.3">
      <c r="C4095" s="155"/>
      <c r="D4095" s="155"/>
      <c r="E4095" s="277"/>
      <c r="G4095" s="156"/>
    </row>
    <row r="4096" spans="3:7" x14ac:dyDescent="0.3">
      <c r="C4096" s="155"/>
      <c r="D4096" s="155"/>
      <c r="E4096" s="277"/>
      <c r="G4096" s="156"/>
    </row>
    <row r="4097" spans="3:7" x14ac:dyDescent="0.3">
      <c r="C4097" s="155"/>
      <c r="D4097" s="155"/>
      <c r="E4097" s="277"/>
      <c r="G4097" s="156"/>
    </row>
    <row r="4098" spans="3:7" x14ac:dyDescent="0.3">
      <c r="C4098" s="155"/>
      <c r="D4098" s="155"/>
      <c r="E4098" s="277"/>
      <c r="G4098" s="156"/>
    </row>
    <row r="4099" spans="3:7" x14ac:dyDescent="0.3">
      <c r="C4099" s="155"/>
      <c r="D4099" s="155"/>
      <c r="E4099" s="277"/>
      <c r="G4099" s="156"/>
    </row>
    <row r="4100" spans="3:7" x14ac:dyDescent="0.3">
      <c r="C4100" s="155"/>
      <c r="D4100" s="155"/>
      <c r="E4100" s="277"/>
      <c r="G4100" s="156"/>
    </row>
    <row r="4101" spans="3:7" x14ac:dyDescent="0.3">
      <c r="C4101" s="155"/>
      <c r="D4101" s="155"/>
      <c r="E4101" s="277"/>
      <c r="G4101" s="156"/>
    </row>
    <row r="4102" spans="3:7" x14ac:dyDescent="0.3">
      <c r="C4102" s="155"/>
      <c r="D4102" s="155"/>
      <c r="E4102" s="277"/>
      <c r="G4102" s="156"/>
    </row>
    <row r="4103" spans="3:7" x14ac:dyDescent="0.3">
      <c r="C4103" s="155"/>
      <c r="D4103" s="155"/>
      <c r="E4103" s="277"/>
      <c r="G4103" s="156"/>
    </row>
    <row r="4104" spans="3:7" x14ac:dyDescent="0.3">
      <c r="C4104" s="155"/>
      <c r="D4104" s="155"/>
      <c r="E4104" s="277"/>
      <c r="G4104" s="156"/>
    </row>
    <row r="4105" spans="3:7" x14ac:dyDescent="0.3">
      <c r="C4105" s="155"/>
      <c r="D4105" s="155"/>
      <c r="E4105" s="277"/>
      <c r="G4105" s="156"/>
    </row>
    <row r="4106" spans="3:7" x14ac:dyDescent="0.3">
      <c r="C4106" s="155"/>
      <c r="D4106" s="155"/>
      <c r="E4106" s="277"/>
      <c r="G4106" s="156"/>
    </row>
    <row r="4107" spans="3:7" x14ac:dyDescent="0.3">
      <c r="C4107" s="155"/>
      <c r="D4107" s="155"/>
      <c r="E4107" s="277"/>
      <c r="G4107" s="156"/>
    </row>
    <row r="4108" spans="3:7" x14ac:dyDescent="0.3">
      <c r="C4108" s="155"/>
      <c r="D4108" s="155"/>
      <c r="E4108" s="277"/>
      <c r="G4108" s="156"/>
    </row>
    <row r="4109" spans="3:7" x14ac:dyDescent="0.3">
      <c r="C4109" s="155"/>
      <c r="D4109" s="155"/>
      <c r="E4109" s="277"/>
      <c r="G4109" s="156"/>
    </row>
    <row r="4110" spans="3:7" x14ac:dyDescent="0.3">
      <c r="C4110" s="155"/>
      <c r="D4110" s="155"/>
      <c r="E4110" s="277"/>
      <c r="G4110" s="156"/>
    </row>
    <row r="4111" spans="3:7" x14ac:dyDescent="0.3">
      <c r="C4111" s="155"/>
      <c r="D4111" s="155"/>
      <c r="E4111" s="277"/>
      <c r="G4111" s="156"/>
    </row>
    <row r="4112" spans="3:7" x14ac:dyDescent="0.3">
      <c r="C4112" s="155"/>
      <c r="D4112" s="155"/>
      <c r="E4112" s="277"/>
      <c r="G4112" s="156"/>
    </row>
    <row r="4113" spans="3:7" x14ac:dyDescent="0.3">
      <c r="C4113" s="155"/>
      <c r="D4113" s="155"/>
      <c r="E4113" s="277"/>
      <c r="G4113" s="156"/>
    </row>
    <row r="4114" spans="3:7" x14ac:dyDescent="0.3">
      <c r="C4114" s="155"/>
      <c r="D4114" s="155"/>
      <c r="E4114" s="277"/>
      <c r="G4114" s="156"/>
    </row>
    <row r="4115" spans="3:7" x14ac:dyDescent="0.3">
      <c r="C4115" s="155"/>
      <c r="D4115" s="155"/>
      <c r="E4115" s="277"/>
      <c r="G4115" s="156"/>
    </row>
    <row r="4116" spans="3:7" x14ac:dyDescent="0.3">
      <c r="C4116" s="155"/>
      <c r="D4116" s="155"/>
      <c r="E4116" s="277"/>
      <c r="G4116" s="156"/>
    </row>
    <row r="4117" spans="3:7" x14ac:dyDescent="0.3">
      <c r="C4117" s="155"/>
      <c r="D4117" s="155"/>
      <c r="E4117" s="277"/>
      <c r="G4117" s="156"/>
    </row>
    <row r="4118" spans="3:7" x14ac:dyDescent="0.3">
      <c r="C4118" s="155"/>
      <c r="D4118" s="155"/>
      <c r="E4118" s="277"/>
      <c r="G4118" s="156"/>
    </row>
    <row r="4119" spans="3:7" x14ac:dyDescent="0.3">
      <c r="C4119" s="155"/>
      <c r="D4119" s="155"/>
      <c r="E4119" s="277"/>
      <c r="G4119" s="156"/>
    </row>
    <row r="4120" spans="3:7" x14ac:dyDescent="0.3">
      <c r="C4120" s="155"/>
      <c r="D4120" s="155"/>
      <c r="E4120" s="277"/>
      <c r="G4120" s="156"/>
    </row>
    <row r="4121" spans="3:7" x14ac:dyDescent="0.3">
      <c r="C4121" s="155"/>
      <c r="D4121" s="155"/>
      <c r="E4121" s="277"/>
      <c r="G4121" s="156"/>
    </row>
    <row r="4122" spans="3:7" x14ac:dyDescent="0.3">
      <c r="C4122" s="155"/>
      <c r="D4122" s="155"/>
      <c r="E4122" s="277"/>
      <c r="G4122" s="156"/>
    </row>
    <row r="4123" spans="3:7" x14ac:dyDescent="0.3">
      <c r="C4123" s="155"/>
      <c r="D4123" s="155"/>
      <c r="E4123" s="277"/>
      <c r="G4123" s="156"/>
    </row>
    <row r="4124" spans="3:7" x14ac:dyDescent="0.3">
      <c r="C4124" s="155"/>
      <c r="D4124" s="155"/>
      <c r="E4124" s="277"/>
      <c r="G4124" s="156"/>
    </row>
    <row r="4125" spans="3:7" x14ac:dyDescent="0.3">
      <c r="C4125" s="155"/>
      <c r="D4125" s="155"/>
      <c r="E4125" s="277"/>
      <c r="G4125" s="156"/>
    </row>
    <row r="4126" spans="3:7" x14ac:dyDescent="0.3">
      <c r="C4126" s="155"/>
      <c r="D4126" s="155"/>
      <c r="E4126" s="277"/>
      <c r="G4126" s="156"/>
    </row>
    <row r="4127" spans="3:7" x14ac:dyDescent="0.3">
      <c r="C4127" s="155"/>
      <c r="D4127" s="155"/>
      <c r="E4127" s="277"/>
      <c r="G4127" s="156"/>
    </row>
    <row r="4128" spans="3:7" x14ac:dyDescent="0.3">
      <c r="C4128" s="155"/>
      <c r="D4128" s="155"/>
      <c r="E4128" s="277"/>
      <c r="G4128" s="156"/>
    </row>
    <row r="4129" spans="3:7" x14ac:dyDescent="0.3">
      <c r="C4129" s="155"/>
      <c r="D4129" s="155"/>
      <c r="E4129" s="277"/>
      <c r="G4129" s="156"/>
    </row>
    <row r="4130" spans="3:7" x14ac:dyDescent="0.3">
      <c r="C4130" s="155"/>
      <c r="D4130" s="155"/>
      <c r="E4130" s="277"/>
      <c r="G4130" s="156"/>
    </row>
    <row r="4131" spans="3:7" x14ac:dyDescent="0.3">
      <c r="C4131" s="155"/>
      <c r="D4131" s="155"/>
      <c r="E4131" s="277"/>
      <c r="G4131" s="156"/>
    </row>
    <row r="4132" spans="3:7" x14ac:dyDescent="0.3">
      <c r="C4132" s="155"/>
      <c r="D4132" s="155"/>
      <c r="E4132" s="277"/>
      <c r="G4132" s="156"/>
    </row>
    <row r="4133" spans="3:7" x14ac:dyDescent="0.3">
      <c r="C4133" s="155"/>
      <c r="D4133" s="155"/>
      <c r="E4133" s="277"/>
      <c r="G4133" s="156"/>
    </row>
    <row r="4134" spans="3:7" x14ac:dyDescent="0.3">
      <c r="C4134" s="155"/>
      <c r="D4134" s="155"/>
      <c r="E4134" s="277"/>
      <c r="G4134" s="156"/>
    </row>
    <row r="4135" spans="3:7" x14ac:dyDescent="0.3">
      <c r="C4135" s="155"/>
      <c r="D4135" s="155"/>
      <c r="E4135" s="277"/>
      <c r="G4135" s="156"/>
    </row>
    <row r="4136" spans="3:7" x14ac:dyDescent="0.3">
      <c r="C4136" s="155"/>
      <c r="D4136" s="155"/>
      <c r="E4136" s="277"/>
      <c r="G4136" s="156"/>
    </row>
    <row r="4137" spans="3:7" x14ac:dyDescent="0.3">
      <c r="C4137" s="155"/>
      <c r="D4137" s="155"/>
      <c r="E4137" s="277"/>
      <c r="G4137" s="156"/>
    </row>
    <row r="4138" spans="3:7" x14ac:dyDescent="0.3">
      <c r="C4138" s="155"/>
      <c r="D4138" s="155"/>
      <c r="E4138" s="277"/>
      <c r="G4138" s="156"/>
    </row>
    <row r="4139" spans="3:7" x14ac:dyDescent="0.3">
      <c r="C4139" s="155"/>
      <c r="D4139" s="155"/>
      <c r="E4139" s="277"/>
      <c r="G4139" s="156"/>
    </row>
    <row r="4140" spans="3:7" x14ac:dyDescent="0.3">
      <c r="C4140" s="155"/>
      <c r="D4140" s="155"/>
      <c r="E4140" s="277"/>
      <c r="G4140" s="156"/>
    </row>
    <row r="4141" spans="3:7" x14ac:dyDescent="0.3">
      <c r="C4141" s="155"/>
      <c r="D4141" s="155"/>
      <c r="E4141" s="277"/>
      <c r="G4141" s="156"/>
    </row>
    <row r="4142" spans="3:7" x14ac:dyDescent="0.3">
      <c r="C4142" s="155"/>
      <c r="D4142" s="155"/>
      <c r="E4142" s="277"/>
      <c r="G4142" s="156"/>
    </row>
    <row r="4143" spans="3:7" x14ac:dyDescent="0.3">
      <c r="C4143" s="155"/>
      <c r="D4143" s="155"/>
      <c r="E4143" s="277"/>
      <c r="G4143" s="156"/>
    </row>
    <row r="4144" spans="3:7" x14ac:dyDescent="0.3">
      <c r="C4144" s="155"/>
      <c r="D4144" s="155"/>
      <c r="E4144" s="277"/>
      <c r="G4144" s="156"/>
    </row>
    <row r="4145" spans="3:7" x14ac:dyDescent="0.3">
      <c r="C4145" s="155"/>
      <c r="D4145" s="155"/>
      <c r="E4145" s="277"/>
      <c r="G4145" s="156"/>
    </row>
    <row r="4146" spans="3:7" x14ac:dyDescent="0.3">
      <c r="C4146" s="155"/>
      <c r="D4146" s="155"/>
      <c r="E4146" s="277"/>
      <c r="G4146" s="156"/>
    </row>
    <row r="4147" spans="3:7" x14ac:dyDescent="0.3">
      <c r="C4147" s="155"/>
      <c r="D4147" s="155"/>
      <c r="E4147" s="277"/>
      <c r="G4147" s="156"/>
    </row>
    <row r="4148" spans="3:7" x14ac:dyDescent="0.3">
      <c r="C4148" s="155"/>
      <c r="D4148" s="155"/>
      <c r="E4148" s="277"/>
      <c r="G4148" s="156"/>
    </row>
    <row r="4149" spans="3:7" x14ac:dyDescent="0.3">
      <c r="C4149" s="155"/>
      <c r="D4149" s="155"/>
      <c r="E4149" s="277"/>
      <c r="G4149" s="156"/>
    </row>
    <row r="4150" spans="3:7" x14ac:dyDescent="0.3">
      <c r="C4150" s="155"/>
      <c r="D4150" s="155"/>
      <c r="E4150" s="277"/>
      <c r="G4150" s="156"/>
    </row>
    <row r="4151" spans="3:7" x14ac:dyDescent="0.3">
      <c r="C4151" s="155"/>
      <c r="D4151" s="155"/>
      <c r="E4151" s="277"/>
      <c r="G4151" s="156"/>
    </row>
    <row r="4152" spans="3:7" x14ac:dyDescent="0.3">
      <c r="C4152" s="155"/>
      <c r="D4152" s="155"/>
      <c r="E4152" s="277"/>
      <c r="G4152" s="156"/>
    </row>
    <row r="4153" spans="3:7" x14ac:dyDescent="0.3">
      <c r="C4153" s="155"/>
      <c r="D4153" s="155"/>
      <c r="E4153" s="277"/>
      <c r="G4153" s="156"/>
    </row>
    <row r="4154" spans="3:7" x14ac:dyDescent="0.3">
      <c r="C4154" s="155"/>
      <c r="D4154" s="155"/>
      <c r="E4154" s="277"/>
      <c r="G4154" s="156"/>
    </row>
    <row r="4155" spans="3:7" x14ac:dyDescent="0.3">
      <c r="C4155" s="155"/>
      <c r="D4155" s="155"/>
      <c r="E4155" s="277"/>
      <c r="G4155" s="156"/>
    </row>
    <row r="4156" spans="3:7" x14ac:dyDescent="0.3">
      <c r="C4156" s="155"/>
      <c r="D4156" s="155"/>
      <c r="E4156" s="277"/>
      <c r="G4156" s="156"/>
    </row>
    <row r="4157" spans="3:7" x14ac:dyDescent="0.3">
      <c r="C4157" s="155"/>
      <c r="D4157" s="155"/>
      <c r="E4157" s="277"/>
      <c r="G4157" s="156"/>
    </row>
    <row r="4158" spans="3:7" x14ac:dyDescent="0.3">
      <c r="C4158" s="155"/>
      <c r="D4158" s="155"/>
      <c r="E4158" s="277"/>
      <c r="G4158" s="156"/>
    </row>
    <row r="4159" spans="3:7" x14ac:dyDescent="0.3">
      <c r="C4159" s="155"/>
      <c r="D4159" s="155"/>
      <c r="E4159" s="277"/>
      <c r="G4159" s="156"/>
    </row>
    <row r="4160" spans="3:7" x14ac:dyDescent="0.3">
      <c r="C4160" s="155"/>
      <c r="D4160" s="155"/>
      <c r="E4160" s="277"/>
      <c r="G4160" s="156"/>
    </row>
    <row r="4161" spans="3:7" x14ac:dyDescent="0.3">
      <c r="C4161" s="155"/>
      <c r="D4161" s="155"/>
      <c r="E4161" s="277"/>
      <c r="G4161" s="156"/>
    </row>
    <row r="4162" spans="3:7" x14ac:dyDescent="0.3">
      <c r="C4162" s="155"/>
      <c r="D4162" s="155"/>
      <c r="E4162" s="277"/>
      <c r="G4162" s="156"/>
    </row>
    <row r="4163" spans="3:7" x14ac:dyDescent="0.3">
      <c r="C4163" s="155"/>
      <c r="D4163" s="155"/>
      <c r="E4163" s="277"/>
      <c r="G4163" s="156"/>
    </row>
    <row r="4164" spans="3:7" x14ac:dyDescent="0.3">
      <c r="C4164" s="155"/>
      <c r="D4164" s="155"/>
      <c r="E4164" s="277"/>
      <c r="G4164" s="156"/>
    </row>
    <row r="4165" spans="3:7" x14ac:dyDescent="0.3">
      <c r="C4165" s="155"/>
      <c r="D4165" s="155"/>
      <c r="E4165" s="277"/>
      <c r="G4165" s="156"/>
    </row>
    <row r="4166" spans="3:7" x14ac:dyDescent="0.3">
      <c r="C4166" s="155"/>
      <c r="D4166" s="155"/>
      <c r="E4166" s="277"/>
      <c r="G4166" s="156"/>
    </row>
    <row r="4167" spans="3:7" x14ac:dyDescent="0.3">
      <c r="C4167" s="155"/>
      <c r="D4167" s="155"/>
      <c r="E4167" s="277"/>
      <c r="G4167" s="156"/>
    </row>
    <row r="4168" spans="3:7" x14ac:dyDescent="0.3">
      <c r="C4168" s="155"/>
      <c r="D4168" s="155"/>
      <c r="E4168" s="277"/>
      <c r="G4168" s="156"/>
    </row>
    <row r="4169" spans="3:7" x14ac:dyDescent="0.3">
      <c r="C4169" s="155"/>
      <c r="D4169" s="155"/>
      <c r="E4169" s="277"/>
      <c r="G4169" s="156"/>
    </row>
    <row r="4170" spans="3:7" x14ac:dyDescent="0.3">
      <c r="C4170" s="155"/>
      <c r="D4170" s="155"/>
      <c r="E4170" s="277"/>
      <c r="G4170" s="156"/>
    </row>
    <row r="4171" spans="3:7" x14ac:dyDescent="0.3">
      <c r="C4171" s="155"/>
      <c r="D4171" s="155"/>
      <c r="E4171" s="277"/>
      <c r="G4171" s="156"/>
    </row>
    <row r="4172" spans="3:7" x14ac:dyDescent="0.3">
      <c r="C4172" s="155"/>
      <c r="D4172" s="155"/>
      <c r="E4172" s="277"/>
      <c r="G4172" s="156"/>
    </row>
    <row r="4173" spans="3:7" x14ac:dyDescent="0.3">
      <c r="C4173" s="155"/>
      <c r="D4173" s="155"/>
      <c r="E4173" s="277"/>
      <c r="G4173" s="156"/>
    </row>
    <row r="4174" spans="3:7" x14ac:dyDescent="0.3">
      <c r="C4174" s="155"/>
      <c r="D4174" s="155"/>
      <c r="E4174" s="277"/>
      <c r="G4174" s="156"/>
    </row>
    <row r="4175" spans="3:7" x14ac:dyDescent="0.3">
      <c r="C4175" s="155"/>
      <c r="D4175" s="155"/>
      <c r="E4175" s="277"/>
      <c r="G4175" s="156"/>
    </row>
    <row r="4176" spans="3:7" x14ac:dyDescent="0.3">
      <c r="C4176" s="155"/>
      <c r="D4176" s="155"/>
      <c r="E4176" s="277"/>
      <c r="G4176" s="156"/>
    </row>
    <row r="4177" spans="3:7" x14ac:dyDescent="0.3">
      <c r="C4177" s="155"/>
      <c r="D4177" s="155"/>
      <c r="E4177" s="277"/>
      <c r="G4177" s="156"/>
    </row>
    <row r="4178" spans="3:7" x14ac:dyDescent="0.3">
      <c r="C4178" s="155"/>
      <c r="D4178" s="155"/>
      <c r="E4178" s="277"/>
      <c r="G4178" s="156"/>
    </row>
    <row r="4179" spans="3:7" x14ac:dyDescent="0.3">
      <c r="C4179" s="155"/>
      <c r="D4179" s="155"/>
      <c r="E4179" s="277"/>
      <c r="G4179" s="156"/>
    </row>
    <row r="4180" spans="3:7" x14ac:dyDescent="0.3">
      <c r="C4180" s="155"/>
      <c r="D4180" s="155"/>
      <c r="E4180" s="277"/>
      <c r="G4180" s="156"/>
    </row>
    <row r="4181" spans="3:7" x14ac:dyDescent="0.3">
      <c r="C4181" s="155"/>
      <c r="D4181" s="155"/>
      <c r="E4181" s="277"/>
      <c r="G4181" s="156"/>
    </row>
    <row r="4182" spans="3:7" x14ac:dyDescent="0.3">
      <c r="C4182" s="155"/>
      <c r="D4182" s="155"/>
      <c r="E4182" s="277"/>
      <c r="G4182" s="156"/>
    </row>
    <row r="4183" spans="3:7" x14ac:dyDescent="0.3">
      <c r="C4183" s="155"/>
      <c r="D4183" s="155"/>
      <c r="E4183" s="277"/>
      <c r="G4183" s="156"/>
    </row>
    <row r="4184" spans="3:7" x14ac:dyDescent="0.3">
      <c r="C4184" s="155"/>
      <c r="D4184" s="155"/>
      <c r="E4184" s="277"/>
      <c r="G4184" s="156"/>
    </row>
    <row r="4185" spans="3:7" x14ac:dyDescent="0.3">
      <c r="C4185" s="155"/>
      <c r="D4185" s="155"/>
      <c r="E4185" s="277"/>
      <c r="G4185" s="156"/>
    </row>
    <row r="4186" spans="3:7" x14ac:dyDescent="0.3">
      <c r="C4186" s="155"/>
      <c r="D4186" s="155"/>
      <c r="E4186" s="277"/>
      <c r="G4186" s="156"/>
    </row>
    <row r="4187" spans="3:7" x14ac:dyDescent="0.3">
      <c r="C4187" s="155"/>
      <c r="D4187" s="155"/>
      <c r="E4187" s="277"/>
      <c r="G4187" s="156"/>
    </row>
    <row r="4188" spans="3:7" x14ac:dyDescent="0.3">
      <c r="C4188" s="155"/>
      <c r="D4188" s="155"/>
      <c r="E4188" s="277"/>
      <c r="G4188" s="156"/>
    </row>
    <row r="4189" spans="3:7" x14ac:dyDescent="0.3">
      <c r="C4189" s="155"/>
      <c r="D4189" s="155"/>
      <c r="E4189" s="277"/>
      <c r="G4189" s="156"/>
    </row>
    <row r="4190" spans="3:7" x14ac:dyDescent="0.3">
      <c r="C4190" s="155"/>
      <c r="D4190" s="155"/>
      <c r="E4190" s="277"/>
      <c r="G4190" s="156"/>
    </row>
    <row r="4191" spans="3:7" x14ac:dyDescent="0.3">
      <c r="C4191" s="155"/>
      <c r="D4191" s="155"/>
      <c r="E4191" s="277"/>
      <c r="G4191" s="156"/>
    </row>
    <row r="4192" spans="3:7" x14ac:dyDescent="0.3">
      <c r="C4192" s="155"/>
      <c r="D4192" s="155"/>
      <c r="E4192" s="277"/>
      <c r="G4192" s="156"/>
    </row>
    <row r="4193" spans="3:7" x14ac:dyDescent="0.3">
      <c r="C4193" s="155"/>
      <c r="D4193" s="155"/>
      <c r="E4193" s="277"/>
      <c r="G4193" s="156"/>
    </row>
    <row r="4194" spans="3:7" x14ac:dyDescent="0.3">
      <c r="C4194" s="155"/>
      <c r="D4194" s="155"/>
      <c r="E4194" s="277"/>
      <c r="G4194" s="156"/>
    </row>
    <row r="4195" spans="3:7" x14ac:dyDescent="0.3">
      <c r="C4195" s="155"/>
      <c r="D4195" s="155"/>
      <c r="E4195" s="277"/>
      <c r="G4195" s="156"/>
    </row>
    <row r="4196" spans="3:7" x14ac:dyDescent="0.3">
      <c r="C4196" s="155"/>
      <c r="D4196" s="155"/>
      <c r="E4196" s="277"/>
      <c r="G4196" s="156"/>
    </row>
    <row r="4197" spans="3:7" x14ac:dyDescent="0.3">
      <c r="C4197" s="155"/>
      <c r="D4197" s="155"/>
      <c r="E4197" s="277"/>
      <c r="G4197" s="156"/>
    </row>
    <row r="4198" spans="3:7" x14ac:dyDescent="0.3">
      <c r="C4198" s="155"/>
      <c r="D4198" s="155"/>
      <c r="E4198" s="277"/>
      <c r="G4198" s="156"/>
    </row>
    <row r="4199" spans="3:7" x14ac:dyDescent="0.3">
      <c r="C4199" s="155"/>
      <c r="D4199" s="155"/>
      <c r="E4199" s="277"/>
      <c r="G4199" s="156"/>
    </row>
    <row r="4200" spans="3:7" x14ac:dyDescent="0.3">
      <c r="C4200" s="155"/>
      <c r="D4200" s="155"/>
      <c r="E4200" s="277"/>
      <c r="G4200" s="156"/>
    </row>
    <row r="4201" spans="3:7" x14ac:dyDescent="0.3">
      <c r="C4201" s="155"/>
      <c r="D4201" s="155"/>
      <c r="E4201" s="277"/>
      <c r="G4201" s="156"/>
    </row>
    <row r="4202" spans="3:7" x14ac:dyDescent="0.3">
      <c r="C4202" s="155"/>
      <c r="D4202" s="155"/>
      <c r="E4202" s="277"/>
      <c r="G4202" s="156"/>
    </row>
    <row r="4203" spans="3:7" x14ac:dyDescent="0.3">
      <c r="C4203" s="155"/>
      <c r="D4203" s="155"/>
      <c r="E4203" s="277"/>
      <c r="G4203" s="156"/>
    </row>
    <row r="4204" spans="3:7" x14ac:dyDescent="0.3">
      <c r="C4204" s="155"/>
      <c r="D4204" s="155"/>
      <c r="E4204" s="277"/>
      <c r="G4204" s="156"/>
    </row>
    <row r="4205" spans="3:7" x14ac:dyDescent="0.3">
      <c r="C4205" s="155"/>
      <c r="D4205" s="155"/>
      <c r="E4205" s="277"/>
      <c r="G4205" s="156"/>
    </row>
    <row r="4206" spans="3:7" x14ac:dyDescent="0.3">
      <c r="C4206" s="155"/>
      <c r="D4206" s="155"/>
      <c r="E4206" s="277"/>
      <c r="G4206" s="156"/>
    </row>
    <row r="4207" spans="3:7" x14ac:dyDescent="0.3">
      <c r="C4207" s="155"/>
      <c r="D4207" s="155"/>
      <c r="E4207" s="277"/>
      <c r="G4207" s="156"/>
    </row>
    <row r="4208" spans="3:7" x14ac:dyDescent="0.3">
      <c r="C4208" s="155"/>
      <c r="D4208" s="155"/>
      <c r="E4208" s="277"/>
      <c r="G4208" s="156"/>
    </row>
    <row r="4209" spans="3:7" x14ac:dyDescent="0.3">
      <c r="C4209" s="155"/>
      <c r="D4209" s="155"/>
      <c r="E4209" s="277"/>
      <c r="G4209" s="156"/>
    </row>
    <row r="4210" spans="3:7" x14ac:dyDescent="0.3">
      <c r="C4210" s="155"/>
      <c r="D4210" s="155"/>
      <c r="E4210" s="277"/>
      <c r="G4210" s="156"/>
    </row>
    <row r="4211" spans="3:7" x14ac:dyDescent="0.3">
      <c r="C4211" s="155"/>
      <c r="D4211" s="155"/>
      <c r="E4211" s="277"/>
      <c r="G4211" s="156"/>
    </row>
    <row r="4212" spans="3:7" x14ac:dyDescent="0.3">
      <c r="C4212" s="155"/>
      <c r="D4212" s="155"/>
      <c r="E4212" s="277"/>
      <c r="G4212" s="156"/>
    </row>
    <row r="4213" spans="3:7" x14ac:dyDescent="0.3">
      <c r="C4213" s="155"/>
      <c r="D4213" s="155"/>
      <c r="E4213" s="277"/>
      <c r="G4213" s="156"/>
    </row>
    <row r="4214" spans="3:7" x14ac:dyDescent="0.3">
      <c r="C4214" s="155"/>
      <c r="D4214" s="155"/>
      <c r="E4214" s="277"/>
      <c r="G4214" s="156"/>
    </row>
    <row r="4215" spans="3:7" x14ac:dyDescent="0.3">
      <c r="C4215" s="155"/>
      <c r="D4215" s="155"/>
      <c r="E4215" s="277"/>
      <c r="G4215" s="156"/>
    </row>
    <row r="4216" spans="3:7" x14ac:dyDescent="0.3">
      <c r="C4216" s="155"/>
      <c r="D4216" s="155"/>
      <c r="E4216" s="277"/>
      <c r="G4216" s="156"/>
    </row>
    <row r="4217" spans="3:7" x14ac:dyDescent="0.3">
      <c r="C4217" s="155"/>
      <c r="D4217" s="155"/>
      <c r="E4217" s="277"/>
      <c r="G4217" s="156"/>
    </row>
    <row r="4218" spans="3:7" x14ac:dyDescent="0.3">
      <c r="C4218" s="155"/>
      <c r="D4218" s="155"/>
      <c r="E4218" s="277"/>
      <c r="G4218" s="156"/>
    </row>
    <row r="4219" spans="3:7" x14ac:dyDescent="0.3">
      <c r="C4219" s="155"/>
      <c r="D4219" s="155"/>
      <c r="E4219" s="277"/>
      <c r="G4219" s="156"/>
    </row>
    <row r="4220" spans="3:7" x14ac:dyDescent="0.3">
      <c r="C4220" s="155"/>
      <c r="D4220" s="155"/>
      <c r="E4220" s="277"/>
      <c r="G4220" s="156"/>
    </row>
    <row r="4221" spans="3:7" x14ac:dyDescent="0.3">
      <c r="C4221" s="155"/>
      <c r="D4221" s="155"/>
      <c r="E4221" s="277"/>
      <c r="G4221" s="156"/>
    </row>
    <row r="4222" spans="3:7" x14ac:dyDescent="0.3">
      <c r="C4222" s="155"/>
      <c r="D4222" s="155"/>
      <c r="E4222" s="277"/>
      <c r="G4222" s="156"/>
    </row>
    <row r="4223" spans="3:7" x14ac:dyDescent="0.3">
      <c r="C4223" s="155"/>
      <c r="D4223" s="155"/>
      <c r="E4223" s="277"/>
      <c r="G4223" s="156"/>
    </row>
    <row r="4224" spans="3:7" x14ac:dyDescent="0.3">
      <c r="C4224" s="155"/>
      <c r="D4224" s="155"/>
      <c r="E4224" s="277"/>
      <c r="G4224" s="156"/>
    </row>
    <row r="4225" spans="3:7" x14ac:dyDescent="0.3">
      <c r="C4225" s="155"/>
      <c r="D4225" s="155"/>
      <c r="E4225" s="277"/>
      <c r="G4225" s="156"/>
    </row>
    <row r="4226" spans="3:7" x14ac:dyDescent="0.3">
      <c r="C4226" s="155"/>
      <c r="D4226" s="155"/>
      <c r="E4226" s="277"/>
      <c r="G4226" s="156"/>
    </row>
    <row r="4227" spans="3:7" x14ac:dyDescent="0.3">
      <c r="C4227" s="155"/>
      <c r="D4227" s="155"/>
      <c r="E4227" s="277"/>
      <c r="G4227" s="156"/>
    </row>
    <row r="4228" spans="3:7" x14ac:dyDescent="0.3">
      <c r="C4228" s="155"/>
      <c r="D4228" s="155"/>
      <c r="E4228" s="277"/>
      <c r="G4228" s="156"/>
    </row>
    <row r="4229" spans="3:7" x14ac:dyDescent="0.3">
      <c r="C4229" s="155"/>
      <c r="D4229" s="155"/>
      <c r="E4229" s="277"/>
      <c r="G4229" s="156"/>
    </row>
    <row r="4230" spans="3:7" x14ac:dyDescent="0.3">
      <c r="C4230" s="155"/>
      <c r="D4230" s="155"/>
      <c r="E4230" s="277"/>
      <c r="G4230" s="156"/>
    </row>
    <row r="4231" spans="3:7" x14ac:dyDescent="0.3">
      <c r="C4231" s="155"/>
      <c r="D4231" s="155"/>
      <c r="E4231" s="277"/>
      <c r="G4231" s="156"/>
    </row>
    <row r="4232" spans="3:7" x14ac:dyDescent="0.3">
      <c r="C4232" s="155"/>
      <c r="D4232" s="155"/>
      <c r="E4232" s="277"/>
      <c r="G4232" s="156"/>
    </row>
    <row r="4233" spans="3:7" x14ac:dyDescent="0.3">
      <c r="C4233" s="155"/>
      <c r="D4233" s="155"/>
      <c r="E4233" s="277"/>
      <c r="G4233" s="156"/>
    </row>
    <row r="4234" spans="3:7" x14ac:dyDescent="0.3">
      <c r="C4234" s="155"/>
      <c r="D4234" s="155"/>
      <c r="E4234" s="277"/>
      <c r="G4234" s="156"/>
    </row>
    <row r="4235" spans="3:7" x14ac:dyDescent="0.3">
      <c r="C4235" s="155"/>
      <c r="D4235" s="155"/>
      <c r="E4235" s="277"/>
      <c r="G4235" s="156"/>
    </row>
    <row r="4236" spans="3:7" x14ac:dyDescent="0.3">
      <c r="C4236" s="155"/>
      <c r="D4236" s="155"/>
      <c r="E4236" s="277"/>
      <c r="G4236" s="156"/>
    </row>
    <row r="4237" spans="3:7" x14ac:dyDescent="0.3">
      <c r="C4237" s="155"/>
      <c r="D4237" s="155"/>
      <c r="E4237" s="277"/>
      <c r="G4237" s="156"/>
    </row>
    <row r="4238" spans="3:7" x14ac:dyDescent="0.3">
      <c r="C4238" s="155"/>
      <c r="D4238" s="155"/>
      <c r="E4238" s="277"/>
      <c r="G4238" s="156"/>
    </row>
    <row r="4239" spans="3:7" x14ac:dyDescent="0.3">
      <c r="C4239" s="155"/>
      <c r="D4239" s="155"/>
      <c r="E4239" s="277"/>
      <c r="G4239" s="156"/>
    </row>
    <row r="4240" spans="3:7" x14ac:dyDescent="0.3">
      <c r="C4240" s="155"/>
      <c r="D4240" s="155"/>
      <c r="E4240" s="277"/>
      <c r="G4240" s="156"/>
    </row>
    <row r="4241" spans="3:7" x14ac:dyDescent="0.3">
      <c r="C4241" s="155"/>
      <c r="D4241" s="155"/>
      <c r="E4241" s="277"/>
      <c r="G4241" s="156"/>
    </row>
    <row r="4242" spans="3:7" x14ac:dyDescent="0.3">
      <c r="C4242" s="155"/>
      <c r="D4242" s="155"/>
      <c r="E4242" s="277"/>
      <c r="G4242" s="156"/>
    </row>
    <row r="4243" spans="3:7" x14ac:dyDescent="0.3">
      <c r="C4243" s="155"/>
      <c r="D4243" s="155"/>
      <c r="E4243" s="277"/>
      <c r="G4243" s="156"/>
    </row>
    <row r="4244" spans="3:7" x14ac:dyDescent="0.3">
      <c r="C4244" s="155"/>
      <c r="D4244" s="155"/>
      <c r="E4244" s="277"/>
      <c r="G4244" s="156"/>
    </row>
    <row r="4245" spans="3:7" x14ac:dyDescent="0.3">
      <c r="C4245" s="155"/>
      <c r="D4245" s="155"/>
      <c r="E4245" s="277"/>
      <c r="G4245" s="156"/>
    </row>
    <row r="4246" spans="3:7" x14ac:dyDescent="0.3">
      <c r="C4246" s="155"/>
      <c r="D4246" s="155"/>
      <c r="E4246" s="277"/>
      <c r="G4246" s="156"/>
    </row>
    <row r="4247" spans="3:7" x14ac:dyDescent="0.3">
      <c r="C4247" s="155"/>
      <c r="D4247" s="155"/>
      <c r="E4247" s="277"/>
      <c r="G4247" s="156"/>
    </row>
    <row r="4248" spans="3:7" x14ac:dyDescent="0.3">
      <c r="C4248" s="155"/>
      <c r="D4248" s="155"/>
      <c r="E4248" s="277"/>
      <c r="G4248" s="156"/>
    </row>
    <row r="4249" spans="3:7" x14ac:dyDescent="0.3">
      <c r="C4249" s="155"/>
      <c r="D4249" s="155"/>
      <c r="E4249" s="277"/>
      <c r="G4249" s="156"/>
    </row>
    <row r="4250" spans="3:7" x14ac:dyDescent="0.3">
      <c r="C4250" s="155"/>
      <c r="D4250" s="155"/>
      <c r="E4250" s="277"/>
      <c r="G4250" s="156"/>
    </row>
    <row r="4251" spans="3:7" x14ac:dyDescent="0.3">
      <c r="C4251" s="155"/>
      <c r="D4251" s="155"/>
      <c r="E4251" s="277"/>
      <c r="G4251" s="156"/>
    </row>
    <row r="4252" spans="3:7" x14ac:dyDescent="0.3">
      <c r="C4252" s="155"/>
      <c r="D4252" s="155"/>
      <c r="E4252" s="277"/>
      <c r="G4252" s="156"/>
    </row>
    <row r="4253" spans="3:7" x14ac:dyDescent="0.3">
      <c r="C4253" s="155"/>
      <c r="D4253" s="155"/>
      <c r="E4253" s="277"/>
      <c r="G4253" s="156"/>
    </row>
    <row r="4254" spans="3:7" x14ac:dyDescent="0.3">
      <c r="C4254" s="155"/>
      <c r="D4254" s="155"/>
      <c r="E4254" s="277"/>
      <c r="G4254" s="156"/>
    </row>
    <row r="4255" spans="3:7" x14ac:dyDescent="0.3">
      <c r="C4255" s="155"/>
      <c r="D4255" s="155"/>
      <c r="E4255" s="277"/>
      <c r="G4255" s="156"/>
    </row>
    <row r="4256" spans="3:7" x14ac:dyDescent="0.3">
      <c r="C4256" s="155"/>
      <c r="D4256" s="155"/>
      <c r="E4256" s="277"/>
      <c r="G4256" s="156"/>
    </row>
    <row r="4257" spans="3:7" x14ac:dyDescent="0.3">
      <c r="C4257" s="155"/>
      <c r="D4257" s="155"/>
      <c r="E4257" s="277"/>
      <c r="G4257" s="156"/>
    </row>
    <row r="4258" spans="3:7" x14ac:dyDescent="0.3">
      <c r="C4258" s="155"/>
      <c r="D4258" s="155"/>
      <c r="E4258" s="277"/>
      <c r="G4258" s="156"/>
    </row>
    <row r="4259" spans="3:7" x14ac:dyDescent="0.3">
      <c r="C4259" s="155"/>
      <c r="D4259" s="155"/>
      <c r="E4259" s="277"/>
      <c r="G4259" s="156"/>
    </row>
    <row r="4260" spans="3:7" x14ac:dyDescent="0.3">
      <c r="C4260" s="155"/>
      <c r="D4260" s="155"/>
      <c r="E4260" s="277"/>
      <c r="G4260" s="156"/>
    </row>
    <row r="4261" spans="3:7" x14ac:dyDescent="0.3">
      <c r="C4261" s="155"/>
      <c r="D4261" s="155"/>
      <c r="E4261" s="277"/>
      <c r="G4261" s="156"/>
    </row>
    <row r="4262" spans="3:7" x14ac:dyDescent="0.3">
      <c r="C4262" s="155"/>
      <c r="D4262" s="155"/>
      <c r="E4262" s="277"/>
      <c r="G4262" s="156"/>
    </row>
    <row r="4263" spans="3:7" x14ac:dyDescent="0.3">
      <c r="C4263" s="155"/>
      <c r="D4263" s="155"/>
      <c r="E4263" s="277"/>
      <c r="G4263" s="156"/>
    </row>
    <row r="4264" spans="3:7" x14ac:dyDescent="0.3">
      <c r="C4264" s="155"/>
      <c r="D4264" s="155"/>
      <c r="E4264" s="277"/>
      <c r="G4264" s="156"/>
    </row>
    <row r="4265" spans="3:7" x14ac:dyDescent="0.3">
      <c r="C4265" s="155"/>
      <c r="D4265" s="155"/>
      <c r="E4265" s="277"/>
      <c r="G4265" s="156"/>
    </row>
    <row r="4266" spans="3:7" x14ac:dyDescent="0.3">
      <c r="C4266" s="155"/>
      <c r="D4266" s="155"/>
      <c r="E4266" s="277"/>
      <c r="G4266" s="156"/>
    </row>
    <row r="4267" spans="3:7" x14ac:dyDescent="0.3">
      <c r="C4267" s="155"/>
      <c r="D4267" s="155"/>
      <c r="E4267" s="277"/>
      <c r="G4267" s="156"/>
    </row>
    <row r="4268" spans="3:7" x14ac:dyDescent="0.3">
      <c r="C4268" s="155"/>
      <c r="D4268" s="155"/>
      <c r="E4268" s="277"/>
      <c r="G4268" s="156"/>
    </row>
    <row r="4269" spans="3:7" x14ac:dyDescent="0.3">
      <c r="C4269" s="155"/>
      <c r="D4269" s="155"/>
      <c r="E4269" s="277"/>
      <c r="G4269" s="156"/>
    </row>
    <row r="4270" spans="3:7" x14ac:dyDescent="0.3">
      <c r="C4270" s="155"/>
      <c r="D4270" s="155"/>
      <c r="E4270" s="277"/>
      <c r="G4270" s="156"/>
    </row>
    <row r="4271" spans="3:7" x14ac:dyDescent="0.3">
      <c r="C4271" s="155"/>
      <c r="D4271" s="155"/>
      <c r="E4271" s="277"/>
      <c r="G4271" s="156"/>
    </row>
    <row r="4272" spans="3:7" x14ac:dyDescent="0.3">
      <c r="C4272" s="155"/>
      <c r="D4272" s="155"/>
      <c r="E4272" s="277"/>
      <c r="G4272" s="156"/>
    </row>
    <row r="4273" spans="3:7" x14ac:dyDescent="0.3">
      <c r="C4273" s="155"/>
      <c r="D4273" s="155"/>
      <c r="E4273" s="277"/>
      <c r="G4273" s="156"/>
    </row>
    <row r="4274" spans="3:7" x14ac:dyDescent="0.3">
      <c r="C4274" s="155"/>
      <c r="D4274" s="155"/>
      <c r="E4274" s="277"/>
      <c r="G4274" s="156"/>
    </row>
    <row r="4275" spans="3:7" x14ac:dyDescent="0.3">
      <c r="C4275" s="155"/>
      <c r="D4275" s="155"/>
      <c r="E4275" s="277"/>
      <c r="G4275" s="156"/>
    </row>
    <row r="4276" spans="3:7" x14ac:dyDescent="0.3">
      <c r="C4276" s="155"/>
      <c r="D4276" s="155"/>
      <c r="E4276" s="277"/>
      <c r="G4276" s="156"/>
    </row>
    <row r="4277" spans="3:7" x14ac:dyDescent="0.3">
      <c r="C4277" s="155"/>
      <c r="D4277" s="155"/>
      <c r="E4277" s="277"/>
      <c r="G4277" s="156"/>
    </row>
    <row r="4278" spans="3:7" x14ac:dyDescent="0.3">
      <c r="C4278" s="155"/>
      <c r="D4278" s="155"/>
      <c r="E4278" s="277"/>
      <c r="G4278" s="156"/>
    </row>
    <row r="4279" spans="3:7" x14ac:dyDescent="0.3">
      <c r="C4279" s="155"/>
      <c r="D4279" s="155"/>
      <c r="E4279" s="277"/>
      <c r="G4279" s="156"/>
    </row>
    <row r="4280" spans="3:7" x14ac:dyDescent="0.3">
      <c r="C4280" s="155"/>
      <c r="D4280" s="155"/>
      <c r="E4280" s="277"/>
      <c r="G4280" s="156"/>
    </row>
    <row r="4281" spans="3:7" x14ac:dyDescent="0.3">
      <c r="C4281" s="155"/>
      <c r="D4281" s="155"/>
      <c r="E4281" s="277"/>
      <c r="G4281" s="156"/>
    </row>
    <row r="4282" spans="3:7" x14ac:dyDescent="0.3">
      <c r="C4282" s="155"/>
      <c r="D4282" s="155"/>
      <c r="E4282" s="277"/>
      <c r="G4282" s="156"/>
    </row>
    <row r="4283" spans="3:7" x14ac:dyDescent="0.3">
      <c r="C4283" s="155"/>
      <c r="D4283" s="155"/>
      <c r="E4283" s="277"/>
      <c r="G4283" s="156"/>
    </row>
    <row r="4284" spans="3:7" x14ac:dyDescent="0.3">
      <c r="C4284" s="155"/>
      <c r="D4284" s="155"/>
      <c r="E4284" s="277"/>
      <c r="G4284" s="156"/>
    </row>
    <row r="4285" spans="3:7" x14ac:dyDescent="0.3">
      <c r="C4285" s="155"/>
      <c r="D4285" s="155"/>
      <c r="E4285" s="277"/>
      <c r="G4285" s="156"/>
    </row>
    <row r="4286" spans="3:7" x14ac:dyDescent="0.3">
      <c r="C4286" s="155"/>
      <c r="D4286" s="155"/>
      <c r="E4286" s="277"/>
      <c r="G4286" s="156"/>
    </row>
    <row r="4287" spans="3:7" x14ac:dyDescent="0.3">
      <c r="C4287" s="155"/>
      <c r="D4287" s="155"/>
      <c r="E4287" s="277"/>
      <c r="G4287" s="156"/>
    </row>
    <row r="4288" spans="3:7" x14ac:dyDescent="0.3">
      <c r="C4288" s="155"/>
      <c r="D4288" s="155"/>
      <c r="E4288" s="277"/>
      <c r="G4288" s="156"/>
    </row>
    <row r="4289" spans="3:7" x14ac:dyDescent="0.3">
      <c r="C4289" s="155"/>
      <c r="D4289" s="155"/>
      <c r="E4289" s="277"/>
      <c r="G4289" s="156"/>
    </row>
    <row r="4290" spans="3:7" x14ac:dyDescent="0.3">
      <c r="C4290" s="155"/>
      <c r="D4290" s="155"/>
      <c r="E4290" s="277"/>
      <c r="G4290" s="156"/>
    </row>
    <row r="4291" spans="3:7" x14ac:dyDescent="0.3">
      <c r="C4291" s="155"/>
      <c r="D4291" s="155"/>
      <c r="E4291" s="277"/>
      <c r="G4291" s="156"/>
    </row>
    <row r="4292" spans="3:7" x14ac:dyDescent="0.3">
      <c r="C4292" s="155"/>
      <c r="D4292" s="155"/>
      <c r="E4292" s="277"/>
      <c r="G4292" s="156"/>
    </row>
    <row r="4293" spans="3:7" x14ac:dyDescent="0.3">
      <c r="C4293" s="155"/>
      <c r="D4293" s="155"/>
      <c r="E4293" s="277"/>
      <c r="G4293" s="156"/>
    </row>
    <row r="4294" spans="3:7" x14ac:dyDescent="0.3">
      <c r="C4294" s="155"/>
      <c r="D4294" s="155"/>
      <c r="E4294" s="277"/>
      <c r="G4294" s="156"/>
    </row>
    <row r="4295" spans="3:7" x14ac:dyDescent="0.3">
      <c r="C4295" s="155"/>
      <c r="D4295" s="155"/>
      <c r="E4295" s="277"/>
      <c r="G4295" s="156"/>
    </row>
    <row r="4296" spans="3:7" x14ac:dyDescent="0.3">
      <c r="C4296" s="155"/>
      <c r="D4296" s="155"/>
      <c r="E4296" s="277"/>
      <c r="G4296" s="156"/>
    </row>
    <row r="4297" spans="3:7" x14ac:dyDescent="0.3">
      <c r="C4297" s="155"/>
      <c r="D4297" s="155"/>
      <c r="E4297" s="277"/>
      <c r="G4297" s="156"/>
    </row>
    <row r="4298" spans="3:7" x14ac:dyDescent="0.3">
      <c r="C4298" s="155"/>
      <c r="D4298" s="155"/>
      <c r="E4298" s="277"/>
      <c r="G4298" s="156"/>
    </row>
    <row r="4299" spans="3:7" x14ac:dyDescent="0.3">
      <c r="C4299" s="155"/>
      <c r="D4299" s="155"/>
      <c r="E4299" s="277"/>
      <c r="G4299" s="156"/>
    </row>
    <row r="4300" spans="3:7" x14ac:dyDescent="0.3">
      <c r="C4300" s="155"/>
      <c r="D4300" s="155"/>
      <c r="E4300" s="277"/>
      <c r="G4300" s="156"/>
    </row>
    <row r="4301" spans="3:7" x14ac:dyDescent="0.3">
      <c r="C4301" s="155"/>
      <c r="D4301" s="155"/>
      <c r="E4301" s="277"/>
      <c r="G4301" s="156"/>
    </row>
    <row r="4302" spans="3:7" x14ac:dyDescent="0.3">
      <c r="C4302" s="155"/>
      <c r="D4302" s="155"/>
      <c r="E4302" s="277"/>
      <c r="G4302" s="156"/>
    </row>
    <row r="4303" spans="3:7" x14ac:dyDescent="0.3">
      <c r="C4303" s="155"/>
      <c r="D4303" s="155"/>
      <c r="E4303" s="277"/>
      <c r="G4303" s="156"/>
    </row>
    <row r="4304" spans="3:7" x14ac:dyDescent="0.3">
      <c r="C4304" s="155"/>
      <c r="D4304" s="155"/>
      <c r="E4304" s="277"/>
      <c r="G4304" s="156"/>
    </row>
    <row r="4305" spans="3:7" x14ac:dyDescent="0.3">
      <c r="C4305" s="155"/>
      <c r="D4305" s="155"/>
      <c r="E4305" s="277"/>
      <c r="G4305" s="156"/>
    </row>
    <row r="4306" spans="3:7" x14ac:dyDescent="0.3">
      <c r="C4306" s="155"/>
      <c r="D4306" s="155"/>
      <c r="E4306" s="277"/>
      <c r="G4306" s="156"/>
    </row>
    <row r="4307" spans="3:7" x14ac:dyDescent="0.3">
      <c r="C4307" s="155"/>
      <c r="D4307" s="155"/>
      <c r="E4307" s="277"/>
      <c r="G4307" s="156"/>
    </row>
    <row r="4308" spans="3:7" x14ac:dyDescent="0.3">
      <c r="C4308" s="155"/>
      <c r="D4308" s="155"/>
      <c r="E4308" s="277"/>
      <c r="G4308" s="156"/>
    </row>
    <row r="4309" spans="3:7" x14ac:dyDescent="0.3">
      <c r="C4309" s="155"/>
      <c r="D4309" s="155"/>
      <c r="E4309" s="277"/>
      <c r="G4309" s="156"/>
    </row>
    <row r="4310" spans="3:7" x14ac:dyDescent="0.3">
      <c r="C4310" s="155"/>
      <c r="D4310" s="155"/>
      <c r="E4310" s="277"/>
      <c r="G4310" s="156"/>
    </row>
    <row r="4311" spans="3:7" x14ac:dyDescent="0.3">
      <c r="C4311" s="155"/>
      <c r="D4311" s="155"/>
      <c r="E4311" s="277"/>
      <c r="G4311" s="156"/>
    </row>
    <row r="4312" spans="3:7" x14ac:dyDescent="0.3">
      <c r="C4312" s="155"/>
      <c r="D4312" s="155"/>
      <c r="E4312" s="277"/>
      <c r="G4312" s="156"/>
    </row>
    <row r="4313" spans="3:7" x14ac:dyDescent="0.3">
      <c r="C4313" s="155"/>
      <c r="D4313" s="155"/>
      <c r="E4313" s="277"/>
      <c r="G4313" s="156"/>
    </row>
    <row r="4314" spans="3:7" x14ac:dyDescent="0.3">
      <c r="C4314" s="155"/>
      <c r="D4314" s="155"/>
      <c r="E4314" s="277"/>
      <c r="G4314" s="156"/>
    </row>
    <row r="4315" spans="3:7" x14ac:dyDescent="0.3">
      <c r="C4315" s="155"/>
      <c r="D4315" s="155"/>
      <c r="E4315" s="277"/>
      <c r="G4315" s="156"/>
    </row>
    <row r="4316" spans="3:7" x14ac:dyDescent="0.3">
      <c r="C4316" s="155"/>
      <c r="D4316" s="155"/>
      <c r="E4316" s="277"/>
      <c r="G4316" s="156"/>
    </row>
    <row r="4317" spans="3:7" x14ac:dyDescent="0.3">
      <c r="C4317" s="155"/>
      <c r="D4317" s="155"/>
      <c r="E4317" s="277"/>
      <c r="G4317" s="156"/>
    </row>
    <row r="4318" spans="3:7" x14ac:dyDescent="0.3">
      <c r="C4318" s="155"/>
      <c r="D4318" s="155"/>
      <c r="E4318" s="277"/>
      <c r="G4318" s="156"/>
    </row>
    <row r="4319" spans="3:7" x14ac:dyDescent="0.3">
      <c r="C4319" s="155"/>
      <c r="D4319" s="155"/>
      <c r="E4319" s="277"/>
      <c r="G4319" s="156"/>
    </row>
    <row r="4320" spans="3:7" x14ac:dyDescent="0.3">
      <c r="C4320" s="155"/>
      <c r="D4320" s="155"/>
      <c r="E4320" s="277"/>
      <c r="G4320" s="156"/>
    </row>
    <row r="4321" spans="3:7" x14ac:dyDescent="0.3">
      <c r="C4321" s="155"/>
      <c r="D4321" s="155"/>
      <c r="E4321" s="277"/>
      <c r="G4321" s="156"/>
    </row>
    <row r="4322" spans="3:7" x14ac:dyDescent="0.3">
      <c r="C4322" s="155"/>
      <c r="D4322" s="155"/>
      <c r="E4322" s="277"/>
      <c r="G4322" s="156"/>
    </row>
    <row r="4323" spans="3:7" x14ac:dyDescent="0.3">
      <c r="C4323" s="155"/>
      <c r="D4323" s="155"/>
      <c r="E4323" s="277"/>
      <c r="G4323" s="156"/>
    </row>
    <row r="4324" spans="3:7" x14ac:dyDescent="0.3">
      <c r="C4324" s="155"/>
      <c r="D4324" s="155"/>
      <c r="E4324" s="277"/>
      <c r="G4324" s="156"/>
    </row>
    <row r="4325" spans="3:7" x14ac:dyDescent="0.3">
      <c r="C4325" s="155"/>
      <c r="D4325" s="155"/>
      <c r="E4325" s="277"/>
      <c r="G4325" s="156"/>
    </row>
    <row r="4326" spans="3:7" x14ac:dyDescent="0.3">
      <c r="C4326" s="155"/>
      <c r="D4326" s="155"/>
      <c r="E4326" s="277"/>
      <c r="G4326" s="156"/>
    </row>
    <row r="4327" spans="3:7" x14ac:dyDescent="0.3">
      <c r="C4327" s="155"/>
      <c r="D4327" s="155"/>
      <c r="E4327" s="277"/>
      <c r="G4327" s="156"/>
    </row>
    <row r="4328" spans="3:7" x14ac:dyDescent="0.3">
      <c r="C4328" s="155"/>
      <c r="D4328" s="155"/>
      <c r="E4328" s="277"/>
      <c r="G4328" s="156"/>
    </row>
    <row r="4329" spans="3:7" x14ac:dyDescent="0.3">
      <c r="C4329" s="155"/>
      <c r="D4329" s="155"/>
      <c r="E4329" s="277"/>
      <c r="G4329" s="156"/>
    </row>
    <row r="4330" spans="3:7" x14ac:dyDescent="0.3">
      <c r="C4330" s="155"/>
      <c r="D4330" s="155"/>
      <c r="E4330" s="277"/>
      <c r="G4330" s="156"/>
    </row>
    <row r="4331" spans="3:7" x14ac:dyDescent="0.3">
      <c r="C4331" s="155"/>
      <c r="D4331" s="155"/>
      <c r="E4331" s="277"/>
      <c r="G4331" s="156"/>
    </row>
    <row r="4332" spans="3:7" x14ac:dyDescent="0.3">
      <c r="C4332" s="155"/>
      <c r="D4332" s="155"/>
      <c r="E4332" s="277"/>
      <c r="G4332" s="156"/>
    </row>
    <row r="4333" spans="3:7" x14ac:dyDescent="0.3">
      <c r="C4333" s="155"/>
      <c r="D4333" s="155"/>
      <c r="E4333" s="277"/>
      <c r="G4333" s="156"/>
    </row>
    <row r="4334" spans="3:7" x14ac:dyDescent="0.3">
      <c r="C4334" s="155"/>
      <c r="D4334" s="155"/>
      <c r="E4334" s="277"/>
      <c r="G4334" s="156"/>
    </row>
    <row r="4335" spans="3:7" x14ac:dyDescent="0.3">
      <c r="C4335" s="155"/>
      <c r="D4335" s="155"/>
      <c r="E4335" s="277"/>
      <c r="G4335" s="156"/>
    </row>
    <row r="4336" spans="3:7" x14ac:dyDescent="0.3">
      <c r="C4336" s="155"/>
      <c r="D4336" s="155"/>
      <c r="E4336" s="277"/>
      <c r="G4336" s="156"/>
    </row>
    <row r="4337" spans="3:7" x14ac:dyDescent="0.3">
      <c r="C4337" s="155"/>
      <c r="D4337" s="155"/>
      <c r="E4337" s="277"/>
      <c r="G4337" s="156"/>
    </row>
    <row r="4338" spans="3:7" x14ac:dyDescent="0.3">
      <c r="C4338" s="155"/>
      <c r="D4338" s="155"/>
      <c r="E4338" s="277"/>
      <c r="G4338" s="156"/>
    </row>
    <row r="4339" spans="3:7" x14ac:dyDescent="0.3">
      <c r="C4339" s="155"/>
      <c r="D4339" s="155"/>
      <c r="E4339" s="277"/>
      <c r="G4339" s="156"/>
    </row>
    <row r="4340" spans="3:7" x14ac:dyDescent="0.3">
      <c r="C4340" s="155"/>
      <c r="D4340" s="155"/>
      <c r="E4340" s="277"/>
      <c r="G4340" s="156"/>
    </row>
    <row r="4341" spans="3:7" x14ac:dyDescent="0.3">
      <c r="C4341" s="155"/>
      <c r="D4341" s="155"/>
      <c r="E4341" s="277"/>
      <c r="G4341" s="156"/>
    </row>
    <row r="4342" spans="3:7" x14ac:dyDescent="0.3">
      <c r="C4342" s="155"/>
      <c r="D4342" s="155"/>
      <c r="E4342" s="277"/>
      <c r="G4342" s="156"/>
    </row>
    <row r="4343" spans="3:7" x14ac:dyDescent="0.3">
      <c r="C4343" s="155"/>
      <c r="D4343" s="155"/>
      <c r="E4343" s="277"/>
      <c r="G4343" s="156"/>
    </row>
    <row r="4344" spans="3:7" x14ac:dyDescent="0.3">
      <c r="C4344" s="155"/>
      <c r="D4344" s="155"/>
      <c r="E4344" s="277"/>
      <c r="G4344" s="156"/>
    </row>
    <row r="4345" spans="3:7" x14ac:dyDescent="0.3">
      <c r="C4345" s="155"/>
      <c r="D4345" s="155"/>
      <c r="E4345" s="277"/>
      <c r="G4345" s="156"/>
    </row>
    <row r="4346" spans="3:7" x14ac:dyDescent="0.3">
      <c r="C4346" s="155"/>
      <c r="D4346" s="155"/>
      <c r="E4346" s="277"/>
      <c r="G4346" s="156"/>
    </row>
    <row r="4347" spans="3:7" x14ac:dyDescent="0.3">
      <c r="C4347" s="155"/>
      <c r="D4347" s="155"/>
      <c r="E4347" s="277"/>
      <c r="G4347" s="156"/>
    </row>
    <row r="4348" spans="3:7" x14ac:dyDescent="0.3">
      <c r="C4348" s="155"/>
      <c r="D4348" s="155"/>
      <c r="E4348" s="277"/>
      <c r="G4348" s="156"/>
    </row>
    <row r="4349" spans="3:7" x14ac:dyDescent="0.3">
      <c r="C4349" s="155"/>
      <c r="D4349" s="155"/>
      <c r="E4349" s="277"/>
      <c r="G4349" s="156"/>
    </row>
    <row r="4350" spans="3:7" x14ac:dyDescent="0.3">
      <c r="C4350" s="155"/>
      <c r="D4350" s="155"/>
      <c r="E4350" s="277"/>
      <c r="G4350" s="156"/>
    </row>
    <row r="4351" spans="3:7" x14ac:dyDescent="0.3">
      <c r="C4351" s="155"/>
      <c r="D4351" s="155"/>
      <c r="E4351" s="277"/>
      <c r="G4351" s="156"/>
    </row>
    <row r="4352" spans="3:7" x14ac:dyDescent="0.3">
      <c r="C4352" s="155"/>
      <c r="D4352" s="155"/>
      <c r="E4352" s="277"/>
      <c r="G4352" s="156"/>
    </row>
    <row r="4353" spans="3:7" x14ac:dyDescent="0.3">
      <c r="C4353" s="155"/>
      <c r="D4353" s="155"/>
      <c r="E4353" s="277"/>
      <c r="G4353" s="156"/>
    </row>
    <row r="4354" spans="3:7" x14ac:dyDescent="0.3">
      <c r="C4354" s="155"/>
      <c r="D4354" s="155"/>
      <c r="E4354" s="277"/>
      <c r="G4354" s="156"/>
    </row>
    <row r="4355" spans="3:7" x14ac:dyDescent="0.3">
      <c r="C4355" s="155"/>
      <c r="D4355" s="155"/>
      <c r="E4355" s="277"/>
      <c r="G4355" s="156"/>
    </row>
    <row r="4356" spans="3:7" x14ac:dyDescent="0.3">
      <c r="C4356" s="155"/>
      <c r="D4356" s="155"/>
      <c r="E4356" s="277"/>
      <c r="G4356" s="156"/>
    </row>
    <row r="4357" spans="3:7" x14ac:dyDescent="0.3">
      <c r="C4357" s="155"/>
      <c r="D4357" s="155"/>
      <c r="E4357" s="277"/>
      <c r="G4357" s="156"/>
    </row>
    <row r="4358" spans="3:7" x14ac:dyDescent="0.3">
      <c r="C4358" s="155"/>
      <c r="D4358" s="155"/>
      <c r="E4358" s="277"/>
      <c r="G4358" s="156"/>
    </row>
    <row r="4359" spans="3:7" x14ac:dyDescent="0.3">
      <c r="C4359" s="155"/>
      <c r="D4359" s="155"/>
      <c r="E4359" s="277"/>
      <c r="G4359" s="156"/>
    </row>
    <row r="4360" spans="3:7" x14ac:dyDescent="0.3">
      <c r="C4360" s="155"/>
      <c r="D4360" s="155"/>
      <c r="E4360" s="277"/>
      <c r="G4360" s="156"/>
    </row>
    <row r="4361" spans="3:7" x14ac:dyDescent="0.3">
      <c r="C4361" s="155"/>
      <c r="D4361" s="155"/>
      <c r="E4361" s="277"/>
      <c r="G4361" s="156"/>
    </row>
    <row r="4362" spans="3:7" x14ac:dyDescent="0.3">
      <c r="C4362" s="155"/>
      <c r="D4362" s="155"/>
      <c r="E4362" s="277"/>
      <c r="G4362" s="156"/>
    </row>
    <row r="4363" spans="3:7" x14ac:dyDescent="0.3">
      <c r="C4363" s="155"/>
      <c r="D4363" s="155"/>
      <c r="E4363" s="277"/>
      <c r="G4363" s="156"/>
    </row>
    <row r="4364" spans="3:7" x14ac:dyDescent="0.3">
      <c r="C4364" s="155"/>
      <c r="D4364" s="155"/>
      <c r="E4364" s="277"/>
      <c r="G4364" s="156"/>
    </row>
    <row r="4365" spans="3:7" x14ac:dyDescent="0.3">
      <c r="C4365" s="155"/>
      <c r="D4365" s="155"/>
      <c r="E4365" s="277"/>
      <c r="G4365" s="156"/>
    </row>
    <row r="4366" spans="3:7" x14ac:dyDescent="0.3">
      <c r="C4366" s="155"/>
      <c r="D4366" s="155"/>
      <c r="E4366" s="277"/>
      <c r="G4366" s="156"/>
    </row>
    <row r="4367" spans="3:7" x14ac:dyDescent="0.3">
      <c r="C4367" s="155"/>
      <c r="D4367" s="155"/>
      <c r="E4367" s="277"/>
      <c r="G4367" s="156"/>
    </row>
    <row r="4368" spans="3:7" x14ac:dyDescent="0.3">
      <c r="C4368" s="155"/>
      <c r="D4368" s="155"/>
      <c r="E4368" s="277"/>
      <c r="G4368" s="156"/>
    </row>
    <row r="4369" spans="3:7" x14ac:dyDescent="0.3">
      <c r="C4369" s="155"/>
      <c r="D4369" s="155"/>
      <c r="E4369" s="277"/>
      <c r="G4369" s="156"/>
    </row>
    <row r="4370" spans="3:7" x14ac:dyDescent="0.3">
      <c r="C4370" s="155"/>
      <c r="D4370" s="155"/>
      <c r="E4370" s="277"/>
      <c r="G4370" s="156"/>
    </row>
    <row r="4371" spans="3:7" x14ac:dyDescent="0.3">
      <c r="C4371" s="155"/>
      <c r="D4371" s="155"/>
      <c r="E4371" s="277"/>
      <c r="G4371" s="156"/>
    </row>
    <row r="4372" spans="3:7" x14ac:dyDescent="0.3">
      <c r="C4372" s="155"/>
      <c r="D4372" s="155"/>
      <c r="E4372" s="277"/>
      <c r="G4372" s="156"/>
    </row>
    <row r="4373" spans="3:7" x14ac:dyDescent="0.3">
      <c r="C4373" s="155"/>
      <c r="D4373" s="155"/>
      <c r="E4373" s="277"/>
      <c r="G4373" s="156"/>
    </row>
    <row r="4374" spans="3:7" x14ac:dyDescent="0.3">
      <c r="C4374" s="155"/>
      <c r="D4374" s="155"/>
      <c r="E4374" s="277"/>
      <c r="G4374" s="156"/>
    </row>
    <row r="4375" spans="3:7" x14ac:dyDescent="0.3">
      <c r="C4375" s="155"/>
      <c r="D4375" s="155"/>
      <c r="E4375" s="277"/>
      <c r="G4375" s="156"/>
    </row>
    <row r="4376" spans="3:7" x14ac:dyDescent="0.3">
      <c r="C4376" s="155"/>
      <c r="D4376" s="155"/>
      <c r="E4376" s="277"/>
      <c r="G4376" s="156"/>
    </row>
    <row r="4377" spans="3:7" x14ac:dyDescent="0.3">
      <c r="C4377" s="155"/>
      <c r="D4377" s="155"/>
      <c r="E4377" s="277"/>
      <c r="G4377" s="156"/>
    </row>
    <row r="4378" spans="3:7" x14ac:dyDescent="0.3">
      <c r="C4378" s="155"/>
      <c r="D4378" s="155"/>
      <c r="E4378" s="277"/>
      <c r="G4378" s="156"/>
    </row>
    <row r="4379" spans="3:7" x14ac:dyDescent="0.3">
      <c r="C4379" s="155"/>
      <c r="D4379" s="155"/>
      <c r="E4379" s="277"/>
      <c r="G4379" s="156"/>
    </row>
    <row r="4380" spans="3:7" x14ac:dyDescent="0.3">
      <c r="C4380" s="155"/>
      <c r="D4380" s="155"/>
      <c r="E4380" s="277"/>
      <c r="G4380" s="156"/>
    </row>
    <row r="4381" spans="3:7" x14ac:dyDescent="0.3">
      <c r="C4381" s="155"/>
      <c r="D4381" s="155"/>
      <c r="E4381" s="277"/>
      <c r="G4381" s="156"/>
    </row>
    <row r="4382" spans="3:7" x14ac:dyDescent="0.3">
      <c r="C4382" s="155"/>
      <c r="D4382" s="155"/>
      <c r="E4382" s="277"/>
      <c r="G4382" s="156"/>
    </row>
    <row r="4383" spans="3:7" x14ac:dyDescent="0.3">
      <c r="C4383" s="155"/>
      <c r="D4383" s="155"/>
      <c r="E4383" s="277"/>
      <c r="G4383" s="156"/>
    </row>
    <row r="4384" spans="3:7" x14ac:dyDescent="0.3">
      <c r="C4384" s="155"/>
      <c r="D4384" s="155"/>
      <c r="E4384" s="277"/>
      <c r="G4384" s="156"/>
    </row>
    <row r="4385" spans="3:7" x14ac:dyDescent="0.3">
      <c r="C4385" s="155"/>
      <c r="D4385" s="155"/>
      <c r="E4385" s="277"/>
      <c r="G4385" s="156"/>
    </row>
    <row r="4386" spans="3:7" x14ac:dyDescent="0.3">
      <c r="C4386" s="155"/>
      <c r="D4386" s="155"/>
      <c r="E4386" s="277"/>
      <c r="G4386" s="156"/>
    </row>
    <row r="4387" spans="3:7" x14ac:dyDescent="0.3">
      <c r="C4387" s="155"/>
      <c r="D4387" s="155"/>
      <c r="E4387" s="277"/>
      <c r="G4387" s="156"/>
    </row>
    <row r="4388" spans="3:7" x14ac:dyDescent="0.3">
      <c r="C4388" s="155"/>
      <c r="D4388" s="155"/>
      <c r="E4388" s="277"/>
      <c r="G4388" s="156"/>
    </row>
    <row r="4389" spans="3:7" x14ac:dyDescent="0.3">
      <c r="C4389" s="155"/>
      <c r="D4389" s="155"/>
      <c r="E4389" s="277"/>
      <c r="G4389" s="156"/>
    </row>
    <row r="4390" spans="3:7" x14ac:dyDescent="0.3">
      <c r="C4390" s="155"/>
      <c r="D4390" s="155"/>
      <c r="E4390" s="277"/>
      <c r="G4390" s="156"/>
    </row>
    <row r="4391" spans="3:7" x14ac:dyDescent="0.3">
      <c r="C4391" s="155"/>
      <c r="D4391" s="155"/>
      <c r="E4391" s="277"/>
      <c r="G4391" s="156"/>
    </row>
    <row r="4392" spans="3:7" x14ac:dyDescent="0.3">
      <c r="C4392" s="155"/>
      <c r="D4392" s="155"/>
      <c r="E4392" s="277"/>
      <c r="G4392" s="156"/>
    </row>
    <row r="4393" spans="3:7" x14ac:dyDescent="0.3">
      <c r="C4393" s="155"/>
      <c r="D4393" s="155"/>
      <c r="E4393" s="277"/>
      <c r="G4393" s="156"/>
    </row>
    <row r="4394" spans="3:7" x14ac:dyDescent="0.3">
      <c r="C4394" s="155"/>
      <c r="D4394" s="155"/>
      <c r="E4394" s="277"/>
      <c r="G4394" s="156"/>
    </row>
    <row r="4395" spans="3:7" x14ac:dyDescent="0.3">
      <c r="C4395" s="155"/>
      <c r="D4395" s="155"/>
      <c r="E4395" s="277"/>
      <c r="G4395" s="156"/>
    </row>
    <row r="4396" spans="3:7" x14ac:dyDescent="0.3">
      <c r="C4396" s="155"/>
      <c r="D4396" s="155"/>
      <c r="E4396" s="277"/>
      <c r="G4396" s="156"/>
    </row>
    <row r="4397" spans="3:7" x14ac:dyDescent="0.3">
      <c r="C4397" s="155"/>
      <c r="D4397" s="155"/>
      <c r="E4397" s="277"/>
      <c r="G4397" s="156"/>
    </row>
    <row r="4398" spans="3:7" x14ac:dyDescent="0.3">
      <c r="C4398" s="155"/>
      <c r="D4398" s="155"/>
      <c r="E4398" s="277"/>
      <c r="G4398" s="156"/>
    </row>
    <row r="4399" spans="3:7" x14ac:dyDescent="0.3">
      <c r="C4399" s="155"/>
      <c r="D4399" s="155"/>
      <c r="E4399" s="277"/>
      <c r="G4399" s="156"/>
    </row>
    <row r="4400" spans="3:7" x14ac:dyDescent="0.3">
      <c r="C4400" s="155"/>
      <c r="D4400" s="155"/>
      <c r="E4400" s="277"/>
      <c r="G4400" s="156"/>
    </row>
    <row r="4401" spans="3:7" x14ac:dyDescent="0.3">
      <c r="C4401" s="155"/>
      <c r="D4401" s="155"/>
      <c r="E4401" s="277"/>
      <c r="G4401" s="156"/>
    </row>
    <row r="4402" spans="3:7" x14ac:dyDescent="0.3">
      <c r="C4402" s="155"/>
      <c r="D4402" s="155"/>
      <c r="E4402" s="277"/>
      <c r="G4402" s="156"/>
    </row>
    <row r="4403" spans="3:7" x14ac:dyDescent="0.3">
      <c r="C4403" s="155"/>
      <c r="D4403" s="155"/>
      <c r="E4403" s="277"/>
      <c r="G4403" s="156"/>
    </row>
    <row r="4404" spans="3:7" x14ac:dyDescent="0.3">
      <c r="C4404" s="155"/>
      <c r="D4404" s="155"/>
      <c r="E4404" s="277"/>
      <c r="G4404" s="156"/>
    </row>
    <row r="4405" spans="3:7" x14ac:dyDescent="0.3">
      <c r="C4405" s="155"/>
      <c r="D4405" s="155"/>
      <c r="E4405" s="277"/>
      <c r="G4405" s="156"/>
    </row>
    <row r="4406" spans="3:7" x14ac:dyDescent="0.3">
      <c r="C4406" s="155"/>
      <c r="D4406" s="155"/>
      <c r="E4406" s="277"/>
      <c r="G4406" s="156"/>
    </row>
    <row r="4407" spans="3:7" x14ac:dyDescent="0.3">
      <c r="C4407" s="155"/>
      <c r="D4407" s="155"/>
      <c r="E4407" s="277"/>
      <c r="G4407" s="156"/>
    </row>
    <row r="4408" spans="3:7" x14ac:dyDescent="0.3">
      <c r="C4408" s="155"/>
      <c r="D4408" s="155"/>
      <c r="E4408" s="277"/>
      <c r="G4408" s="156"/>
    </row>
    <row r="4409" spans="3:7" x14ac:dyDescent="0.3">
      <c r="C4409" s="155"/>
      <c r="D4409" s="155"/>
      <c r="E4409" s="277"/>
      <c r="G4409" s="156"/>
    </row>
    <row r="4410" spans="3:7" x14ac:dyDescent="0.3">
      <c r="C4410" s="155"/>
      <c r="D4410" s="155"/>
      <c r="E4410" s="277"/>
      <c r="G4410" s="156"/>
    </row>
    <row r="4411" spans="3:7" x14ac:dyDescent="0.3">
      <c r="C4411" s="155"/>
      <c r="D4411" s="155"/>
      <c r="E4411" s="277"/>
      <c r="G4411" s="156"/>
    </row>
    <row r="4412" spans="3:7" x14ac:dyDescent="0.3">
      <c r="C4412" s="155"/>
      <c r="D4412" s="155"/>
      <c r="E4412" s="277"/>
      <c r="G4412" s="156"/>
    </row>
    <row r="4413" spans="3:7" x14ac:dyDescent="0.3">
      <c r="C4413" s="155"/>
      <c r="D4413" s="155"/>
      <c r="E4413" s="277"/>
      <c r="G4413" s="156"/>
    </row>
    <row r="4414" spans="3:7" x14ac:dyDescent="0.3">
      <c r="C4414" s="155"/>
      <c r="D4414" s="155"/>
      <c r="E4414" s="277"/>
      <c r="G4414" s="156"/>
    </row>
    <row r="4415" spans="3:7" x14ac:dyDescent="0.3">
      <c r="C4415" s="155"/>
      <c r="D4415" s="155"/>
      <c r="E4415" s="277"/>
      <c r="G4415" s="156"/>
    </row>
    <row r="4416" spans="3:7" x14ac:dyDescent="0.3">
      <c r="C4416" s="155"/>
      <c r="D4416" s="155"/>
      <c r="E4416" s="277"/>
      <c r="G4416" s="156"/>
    </row>
    <row r="4417" spans="3:7" x14ac:dyDescent="0.3">
      <c r="C4417" s="155"/>
      <c r="D4417" s="155"/>
      <c r="E4417" s="277"/>
      <c r="G4417" s="156"/>
    </row>
    <row r="4418" spans="3:7" x14ac:dyDescent="0.3">
      <c r="C4418" s="155"/>
      <c r="D4418" s="155"/>
      <c r="E4418" s="277"/>
      <c r="G4418" s="156"/>
    </row>
    <row r="4419" spans="3:7" x14ac:dyDescent="0.3">
      <c r="C4419" s="155"/>
      <c r="D4419" s="155"/>
      <c r="E4419" s="277"/>
      <c r="G4419" s="156"/>
    </row>
    <row r="4420" spans="3:7" x14ac:dyDescent="0.3">
      <c r="C4420" s="155"/>
      <c r="D4420" s="155"/>
      <c r="E4420" s="277"/>
      <c r="G4420" s="156"/>
    </row>
    <row r="4421" spans="3:7" x14ac:dyDescent="0.3">
      <c r="C4421" s="155"/>
      <c r="D4421" s="155"/>
      <c r="E4421" s="277"/>
      <c r="G4421" s="156"/>
    </row>
    <row r="4422" spans="3:7" x14ac:dyDescent="0.3">
      <c r="C4422" s="155"/>
      <c r="D4422" s="155"/>
      <c r="E4422" s="277"/>
      <c r="G4422" s="156"/>
    </row>
    <row r="4423" spans="3:7" x14ac:dyDescent="0.3">
      <c r="C4423" s="155"/>
      <c r="D4423" s="155"/>
      <c r="E4423" s="277"/>
      <c r="G4423" s="156"/>
    </row>
    <row r="4424" spans="3:7" x14ac:dyDescent="0.3">
      <c r="C4424" s="155"/>
      <c r="D4424" s="155"/>
      <c r="E4424" s="277"/>
      <c r="G4424" s="156"/>
    </row>
    <row r="4425" spans="3:7" x14ac:dyDescent="0.3">
      <c r="C4425" s="155"/>
      <c r="D4425" s="155"/>
      <c r="E4425" s="277"/>
      <c r="G4425" s="156"/>
    </row>
    <row r="4426" spans="3:7" x14ac:dyDescent="0.3">
      <c r="C4426" s="155"/>
      <c r="D4426" s="155"/>
      <c r="E4426" s="277"/>
      <c r="G4426" s="156"/>
    </row>
    <row r="4427" spans="3:7" x14ac:dyDescent="0.3">
      <c r="C4427" s="155"/>
      <c r="D4427" s="155"/>
      <c r="E4427" s="277"/>
      <c r="G4427" s="156"/>
    </row>
    <row r="4428" spans="3:7" x14ac:dyDescent="0.3">
      <c r="C4428" s="155"/>
      <c r="D4428" s="155"/>
      <c r="E4428" s="277"/>
      <c r="G4428" s="156"/>
    </row>
    <row r="4429" spans="3:7" x14ac:dyDescent="0.3">
      <c r="C4429" s="155"/>
      <c r="D4429" s="155"/>
      <c r="E4429" s="277"/>
      <c r="G4429" s="156"/>
    </row>
    <row r="4430" spans="3:7" x14ac:dyDescent="0.3">
      <c r="C4430" s="155"/>
      <c r="D4430" s="155"/>
      <c r="E4430" s="277"/>
      <c r="G4430" s="156"/>
    </row>
    <row r="4431" spans="3:7" x14ac:dyDescent="0.3">
      <c r="C4431" s="155"/>
      <c r="D4431" s="155"/>
      <c r="E4431" s="277"/>
      <c r="G4431" s="156"/>
    </row>
    <row r="4432" spans="3:7" x14ac:dyDescent="0.3">
      <c r="C4432" s="155"/>
      <c r="D4432" s="155"/>
      <c r="E4432" s="277"/>
      <c r="G4432" s="156"/>
    </row>
    <row r="4433" spans="3:7" x14ac:dyDescent="0.3">
      <c r="C4433" s="155"/>
      <c r="D4433" s="155"/>
      <c r="E4433" s="277"/>
      <c r="G4433" s="156"/>
    </row>
    <row r="4434" spans="3:7" x14ac:dyDescent="0.3">
      <c r="C4434" s="155"/>
      <c r="D4434" s="155"/>
      <c r="E4434" s="277"/>
      <c r="G4434" s="156"/>
    </row>
    <row r="4435" spans="3:7" x14ac:dyDescent="0.3">
      <c r="C4435" s="155"/>
      <c r="D4435" s="155"/>
      <c r="E4435" s="277"/>
      <c r="G4435" s="156"/>
    </row>
    <row r="4436" spans="3:7" x14ac:dyDescent="0.3">
      <c r="C4436" s="155"/>
      <c r="D4436" s="155"/>
      <c r="E4436" s="277"/>
      <c r="G4436" s="156"/>
    </row>
    <row r="4437" spans="3:7" x14ac:dyDescent="0.3">
      <c r="C4437" s="155"/>
      <c r="D4437" s="155"/>
      <c r="E4437" s="277"/>
      <c r="G4437" s="156"/>
    </row>
    <row r="4438" spans="3:7" x14ac:dyDescent="0.3">
      <c r="C4438" s="155"/>
      <c r="D4438" s="155"/>
      <c r="E4438" s="277"/>
      <c r="G4438" s="156"/>
    </row>
    <row r="4439" spans="3:7" x14ac:dyDescent="0.3">
      <c r="C4439" s="155"/>
      <c r="D4439" s="155"/>
      <c r="E4439" s="277"/>
      <c r="G4439" s="156"/>
    </row>
    <row r="4440" spans="3:7" x14ac:dyDescent="0.3">
      <c r="C4440" s="155"/>
      <c r="D4440" s="155"/>
      <c r="E4440" s="277"/>
      <c r="G4440" s="156"/>
    </row>
    <row r="4441" spans="3:7" x14ac:dyDescent="0.3">
      <c r="C4441" s="155"/>
      <c r="D4441" s="155"/>
      <c r="E4441" s="277"/>
      <c r="G4441" s="156"/>
    </row>
    <row r="4442" spans="3:7" x14ac:dyDescent="0.3">
      <c r="C4442" s="155"/>
      <c r="D4442" s="155"/>
      <c r="E4442" s="277"/>
      <c r="G4442" s="156"/>
    </row>
    <row r="4443" spans="3:7" x14ac:dyDescent="0.3">
      <c r="C4443" s="155"/>
      <c r="D4443" s="155"/>
      <c r="E4443" s="277"/>
      <c r="G4443" s="156"/>
    </row>
    <row r="4444" spans="3:7" x14ac:dyDescent="0.3">
      <c r="C4444" s="155"/>
      <c r="D4444" s="155"/>
      <c r="E4444" s="277"/>
      <c r="G4444" s="156"/>
    </row>
    <row r="4445" spans="3:7" x14ac:dyDescent="0.3">
      <c r="C4445" s="155"/>
      <c r="D4445" s="155"/>
      <c r="E4445" s="277"/>
      <c r="G4445" s="156"/>
    </row>
    <row r="4446" spans="3:7" x14ac:dyDescent="0.3">
      <c r="C4446" s="155"/>
      <c r="D4446" s="155"/>
      <c r="E4446" s="277"/>
      <c r="G4446" s="156"/>
    </row>
    <row r="4447" spans="3:7" x14ac:dyDescent="0.3">
      <c r="C4447" s="155"/>
      <c r="D4447" s="155"/>
      <c r="E4447" s="277"/>
      <c r="G4447" s="156"/>
    </row>
    <row r="4448" spans="3:7" x14ac:dyDescent="0.3">
      <c r="C4448" s="155"/>
      <c r="D4448" s="155"/>
      <c r="E4448" s="277"/>
      <c r="G4448" s="156"/>
    </row>
    <row r="4449" spans="3:7" x14ac:dyDescent="0.3">
      <c r="C4449" s="155"/>
      <c r="D4449" s="155"/>
      <c r="E4449" s="277"/>
      <c r="G4449" s="156"/>
    </row>
    <row r="4450" spans="3:7" x14ac:dyDescent="0.3">
      <c r="C4450" s="155"/>
      <c r="D4450" s="155"/>
      <c r="E4450" s="277"/>
      <c r="G4450" s="156"/>
    </row>
    <row r="4451" spans="3:7" x14ac:dyDescent="0.3">
      <c r="C4451" s="155"/>
      <c r="D4451" s="155"/>
      <c r="E4451" s="277"/>
      <c r="G4451" s="156"/>
    </row>
    <row r="4452" spans="3:7" x14ac:dyDescent="0.3">
      <c r="C4452" s="155"/>
      <c r="D4452" s="155"/>
      <c r="E4452" s="277"/>
      <c r="G4452" s="156"/>
    </row>
    <row r="4453" spans="3:7" x14ac:dyDescent="0.3">
      <c r="C4453" s="155"/>
      <c r="D4453" s="155"/>
      <c r="E4453" s="277"/>
      <c r="G4453" s="156"/>
    </row>
    <row r="4454" spans="3:7" x14ac:dyDescent="0.3">
      <c r="C4454" s="155"/>
      <c r="D4454" s="155"/>
      <c r="E4454" s="277"/>
      <c r="G4454" s="156"/>
    </row>
    <row r="4455" spans="3:7" x14ac:dyDescent="0.3">
      <c r="C4455" s="155"/>
      <c r="D4455" s="155"/>
      <c r="E4455" s="277"/>
      <c r="G4455" s="156"/>
    </row>
    <row r="4456" spans="3:7" x14ac:dyDescent="0.3">
      <c r="C4456" s="155"/>
      <c r="D4456" s="155"/>
      <c r="E4456" s="277"/>
      <c r="G4456" s="156"/>
    </row>
    <row r="4457" spans="3:7" x14ac:dyDescent="0.3">
      <c r="C4457" s="155"/>
      <c r="D4457" s="155"/>
      <c r="E4457" s="277"/>
      <c r="G4457" s="156"/>
    </row>
    <row r="4458" spans="3:7" x14ac:dyDescent="0.3">
      <c r="C4458" s="155"/>
      <c r="D4458" s="155"/>
      <c r="E4458" s="277"/>
      <c r="G4458" s="156"/>
    </row>
    <row r="4459" spans="3:7" x14ac:dyDescent="0.3">
      <c r="C4459" s="155"/>
      <c r="D4459" s="155"/>
      <c r="E4459" s="277"/>
      <c r="G4459" s="156"/>
    </row>
    <row r="4460" spans="3:7" x14ac:dyDescent="0.3">
      <c r="C4460" s="155"/>
      <c r="D4460" s="155"/>
      <c r="E4460" s="277"/>
      <c r="G4460" s="156"/>
    </row>
    <row r="4461" spans="3:7" x14ac:dyDescent="0.3">
      <c r="C4461" s="155"/>
      <c r="D4461" s="155"/>
      <c r="E4461" s="277"/>
      <c r="G4461" s="156"/>
    </row>
    <row r="4462" spans="3:7" x14ac:dyDescent="0.3">
      <c r="C4462" s="155"/>
      <c r="D4462" s="155"/>
      <c r="E4462" s="277"/>
      <c r="G4462" s="156"/>
    </row>
    <row r="4463" spans="3:7" x14ac:dyDescent="0.3">
      <c r="C4463" s="155"/>
      <c r="D4463" s="155"/>
      <c r="E4463" s="277"/>
      <c r="G4463" s="156"/>
    </row>
    <row r="4464" spans="3:7" x14ac:dyDescent="0.3">
      <c r="C4464" s="155"/>
      <c r="D4464" s="155"/>
      <c r="E4464" s="277"/>
      <c r="G4464" s="156"/>
    </row>
    <row r="4465" spans="3:7" x14ac:dyDescent="0.3">
      <c r="C4465" s="155"/>
      <c r="D4465" s="155"/>
      <c r="E4465" s="277"/>
      <c r="G4465" s="156"/>
    </row>
    <row r="4466" spans="3:7" x14ac:dyDescent="0.3">
      <c r="C4466" s="155"/>
      <c r="D4466" s="155"/>
      <c r="E4466" s="277"/>
      <c r="G4466" s="156"/>
    </row>
    <row r="4467" spans="3:7" x14ac:dyDescent="0.3">
      <c r="C4467" s="155"/>
      <c r="D4467" s="155"/>
      <c r="E4467" s="277"/>
      <c r="G4467" s="156"/>
    </row>
    <row r="4468" spans="3:7" x14ac:dyDescent="0.3">
      <c r="C4468" s="155"/>
      <c r="D4468" s="155"/>
      <c r="E4468" s="277"/>
      <c r="G4468" s="156"/>
    </row>
    <row r="4469" spans="3:7" x14ac:dyDescent="0.3">
      <c r="C4469" s="155"/>
      <c r="D4469" s="155"/>
      <c r="E4469" s="277"/>
      <c r="G4469" s="156"/>
    </row>
    <row r="4470" spans="3:7" x14ac:dyDescent="0.3">
      <c r="C4470" s="155"/>
      <c r="D4470" s="155"/>
      <c r="E4470" s="277"/>
      <c r="G4470" s="156"/>
    </row>
    <row r="4471" spans="3:7" x14ac:dyDescent="0.3">
      <c r="C4471" s="155"/>
      <c r="D4471" s="155"/>
      <c r="E4471" s="277"/>
      <c r="G4471" s="156"/>
    </row>
    <row r="4472" spans="3:7" x14ac:dyDescent="0.3">
      <c r="C4472" s="155"/>
      <c r="D4472" s="155"/>
      <c r="E4472" s="277"/>
      <c r="G4472" s="156"/>
    </row>
    <row r="4473" spans="3:7" x14ac:dyDescent="0.3">
      <c r="C4473" s="155"/>
      <c r="D4473" s="155"/>
      <c r="E4473" s="277"/>
      <c r="G4473" s="156"/>
    </row>
    <row r="4474" spans="3:7" x14ac:dyDescent="0.3">
      <c r="C4474" s="155"/>
      <c r="D4474" s="155"/>
      <c r="E4474" s="277"/>
      <c r="G4474" s="156"/>
    </row>
    <row r="4475" spans="3:7" x14ac:dyDescent="0.3">
      <c r="C4475" s="155"/>
      <c r="D4475" s="155"/>
      <c r="E4475" s="277"/>
      <c r="G4475" s="156"/>
    </row>
    <row r="4476" spans="3:7" x14ac:dyDescent="0.3">
      <c r="C4476" s="155"/>
      <c r="D4476" s="155"/>
      <c r="E4476" s="277"/>
      <c r="G4476" s="156"/>
    </row>
    <row r="4477" spans="3:7" x14ac:dyDescent="0.3">
      <c r="C4477" s="155"/>
      <c r="D4477" s="155"/>
      <c r="E4477" s="277"/>
      <c r="G4477" s="156"/>
    </row>
    <row r="4478" spans="3:7" x14ac:dyDescent="0.3">
      <c r="C4478" s="155"/>
      <c r="D4478" s="155"/>
      <c r="E4478" s="277"/>
      <c r="G4478" s="156"/>
    </row>
    <row r="4479" spans="3:7" x14ac:dyDescent="0.3">
      <c r="C4479" s="155"/>
      <c r="D4479" s="155"/>
      <c r="E4479" s="277"/>
      <c r="G4479" s="156"/>
    </row>
    <row r="4480" spans="3:7" x14ac:dyDescent="0.3">
      <c r="C4480" s="155"/>
      <c r="D4480" s="155"/>
      <c r="E4480" s="277"/>
      <c r="G4480" s="156"/>
    </row>
    <row r="4481" spans="3:7" x14ac:dyDescent="0.3">
      <c r="C4481" s="155"/>
      <c r="D4481" s="155"/>
      <c r="E4481" s="277"/>
      <c r="G4481" s="156"/>
    </row>
    <row r="4482" spans="3:7" x14ac:dyDescent="0.3">
      <c r="C4482" s="155"/>
      <c r="D4482" s="155"/>
      <c r="E4482" s="277"/>
      <c r="G4482" s="156"/>
    </row>
    <row r="4483" spans="3:7" x14ac:dyDescent="0.3">
      <c r="C4483" s="155"/>
      <c r="D4483" s="155"/>
      <c r="E4483" s="277"/>
      <c r="G4483" s="156"/>
    </row>
    <row r="4484" spans="3:7" x14ac:dyDescent="0.3">
      <c r="C4484" s="155"/>
      <c r="D4484" s="155"/>
      <c r="E4484" s="277"/>
      <c r="G4484" s="156"/>
    </row>
    <row r="4485" spans="3:7" x14ac:dyDescent="0.3">
      <c r="C4485" s="155"/>
      <c r="D4485" s="155"/>
      <c r="E4485" s="277"/>
      <c r="G4485" s="156"/>
    </row>
    <row r="4486" spans="3:7" x14ac:dyDescent="0.3">
      <c r="C4486" s="155"/>
      <c r="D4486" s="155"/>
      <c r="E4486" s="277"/>
      <c r="G4486" s="156"/>
    </row>
    <row r="4487" spans="3:7" x14ac:dyDescent="0.3">
      <c r="C4487" s="155"/>
      <c r="D4487" s="155"/>
      <c r="E4487" s="277"/>
      <c r="G4487" s="156"/>
    </row>
    <row r="4488" spans="3:7" x14ac:dyDescent="0.3">
      <c r="C4488" s="155"/>
      <c r="D4488" s="155"/>
      <c r="E4488" s="277"/>
      <c r="G4488" s="156"/>
    </row>
    <row r="4489" spans="3:7" x14ac:dyDescent="0.3">
      <c r="C4489" s="155"/>
      <c r="D4489" s="155"/>
      <c r="E4489" s="277"/>
      <c r="G4489" s="156"/>
    </row>
    <row r="4490" spans="3:7" x14ac:dyDescent="0.3">
      <c r="C4490" s="155"/>
      <c r="D4490" s="155"/>
      <c r="E4490" s="277"/>
      <c r="G4490" s="156"/>
    </row>
    <row r="4491" spans="3:7" x14ac:dyDescent="0.3">
      <c r="C4491" s="155"/>
      <c r="D4491" s="155"/>
      <c r="E4491" s="277"/>
      <c r="G4491" s="156"/>
    </row>
    <row r="4492" spans="3:7" x14ac:dyDescent="0.3">
      <c r="C4492" s="155"/>
      <c r="D4492" s="155"/>
      <c r="E4492" s="277"/>
      <c r="G4492" s="156"/>
    </row>
    <row r="4493" spans="3:7" x14ac:dyDescent="0.3">
      <c r="C4493" s="155"/>
      <c r="D4493" s="155"/>
      <c r="E4493" s="277"/>
      <c r="G4493" s="156"/>
    </row>
    <row r="4494" spans="3:7" x14ac:dyDescent="0.3">
      <c r="C4494" s="155"/>
      <c r="D4494" s="155"/>
      <c r="E4494" s="277"/>
      <c r="G4494" s="156"/>
    </row>
    <row r="4495" spans="3:7" x14ac:dyDescent="0.3">
      <c r="C4495" s="155"/>
      <c r="D4495" s="155"/>
      <c r="E4495" s="277"/>
      <c r="G4495" s="156"/>
    </row>
    <row r="4496" spans="3:7" x14ac:dyDescent="0.3">
      <c r="C4496" s="155"/>
      <c r="D4496" s="155"/>
      <c r="E4496" s="277"/>
      <c r="G4496" s="156"/>
    </row>
    <row r="4497" spans="3:7" x14ac:dyDescent="0.3">
      <c r="C4497" s="155"/>
      <c r="D4497" s="155"/>
      <c r="E4497" s="277"/>
      <c r="G4497" s="156"/>
    </row>
    <row r="4498" spans="3:7" x14ac:dyDescent="0.3">
      <c r="C4498" s="155"/>
      <c r="D4498" s="155"/>
      <c r="E4498" s="277"/>
      <c r="G4498" s="156"/>
    </row>
    <row r="4499" spans="3:7" x14ac:dyDescent="0.3">
      <c r="C4499" s="155"/>
      <c r="D4499" s="155"/>
      <c r="E4499" s="277"/>
      <c r="G4499" s="156"/>
    </row>
    <row r="4500" spans="3:7" x14ac:dyDescent="0.3">
      <c r="C4500" s="155"/>
      <c r="D4500" s="155"/>
      <c r="E4500" s="277"/>
      <c r="G4500" s="156"/>
    </row>
    <row r="4501" spans="3:7" x14ac:dyDescent="0.3">
      <c r="C4501" s="155"/>
      <c r="D4501" s="155"/>
      <c r="E4501" s="277"/>
      <c r="G4501" s="156"/>
    </row>
    <row r="4502" spans="3:7" x14ac:dyDescent="0.3">
      <c r="C4502" s="155"/>
      <c r="D4502" s="155"/>
      <c r="E4502" s="277"/>
      <c r="G4502" s="156"/>
    </row>
    <row r="4503" spans="3:7" x14ac:dyDescent="0.3">
      <c r="C4503" s="155"/>
      <c r="D4503" s="155"/>
      <c r="E4503" s="277"/>
      <c r="G4503" s="156"/>
    </row>
    <row r="4504" spans="3:7" x14ac:dyDescent="0.3">
      <c r="C4504" s="155"/>
      <c r="D4504" s="155"/>
      <c r="E4504" s="277"/>
      <c r="G4504" s="156"/>
    </row>
    <row r="4505" spans="3:7" x14ac:dyDescent="0.3">
      <c r="C4505" s="155"/>
      <c r="D4505" s="155"/>
      <c r="E4505" s="277"/>
      <c r="G4505" s="156"/>
    </row>
    <row r="4506" spans="3:7" x14ac:dyDescent="0.3">
      <c r="C4506" s="155"/>
      <c r="D4506" s="155"/>
      <c r="E4506" s="277"/>
      <c r="G4506" s="156"/>
    </row>
    <row r="4507" spans="3:7" x14ac:dyDescent="0.3">
      <c r="C4507" s="155"/>
      <c r="D4507" s="155"/>
      <c r="E4507" s="277"/>
      <c r="G4507" s="156"/>
    </row>
    <row r="4508" spans="3:7" x14ac:dyDescent="0.3">
      <c r="C4508" s="155"/>
      <c r="D4508" s="155"/>
      <c r="E4508" s="277"/>
      <c r="G4508" s="156"/>
    </row>
    <row r="4509" spans="3:7" x14ac:dyDescent="0.3">
      <c r="C4509" s="155"/>
      <c r="D4509" s="155"/>
      <c r="E4509" s="277"/>
      <c r="G4509" s="156"/>
    </row>
    <row r="4510" spans="3:7" x14ac:dyDescent="0.3">
      <c r="C4510" s="155"/>
      <c r="D4510" s="155"/>
      <c r="E4510" s="277"/>
      <c r="G4510" s="156"/>
    </row>
    <row r="4511" spans="3:7" x14ac:dyDescent="0.3">
      <c r="C4511" s="155"/>
      <c r="D4511" s="155"/>
      <c r="E4511" s="277"/>
      <c r="G4511" s="156"/>
    </row>
    <row r="4512" spans="3:7" x14ac:dyDescent="0.3">
      <c r="C4512" s="155"/>
      <c r="D4512" s="155"/>
      <c r="E4512" s="277"/>
      <c r="G4512" s="156"/>
    </row>
    <row r="4513" spans="3:7" x14ac:dyDescent="0.3">
      <c r="C4513" s="155"/>
      <c r="D4513" s="155"/>
      <c r="E4513" s="277"/>
      <c r="G4513" s="156"/>
    </row>
    <row r="4514" spans="3:7" x14ac:dyDescent="0.3">
      <c r="C4514" s="155"/>
      <c r="D4514" s="155"/>
      <c r="E4514" s="277"/>
      <c r="G4514" s="156"/>
    </row>
    <row r="4515" spans="3:7" x14ac:dyDescent="0.3">
      <c r="C4515" s="155"/>
      <c r="D4515" s="155"/>
      <c r="E4515" s="277"/>
      <c r="G4515" s="156"/>
    </row>
    <row r="4516" spans="3:7" x14ac:dyDescent="0.3">
      <c r="C4516" s="155"/>
      <c r="D4516" s="155"/>
      <c r="E4516" s="277"/>
      <c r="G4516" s="156"/>
    </row>
    <row r="4517" spans="3:7" x14ac:dyDescent="0.3">
      <c r="C4517" s="155"/>
      <c r="D4517" s="155"/>
      <c r="E4517" s="277"/>
      <c r="G4517" s="156"/>
    </row>
    <row r="4518" spans="3:7" x14ac:dyDescent="0.3">
      <c r="C4518" s="155"/>
      <c r="D4518" s="155"/>
      <c r="E4518" s="277"/>
      <c r="G4518" s="156"/>
    </row>
    <row r="4519" spans="3:7" x14ac:dyDescent="0.3">
      <c r="C4519" s="155"/>
      <c r="D4519" s="155"/>
      <c r="E4519" s="277"/>
      <c r="G4519" s="156"/>
    </row>
    <row r="4520" spans="3:7" x14ac:dyDescent="0.3">
      <c r="C4520" s="155"/>
      <c r="D4520" s="155"/>
      <c r="E4520" s="277"/>
      <c r="G4520" s="156"/>
    </row>
    <row r="4521" spans="3:7" x14ac:dyDescent="0.3">
      <c r="C4521" s="155"/>
      <c r="D4521" s="155"/>
      <c r="E4521" s="277"/>
      <c r="G4521" s="156"/>
    </row>
    <row r="4522" spans="3:7" x14ac:dyDescent="0.3">
      <c r="C4522" s="155"/>
      <c r="D4522" s="155"/>
      <c r="E4522" s="277"/>
      <c r="G4522" s="156"/>
    </row>
    <row r="4523" spans="3:7" x14ac:dyDescent="0.3">
      <c r="C4523" s="155"/>
      <c r="D4523" s="155"/>
      <c r="E4523" s="277"/>
      <c r="G4523" s="156"/>
    </row>
    <row r="4524" spans="3:7" x14ac:dyDescent="0.3">
      <c r="C4524" s="155"/>
      <c r="D4524" s="155"/>
      <c r="E4524" s="277"/>
      <c r="G4524" s="156"/>
    </row>
    <row r="4525" spans="3:7" x14ac:dyDescent="0.3">
      <c r="C4525" s="155"/>
      <c r="D4525" s="155"/>
      <c r="E4525" s="277"/>
      <c r="G4525" s="156"/>
    </row>
    <row r="4526" spans="3:7" x14ac:dyDescent="0.3">
      <c r="C4526" s="155"/>
      <c r="D4526" s="155"/>
      <c r="E4526" s="277"/>
      <c r="G4526" s="156"/>
    </row>
    <row r="4527" spans="3:7" x14ac:dyDescent="0.3">
      <c r="C4527" s="155"/>
      <c r="D4527" s="155"/>
      <c r="E4527" s="277"/>
      <c r="G4527" s="156"/>
    </row>
    <row r="4528" spans="3:7" x14ac:dyDescent="0.3">
      <c r="C4528" s="155"/>
      <c r="D4528" s="155"/>
      <c r="E4528" s="277"/>
      <c r="G4528" s="156"/>
    </row>
    <row r="4529" spans="3:7" x14ac:dyDescent="0.3">
      <c r="C4529" s="155"/>
      <c r="D4529" s="155"/>
      <c r="E4529" s="277"/>
      <c r="G4529" s="156"/>
    </row>
    <row r="4530" spans="3:7" x14ac:dyDescent="0.3">
      <c r="C4530" s="155"/>
      <c r="D4530" s="155"/>
      <c r="E4530" s="277"/>
      <c r="G4530" s="156"/>
    </row>
    <row r="4531" spans="3:7" x14ac:dyDescent="0.3">
      <c r="C4531" s="155"/>
      <c r="D4531" s="155"/>
      <c r="E4531" s="277"/>
      <c r="G4531" s="156"/>
    </row>
    <row r="4532" spans="3:7" x14ac:dyDescent="0.3">
      <c r="C4532" s="155"/>
      <c r="D4532" s="155"/>
      <c r="E4532" s="277"/>
      <c r="G4532" s="156"/>
    </row>
    <row r="4533" spans="3:7" x14ac:dyDescent="0.3">
      <c r="C4533" s="155"/>
      <c r="D4533" s="155"/>
      <c r="E4533" s="277"/>
      <c r="G4533" s="156"/>
    </row>
    <row r="4534" spans="3:7" x14ac:dyDescent="0.3">
      <c r="C4534" s="155"/>
      <c r="D4534" s="155"/>
      <c r="E4534" s="277"/>
      <c r="G4534" s="156"/>
    </row>
    <row r="4535" spans="3:7" x14ac:dyDescent="0.3">
      <c r="C4535" s="155"/>
      <c r="D4535" s="155"/>
      <c r="E4535" s="277"/>
      <c r="G4535" s="156"/>
    </row>
    <row r="4536" spans="3:7" x14ac:dyDescent="0.3">
      <c r="C4536" s="155"/>
      <c r="D4536" s="155"/>
      <c r="E4536" s="277"/>
      <c r="G4536" s="156"/>
    </row>
    <row r="4537" spans="3:7" x14ac:dyDescent="0.3">
      <c r="C4537" s="155"/>
      <c r="D4537" s="155"/>
      <c r="E4537" s="277"/>
      <c r="G4537" s="156"/>
    </row>
    <row r="4538" spans="3:7" x14ac:dyDescent="0.3">
      <c r="C4538" s="155"/>
      <c r="D4538" s="155"/>
      <c r="E4538" s="277"/>
      <c r="G4538" s="156"/>
    </row>
    <row r="4539" spans="3:7" x14ac:dyDescent="0.3">
      <c r="C4539" s="155"/>
      <c r="D4539" s="155"/>
      <c r="E4539" s="277"/>
      <c r="G4539" s="156"/>
    </row>
    <row r="4540" spans="3:7" x14ac:dyDescent="0.3">
      <c r="C4540" s="155"/>
      <c r="D4540" s="155"/>
      <c r="E4540" s="277"/>
      <c r="G4540" s="156"/>
    </row>
    <row r="4541" spans="3:7" x14ac:dyDescent="0.3">
      <c r="C4541" s="155"/>
      <c r="D4541" s="155"/>
      <c r="E4541" s="277"/>
      <c r="G4541" s="156"/>
    </row>
    <row r="4542" spans="3:7" x14ac:dyDescent="0.3">
      <c r="C4542" s="155"/>
      <c r="D4542" s="155"/>
      <c r="E4542" s="277"/>
      <c r="G4542" s="156"/>
    </row>
    <row r="4543" spans="3:7" x14ac:dyDescent="0.3">
      <c r="C4543" s="155"/>
      <c r="D4543" s="155"/>
      <c r="E4543" s="277"/>
      <c r="G4543" s="156"/>
    </row>
    <row r="4544" spans="3:7" x14ac:dyDescent="0.3">
      <c r="C4544" s="155"/>
      <c r="D4544" s="155"/>
      <c r="E4544" s="277"/>
      <c r="G4544" s="156"/>
    </row>
    <row r="4545" spans="3:7" x14ac:dyDescent="0.3">
      <c r="C4545" s="155"/>
      <c r="D4545" s="155"/>
      <c r="E4545" s="277"/>
      <c r="G4545" s="156"/>
    </row>
    <row r="4546" spans="3:7" x14ac:dyDescent="0.3">
      <c r="C4546" s="155"/>
      <c r="D4546" s="155"/>
      <c r="E4546" s="277"/>
      <c r="G4546" s="156"/>
    </row>
    <row r="4547" spans="3:7" x14ac:dyDescent="0.3">
      <c r="C4547" s="155"/>
      <c r="D4547" s="155"/>
      <c r="E4547" s="277"/>
      <c r="G4547" s="156"/>
    </row>
    <row r="4548" spans="3:7" x14ac:dyDescent="0.3">
      <c r="C4548" s="155"/>
      <c r="D4548" s="155"/>
      <c r="E4548" s="277"/>
      <c r="G4548" s="156"/>
    </row>
    <row r="4549" spans="3:7" x14ac:dyDescent="0.3">
      <c r="C4549" s="155"/>
      <c r="D4549" s="155"/>
      <c r="E4549" s="277"/>
      <c r="G4549" s="156"/>
    </row>
    <row r="4550" spans="3:7" x14ac:dyDescent="0.3">
      <c r="C4550" s="155"/>
      <c r="D4550" s="155"/>
      <c r="E4550" s="277"/>
      <c r="G4550" s="156"/>
    </row>
    <row r="4551" spans="3:7" x14ac:dyDescent="0.3">
      <c r="C4551" s="155"/>
      <c r="D4551" s="155"/>
      <c r="E4551" s="277"/>
      <c r="G4551" s="156"/>
    </row>
    <row r="4552" spans="3:7" x14ac:dyDescent="0.3">
      <c r="C4552" s="155"/>
      <c r="D4552" s="155"/>
      <c r="E4552" s="277"/>
      <c r="G4552" s="156"/>
    </row>
    <row r="4553" spans="3:7" x14ac:dyDescent="0.3">
      <c r="C4553" s="155"/>
      <c r="D4553" s="155"/>
      <c r="E4553" s="277"/>
      <c r="G4553" s="156"/>
    </row>
    <row r="4554" spans="3:7" x14ac:dyDescent="0.3">
      <c r="C4554" s="155"/>
      <c r="D4554" s="155"/>
      <c r="E4554" s="277"/>
      <c r="G4554" s="156"/>
    </row>
    <row r="4555" spans="3:7" x14ac:dyDescent="0.3">
      <c r="C4555" s="155"/>
      <c r="D4555" s="155"/>
      <c r="E4555" s="277"/>
      <c r="G4555" s="156"/>
    </row>
    <row r="4556" spans="3:7" x14ac:dyDescent="0.3">
      <c r="C4556" s="155"/>
      <c r="D4556" s="155"/>
      <c r="E4556" s="277"/>
      <c r="G4556" s="156"/>
    </row>
    <row r="4557" spans="3:7" x14ac:dyDescent="0.3">
      <c r="C4557" s="155"/>
      <c r="D4557" s="155"/>
      <c r="E4557" s="277"/>
      <c r="G4557" s="156"/>
    </row>
    <row r="4558" spans="3:7" x14ac:dyDescent="0.3">
      <c r="C4558" s="155"/>
      <c r="D4558" s="155"/>
      <c r="E4558" s="277"/>
      <c r="G4558" s="156"/>
    </row>
    <row r="4559" spans="3:7" x14ac:dyDescent="0.3">
      <c r="C4559" s="155"/>
      <c r="D4559" s="155"/>
      <c r="E4559" s="277"/>
      <c r="G4559" s="156"/>
    </row>
    <row r="4560" spans="3:7" x14ac:dyDescent="0.3">
      <c r="C4560" s="155"/>
      <c r="D4560" s="155"/>
      <c r="E4560" s="277"/>
      <c r="G4560" s="156"/>
    </row>
    <row r="4561" spans="3:7" x14ac:dyDescent="0.3">
      <c r="C4561" s="155"/>
      <c r="D4561" s="155"/>
      <c r="E4561" s="277"/>
      <c r="G4561" s="156"/>
    </row>
    <row r="4562" spans="3:7" x14ac:dyDescent="0.3">
      <c r="C4562" s="155"/>
      <c r="D4562" s="155"/>
      <c r="E4562" s="277"/>
      <c r="G4562" s="156"/>
    </row>
    <row r="4563" spans="3:7" x14ac:dyDescent="0.3">
      <c r="C4563" s="155"/>
      <c r="D4563" s="155"/>
      <c r="E4563" s="277"/>
      <c r="G4563" s="156"/>
    </row>
    <row r="4564" spans="3:7" x14ac:dyDescent="0.3">
      <c r="C4564" s="155"/>
      <c r="D4564" s="155"/>
      <c r="E4564" s="277"/>
      <c r="G4564" s="156"/>
    </row>
    <row r="4565" spans="3:7" x14ac:dyDescent="0.3">
      <c r="C4565" s="155"/>
      <c r="D4565" s="155"/>
      <c r="E4565" s="277"/>
      <c r="G4565" s="156"/>
    </row>
    <row r="4566" spans="3:7" x14ac:dyDescent="0.3">
      <c r="C4566" s="155"/>
      <c r="D4566" s="155"/>
      <c r="E4566" s="277"/>
      <c r="G4566" s="156"/>
    </row>
    <row r="4567" spans="3:7" x14ac:dyDescent="0.3">
      <c r="C4567" s="155"/>
      <c r="D4567" s="155"/>
      <c r="E4567" s="277"/>
      <c r="G4567" s="156"/>
    </row>
    <row r="4568" spans="3:7" x14ac:dyDescent="0.3">
      <c r="C4568" s="155"/>
      <c r="D4568" s="155"/>
      <c r="E4568" s="277"/>
      <c r="G4568" s="156"/>
    </row>
    <row r="4569" spans="3:7" x14ac:dyDescent="0.3">
      <c r="C4569" s="155"/>
      <c r="D4569" s="155"/>
      <c r="E4569" s="277"/>
      <c r="G4569" s="156"/>
    </row>
    <row r="4570" spans="3:7" x14ac:dyDescent="0.3">
      <c r="C4570" s="155"/>
      <c r="D4570" s="155"/>
      <c r="E4570" s="277"/>
      <c r="G4570" s="156"/>
    </row>
    <row r="4571" spans="3:7" x14ac:dyDescent="0.3">
      <c r="C4571" s="155"/>
      <c r="D4571" s="155"/>
      <c r="E4571" s="277"/>
      <c r="G4571" s="156"/>
    </row>
    <row r="4572" spans="3:7" x14ac:dyDescent="0.3">
      <c r="C4572" s="155"/>
      <c r="D4572" s="155"/>
      <c r="E4572" s="277"/>
      <c r="G4572" s="156"/>
    </row>
    <row r="4573" spans="3:7" x14ac:dyDescent="0.3">
      <c r="C4573" s="155"/>
      <c r="D4573" s="155"/>
      <c r="E4573" s="277"/>
      <c r="G4573" s="156"/>
    </row>
    <row r="4574" spans="3:7" x14ac:dyDescent="0.3">
      <c r="C4574" s="155"/>
      <c r="D4574" s="155"/>
      <c r="E4574" s="277"/>
      <c r="G4574" s="156"/>
    </row>
    <row r="4575" spans="3:7" x14ac:dyDescent="0.3">
      <c r="C4575" s="155"/>
      <c r="D4575" s="155"/>
      <c r="E4575" s="277"/>
      <c r="G4575" s="156"/>
    </row>
    <row r="4576" spans="3:7" x14ac:dyDescent="0.3">
      <c r="C4576" s="155"/>
      <c r="D4576" s="155"/>
      <c r="E4576" s="277"/>
      <c r="G4576" s="156"/>
    </row>
    <row r="4577" spans="3:7" x14ac:dyDescent="0.3">
      <c r="C4577" s="155"/>
      <c r="D4577" s="155"/>
      <c r="E4577" s="277"/>
      <c r="G4577" s="156"/>
    </row>
    <row r="4578" spans="3:7" x14ac:dyDescent="0.3">
      <c r="C4578" s="155"/>
      <c r="D4578" s="155"/>
      <c r="E4578" s="277"/>
      <c r="G4578" s="156"/>
    </row>
    <row r="4579" spans="3:7" x14ac:dyDescent="0.3">
      <c r="C4579" s="155"/>
      <c r="D4579" s="155"/>
      <c r="E4579" s="277"/>
      <c r="G4579" s="156"/>
    </row>
    <row r="4580" spans="3:7" x14ac:dyDescent="0.3">
      <c r="C4580" s="155"/>
      <c r="D4580" s="155"/>
      <c r="E4580" s="277"/>
      <c r="G4580" s="156"/>
    </row>
    <row r="4581" spans="3:7" x14ac:dyDescent="0.3">
      <c r="C4581" s="155"/>
      <c r="D4581" s="155"/>
      <c r="E4581" s="277"/>
      <c r="G4581" s="156"/>
    </row>
    <row r="4582" spans="3:7" x14ac:dyDescent="0.3">
      <c r="C4582" s="155"/>
      <c r="D4582" s="155"/>
      <c r="E4582" s="277"/>
      <c r="G4582" s="156"/>
    </row>
    <row r="4583" spans="3:7" x14ac:dyDescent="0.3">
      <c r="C4583" s="155"/>
      <c r="D4583" s="155"/>
      <c r="E4583" s="277"/>
      <c r="G4583" s="156"/>
    </row>
    <row r="4584" spans="3:7" x14ac:dyDescent="0.3">
      <c r="C4584" s="155"/>
      <c r="D4584" s="155"/>
      <c r="E4584" s="277"/>
      <c r="G4584" s="156"/>
    </row>
    <row r="4585" spans="3:7" x14ac:dyDescent="0.3">
      <c r="C4585" s="155"/>
      <c r="D4585" s="155"/>
      <c r="E4585" s="277"/>
      <c r="G4585" s="156"/>
    </row>
    <row r="4586" spans="3:7" x14ac:dyDescent="0.3">
      <c r="C4586" s="155"/>
      <c r="D4586" s="155"/>
      <c r="E4586" s="277"/>
      <c r="G4586" s="156"/>
    </row>
    <row r="4587" spans="3:7" x14ac:dyDescent="0.3">
      <c r="C4587" s="155"/>
      <c r="D4587" s="155"/>
      <c r="E4587" s="277"/>
      <c r="G4587" s="156"/>
    </row>
    <row r="4588" spans="3:7" x14ac:dyDescent="0.3">
      <c r="C4588" s="155"/>
      <c r="D4588" s="155"/>
      <c r="E4588" s="277"/>
      <c r="G4588" s="156"/>
    </row>
    <row r="4589" spans="3:7" x14ac:dyDescent="0.3">
      <c r="C4589" s="155"/>
      <c r="D4589" s="155"/>
      <c r="E4589" s="277"/>
      <c r="G4589" s="156"/>
    </row>
    <row r="4590" spans="3:7" x14ac:dyDescent="0.3">
      <c r="C4590" s="155"/>
      <c r="D4590" s="155"/>
      <c r="E4590" s="277"/>
      <c r="G4590" s="156"/>
    </row>
    <row r="4591" spans="3:7" x14ac:dyDescent="0.3">
      <c r="C4591" s="155"/>
      <c r="D4591" s="155"/>
      <c r="E4591" s="277"/>
      <c r="G4591" s="156"/>
    </row>
    <row r="4592" spans="3:7" x14ac:dyDescent="0.3">
      <c r="C4592" s="155"/>
      <c r="D4592" s="155"/>
      <c r="E4592" s="277"/>
      <c r="G4592" s="156"/>
    </row>
    <row r="4593" spans="3:7" x14ac:dyDescent="0.3">
      <c r="C4593" s="155"/>
      <c r="D4593" s="155"/>
      <c r="E4593" s="277"/>
      <c r="G4593" s="156"/>
    </row>
    <row r="4594" spans="3:7" x14ac:dyDescent="0.3">
      <c r="C4594" s="155"/>
      <c r="D4594" s="155"/>
      <c r="E4594" s="277"/>
      <c r="G4594" s="156"/>
    </row>
    <row r="4595" spans="3:7" x14ac:dyDescent="0.3">
      <c r="C4595" s="155"/>
      <c r="D4595" s="155"/>
      <c r="E4595" s="277"/>
      <c r="G4595" s="156"/>
    </row>
    <row r="4596" spans="3:7" x14ac:dyDescent="0.3">
      <c r="C4596" s="155"/>
      <c r="D4596" s="155"/>
      <c r="E4596" s="277"/>
      <c r="G4596" s="156"/>
    </row>
    <row r="4597" spans="3:7" x14ac:dyDescent="0.3">
      <c r="C4597" s="155"/>
      <c r="D4597" s="155"/>
      <c r="E4597" s="277"/>
      <c r="G4597" s="156"/>
    </row>
    <row r="4598" spans="3:7" x14ac:dyDescent="0.3">
      <c r="C4598" s="155"/>
      <c r="D4598" s="155"/>
      <c r="E4598" s="277"/>
      <c r="G4598" s="156"/>
    </row>
    <row r="4599" spans="3:7" x14ac:dyDescent="0.3">
      <c r="C4599" s="155"/>
      <c r="D4599" s="155"/>
      <c r="E4599" s="277"/>
      <c r="G4599" s="156"/>
    </row>
    <row r="4600" spans="3:7" x14ac:dyDescent="0.3">
      <c r="C4600" s="155"/>
      <c r="D4600" s="155"/>
      <c r="E4600" s="277"/>
      <c r="G4600" s="156"/>
    </row>
    <row r="4601" spans="3:7" x14ac:dyDescent="0.3">
      <c r="C4601" s="155"/>
      <c r="D4601" s="155"/>
      <c r="E4601" s="277"/>
      <c r="G4601" s="156"/>
    </row>
    <row r="4602" spans="3:7" x14ac:dyDescent="0.3">
      <c r="C4602" s="155"/>
      <c r="D4602" s="155"/>
      <c r="E4602" s="277"/>
      <c r="G4602" s="156"/>
    </row>
    <row r="4603" spans="3:7" x14ac:dyDescent="0.3">
      <c r="C4603" s="155"/>
      <c r="D4603" s="155"/>
      <c r="E4603" s="277"/>
      <c r="G4603" s="156"/>
    </row>
    <row r="4604" spans="3:7" x14ac:dyDescent="0.3">
      <c r="C4604" s="155"/>
      <c r="D4604" s="155"/>
      <c r="E4604" s="277"/>
      <c r="G4604" s="156"/>
    </row>
    <row r="4605" spans="3:7" x14ac:dyDescent="0.3">
      <c r="C4605" s="155"/>
      <c r="D4605" s="155"/>
      <c r="E4605" s="277"/>
      <c r="G4605" s="156"/>
    </row>
    <row r="4606" spans="3:7" x14ac:dyDescent="0.3">
      <c r="C4606" s="155"/>
      <c r="D4606" s="155"/>
      <c r="E4606" s="277"/>
      <c r="G4606" s="156"/>
    </row>
    <row r="4607" spans="3:7" x14ac:dyDescent="0.3">
      <c r="C4607" s="155"/>
      <c r="D4607" s="155"/>
      <c r="E4607" s="277"/>
      <c r="G4607" s="156"/>
    </row>
    <row r="4608" spans="3:7" x14ac:dyDescent="0.3">
      <c r="C4608" s="155"/>
      <c r="D4608" s="155"/>
      <c r="E4608" s="277"/>
      <c r="G4608" s="156"/>
    </row>
    <row r="4609" spans="3:7" x14ac:dyDescent="0.3">
      <c r="C4609" s="155"/>
      <c r="D4609" s="155"/>
      <c r="E4609" s="277"/>
      <c r="G4609" s="156"/>
    </row>
    <row r="4610" spans="3:7" x14ac:dyDescent="0.3">
      <c r="C4610" s="155"/>
      <c r="D4610" s="155"/>
      <c r="E4610" s="277"/>
      <c r="G4610" s="156"/>
    </row>
    <row r="4611" spans="3:7" x14ac:dyDescent="0.3">
      <c r="C4611" s="155"/>
      <c r="D4611" s="155"/>
      <c r="E4611" s="277"/>
      <c r="G4611" s="156"/>
    </row>
    <row r="4612" spans="3:7" x14ac:dyDescent="0.3">
      <c r="C4612" s="155"/>
      <c r="D4612" s="155"/>
      <c r="E4612" s="277"/>
      <c r="G4612" s="156"/>
    </row>
    <row r="4613" spans="3:7" x14ac:dyDescent="0.3">
      <c r="C4613" s="155"/>
      <c r="D4613" s="155"/>
      <c r="E4613" s="277"/>
      <c r="G4613" s="156"/>
    </row>
    <row r="4614" spans="3:7" x14ac:dyDescent="0.3">
      <c r="C4614" s="155"/>
      <c r="D4614" s="155"/>
      <c r="E4614" s="277"/>
      <c r="G4614" s="156"/>
    </row>
    <row r="4615" spans="3:7" x14ac:dyDescent="0.3">
      <c r="C4615" s="155"/>
      <c r="D4615" s="155"/>
      <c r="E4615" s="277"/>
      <c r="G4615" s="156"/>
    </row>
    <row r="4616" spans="3:7" x14ac:dyDescent="0.3">
      <c r="C4616" s="155"/>
      <c r="D4616" s="155"/>
      <c r="E4616" s="277"/>
      <c r="G4616" s="156"/>
    </row>
    <row r="4617" spans="3:7" x14ac:dyDescent="0.3">
      <c r="C4617" s="155"/>
      <c r="D4617" s="155"/>
      <c r="E4617" s="277"/>
      <c r="G4617" s="156"/>
    </row>
    <row r="4618" spans="3:7" x14ac:dyDescent="0.3">
      <c r="C4618" s="155"/>
      <c r="D4618" s="155"/>
      <c r="E4618" s="277"/>
      <c r="G4618" s="156"/>
    </row>
    <row r="4619" spans="3:7" x14ac:dyDescent="0.3">
      <c r="C4619" s="155"/>
      <c r="D4619" s="155"/>
      <c r="E4619" s="277"/>
      <c r="G4619" s="156"/>
    </row>
    <row r="4620" spans="3:7" x14ac:dyDescent="0.3">
      <c r="C4620" s="155"/>
      <c r="D4620" s="155"/>
      <c r="E4620" s="277"/>
      <c r="G4620" s="156"/>
    </row>
    <row r="4621" spans="3:7" x14ac:dyDescent="0.3">
      <c r="C4621" s="155"/>
      <c r="D4621" s="155"/>
      <c r="E4621" s="277"/>
      <c r="G4621" s="156"/>
    </row>
    <row r="4622" spans="3:7" x14ac:dyDescent="0.3">
      <c r="C4622" s="155"/>
      <c r="D4622" s="155"/>
      <c r="E4622" s="277"/>
      <c r="G4622" s="156"/>
    </row>
    <row r="4623" spans="3:7" x14ac:dyDescent="0.3">
      <c r="C4623" s="155"/>
      <c r="D4623" s="155"/>
      <c r="E4623" s="277"/>
      <c r="G4623" s="156"/>
    </row>
    <row r="4624" spans="3:7" x14ac:dyDescent="0.3">
      <c r="C4624" s="155"/>
      <c r="D4624" s="155"/>
      <c r="E4624" s="277"/>
      <c r="G4624" s="156"/>
    </row>
    <row r="4625" spans="3:7" x14ac:dyDescent="0.3">
      <c r="C4625" s="155"/>
      <c r="D4625" s="155"/>
      <c r="E4625" s="277"/>
      <c r="G4625" s="156"/>
    </row>
    <row r="4626" spans="3:7" x14ac:dyDescent="0.3">
      <c r="C4626" s="155"/>
      <c r="D4626" s="155"/>
      <c r="E4626" s="277"/>
      <c r="G4626" s="156"/>
    </row>
    <row r="4627" spans="3:7" x14ac:dyDescent="0.3">
      <c r="C4627" s="155"/>
      <c r="D4627" s="155"/>
      <c r="E4627" s="277"/>
      <c r="G4627" s="156"/>
    </row>
    <row r="4628" spans="3:7" x14ac:dyDescent="0.3">
      <c r="C4628" s="155"/>
      <c r="D4628" s="155"/>
      <c r="E4628" s="277"/>
      <c r="G4628" s="156"/>
    </row>
    <row r="4629" spans="3:7" x14ac:dyDescent="0.3">
      <c r="C4629" s="155"/>
      <c r="D4629" s="155"/>
      <c r="E4629" s="277"/>
      <c r="G4629" s="156"/>
    </row>
    <row r="4630" spans="3:7" x14ac:dyDescent="0.3">
      <c r="C4630" s="155"/>
      <c r="D4630" s="155"/>
      <c r="E4630" s="277"/>
      <c r="G4630" s="156"/>
    </row>
    <row r="4631" spans="3:7" x14ac:dyDescent="0.3">
      <c r="C4631" s="155"/>
      <c r="D4631" s="155"/>
      <c r="E4631" s="277"/>
      <c r="G4631" s="156"/>
    </row>
    <row r="4632" spans="3:7" x14ac:dyDescent="0.3">
      <c r="C4632" s="155"/>
      <c r="D4632" s="155"/>
      <c r="E4632" s="277"/>
      <c r="G4632" s="156"/>
    </row>
    <row r="4633" spans="3:7" x14ac:dyDescent="0.3">
      <c r="C4633" s="155"/>
      <c r="D4633" s="155"/>
      <c r="E4633" s="277"/>
      <c r="G4633" s="156"/>
    </row>
    <row r="4634" spans="3:7" x14ac:dyDescent="0.3">
      <c r="C4634" s="155"/>
      <c r="D4634" s="155"/>
      <c r="E4634" s="277"/>
      <c r="G4634" s="156"/>
    </row>
    <row r="4635" spans="3:7" x14ac:dyDescent="0.3">
      <c r="C4635" s="155"/>
      <c r="D4635" s="155"/>
      <c r="E4635" s="277"/>
      <c r="G4635" s="156"/>
    </row>
    <row r="4636" spans="3:7" x14ac:dyDescent="0.3">
      <c r="C4636" s="155"/>
      <c r="D4636" s="155"/>
      <c r="E4636" s="277"/>
      <c r="G4636" s="156"/>
    </row>
    <row r="4637" spans="3:7" x14ac:dyDescent="0.3">
      <c r="C4637" s="155"/>
      <c r="D4637" s="155"/>
      <c r="E4637" s="277"/>
      <c r="G4637" s="156"/>
    </row>
    <row r="4638" spans="3:7" x14ac:dyDescent="0.3">
      <c r="C4638" s="155"/>
      <c r="D4638" s="155"/>
      <c r="E4638" s="277"/>
      <c r="G4638" s="156"/>
    </row>
    <row r="4639" spans="3:7" x14ac:dyDescent="0.3">
      <c r="C4639" s="155"/>
      <c r="D4639" s="155"/>
      <c r="E4639" s="277"/>
      <c r="G4639" s="156"/>
    </row>
    <row r="4640" spans="3:7" x14ac:dyDescent="0.3">
      <c r="C4640" s="155"/>
      <c r="D4640" s="155"/>
      <c r="E4640" s="277"/>
      <c r="G4640" s="156"/>
    </row>
    <row r="4641" spans="3:7" x14ac:dyDescent="0.3">
      <c r="C4641" s="155"/>
      <c r="D4641" s="155"/>
      <c r="E4641" s="277"/>
      <c r="G4641" s="156"/>
    </row>
    <row r="4642" spans="3:7" x14ac:dyDescent="0.3">
      <c r="C4642" s="155"/>
      <c r="D4642" s="155"/>
      <c r="E4642" s="277"/>
      <c r="G4642" s="156"/>
    </row>
    <row r="4643" spans="3:7" x14ac:dyDescent="0.3">
      <c r="C4643" s="155"/>
      <c r="D4643" s="155"/>
      <c r="E4643" s="277"/>
      <c r="G4643" s="156"/>
    </row>
    <row r="4644" spans="3:7" x14ac:dyDescent="0.3">
      <c r="C4644" s="155"/>
      <c r="D4644" s="155"/>
      <c r="E4644" s="277"/>
      <c r="G4644" s="156"/>
    </row>
    <row r="4645" spans="3:7" x14ac:dyDescent="0.3">
      <c r="C4645" s="155"/>
      <c r="D4645" s="155"/>
      <c r="E4645" s="277"/>
      <c r="G4645" s="156"/>
    </row>
    <row r="4646" spans="3:7" x14ac:dyDescent="0.3">
      <c r="C4646" s="155"/>
      <c r="D4646" s="155"/>
      <c r="E4646" s="277"/>
      <c r="G4646" s="156"/>
    </row>
    <row r="4647" spans="3:7" x14ac:dyDescent="0.3">
      <c r="C4647" s="155"/>
      <c r="D4647" s="155"/>
      <c r="E4647" s="277"/>
      <c r="G4647" s="156"/>
    </row>
    <row r="4648" spans="3:7" x14ac:dyDescent="0.3">
      <c r="C4648" s="155"/>
      <c r="D4648" s="155"/>
      <c r="E4648" s="277"/>
      <c r="G4648" s="156"/>
    </row>
    <row r="4649" spans="3:7" x14ac:dyDescent="0.3">
      <c r="C4649" s="155"/>
      <c r="D4649" s="155"/>
      <c r="E4649" s="277"/>
      <c r="G4649" s="156"/>
    </row>
    <row r="4650" spans="3:7" x14ac:dyDescent="0.3">
      <c r="C4650" s="155"/>
      <c r="D4650" s="155"/>
      <c r="E4650" s="277"/>
      <c r="G4650" s="156"/>
    </row>
    <row r="4651" spans="3:7" x14ac:dyDescent="0.3">
      <c r="C4651" s="155"/>
      <c r="D4651" s="155"/>
      <c r="E4651" s="277"/>
      <c r="G4651" s="156"/>
    </row>
    <row r="4652" spans="3:7" x14ac:dyDescent="0.3">
      <c r="C4652" s="155"/>
      <c r="D4652" s="155"/>
      <c r="E4652" s="277"/>
      <c r="G4652" s="156"/>
    </row>
    <row r="4653" spans="3:7" x14ac:dyDescent="0.3">
      <c r="C4653" s="155"/>
      <c r="D4653" s="155"/>
      <c r="E4653" s="277"/>
      <c r="G4653" s="156"/>
    </row>
    <row r="4654" spans="3:7" x14ac:dyDescent="0.3">
      <c r="C4654" s="155"/>
      <c r="D4654" s="155"/>
      <c r="E4654" s="277"/>
      <c r="G4654" s="156"/>
    </row>
    <row r="4655" spans="3:7" x14ac:dyDescent="0.3">
      <c r="C4655" s="155"/>
      <c r="D4655" s="155"/>
      <c r="E4655" s="277"/>
      <c r="G4655" s="156"/>
    </row>
    <row r="4656" spans="3:7" x14ac:dyDescent="0.3">
      <c r="C4656" s="155"/>
      <c r="D4656" s="155"/>
      <c r="E4656" s="277"/>
      <c r="G4656" s="156"/>
    </row>
    <row r="4657" spans="3:7" x14ac:dyDescent="0.3">
      <c r="C4657" s="155"/>
      <c r="D4657" s="155"/>
      <c r="E4657" s="277"/>
      <c r="G4657" s="156"/>
    </row>
    <row r="4658" spans="3:7" x14ac:dyDescent="0.3">
      <c r="C4658" s="155"/>
      <c r="D4658" s="155"/>
      <c r="E4658" s="277"/>
      <c r="G4658" s="156"/>
    </row>
    <row r="4659" spans="3:7" x14ac:dyDescent="0.3">
      <c r="C4659" s="155"/>
      <c r="D4659" s="155"/>
      <c r="E4659" s="277"/>
      <c r="G4659" s="156"/>
    </row>
    <row r="4660" spans="3:7" x14ac:dyDescent="0.3">
      <c r="C4660" s="155"/>
      <c r="D4660" s="155"/>
      <c r="E4660" s="277"/>
      <c r="G4660" s="156"/>
    </row>
    <row r="4661" spans="3:7" x14ac:dyDescent="0.3">
      <c r="C4661" s="155"/>
      <c r="D4661" s="155"/>
      <c r="E4661" s="277"/>
      <c r="G4661" s="156"/>
    </row>
    <row r="4662" spans="3:7" x14ac:dyDescent="0.3">
      <c r="C4662" s="155"/>
      <c r="D4662" s="155"/>
      <c r="E4662" s="277"/>
      <c r="G4662" s="156"/>
    </row>
    <row r="4663" spans="3:7" x14ac:dyDescent="0.3">
      <c r="C4663" s="155"/>
      <c r="D4663" s="155"/>
      <c r="E4663" s="277"/>
      <c r="G4663" s="156"/>
    </row>
    <row r="4664" spans="3:7" x14ac:dyDescent="0.3">
      <c r="C4664" s="155"/>
      <c r="D4664" s="155"/>
      <c r="E4664" s="277"/>
      <c r="G4664" s="156"/>
    </row>
    <row r="4665" spans="3:7" x14ac:dyDescent="0.3">
      <c r="C4665" s="155"/>
      <c r="D4665" s="155"/>
      <c r="E4665" s="277"/>
      <c r="G4665" s="156"/>
    </row>
    <row r="4666" spans="3:7" x14ac:dyDescent="0.3">
      <c r="C4666" s="155"/>
      <c r="D4666" s="155"/>
      <c r="E4666" s="277"/>
      <c r="G4666" s="156"/>
    </row>
    <row r="4667" spans="3:7" x14ac:dyDescent="0.3">
      <c r="C4667" s="155"/>
      <c r="D4667" s="155"/>
      <c r="E4667" s="277"/>
      <c r="G4667" s="156"/>
    </row>
    <row r="4668" spans="3:7" x14ac:dyDescent="0.3">
      <c r="C4668" s="155"/>
      <c r="D4668" s="155"/>
      <c r="E4668" s="277"/>
      <c r="G4668" s="156"/>
    </row>
    <row r="4669" spans="3:7" x14ac:dyDescent="0.3">
      <c r="C4669" s="155"/>
      <c r="D4669" s="155"/>
      <c r="E4669" s="277"/>
      <c r="G4669" s="156"/>
    </row>
    <row r="4670" spans="3:7" x14ac:dyDescent="0.3">
      <c r="C4670" s="155"/>
      <c r="D4670" s="155"/>
      <c r="E4670" s="277"/>
      <c r="G4670" s="156"/>
    </row>
    <row r="4671" spans="3:7" x14ac:dyDescent="0.3">
      <c r="C4671" s="155"/>
      <c r="D4671" s="155"/>
      <c r="E4671" s="277"/>
      <c r="G4671" s="156"/>
    </row>
    <row r="4672" spans="3:7" x14ac:dyDescent="0.3">
      <c r="C4672" s="155"/>
      <c r="D4672" s="155"/>
      <c r="E4672" s="277"/>
      <c r="G4672" s="156"/>
    </row>
    <row r="4673" spans="3:7" x14ac:dyDescent="0.3">
      <c r="C4673" s="155"/>
      <c r="D4673" s="155"/>
      <c r="E4673" s="277"/>
      <c r="G4673" s="156"/>
    </row>
    <row r="4674" spans="3:7" x14ac:dyDescent="0.3">
      <c r="C4674" s="155"/>
      <c r="D4674" s="155"/>
      <c r="E4674" s="277"/>
      <c r="G4674" s="156"/>
    </row>
    <row r="4675" spans="3:7" x14ac:dyDescent="0.3">
      <c r="C4675" s="155"/>
      <c r="D4675" s="155"/>
      <c r="E4675" s="277"/>
      <c r="G4675" s="156"/>
    </row>
    <row r="4676" spans="3:7" x14ac:dyDescent="0.3">
      <c r="C4676" s="155"/>
      <c r="D4676" s="155"/>
      <c r="E4676" s="277"/>
      <c r="G4676" s="156"/>
    </row>
    <row r="4677" spans="3:7" x14ac:dyDescent="0.3">
      <c r="C4677" s="155"/>
      <c r="D4677" s="155"/>
      <c r="E4677" s="277"/>
      <c r="G4677" s="156"/>
    </row>
    <row r="4678" spans="3:7" x14ac:dyDescent="0.3">
      <c r="C4678" s="155"/>
      <c r="D4678" s="155"/>
      <c r="E4678" s="277"/>
      <c r="G4678" s="156"/>
    </row>
    <row r="4679" spans="3:7" x14ac:dyDescent="0.3">
      <c r="C4679" s="155"/>
      <c r="D4679" s="155"/>
      <c r="E4679" s="277"/>
      <c r="G4679" s="156"/>
    </row>
    <row r="4680" spans="3:7" x14ac:dyDescent="0.3">
      <c r="C4680" s="155"/>
      <c r="D4680" s="155"/>
      <c r="E4680" s="277"/>
      <c r="G4680" s="156"/>
    </row>
    <row r="4681" spans="3:7" x14ac:dyDescent="0.3">
      <c r="C4681" s="155"/>
      <c r="D4681" s="155"/>
      <c r="E4681" s="277"/>
      <c r="G4681" s="156"/>
    </row>
    <row r="4682" spans="3:7" x14ac:dyDescent="0.3">
      <c r="C4682" s="155"/>
      <c r="D4682" s="155"/>
      <c r="E4682" s="277"/>
      <c r="G4682" s="156"/>
    </row>
    <row r="4683" spans="3:7" x14ac:dyDescent="0.3">
      <c r="C4683" s="155"/>
      <c r="D4683" s="155"/>
      <c r="E4683" s="277"/>
      <c r="G4683" s="156"/>
    </row>
    <row r="4684" spans="3:7" x14ac:dyDescent="0.3">
      <c r="C4684" s="155"/>
      <c r="D4684" s="155"/>
      <c r="E4684" s="277"/>
      <c r="G4684" s="156"/>
    </row>
    <row r="4685" spans="3:7" x14ac:dyDescent="0.3">
      <c r="C4685" s="155"/>
      <c r="D4685" s="155"/>
      <c r="E4685" s="277"/>
      <c r="G4685" s="156"/>
    </row>
    <row r="4686" spans="3:7" x14ac:dyDescent="0.3">
      <c r="C4686" s="155"/>
      <c r="D4686" s="155"/>
      <c r="E4686" s="277"/>
      <c r="G4686" s="156"/>
    </row>
    <row r="4687" spans="3:7" x14ac:dyDescent="0.3">
      <c r="C4687" s="155"/>
      <c r="D4687" s="155"/>
      <c r="E4687" s="277"/>
      <c r="G4687" s="156"/>
    </row>
    <row r="4688" spans="3:7" x14ac:dyDescent="0.3">
      <c r="C4688" s="155"/>
      <c r="D4688" s="155"/>
      <c r="E4688" s="277"/>
      <c r="G4688" s="156"/>
    </row>
    <row r="4689" spans="3:7" x14ac:dyDescent="0.3">
      <c r="C4689" s="155"/>
      <c r="D4689" s="155"/>
      <c r="E4689" s="277"/>
      <c r="G4689" s="156"/>
    </row>
    <row r="4690" spans="3:7" x14ac:dyDescent="0.3">
      <c r="C4690" s="155"/>
      <c r="D4690" s="155"/>
      <c r="E4690" s="277"/>
      <c r="G4690" s="156"/>
    </row>
    <row r="4691" spans="3:7" x14ac:dyDescent="0.3">
      <c r="C4691" s="155"/>
      <c r="D4691" s="155"/>
      <c r="E4691" s="277"/>
      <c r="G4691" s="156"/>
    </row>
    <row r="4692" spans="3:7" x14ac:dyDescent="0.3">
      <c r="C4692" s="155"/>
      <c r="D4692" s="155"/>
      <c r="E4692" s="277"/>
      <c r="G4692" s="156"/>
    </row>
    <row r="4693" spans="3:7" x14ac:dyDescent="0.3">
      <c r="C4693" s="155"/>
      <c r="D4693" s="155"/>
      <c r="E4693" s="277"/>
      <c r="G4693" s="156"/>
    </row>
    <row r="4694" spans="3:7" x14ac:dyDescent="0.3">
      <c r="C4694" s="155"/>
      <c r="D4694" s="155"/>
      <c r="E4694" s="277"/>
      <c r="G4694" s="156"/>
    </row>
    <row r="4695" spans="3:7" x14ac:dyDescent="0.3">
      <c r="C4695" s="155"/>
      <c r="D4695" s="155"/>
      <c r="E4695" s="277"/>
      <c r="G4695" s="156"/>
    </row>
    <row r="4696" spans="3:7" x14ac:dyDescent="0.3">
      <c r="C4696" s="155"/>
      <c r="D4696" s="155"/>
      <c r="E4696" s="277"/>
      <c r="G4696" s="156"/>
    </row>
    <row r="4697" spans="3:7" x14ac:dyDescent="0.3">
      <c r="C4697" s="155"/>
      <c r="D4697" s="155"/>
      <c r="E4697" s="277"/>
      <c r="G4697" s="156"/>
    </row>
    <row r="4698" spans="3:7" x14ac:dyDescent="0.3">
      <c r="C4698" s="155"/>
      <c r="D4698" s="155"/>
      <c r="E4698" s="277"/>
      <c r="G4698" s="156"/>
    </row>
    <row r="4699" spans="3:7" x14ac:dyDescent="0.3">
      <c r="C4699" s="155"/>
      <c r="D4699" s="155"/>
      <c r="E4699" s="277"/>
      <c r="G4699" s="156"/>
    </row>
    <row r="4700" spans="3:7" x14ac:dyDescent="0.3">
      <c r="C4700" s="155"/>
      <c r="D4700" s="155"/>
      <c r="E4700" s="277"/>
      <c r="G4700" s="156"/>
    </row>
    <row r="4701" spans="3:7" x14ac:dyDescent="0.3">
      <c r="C4701" s="155"/>
      <c r="D4701" s="155"/>
      <c r="E4701" s="277"/>
      <c r="G4701" s="156"/>
    </row>
    <row r="4702" spans="3:7" x14ac:dyDescent="0.3">
      <c r="C4702" s="155"/>
      <c r="D4702" s="155"/>
      <c r="E4702" s="277"/>
      <c r="G4702" s="156"/>
    </row>
    <row r="4703" spans="3:7" x14ac:dyDescent="0.3">
      <c r="C4703" s="155"/>
      <c r="D4703" s="155"/>
      <c r="E4703" s="277"/>
      <c r="G4703" s="156"/>
    </row>
    <row r="4704" spans="3:7" x14ac:dyDescent="0.3">
      <c r="C4704" s="155"/>
      <c r="D4704" s="155"/>
      <c r="E4704" s="277"/>
      <c r="G4704" s="156"/>
    </row>
    <row r="4705" spans="3:7" x14ac:dyDescent="0.3">
      <c r="C4705" s="155"/>
      <c r="D4705" s="155"/>
      <c r="E4705" s="277"/>
      <c r="G4705" s="156"/>
    </row>
    <row r="4706" spans="3:7" x14ac:dyDescent="0.3">
      <c r="C4706" s="155"/>
      <c r="D4706" s="155"/>
      <c r="E4706" s="277"/>
      <c r="G4706" s="156"/>
    </row>
    <row r="4707" spans="3:7" x14ac:dyDescent="0.3">
      <c r="C4707" s="155"/>
      <c r="D4707" s="155"/>
      <c r="E4707" s="277"/>
      <c r="G4707" s="156"/>
    </row>
    <row r="4708" spans="3:7" x14ac:dyDescent="0.3">
      <c r="C4708" s="155"/>
      <c r="D4708" s="155"/>
      <c r="E4708" s="277"/>
      <c r="G4708" s="156"/>
    </row>
    <row r="4709" spans="3:7" x14ac:dyDescent="0.3">
      <c r="C4709" s="155"/>
      <c r="D4709" s="155"/>
      <c r="E4709" s="277"/>
      <c r="G4709" s="156"/>
    </row>
    <row r="4710" spans="3:7" x14ac:dyDescent="0.3">
      <c r="C4710" s="155"/>
      <c r="D4710" s="155"/>
      <c r="E4710" s="277"/>
      <c r="G4710" s="156"/>
    </row>
    <row r="4711" spans="3:7" x14ac:dyDescent="0.3">
      <c r="C4711" s="155"/>
      <c r="D4711" s="155"/>
      <c r="E4711" s="277"/>
      <c r="G4711" s="156"/>
    </row>
    <row r="4712" spans="3:7" x14ac:dyDescent="0.3">
      <c r="C4712" s="155"/>
      <c r="D4712" s="155"/>
      <c r="E4712" s="277"/>
      <c r="G4712" s="156"/>
    </row>
    <row r="4713" spans="3:7" x14ac:dyDescent="0.3">
      <c r="C4713" s="155"/>
      <c r="D4713" s="155"/>
      <c r="E4713" s="277"/>
      <c r="G4713" s="156"/>
    </row>
    <row r="4714" spans="3:7" x14ac:dyDescent="0.3">
      <c r="C4714" s="155"/>
      <c r="D4714" s="155"/>
      <c r="E4714" s="277"/>
      <c r="G4714" s="156"/>
    </row>
    <row r="4715" spans="3:7" x14ac:dyDescent="0.3">
      <c r="C4715" s="155"/>
      <c r="D4715" s="155"/>
      <c r="E4715" s="277"/>
      <c r="G4715" s="156"/>
    </row>
    <row r="4716" spans="3:7" x14ac:dyDescent="0.3">
      <c r="C4716" s="155"/>
      <c r="D4716" s="155"/>
      <c r="E4716" s="277"/>
      <c r="G4716" s="156"/>
    </row>
    <row r="4717" spans="3:7" x14ac:dyDescent="0.3">
      <c r="C4717" s="155"/>
      <c r="D4717" s="155"/>
      <c r="E4717" s="277"/>
      <c r="G4717" s="156"/>
    </row>
    <row r="4718" spans="3:7" x14ac:dyDescent="0.3">
      <c r="C4718" s="155"/>
      <c r="D4718" s="155"/>
      <c r="E4718" s="277"/>
      <c r="G4718" s="156"/>
    </row>
    <row r="4719" spans="3:7" x14ac:dyDescent="0.3">
      <c r="C4719" s="155"/>
      <c r="D4719" s="155"/>
      <c r="E4719" s="277"/>
      <c r="G4719" s="156"/>
    </row>
    <row r="4720" spans="3:7" x14ac:dyDescent="0.3">
      <c r="C4720" s="155"/>
      <c r="D4720" s="155"/>
      <c r="E4720" s="277"/>
      <c r="G4720" s="156"/>
    </row>
    <row r="4721" spans="3:7" x14ac:dyDescent="0.3">
      <c r="C4721" s="155"/>
      <c r="D4721" s="155"/>
      <c r="E4721" s="277"/>
      <c r="G4721" s="156"/>
    </row>
    <row r="4722" spans="3:7" x14ac:dyDescent="0.3">
      <c r="C4722" s="155"/>
      <c r="D4722" s="155"/>
      <c r="E4722" s="277"/>
      <c r="G4722" s="156"/>
    </row>
    <row r="4723" spans="3:7" x14ac:dyDescent="0.3">
      <c r="C4723" s="155"/>
      <c r="D4723" s="155"/>
      <c r="E4723" s="277"/>
      <c r="G4723" s="156"/>
    </row>
    <row r="4724" spans="3:7" x14ac:dyDescent="0.3">
      <c r="C4724" s="155"/>
      <c r="D4724" s="155"/>
      <c r="E4724" s="277"/>
      <c r="G4724" s="156"/>
    </row>
    <row r="4725" spans="3:7" x14ac:dyDescent="0.3">
      <c r="C4725" s="155"/>
      <c r="D4725" s="155"/>
      <c r="E4725" s="277"/>
      <c r="G4725" s="156"/>
    </row>
    <row r="4726" spans="3:7" x14ac:dyDescent="0.3">
      <c r="C4726" s="155"/>
      <c r="D4726" s="155"/>
      <c r="E4726" s="277"/>
      <c r="G4726" s="156"/>
    </row>
    <row r="4727" spans="3:7" x14ac:dyDescent="0.3">
      <c r="C4727" s="155"/>
      <c r="D4727" s="155"/>
      <c r="E4727" s="277"/>
      <c r="G4727" s="156"/>
    </row>
    <row r="4728" spans="3:7" x14ac:dyDescent="0.3">
      <c r="C4728" s="155"/>
      <c r="D4728" s="155"/>
      <c r="E4728" s="277"/>
      <c r="G4728" s="156"/>
    </row>
    <row r="4729" spans="3:7" x14ac:dyDescent="0.3">
      <c r="C4729" s="155"/>
      <c r="D4729" s="155"/>
      <c r="E4729" s="277"/>
      <c r="G4729" s="156"/>
    </row>
    <row r="4730" spans="3:7" x14ac:dyDescent="0.3">
      <c r="C4730" s="155"/>
      <c r="D4730" s="155"/>
      <c r="E4730" s="277"/>
      <c r="G4730" s="156"/>
    </row>
    <row r="4731" spans="3:7" x14ac:dyDescent="0.3">
      <c r="C4731" s="155"/>
      <c r="D4731" s="155"/>
      <c r="E4731" s="277"/>
      <c r="G4731" s="156"/>
    </row>
    <row r="4732" spans="3:7" x14ac:dyDescent="0.3">
      <c r="C4732" s="155"/>
      <c r="D4732" s="155"/>
      <c r="E4732" s="277"/>
      <c r="G4732" s="156"/>
    </row>
    <row r="4733" spans="3:7" x14ac:dyDescent="0.3">
      <c r="C4733" s="155"/>
      <c r="D4733" s="155"/>
      <c r="E4733" s="277"/>
      <c r="G4733" s="156"/>
    </row>
    <row r="4734" spans="3:7" x14ac:dyDescent="0.3">
      <c r="C4734" s="155"/>
      <c r="D4734" s="155"/>
      <c r="E4734" s="277"/>
      <c r="G4734" s="156"/>
    </row>
    <row r="4735" spans="3:7" x14ac:dyDescent="0.3">
      <c r="C4735" s="155"/>
      <c r="D4735" s="155"/>
      <c r="E4735" s="277"/>
      <c r="G4735" s="156"/>
    </row>
    <row r="4736" spans="3:7" x14ac:dyDescent="0.3">
      <c r="C4736" s="155"/>
      <c r="D4736" s="155"/>
      <c r="E4736" s="277"/>
      <c r="G4736" s="156"/>
    </row>
    <row r="4737" spans="3:7" x14ac:dyDescent="0.3">
      <c r="C4737" s="155"/>
      <c r="D4737" s="155"/>
      <c r="E4737" s="277"/>
      <c r="G4737" s="156"/>
    </row>
    <row r="4738" spans="3:7" x14ac:dyDescent="0.3">
      <c r="C4738" s="155"/>
      <c r="D4738" s="155"/>
      <c r="E4738" s="277"/>
      <c r="G4738" s="156"/>
    </row>
    <row r="4739" spans="3:7" x14ac:dyDescent="0.3">
      <c r="C4739" s="155"/>
      <c r="D4739" s="155"/>
      <c r="E4739" s="277"/>
      <c r="G4739" s="156"/>
    </row>
    <row r="4740" spans="3:7" x14ac:dyDescent="0.3">
      <c r="C4740" s="155"/>
      <c r="D4740" s="155"/>
      <c r="E4740" s="277"/>
      <c r="G4740" s="156"/>
    </row>
    <row r="4741" spans="3:7" x14ac:dyDescent="0.3">
      <c r="C4741" s="155"/>
      <c r="D4741" s="155"/>
      <c r="E4741" s="277"/>
      <c r="G4741" s="156"/>
    </row>
    <row r="4742" spans="3:7" x14ac:dyDescent="0.3">
      <c r="C4742" s="155"/>
      <c r="D4742" s="155"/>
      <c r="E4742" s="277"/>
      <c r="G4742" s="156"/>
    </row>
    <row r="4743" spans="3:7" x14ac:dyDescent="0.3">
      <c r="C4743" s="155"/>
      <c r="D4743" s="155"/>
      <c r="E4743" s="277"/>
      <c r="G4743" s="156"/>
    </row>
    <row r="4744" spans="3:7" x14ac:dyDescent="0.3">
      <c r="C4744" s="155"/>
      <c r="D4744" s="155"/>
      <c r="E4744" s="277"/>
      <c r="G4744" s="156"/>
    </row>
    <row r="4745" spans="3:7" x14ac:dyDescent="0.3">
      <c r="C4745" s="155"/>
      <c r="D4745" s="155"/>
      <c r="E4745" s="277"/>
      <c r="G4745" s="156"/>
    </row>
    <row r="4746" spans="3:7" x14ac:dyDescent="0.3">
      <c r="C4746" s="155"/>
      <c r="D4746" s="155"/>
      <c r="E4746" s="277"/>
      <c r="G4746" s="156"/>
    </row>
    <row r="4747" spans="3:7" x14ac:dyDescent="0.3">
      <c r="C4747" s="155"/>
      <c r="D4747" s="155"/>
      <c r="E4747" s="277"/>
      <c r="G4747" s="156"/>
    </row>
    <row r="4748" spans="3:7" x14ac:dyDescent="0.3">
      <c r="C4748" s="155"/>
      <c r="D4748" s="155"/>
      <c r="E4748" s="277"/>
      <c r="G4748" s="156"/>
    </row>
    <row r="4749" spans="3:7" x14ac:dyDescent="0.3">
      <c r="C4749" s="155"/>
      <c r="D4749" s="155"/>
      <c r="E4749" s="277"/>
      <c r="G4749" s="156"/>
    </row>
    <row r="4750" spans="3:7" x14ac:dyDescent="0.3">
      <c r="C4750" s="155"/>
      <c r="D4750" s="155"/>
      <c r="E4750" s="277"/>
      <c r="G4750" s="156"/>
    </row>
    <row r="4751" spans="3:7" x14ac:dyDescent="0.3">
      <c r="C4751" s="155"/>
      <c r="D4751" s="155"/>
      <c r="E4751" s="277"/>
      <c r="G4751" s="156"/>
    </row>
    <row r="4752" spans="3:7" x14ac:dyDescent="0.3">
      <c r="C4752" s="155"/>
      <c r="D4752" s="155"/>
      <c r="E4752" s="277"/>
      <c r="G4752" s="156"/>
    </row>
    <row r="4753" spans="3:7" x14ac:dyDescent="0.3">
      <c r="C4753" s="155"/>
      <c r="D4753" s="155"/>
      <c r="E4753" s="277"/>
      <c r="G4753" s="156"/>
    </row>
    <row r="4754" spans="3:7" x14ac:dyDescent="0.3">
      <c r="C4754" s="155"/>
      <c r="D4754" s="155"/>
      <c r="E4754" s="277"/>
      <c r="G4754" s="156"/>
    </row>
    <row r="4755" spans="3:7" x14ac:dyDescent="0.3">
      <c r="C4755" s="155"/>
      <c r="D4755" s="155"/>
      <c r="E4755" s="277"/>
      <c r="G4755" s="156"/>
    </row>
    <row r="4756" spans="3:7" x14ac:dyDescent="0.3">
      <c r="C4756" s="155"/>
      <c r="D4756" s="155"/>
      <c r="E4756" s="277"/>
      <c r="G4756" s="156"/>
    </row>
    <row r="4757" spans="3:7" x14ac:dyDescent="0.3">
      <c r="C4757" s="155"/>
      <c r="D4757" s="155"/>
      <c r="E4757" s="277"/>
      <c r="G4757" s="156"/>
    </row>
    <row r="4758" spans="3:7" x14ac:dyDescent="0.3">
      <c r="C4758" s="155"/>
      <c r="D4758" s="155"/>
      <c r="E4758" s="277"/>
      <c r="G4758" s="156"/>
    </row>
    <row r="4759" spans="3:7" x14ac:dyDescent="0.3">
      <c r="C4759" s="155"/>
      <c r="D4759" s="155"/>
      <c r="E4759" s="277"/>
      <c r="G4759" s="156"/>
    </row>
    <row r="4760" spans="3:7" x14ac:dyDescent="0.3">
      <c r="C4760" s="155"/>
      <c r="D4760" s="155"/>
      <c r="E4760" s="277"/>
      <c r="G4760" s="156"/>
    </row>
    <row r="4761" spans="3:7" x14ac:dyDescent="0.3">
      <c r="C4761" s="155"/>
      <c r="D4761" s="155"/>
      <c r="E4761" s="277"/>
      <c r="G4761" s="156"/>
    </row>
    <row r="4762" spans="3:7" x14ac:dyDescent="0.3">
      <c r="C4762" s="155"/>
      <c r="D4762" s="155"/>
      <c r="E4762" s="277"/>
      <c r="G4762" s="156"/>
    </row>
    <row r="4763" spans="3:7" x14ac:dyDescent="0.3">
      <c r="C4763" s="155"/>
      <c r="D4763" s="155"/>
      <c r="E4763" s="277"/>
      <c r="G4763" s="156"/>
    </row>
    <row r="4764" spans="3:7" x14ac:dyDescent="0.3">
      <c r="C4764" s="155"/>
      <c r="D4764" s="155"/>
      <c r="E4764" s="277"/>
      <c r="G4764" s="156"/>
    </row>
    <row r="4765" spans="3:7" x14ac:dyDescent="0.3">
      <c r="C4765" s="155"/>
      <c r="D4765" s="155"/>
      <c r="E4765" s="277"/>
      <c r="G4765" s="156"/>
    </row>
    <row r="4766" spans="3:7" x14ac:dyDescent="0.3">
      <c r="C4766" s="155"/>
      <c r="D4766" s="155"/>
      <c r="E4766" s="277"/>
      <c r="G4766" s="156"/>
    </row>
    <row r="4767" spans="3:7" x14ac:dyDescent="0.3">
      <c r="C4767" s="155"/>
      <c r="D4767" s="155"/>
      <c r="E4767" s="277"/>
      <c r="G4767" s="156"/>
    </row>
    <row r="4768" spans="3:7" x14ac:dyDescent="0.3">
      <c r="C4768" s="155"/>
      <c r="D4768" s="155"/>
      <c r="E4768" s="277"/>
      <c r="G4768" s="156"/>
    </row>
    <row r="4769" spans="3:7" x14ac:dyDescent="0.3">
      <c r="C4769" s="155"/>
      <c r="D4769" s="155"/>
      <c r="E4769" s="277"/>
      <c r="G4769" s="156"/>
    </row>
    <row r="4770" spans="3:7" x14ac:dyDescent="0.3">
      <c r="C4770" s="155"/>
      <c r="D4770" s="155"/>
      <c r="E4770" s="277"/>
      <c r="G4770" s="156"/>
    </row>
    <row r="4771" spans="3:7" x14ac:dyDescent="0.3">
      <c r="C4771" s="155"/>
      <c r="D4771" s="155"/>
      <c r="E4771" s="277"/>
      <c r="G4771" s="156"/>
    </row>
    <row r="4772" spans="3:7" x14ac:dyDescent="0.3">
      <c r="C4772" s="155"/>
      <c r="D4772" s="155"/>
      <c r="E4772" s="277"/>
      <c r="G4772" s="156"/>
    </row>
    <row r="4773" spans="3:7" x14ac:dyDescent="0.3">
      <c r="C4773" s="155"/>
      <c r="D4773" s="155"/>
      <c r="E4773" s="277"/>
      <c r="G4773" s="156"/>
    </row>
    <row r="4774" spans="3:7" x14ac:dyDescent="0.3">
      <c r="C4774" s="155"/>
      <c r="D4774" s="155"/>
      <c r="E4774" s="277"/>
      <c r="G4774" s="156"/>
    </row>
    <row r="4775" spans="3:7" x14ac:dyDescent="0.3">
      <c r="C4775" s="155"/>
      <c r="D4775" s="155"/>
      <c r="E4775" s="277"/>
      <c r="G4775" s="156"/>
    </row>
    <row r="4776" spans="3:7" x14ac:dyDescent="0.3">
      <c r="C4776" s="155"/>
      <c r="D4776" s="155"/>
      <c r="E4776" s="277"/>
      <c r="G4776" s="156"/>
    </row>
    <row r="4777" spans="3:7" x14ac:dyDescent="0.3">
      <c r="C4777" s="155"/>
      <c r="D4777" s="155"/>
      <c r="E4777" s="277"/>
      <c r="G4777" s="156"/>
    </row>
    <row r="4778" spans="3:7" x14ac:dyDescent="0.3">
      <c r="C4778" s="155"/>
      <c r="D4778" s="155"/>
      <c r="E4778" s="277"/>
      <c r="G4778" s="156"/>
    </row>
    <row r="4779" spans="3:7" x14ac:dyDescent="0.3">
      <c r="C4779" s="155"/>
      <c r="D4779" s="155"/>
      <c r="E4779" s="277"/>
      <c r="G4779" s="156"/>
    </row>
    <row r="4780" spans="3:7" x14ac:dyDescent="0.3">
      <c r="C4780" s="155"/>
      <c r="D4780" s="155"/>
      <c r="E4780" s="277"/>
      <c r="G4780" s="156"/>
    </row>
    <row r="4781" spans="3:7" x14ac:dyDescent="0.3">
      <c r="C4781" s="155"/>
      <c r="D4781" s="155"/>
      <c r="E4781" s="277"/>
      <c r="G4781" s="156"/>
    </row>
    <row r="4782" spans="3:7" x14ac:dyDescent="0.3">
      <c r="C4782" s="155"/>
      <c r="D4782" s="155"/>
      <c r="E4782" s="277"/>
      <c r="G4782" s="156"/>
    </row>
    <row r="4783" spans="3:7" x14ac:dyDescent="0.3">
      <c r="C4783" s="155"/>
      <c r="D4783" s="155"/>
      <c r="E4783" s="277"/>
      <c r="G4783" s="156"/>
    </row>
    <row r="4784" spans="3:7" x14ac:dyDescent="0.3">
      <c r="C4784" s="155"/>
      <c r="D4784" s="155"/>
      <c r="E4784" s="277"/>
      <c r="G4784" s="156"/>
    </row>
    <row r="4785" spans="3:7" x14ac:dyDescent="0.3">
      <c r="C4785" s="155"/>
      <c r="D4785" s="155"/>
      <c r="E4785" s="277"/>
      <c r="G4785" s="156"/>
    </row>
    <row r="4786" spans="3:7" x14ac:dyDescent="0.3">
      <c r="C4786" s="155"/>
      <c r="D4786" s="155"/>
      <c r="E4786" s="277"/>
      <c r="G4786" s="156"/>
    </row>
    <row r="4787" spans="3:7" x14ac:dyDescent="0.3">
      <c r="C4787" s="155"/>
      <c r="D4787" s="155"/>
      <c r="E4787" s="277"/>
      <c r="G4787" s="156"/>
    </row>
    <row r="4788" spans="3:7" x14ac:dyDescent="0.3">
      <c r="C4788" s="155"/>
      <c r="D4788" s="155"/>
      <c r="E4788" s="277"/>
      <c r="G4788" s="156"/>
    </row>
    <row r="4789" spans="3:7" x14ac:dyDescent="0.3">
      <c r="C4789" s="155"/>
      <c r="D4789" s="155"/>
      <c r="E4789" s="277"/>
      <c r="G4789" s="156"/>
    </row>
    <row r="4790" spans="3:7" x14ac:dyDescent="0.3">
      <c r="C4790" s="155"/>
      <c r="D4790" s="155"/>
      <c r="E4790" s="277"/>
      <c r="G4790" s="156"/>
    </row>
    <row r="4791" spans="3:7" x14ac:dyDescent="0.3">
      <c r="C4791" s="155"/>
      <c r="D4791" s="155"/>
      <c r="E4791" s="277"/>
      <c r="G4791" s="156"/>
    </row>
    <row r="4792" spans="3:7" x14ac:dyDescent="0.3">
      <c r="C4792" s="155"/>
      <c r="D4792" s="155"/>
      <c r="E4792" s="277"/>
      <c r="G4792" s="156"/>
    </row>
    <row r="4793" spans="3:7" x14ac:dyDescent="0.3">
      <c r="C4793" s="155"/>
      <c r="D4793" s="155"/>
      <c r="E4793" s="277"/>
      <c r="G4793" s="156"/>
    </row>
    <row r="4794" spans="3:7" x14ac:dyDescent="0.3">
      <c r="C4794" s="155"/>
      <c r="D4794" s="155"/>
      <c r="E4794" s="277"/>
      <c r="G4794" s="156"/>
    </row>
    <row r="4795" spans="3:7" x14ac:dyDescent="0.3">
      <c r="C4795" s="155"/>
      <c r="D4795" s="155"/>
      <c r="E4795" s="277"/>
      <c r="G4795" s="156"/>
    </row>
    <row r="4796" spans="3:7" x14ac:dyDescent="0.3">
      <c r="C4796" s="155"/>
      <c r="D4796" s="155"/>
      <c r="E4796" s="277"/>
      <c r="G4796" s="156"/>
    </row>
    <row r="4797" spans="3:7" x14ac:dyDescent="0.3">
      <c r="C4797" s="155"/>
      <c r="D4797" s="155"/>
      <c r="E4797" s="277"/>
      <c r="G4797" s="156"/>
    </row>
    <row r="4798" spans="3:7" x14ac:dyDescent="0.3">
      <c r="C4798" s="155"/>
      <c r="D4798" s="155"/>
      <c r="E4798" s="277"/>
      <c r="G4798" s="156"/>
    </row>
    <row r="4799" spans="3:7" x14ac:dyDescent="0.3">
      <c r="C4799" s="155"/>
      <c r="D4799" s="155"/>
      <c r="E4799" s="277"/>
      <c r="G4799" s="156"/>
    </row>
    <row r="4800" spans="3:7" x14ac:dyDescent="0.3">
      <c r="C4800" s="155"/>
      <c r="D4800" s="155"/>
      <c r="E4800" s="277"/>
      <c r="G4800" s="156"/>
    </row>
    <row r="4801" spans="3:7" x14ac:dyDescent="0.3">
      <c r="C4801" s="155"/>
      <c r="D4801" s="155"/>
      <c r="E4801" s="277"/>
      <c r="G4801" s="156"/>
    </row>
    <row r="4802" spans="3:7" x14ac:dyDescent="0.3">
      <c r="C4802" s="155"/>
      <c r="D4802" s="155"/>
      <c r="E4802" s="277"/>
      <c r="G4802" s="156"/>
    </row>
    <row r="4803" spans="3:7" x14ac:dyDescent="0.3">
      <c r="C4803" s="155"/>
      <c r="D4803" s="155"/>
      <c r="E4803" s="277"/>
      <c r="G4803" s="156"/>
    </row>
    <row r="4804" spans="3:7" x14ac:dyDescent="0.3">
      <c r="C4804" s="155"/>
      <c r="D4804" s="155"/>
      <c r="E4804" s="277"/>
      <c r="G4804" s="156"/>
    </row>
    <row r="4805" spans="3:7" x14ac:dyDescent="0.3">
      <c r="C4805" s="155"/>
      <c r="D4805" s="155"/>
      <c r="E4805" s="277"/>
      <c r="G4805" s="156"/>
    </row>
    <row r="4806" spans="3:7" x14ac:dyDescent="0.3">
      <c r="C4806" s="155"/>
      <c r="D4806" s="155"/>
      <c r="E4806" s="277"/>
      <c r="G4806" s="156"/>
    </row>
    <row r="4807" spans="3:7" x14ac:dyDescent="0.3">
      <c r="C4807" s="155"/>
      <c r="D4807" s="155"/>
      <c r="E4807" s="277"/>
      <c r="G4807" s="156"/>
    </row>
    <row r="4808" spans="3:7" x14ac:dyDescent="0.3">
      <c r="C4808" s="155"/>
      <c r="D4808" s="155"/>
      <c r="E4808" s="277"/>
      <c r="G4808" s="156"/>
    </row>
    <row r="4809" spans="3:7" x14ac:dyDescent="0.3">
      <c r="C4809" s="155"/>
      <c r="D4809" s="155"/>
      <c r="E4809" s="277"/>
      <c r="G4809" s="156"/>
    </row>
    <row r="4810" spans="3:7" x14ac:dyDescent="0.3">
      <c r="C4810" s="155"/>
      <c r="D4810" s="155"/>
      <c r="E4810" s="277"/>
      <c r="G4810" s="156"/>
    </row>
    <row r="4811" spans="3:7" x14ac:dyDescent="0.3">
      <c r="C4811" s="155"/>
      <c r="D4811" s="155"/>
      <c r="E4811" s="277"/>
      <c r="G4811" s="156"/>
    </row>
    <row r="4812" spans="3:7" x14ac:dyDescent="0.3">
      <c r="C4812" s="155"/>
      <c r="D4812" s="155"/>
      <c r="E4812" s="277"/>
      <c r="G4812" s="156"/>
    </row>
    <row r="4813" spans="3:7" x14ac:dyDescent="0.3">
      <c r="C4813" s="155"/>
      <c r="D4813" s="155"/>
      <c r="E4813" s="277"/>
      <c r="G4813" s="156"/>
    </row>
    <row r="4814" spans="3:7" x14ac:dyDescent="0.3">
      <c r="C4814" s="155"/>
      <c r="D4814" s="155"/>
      <c r="E4814" s="277"/>
      <c r="G4814" s="156"/>
    </row>
    <row r="4815" spans="3:7" x14ac:dyDescent="0.3">
      <c r="C4815" s="155"/>
      <c r="D4815" s="155"/>
      <c r="E4815" s="277"/>
      <c r="G4815" s="156"/>
    </row>
    <row r="4816" spans="3:7" x14ac:dyDescent="0.3">
      <c r="C4816" s="155"/>
      <c r="D4816" s="155"/>
      <c r="E4816" s="277"/>
      <c r="G4816" s="156"/>
    </row>
    <row r="4817" spans="3:7" x14ac:dyDescent="0.3">
      <c r="C4817" s="155"/>
      <c r="D4817" s="155"/>
      <c r="E4817" s="277"/>
      <c r="G4817" s="156"/>
    </row>
    <row r="4818" spans="3:7" x14ac:dyDescent="0.3">
      <c r="C4818" s="155"/>
      <c r="D4818" s="155"/>
      <c r="E4818" s="277"/>
      <c r="G4818" s="156"/>
    </row>
    <row r="4819" spans="3:7" x14ac:dyDescent="0.3">
      <c r="C4819" s="155"/>
      <c r="D4819" s="155"/>
      <c r="E4819" s="277"/>
      <c r="G4819" s="156"/>
    </row>
    <row r="4820" spans="3:7" x14ac:dyDescent="0.3">
      <c r="C4820" s="155"/>
      <c r="D4820" s="155"/>
      <c r="E4820" s="277"/>
      <c r="G4820" s="156"/>
    </row>
    <row r="4821" spans="3:7" x14ac:dyDescent="0.3">
      <c r="C4821" s="155"/>
      <c r="D4821" s="155"/>
      <c r="E4821" s="277"/>
      <c r="G4821" s="156"/>
    </row>
    <row r="4822" spans="3:7" x14ac:dyDescent="0.3">
      <c r="C4822" s="155"/>
      <c r="D4822" s="155"/>
      <c r="E4822" s="277"/>
      <c r="G4822" s="156"/>
    </row>
    <row r="4823" spans="3:7" x14ac:dyDescent="0.3">
      <c r="C4823" s="155"/>
      <c r="D4823" s="155"/>
      <c r="E4823" s="277"/>
      <c r="G4823" s="156"/>
    </row>
    <row r="4824" spans="3:7" x14ac:dyDescent="0.3">
      <c r="C4824" s="155"/>
      <c r="D4824" s="155"/>
      <c r="E4824" s="277"/>
      <c r="G4824" s="156"/>
    </row>
    <row r="4825" spans="3:7" x14ac:dyDescent="0.3">
      <c r="C4825" s="155"/>
      <c r="D4825" s="155"/>
      <c r="E4825" s="277"/>
      <c r="G4825" s="156"/>
    </row>
    <row r="4826" spans="3:7" x14ac:dyDescent="0.3">
      <c r="C4826" s="155"/>
      <c r="D4826" s="155"/>
      <c r="E4826" s="277"/>
      <c r="G4826" s="156"/>
    </row>
    <row r="4827" spans="3:7" x14ac:dyDescent="0.3">
      <c r="C4827" s="155"/>
      <c r="D4827" s="155"/>
      <c r="E4827" s="277"/>
      <c r="G4827" s="156"/>
    </row>
    <row r="4828" spans="3:7" x14ac:dyDescent="0.3">
      <c r="C4828" s="155"/>
      <c r="D4828" s="155"/>
      <c r="E4828" s="277"/>
      <c r="G4828" s="156"/>
    </row>
    <row r="4829" spans="3:7" x14ac:dyDescent="0.3">
      <c r="C4829" s="155"/>
      <c r="D4829" s="155"/>
      <c r="E4829" s="277"/>
      <c r="G4829" s="156"/>
    </row>
    <row r="4830" spans="3:7" x14ac:dyDescent="0.3">
      <c r="C4830" s="155"/>
      <c r="D4830" s="155"/>
      <c r="E4830" s="277"/>
      <c r="G4830" s="156"/>
    </row>
    <row r="4831" spans="3:7" x14ac:dyDescent="0.3">
      <c r="C4831" s="155"/>
      <c r="D4831" s="155"/>
      <c r="E4831" s="277"/>
      <c r="G4831" s="156"/>
    </row>
    <row r="4832" spans="3:7" x14ac:dyDescent="0.3">
      <c r="C4832" s="155"/>
      <c r="D4832" s="155"/>
      <c r="E4832" s="277"/>
      <c r="G4832" s="156"/>
    </row>
    <row r="4833" spans="3:7" x14ac:dyDescent="0.3">
      <c r="C4833" s="155"/>
      <c r="D4833" s="155"/>
      <c r="E4833" s="277"/>
      <c r="G4833" s="156"/>
    </row>
    <row r="4834" spans="3:7" x14ac:dyDescent="0.3">
      <c r="C4834" s="155"/>
      <c r="D4834" s="155"/>
      <c r="E4834" s="277"/>
      <c r="G4834" s="156"/>
    </row>
    <row r="4835" spans="3:7" x14ac:dyDescent="0.3">
      <c r="C4835" s="155"/>
      <c r="D4835" s="155"/>
      <c r="E4835" s="277"/>
      <c r="G4835" s="156"/>
    </row>
    <row r="4836" spans="3:7" x14ac:dyDescent="0.3">
      <c r="C4836" s="155"/>
      <c r="D4836" s="155"/>
      <c r="E4836" s="277"/>
      <c r="G4836" s="156"/>
    </row>
    <row r="4837" spans="3:7" x14ac:dyDescent="0.3">
      <c r="C4837" s="155"/>
      <c r="D4837" s="155"/>
      <c r="E4837" s="277"/>
      <c r="G4837" s="156"/>
    </row>
    <row r="4838" spans="3:7" x14ac:dyDescent="0.3">
      <c r="C4838" s="155"/>
      <c r="D4838" s="155"/>
      <c r="E4838" s="277"/>
      <c r="G4838" s="156"/>
    </row>
    <row r="4839" spans="3:7" x14ac:dyDescent="0.3">
      <c r="C4839" s="155"/>
      <c r="D4839" s="155"/>
      <c r="E4839" s="277"/>
      <c r="G4839" s="156"/>
    </row>
    <row r="4840" spans="3:7" x14ac:dyDescent="0.3">
      <c r="C4840" s="155"/>
      <c r="D4840" s="155"/>
      <c r="E4840" s="277"/>
      <c r="G4840" s="156"/>
    </row>
    <row r="4841" spans="3:7" x14ac:dyDescent="0.3">
      <c r="C4841" s="155"/>
      <c r="D4841" s="155"/>
      <c r="E4841" s="277"/>
      <c r="G4841" s="156"/>
    </row>
    <row r="4842" spans="3:7" x14ac:dyDescent="0.3">
      <c r="C4842" s="155"/>
      <c r="D4842" s="155"/>
      <c r="E4842" s="277"/>
      <c r="G4842" s="156"/>
    </row>
    <row r="4843" spans="3:7" x14ac:dyDescent="0.3">
      <c r="C4843" s="155"/>
      <c r="D4843" s="155"/>
      <c r="E4843" s="277"/>
      <c r="G4843" s="156"/>
    </row>
    <row r="4844" spans="3:7" x14ac:dyDescent="0.3">
      <c r="C4844" s="155"/>
      <c r="D4844" s="155"/>
      <c r="E4844" s="277"/>
      <c r="G4844" s="156"/>
    </row>
    <row r="4845" spans="3:7" x14ac:dyDescent="0.3">
      <c r="C4845" s="155"/>
      <c r="D4845" s="155"/>
      <c r="E4845" s="277"/>
      <c r="G4845" s="156"/>
    </row>
    <row r="4846" spans="3:7" x14ac:dyDescent="0.3">
      <c r="C4846" s="155"/>
      <c r="D4846" s="155"/>
      <c r="E4846" s="277"/>
      <c r="G4846" s="156"/>
    </row>
    <row r="4847" spans="3:7" x14ac:dyDescent="0.3">
      <c r="C4847" s="155"/>
      <c r="D4847" s="155"/>
      <c r="E4847" s="277"/>
      <c r="G4847" s="156"/>
    </row>
    <row r="4848" spans="3:7" x14ac:dyDescent="0.3">
      <c r="C4848" s="155"/>
      <c r="D4848" s="155"/>
      <c r="E4848" s="277"/>
      <c r="G4848" s="156"/>
    </row>
    <row r="4849" spans="3:7" x14ac:dyDescent="0.3">
      <c r="C4849" s="155"/>
      <c r="D4849" s="155"/>
      <c r="E4849" s="277"/>
      <c r="G4849" s="156"/>
    </row>
    <row r="4850" spans="3:7" x14ac:dyDescent="0.3">
      <c r="C4850" s="155"/>
      <c r="D4850" s="155"/>
      <c r="E4850" s="277"/>
      <c r="G4850" s="156"/>
    </row>
    <row r="4851" spans="3:7" x14ac:dyDescent="0.3">
      <c r="C4851" s="155"/>
      <c r="D4851" s="155"/>
      <c r="E4851" s="277"/>
      <c r="G4851" s="156"/>
    </row>
    <row r="4852" spans="3:7" x14ac:dyDescent="0.3">
      <c r="C4852" s="155"/>
      <c r="D4852" s="155"/>
      <c r="E4852" s="277"/>
      <c r="G4852" s="156"/>
    </row>
    <row r="4853" spans="3:7" x14ac:dyDescent="0.3">
      <c r="C4853" s="155"/>
      <c r="D4853" s="155"/>
      <c r="E4853" s="277"/>
      <c r="G4853" s="156"/>
    </row>
    <row r="4854" spans="3:7" x14ac:dyDescent="0.3">
      <c r="C4854" s="155"/>
      <c r="D4854" s="155"/>
      <c r="E4854" s="277"/>
      <c r="G4854" s="156"/>
    </row>
    <row r="4855" spans="3:7" x14ac:dyDescent="0.3">
      <c r="C4855" s="155"/>
      <c r="D4855" s="155"/>
      <c r="E4855" s="277"/>
      <c r="G4855" s="156"/>
    </row>
    <row r="4856" spans="3:7" x14ac:dyDescent="0.3">
      <c r="C4856" s="155"/>
      <c r="D4856" s="155"/>
      <c r="E4856" s="277"/>
      <c r="G4856" s="156"/>
    </row>
    <row r="4857" spans="3:7" x14ac:dyDescent="0.3">
      <c r="C4857" s="155"/>
      <c r="D4857" s="155"/>
      <c r="E4857" s="277"/>
      <c r="G4857" s="156"/>
    </row>
    <row r="4858" spans="3:7" x14ac:dyDescent="0.3">
      <c r="C4858" s="155"/>
      <c r="D4858" s="155"/>
      <c r="E4858" s="277"/>
      <c r="G4858" s="156"/>
    </row>
    <row r="4859" spans="3:7" x14ac:dyDescent="0.3">
      <c r="C4859" s="155"/>
      <c r="D4859" s="155"/>
      <c r="E4859" s="277"/>
      <c r="G4859" s="156"/>
    </row>
    <row r="4860" spans="3:7" x14ac:dyDescent="0.3">
      <c r="C4860" s="155"/>
      <c r="D4860" s="155"/>
      <c r="E4860" s="277"/>
      <c r="G4860" s="156"/>
    </row>
    <row r="4861" spans="3:7" x14ac:dyDescent="0.3">
      <c r="C4861" s="155"/>
      <c r="D4861" s="155"/>
      <c r="E4861" s="277"/>
      <c r="G4861" s="156"/>
    </row>
    <row r="4862" spans="3:7" x14ac:dyDescent="0.3">
      <c r="C4862" s="155"/>
      <c r="D4862" s="155"/>
      <c r="E4862" s="277"/>
      <c r="G4862" s="156"/>
    </row>
    <row r="4863" spans="3:7" x14ac:dyDescent="0.3">
      <c r="C4863" s="155"/>
      <c r="D4863" s="155"/>
      <c r="E4863" s="277"/>
      <c r="G4863" s="156"/>
    </row>
    <row r="4864" spans="3:7" x14ac:dyDescent="0.3">
      <c r="C4864" s="155"/>
      <c r="D4864" s="155"/>
      <c r="E4864" s="277"/>
      <c r="G4864" s="156"/>
    </row>
    <row r="4865" spans="3:7" x14ac:dyDescent="0.3">
      <c r="C4865" s="155"/>
      <c r="D4865" s="155"/>
      <c r="E4865" s="277"/>
      <c r="G4865" s="156"/>
    </row>
    <row r="4866" spans="3:7" x14ac:dyDescent="0.3">
      <c r="C4866" s="155"/>
      <c r="D4866" s="155"/>
      <c r="E4866" s="277"/>
      <c r="G4866" s="156"/>
    </row>
    <row r="4867" spans="3:7" x14ac:dyDescent="0.3">
      <c r="C4867" s="155"/>
      <c r="D4867" s="155"/>
      <c r="E4867" s="277"/>
      <c r="G4867" s="156"/>
    </row>
    <row r="4868" spans="3:7" x14ac:dyDescent="0.3">
      <c r="C4868" s="155"/>
      <c r="D4868" s="155"/>
      <c r="E4868" s="277"/>
      <c r="G4868" s="156"/>
    </row>
    <row r="4869" spans="3:7" x14ac:dyDescent="0.3">
      <c r="C4869" s="155"/>
      <c r="D4869" s="155"/>
      <c r="E4869" s="277"/>
      <c r="G4869" s="156"/>
    </row>
    <row r="4870" spans="3:7" x14ac:dyDescent="0.3">
      <c r="C4870" s="155"/>
      <c r="D4870" s="155"/>
      <c r="E4870" s="277"/>
      <c r="G4870" s="156"/>
    </row>
    <row r="4871" spans="3:7" x14ac:dyDescent="0.3">
      <c r="C4871" s="155"/>
      <c r="D4871" s="155"/>
      <c r="E4871" s="277"/>
      <c r="G4871" s="156"/>
    </row>
    <row r="4872" spans="3:7" x14ac:dyDescent="0.3">
      <c r="C4872" s="155"/>
      <c r="D4872" s="155"/>
      <c r="E4872" s="277"/>
      <c r="G4872" s="156"/>
    </row>
    <row r="4873" spans="3:7" x14ac:dyDescent="0.3">
      <c r="C4873" s="155"/>
      <c r="D4873" s="155"/>
      <c r="E4873" s="277"/>
      <c r="G4873" s="156"/>
    </row>
    <row r="4874" spans="3:7" x14ac:dyDescent="0.3">
      <c r="C4874" s="155"/>
      <c r="D4874" s="155"/>
      <c r="E4874" s="277"/>
      <c r="G4874" s="156"/>
    </row>
    <row r="4875" spans="3:7" x14ac:dyDescent="0.3">
      <c r="C4875" s="155"/>
      <c r="D4875" s="155"/>
      <c r="E4875" s="277"/>
      <c r="G4875" s="156"/>
    </row>
    <row r="4876" spans="3:7" x14ac:dyDescent="0.3">
      <c r="C4876" s="155"/>
      <c r="D4876" s="155"/>
      <c r="E4876" s="277"/>
      <c r="G4876" s="156"/>
    </row>
    <row r="4877" spans="3:7" x14ac:dyDescent="0.3">
      <c r="C4877" s="155"/>
      <c r="D4877" s="155"/>
      <c r="E4877" s="277"/>
      <c r="G4877" s="156"/>
    </row>
    <row r="4878" spans="3:7" x14ac:dyDescent="0.3">
      <c r="C4878" s="155"/>
      <c r="D4878" s="155"/>
      <c r="E4878" s="277"/>
      <c r="G4878" s="156"/>
    </row>
    <row r="4879" spans="3:7" x14ac:dyDescent="0.3">
      <c r="C4879" s="155"/>
      <c r="D4879" s="155"/>
      <c r="E4879" s="277"/>
      <c r="G4879" s="156"/>
    </row>
    <row r="4880" spans="3:7" x14ac:dyDescent="0.3">
      <c r="C4880" s="155"/>
      <c r="D4880" s="155"/>
      <c r="E4880" s="277"/>
      <c r="G4880" s="156"/>
    </row>
    <row r="4881" spans="3:7" x14ac:dyDescent="0.3">
      <c r="C4881" s="155"/>
      <c r="D4881" s="155"/>
      <c r="E4881" s="277"/>
      <c r="G4881" s="156"/>
    </row>
    <row r="4882" spans="3:7" x14ac:dyDescent="0.3">
      <c r="C4882" s="155"/>
      <c r="D4882" s="155"/>
      <c r="E4882" s="277"/>
      <c r="G4882" s="156"/>
    </row>
    <row r="4883" spans="3:7" x14ac:dyDescent="0.3">
      <c r="C4883" s="155"/>
      <c r="D4883" s="155"/>
      <c r="E4883" s="277"/>
      <c r="G4883" s="156"/>
    </row>
    <row r="4884" spans="3:7" x14ac:dyDescent="0.3">
      <c r="C4884" s="155"/>
      <c r="D4884" s="155"/>
      <c r="E4884" s="277"/>
      <c r="G4884" s="156"/>
    </row>
    <row r="4885" spans="3:7" x14ac:dyDescent="0.3">
      <c r="C4885" s="155"/>
      <c r="D4885" s="155"/>
      <c r="E4885" s="277"/>
      <c r="G4885" s="156"/>
    </row>
    <row r="4886" spans="3:7" x14ac:dyDescent="0.3">
      <c r="C4886" s="155"/>
      <c r="D4886" s="155"/>
      <c r="E4886" s="277"/>
      <c r="G4886" s="156"/>
    </row>
    <row r="4887" spans="3:7" x14ac:dyDescent="0.3">
      <c r="C4887" s="155"/>
      <c r="D4887" s="155"/>
      <c r="E4887" s="277"/>
      <c r="G4887" s="156"/>
    </row>
    <row r="4888" spans="3:7" x14ac:dyDescent="0.3">
      <c r="C4888" s="155"/>
      <c r="D4888" s="155"/>
      <c r="E4888" s="277"/>
      <c r="G4888" s="156"/>
    </row>
    <row r="4889" spans="3:7" x14ac:dyDescent="0.3">
      <c r="C4889" s="155"/>
      <c r="D4889" s="155"/>
      <c r="E4889" s="277"/>
      <c r="G4889" s="156"/>
    </row>
    <row r="4890" spans="3:7" x14ac:dyDescent="0.3">
      <c r="C4890" s="155"/>
      <c r="D4890" s="155"/>
      <c r="E4890" s="277"/>
      <c r="G4890" s="156"/>
    </row>
    <row r="4891" spans="3:7" x14ac:dyDescent="0.3">
      <c r="C4891" s="155"/>
      <c r="D4891" s="155"/>
      <c r="E4891" s="277"/>
      <c r="G4891" s="156"/>
    </row>
    <row r="4892" spans="3:7" x14ac:dyDescent="0.3">
      <c r="C4892" s="155"/>
      <c r="D4892" s="155"/>
      <c r="E4892" s="277"/>
      <c r="G4892" s="156"/>
    </row>
    <row r="4893" spans="3:7" x14ac:dyDescent="0.3">
      <c r="C4893" s="155"/>
      <c r="D4893" s="155"/>
      <c r="E4893" s="277"/>
      <c r="G4893" s="156"/>
    </row>
    <row r="4894" spans="3:7" x14ac:dyDescent="0.3">
      <c r="C4894" s="155"/>
      <c r="D4894" s="155"/>
      <c r="E4894" s="277"/>
      <c r="G4894" s="156"/>
    </row>
    <row r="4895" spans="3:7" x14ac:dyDescent="0.3">
      <c r="C4895" s="155"/>
      <c r="D4895" s="155"/>
      <c r="E4895" s="277"/>
      <c r="G4895" s="156"/>
    </row>
    <row r="4896" spans="3:7" x14ac:dyDescent="0.3">
      <c r="C4896" s="155"/>
      <c r="D4896" s="155"/>
      <c r="E4896" s="277"/>
      <c r="G4896" s="156"/>
    </row>
    <row r="4897" spans="3:7" x14ac:dyDescent="0.3">
      <c r="C4897" s="155"/>
      <c r="D4897" s="155"/>
      <c r="E4897" s="277"/>
      <c r="G4897" s="156"/>
    </row>
    <row r="4898" spans="3:7" x14ac:dyDescent="0.3">
      <c r="C4898" s="155"/>
      <c r="D4898" s="155"/>
      <c r="E4898" s="277"/>
      <c r="G4898" s="156"/>
    </row>
    <row r="4899" spans="3:7" x14ac:dyDescent="0.3">
      <c r="C4899" s="155"/>
      <c r="D4899" s="155"/>
      <c r="E4899" s="277"/>
      <c r="G4899" s="156"/>
    </row>
    <row r="4900" spans="3:7" x14ac:dyDescent="0.3">
      <c r="C4900" s="155"/>
      <c r="D4900" s="155"/>
      <c r="E4900" s="277"/>
      <c r="G4900" s="156"/>
    </row>
    <row r="4901" spans="3:7" x14ac:dyDescent="0.3">
      <c r="C4901" s="155"/>
      <c r="D4901" s="155"/>
      <c r="E4901" s="277"/>
      <c r="G4901" s="156"/>
    </row>
    <row r="4902" spans="3:7" x14ac:dyDescent="0.3">
      <c r="C4902" s="155"/>
      <c r="D4902" s="155"/>
      <c r="E4902" s="277"/>
      <c r="G4902" s="156"/>
    </row>
    <row r="4903" spans="3:7" x14ac:dyDescent="0.3">
      <c r="C4903" s="155"/>
      <c r="D4903" s="155"/>
      <c r="E4903" s="277"/>
      <c r="G4903" s="156"/>
    </row>
    <row r="4904" spans="3:7" x14ac:dyDescent="0.3">
      <c r="C4904" s="155"/>
      <c r="D4904" s="155"/>
      <c r="E4904" s="277"/>
      <c r="G4904" s="156"/>
    </row>
    <row r="4905" spans="3:7" x14ac:dyDescent="0.3">
      <c r="C4905" s="155"/>
      <c r="D4905" s="155"/>
      <c r="E4905" s="277"/>
      <c r="G4905" s="156"/>
    </row>
    <row r="4906" spans="3:7" x14ac:dyDescent="0.3">
      <c r="C4906" s="155"/>
      <c r="D4906" s="155"/>
      <c r="E4906" s="277"/>
      <c r="G4906" s="156"/>
    </row>
    <row r="4907" spans="3:7" x14ac:dyDescent="0.3">
      <c r="C4907" s="155"/>
      <c r="D4907" s="155"/>
      <c r="E4907" s="277"/>
      <c r="G4907" s="156"/>
    </row>
    <row r="4908" spans="3:7" x14ac:dyDescent="0.3">
      <c r="C4908" s="155"/>
      <c r="D4908" s="155"/>
      <c r="E4908" s="277"/>
      <c r="G4908" s="156"/>
    </row>
    <row r="4909" spans="3:7" x14ac:dyDescent="0.3">
      <c r="C4909" s="155"/>
      <c r="D4909" s="155"/>
      <c r="E4909" s="277"/>
      <c r="G4909" s="156"/>
    </row>
    <row r="4910" spans="3:7" x14ac:dyDescent="0.3">
      <c r="C4910" s="155"/>
      <c r="D4910" s="155"/>
      <c r="E4910" s="277"/>
      <c r="G4910" s="156"/>
    </row>
    <row r="4911" spans="3:7" x14ac:dyDescent="0.3">
      <c r="C4911" s="155"/>
      <c r="D4911" s="155"/>
      <c r="E4911" s="277"/>
      <c r="G4911" s="156"/>
    </row>
    <row r="4912" spans="3:7" x14ac:dyDescent="0.3">
      <c r="C4912" s="155"/>
      <c r="D4912" s="155"/>
      <c r="E4912" s="277"/>
      <c r="G4912" s="156"/>
    </row>
    <row r="4913" spans="3:7" x14ac:dyDescent="0.3">
      <c r="C4913" s="155"/>
      <c r="D4913" s="155"/>
      <c r="E4913" s="277"/>
      <c r="G4913" s="156"/>
    </row>
    <row r="4914" spans="3:7" x14ac:dyDescent="0.3">
      <c r="C4914" s="155"/>
      <c r="D4914" s="155"/>
      <c r="E4914" s="277"/>
      <c r="G4914" s="156"/>
    </row>
    <row r="4915" spans="3:7" x14ac:dyDescent="0.3">
      <c r="C4915" s="155"/>
      <c r="D4915" s="155"/>
      <c r="E4915" s="277"/>
      <c r="G4915" s="156"/>
    </row>
    <row r="4916" spans="3:7" x14ac:dyDescent="0.3">
      <c r="C4916" s="155"/>
      <c r="D4916" s="155"/>
      <c r="E4916" s="277"/>
      <c r="G4916" s="156"/>
    </row>
    <row r="4917" spans="3:7" x14ac:dyDescent="0.3">
      <c r="C4917" s="155"/>
      <c r="D4917" s="155"/>
      <c r="E4917" s="277"/>
      <c r="G4917" s="156"/>
    </row>
    <row r="4918" spans="3:7" x14ac:dyDescent="0.3">
      <c r="C4918" s="155"/>
      <c r="D4918" s="155"/>
      <c r="E4918" s="277"/>
      <c r="G4918" s="156"/>
    </row>
    <row r="4919" spans="3:7" x14ac:dyDescent="0.3">
      <c r="C4919" s="155"/>
      <c r="D4919" s="155"/>
      <c r="E4919" s="277"/>
      <c r="G4919" s="156"/>
    </row>
    <row r="4920" spans="3:7" x14ac:dyDescent="0.3">
      <c r="C4920" s="155"/>
      <c r="D4920" s="155"/>
      <c r="E4920" s="277"/>
      <c r="G4920" s="156"/>
    </row>
    <row r="4921" spans="3:7" x14ac:dyDescent="0.3">
      <c r="C4921" s="155"/>
      <c r="D4921" s="155"/>
      <c r="E4921" s="277"/>
      <c r="G4921" s="156"/>
    </row>
    <row r="4922" spans="3:7" x14ac:dyDescent="0.3">
      <c r="C4922" s="155"/>
      <c r="D4922" s="155"/>
      <c r="E4922" s="277"/>
      <c r="G4922" s="156"/>
    </row>
    <row r="4923" spans="3:7" x14ac:dyDescent="0.3">
      <c r="C4923" s="155"/>
      <c r="D4923" s="155"/>
      <c r="E4923" s="277"/>
      <c r="G4923" s="156"/>
    </row>
    <row r="4924" spans="3:7" x14ac:dyDescent="0.3">
      <c r="C4924" s="155"/>
      <c r="D4924" s="155"/>
      <c r="E4924" s="277"/>
      <c r="G4924" s="156"/>
    </row>
    <row r="4925" spans="3:7" x14ac:dyDescent="0.3">
      <c r="C4925" s="155"/>
      <c r="D4925" s="155"/>
      <c r="E4925" s="277"/>
      <c r="G4925" s="156"/>
    </row>
    <row r="4926" spans="3:7" x14ac:dyDescent="0.3">
      <c r="C4926" s="155"/>
      <c r="D4926" s="155"/>
      <c r="E4926" s="277"/>
      <c r="G4926" s="156"/>
    </row>
    <row r="4927" spans="3:7" x14ac:dyDescent="0.3">
      <c r="C4927" s="155"/>
      <c r="D4927" s="155"/>
      <c r="E4927" s="277"/>
      <c r="G4927" s="156"/>
    </row>
    <row r="4928" spans="3:7" x14ac:dyDescent="0.3">
      <c r="C4928" s="155"/>
      <c r="D4928" s="155"/>
      <c r="E4928" s="277"/>
      <c r="G4928" s="156"/>
    </row>
    <row r="4929" spans="3:7" x14ac:dyDescent="0.3">
      <c r="C4929" s="155"/>
      <c r="D4929" s="155"/>
      <c r="E4929" s="277"/>
      <c r="G4929" s="156"/>
    </row>
    <row r="4930" spans="3:7" x14ac:dyDescent="0.3">
      <c r="C4930" s="155"/>
      <c r="D4930" s="155"/>
      <c r="E4930" s="277"/>
      <c r="G4930" s="156"/>
    </row>
    <row r="4931" spans="3:7" x14ac:dyDescent="0.3">
      <c r="C4931" s="155"/>
      <c r="D4931" s="155"/>
      <c r="E4931" s="277"/>
      <c r="G4931" s="156"/>
    </row>
    <row r="4932" spans="3:7" x14ac:dyDescent="0.3">
      <c r="C4932" s="155"/>
      <c r="D4932" s="155"/>
      <c r="E4932" s="277"/>
      <c r="G4932" s="156"/>
    </row>
    <row r="4933" spans="3:7" x14ac:dyDescent="0.3">
      <c r="C4933" s="155"/>
      <c r="D4933" s="155"/>
      <c r="E4933" s="277"/>
      <c r="G4933" s="156"/>
    </row>
    <row r="4934" spans="3:7" x14ac:dyDescent="0.3">
      <c r="C4934" s="155"/>
      <c r="D4934" s="155"/>
      <c r="E4934" s="277"/>
      <c r="G4934" s="156"/>
    </row>
    <row r="4935" spans="3:7" x14ac:dyDescent="0.3">
      <c r="C4935" s="155"/>
      <c r="D4935" s="155"/>
      <c r="E4935" s="277"/>
      <c r="G4935" s="156"/>
    </row>
    <row r="4936" spans="3:7" x14ac:dyDescent="0.3">
      <c r="C4936" s="155"/>
      <c r="D4936" s="155"/>
      <c r="E4936" s="277"/>
      <c r="G4936" s="156"/>
    </row>
    <row r="4937" spans="3:7" x14ac:dyDescent="0.3">
      <c r="C4937" s="155"/>
      <c r="D4937" s="155"/>
      <c r="E4937" s="277"/>
      <c r="G4937" s="156"/>
    </row>
    <row r="4938" spans="3:7" x14ac:dyDescent="0.3">
      <c r="C4938" s="155"/>
      <c r="D4938" s="155"/>
      <c r="E4938" s="277"/>
      <c r="G4938" s="156"/>
    </row>
    <row r="4939" spans="3:7" x14ac:dyDescent="0.3">
      <c r="C4939" s="155"/>
      <c r="D4939" s="155"/>
      <c r="E4939" s="277"/>
      <c r="G4939" s="156"/>
    </row>
    <row r="4940" spans="3:7" x14ac:dyDescent="0.3">
      <c r="C4940" s="155"/>
      <c r="D4940" s="155"/>
      <c r="E4940" s="277"/>
      <c r="G4940" s="156"/>
    </row>
    <row r="4941" spans="3:7" x14ac:dyDescent="0.3">
      <c r="C4941" s="155"/>
      <c r="D4941" s="155"/>
      <c r="E4941" s="277"/>
      <c r="G4941" s="156"/>
    </row>
    <row r="4942" spans="3:7" x14ac:dyDescent="0.3">
      <c r="C4942" s="155"/>
      <c r="D4942" s="155"/>
      <c r="E4942" s="277"/>
      <c r="G4942" s="156"/>
    </row>
    <row r="4943" spans="3:7" x14ac:dyDescent="0.3">
      <c r="C4943" s="155"/>
      <c r="D4943" s="155"/>
      <c r="E4943" s="277"/>
      <c r="G4943" s="156"/>
    </row>
    <row r="4944" spans="3:7" x14ac:dyDescent="0.3">
      <c r="C4944" s="155"/>
      <c r="D4944" s="155"/>
      <c r="E4944" s="277"/>
      <c r="G4944" s="156"/>
    </row>
    <row r="4945" spans="3:7" x14ac:dyDescent="0.3">
      <c r="C4945" s="155"/>
      <c r="D4945" s="155"/>
      <c r="E4945" s="277"/>
      <c r="G4945" s="156"/>
    </row>
    <row r="4946" spans="3:7" x14ac:dyDescent="0.3">
      <c r="C4946" s="155"/>
      <c r="D4946" s="155"/>
      <c r="E4946" s="277"/>
      <c r="G4946" s="156"/>
    </row>
    <row r="4947" spans="3:7" x14ac:dyDescent="0.3">
      <c r="C4947" s="155"/>
      <c r="D4947" s="155"/>
      <c r="E4947" s="277"/>
      <c r="G4947" s="156"/>
    </row>
    <row r="4948" spans="3:7" x14ac:dyDescent="0.3">
      <c r="C4948" s="155"/>
      <c r="D4948" s="155"/>
      <c r="E4948" s="277"/>
      <c r="G4948" s="156"/>
    </row>
    <row r="4949" spans="3:7" x14ac:dyDescent="0.3">
      <c r="C4949" s="155"/>
      <c r="D4949" s="155"/>
      <c r="E4949" s="277"/>
      <c r="G4949" s="156"/>
    </row>
    <row r="4950" spans="3:7" x14ac:dyDescent="0.3">
      <c r="C4950" s="155"/>
      <c r="D4950" s="155"/>
      <c r="E4950" s="277"/>
      <c r="G4950" s="156"/>
    </row>
    <row r="4951" spans="3:7" x14ac:dyDescent="0.3">
      <c r="C4951" s="155"/>
      <c r="D4951" s="155"/>
      <c r="E4951" s="277"/>
      <c r="G4951" s="156"/>
    </row>
    <row r="4952" spans="3:7" x14ac:dyDescent="0.3">
      <c r="C4952" s="155"/>
      <c r="D4952" s="155"/>
      <c r="E4952" s="277"/>
      <c r="G4952" s="156"/>
    </row>
    <row r="4953" spans="3:7" x14ac:dyDescent="0.3">
      <c r="C4953" s="155"/>
      <c r="D4953" s="155"/>
      <c r="E4953" s="277"/>
      <c r="G4953" s="156"/>
    </row>
    <row r="4954" spans="3:7" x14ac:dyDescent="0.3">
      <c r="C4954" s="155"/>
      <c r="D4954" s="155"/>
      <c r="E4954" s="277"/>
      <c r="G4954" s="156"/>
    </row>
    <row r="4955" spans="3:7" x14ac:dyDescent="0.3">
      <c r="C4955" s="155"/>
      <c r="D4955" s="155"/>
      <c r="E4955" s="277"/>
      <c r="G4955" s="156"/>
    </row>
    <row r="4956" spans="3:7" x14ac:dyDescent="0.3">
      <c r="C4956" s="155"/>
      <c r="D4956" s="155"/>
      <c r="E4956" s="277"/>
      <c r="G4956" s="156"/>
    </row>
    <row r="4957" spans="3:7" x14ac:dyDescent="0.3">
      <c r="C4957" s="155"/>
      <c r="D4957" s="155"/>
      <c r="E4957" s="277"/>
      <c r="G4957" s="156"/>
    </row>
    <row r="4958" spans="3:7" x14ac:dyDescent="0.3">
      <c r="C4958" s="155"/>
      <c r="D4958" s="155"/>
      <c r="E4958" s="277"/>
      <c r="G4958" s="156"/>
    </row>
    <row r="4959" spans="3:7" x14ac:dyDescent="0.3">
      <c r="C4959" s="155"/>
      <c r="D4959" s="155"/>
      <c r="E4959" s="277"/>
      <c r="G4959" s="156"/>
    </row>
    <row r="4960" spans="3:7" x14ac:dyDescent="0.3">
      <c r="C4960" s="155"/>
      <c r="D4960" s="155"/>
      <c r="E4960" s="277"/>
      <c r="G4960" s="156"/>
    </row>
    <row r="4961" spans="3:7" x14ac:dyDescent="0.3">
      <c r="C4961" s="155"/>
      <c r="D4961" s="155"/>
      <c r="E4961" s="277"/>
      <c r="G4961" s="156"/>
    </row>
    <row r="4962" spans="3:7" x14ac:dyDescent="0.3">
      <c r="C4962" s="155"/>
      <c r="D4962" s="155"/>
      <c r="E4962" s="277"/>
      <c r="G4962" s="156"/>
    </row>
    <row r="4963" spans="3:7" x14ac:dyDescent="0.3">
      <c r="C4963" s="155"/>
      <c r="D4963" s="155"/>
      <c r="E4963" s="277"/>
      <c r="G4963" s="156"/>
    </row>
    <row r="4964" spans="3:7" x14ac:dyDescent="0.3">
      <c r="C4964" s="155"/>
      <c r="D4964" s="155"/>
      <c r="E4964" s="277"/>
      <c r="G4964" s="156"/>
    </row>
    <row r="4965" spans="3:7" x14ac:dyDescent="0.3">
      <c r="C4965" s="155"/>
      <c r="D4965" s="155"/>
      <c r="E4965" s="277"/>
      <c r="G4965" s="156"/>
    </row>
    <row r="4966" spans="3:7" x14ac:dyDescent="0.3">
      <c r="C4966" s="155"/>
      <c r="D4966" s="155"/>
      <c r="E4966" s="277"/>
      <c r="G4966" s="156"/>
    </row>
    <row r="4967" spans="3:7" x14ac:dyDescent="0.3">
      <c r="C4967" s="155"/>
      <c r="D4967" s="155"/>
      <c r="E4967" s="277"/>
      <c r="G4967" s="156"/>
    </row>
    <row r="4968" spans="3:7" x14ac:dyDescent="0.3">
      <c r="C4968" s="155"/>
      <c r="D4968" s="155"/>
      <c r="E4968" s="277"/>
      <c r="G4968" s="156"/>
    </row>
    <row r="4969" spans="3:7" x14ac:dyDescent="0.3">
      <c r="C4969" s="155"/>
      <c r="D4969" s="155"/>
      <c r="E4969" s="277"/>
      <c r="G4969" s="156"/>
    </row>
    <row r="4970" spans="3:7" x14ac:dyDescent="0.3">
      <c r="C4970" s="155"/>
      <c r="D4970" s="155"/>
      <c r="E4970" s="277"/>
      <c r="G4970" s="156"/>
    </row>
    <row r="4971" spans="3:7" x14ac:dyDescent="0.3">
      <c r="C4971" s="155"/>
      <c r="D4971" s="155"/>
      <c r="E4971" s="277"/>
      <c r="G4971" s="156"/>
    </row>
    <row r="4972" spans="3:7" x14ac:dyDescent="0.3">
      <c r="C4972" s="155"/>
      <c r="D4972" s="155"/>
      <c r="E4972" s="277"/>
      <c r="G4972" s="156"/>
    </row>
    <row r="4973" spans="3:7" x14ac:dyDescent="0.3">
      <c r="C4973" s="155"/>
      <c r="D4973" s="155"/>
      <c r="E4973" s="277"/>
      <c r="G4973" s="156"/>
    </row>
    <row r="4974" spans="3:7" x14ac:dyDescent="0.3">
      <c r="C4974" s="155"/>
      <c r="D4974" s="155"/>
      <c r="E4974" s="277"/>
      <c r="G4974" s="156"/>
    </row>
    <row r="4975" spans="3:7" x14ac:dyDescent="0.3">
      <c r="C4975" s="155"/>
      <c r="D4975" s="155"/>
      <c r="E4975" s="277"/>
      <c r="G4975" s="156"/>
    </row>
    <row r="4976" spans="3:7" x14ac:dyDescent="0.3">
      <c r="C4976" s="155"/>
      <c r="D4976" s="155"/>
      <c r="E4976" s="277"/>
      <c r="G4976" s="156"/>
    </row>
    <row r="4977" spans="3:7" x14ac:dyDescent="0.3">
      <c r="C4977" s="155"/>
      <c r="D4977" s="155"/>
      <c r="E4977" s="277"/>
      <c r="G4977" s="156"/>
    </row>
    <row r="4978" spans="3:7" x14ac:dyDescent="0.3">
      <c r="C4978" s="155"/>
      <c r="D4978" s="155"/>
      <c r="E4978" s="277"/>
      <c r="G4978" s="156"/>
    </row>
    <row r="4979" spans="3:7" x14ac:dyDescent="0.3">
      <c r="C4979" s="155"/>
      <c r="D4979" s="155"/>
      <c r="E4979" s="277"/>
      <c r="G4979" s="156"/>
    </row>
    <row r="4980" spans="3:7" x14ac:dyDescent="0.3">
      <c r="C4980" s="155"/>
      <c r="D4980" s="155"/>
      <c r="E4980" s="277"/>
      <c r="G4980" s="156"/>
    </row>
    <row r="4981" spans="3:7" x14ac:dyDescent="0.3">
      <c r="C4981" s="155"/>
      <c r="D4981" s="155"/>
      <c r="E4981" s="277"/>
      <c r="G4981" s="156"/>
    </row>
    <row r="4982" spans="3:7" x14ac:dyDescent="0.3">
      <c r="C4982" s="155"/>
      <c r="D4982" s="155"/>
      <c r="E4982" s="277"/>
      <c r="G4982" s="156"/>
    </row>
    <row r="4983" spans="3:7" x14ac:dyDescent="0.3">
      <c r="C4983" s="155"/>
      <c r="D4983" s="155"/>
      <c r="E4983" s="277"/>
      <c r="G4983" s="156"/>
    </row>
    <row r="4984" spans="3:7" x14ac:dyDescent="0.3">
      <c r="C4984" s="155"/>
      <c r="D4984" s="155"/>
      <c r="E4984" s="277"/>
      <c r="G4984" s="156"/>
    </row>
    <row r="4985" spans="3:7" x14ac:dyDescent="0.3">
      <c r="C4985" s="155"/>
      <c r="D4985" s="155"/>
      <c r="E4985" s="277"/>
      <c r="G4985" s="156"/>
    </row>
    <row r="4986" spans="3:7" x14ac:dyDescent="0.3">
      <c r="C4986" s="155"/>
      <c r="D4986" s="155"/>
      <c r="E4986" s="277"/>
      <c r="G4986" s="156"/>
    </row>
    <row r="4987" spans="3:7" x14ac:dyDescent="0.3">
      <c r="C4987" s="155"/>
      <c r="D4987" s="155"/>
      <c r="E4987" s="277"/>
      <c r="G4987" s="156"/>
    </row>
    <row r="4988" spans="3:7" x14ac:dyDescent="0.3">
      <c r="C4988" s="155"/>
      <c r="D4988" s="155"/>
      <c r="E4988" s="277"/>
      <c r="G4988" s="156"/>
    </row>
    <row r="4989" spans="3:7" x14ac:dyDescent="0.3">
      <c r="C4989" s="155"/>
      <c r="D4989" s="155"/>
      <c r="E4989" s="277"/>
      <c r="G4989" s="156"/>
    </row>
    <row r="4990" spans="3:7" x14ac:dyDescent="0.3">
      <c r="C4990" s="155"/>
      <c r="D4990" s="155"/>
      <c r="E4990" s="277"/>
      <c r="G4990" s="156"/>
    </row>
    <row r="4991" spans="3:7" x14ac:dyDescent="0.3">
      <c r="C4991" s="155"/>
      <c r="D4991" s="155"/>
      <c r="E4991" s="277"/>
      <c r="G4991" s="156"/>
    </row>
    <row r="4992" spans="3:7" x14ac:dyDescent="0.3">
      <c r="C4992" s="155"/>
      <c r="D4992" s="155"/>
      <c r="E4992" s="277"/>
      <c r="G4992" s="156"/>
    </row>
    <row r="4993" spans="3:7" x14ac:dyDescent="0.3">
      <c r="C4993" s="155"/>
      <c r="D4993" s="155"/>
      <c r="E4993" s="277"/>
      <c r="G4993" s="156"/>
    </row>
    <row r="4994" spans="3:7" x14ac:dyDescent="0.3">
      <c r="C4994" s="155"/>
      <c r="D4994" s="155"/>
      <c r="E4994" s="277"/>
      <c r="G4994" s="156"/>
    </row>
    <row r="4995" spans="3:7" x14ac:dyDescent="0.3">
      <c r="C4995" s="155"/>
      <c r="D4995" s="155"/>
      <c r="E4995" s="277"/>
      <c r="G4995" s="156"/>
    </row>
    <row r="4996" spans="3:7" x14ac:dyDescent="0.3">
      <c r="C4996" s="155"/>
      <c r="D4996" s="155"/>
      <c r="E4996" s="277"/>
      <c r="G4996" s="156"/>
    </row>
    <row r="4997" spans="3:7" x14ac:dyDescent="0.3">
      <c r="C4997" s="155"/>
      <c r="D4997" s="155"/>
      <c r="E4997" s="277"/>
      <c r="G4997" s="156"/>
    </row>
    <row r="4998" spans="3:7" x14ac:dyDescent="0.3">
      <c r="C4998" s="155"/>
      <c r="D4998" s="155"/>
      <c r="E4998" s="277"/>
      <c r="G4998" s="156"/>
    </row>
    <row r="4999" spans="3:7" x14ac:dyDescent="0.3">
      <c r="C4999" s="155"/>
      <c r="D4999" s="155"/>
      <c r="E4999" s="277"/>
      <c r="G4999" s="156"/>
    </row>
    <row r="5000" spans="3:7" x14ac:dyDescent="0.3">
      <c r="C5000" s="155"/>
      <c r="D5000" s="155"/>
      <c r="E5000" s="277"/>
      <c r="G5000" s="156"/>
    </row>
    <row r="5001" spans="3:7" x14ac:dyDescent="0.3">
      <c r="C5001" s="155"/>
      <c r="D5001" s="155"/>
      <c r="E5001" s="277"/>
      <c r="G5001" s="156"/>
    </row>
    <row r="5002" spans="3:7" x14ac:dyDescent="0.3">
      <c r="C5002" s="155"/>
      <c r="D5002" s="155"/>
      <c r="E5002" s="277"/>
      <c r="G5002" s="156"/>
    </row>
    <row r="5003" spans="3:7" x14ac:dyDescent="0.3">
      <c r="C5003" s="155"/>
      <c r="D5003" s="155"/>
      <c r="E5003" s="277"/>
      <c r="G5003" s="156"/>
    </row>
    <row r="5004" spans="3:7" x14ac:dyDescent="0.3">
      <c r="C5004" s="155"/>
      <c r="D5004" s="155"/>
      <c r="E5004" s="277"/>
      <c r="G5004" s="156"/>
    </row>
    <row r="5005" spans="3:7" x14ac:dyDescent="0.3">
      <c r="C5005" s="155"/>
      <c r="D5005" s="155"/>
      <c r="E5005" s="277"/>
      <c r="G5005" s="156"/>
    </row>
    <row r="5006" spans="3:7" x14ac:dyDescent="0.3">
      <c r="C5006" s="155"/>
      <c r="D5006" s="155"/>
      <c r="E5006" s="277"/>
      <c r="G5006" s="156"/>
    </row>
    <row r="5007" spans="3:7" x14ac:dyDescent="0.3">
      <c r="C5007" s="155"/>
      <c r="D5007" s="155"/>
      <c r="E5007" s="277"/>
      <c r="G5007" s="156"/>
    </row>
    <row r="5008" spans="3:7" x14ac:dyDescent="0.3">
      <c r="C5008" s="155"/>
      <c r="D5008" s="155"/>
      <c r="E5008" s="277"/>
      <c r="G5008" s="156"/>
    </row>
    <row r="5009" spans="3:7" x14ac:dyDescent="0.3">
      <c r="C5009" s="155"/>
      <c r="D5009" s="155"/>
      <c r="E5009" s="277"/>
      <c r="G5009" s="156"/>
    </row>
    <row r="5010" spans="3:7" x14ac:dyDescent="0.3">
      <c r="C5010" s="155"/>
      <c r="D5010" s="155"/>
      <c r="E5010" s="277"/>
      <c r="G5010" s="156"/>
    </row>
    <row r="5011" spans="3:7" x14ac:dyDescent="0.3">
      <c r="C5011" s="155"/>
      <c r="D5011" s="155"/>
      <c r="E5011" s="277"/>
      <c r="G5011" s="156"/>
    </row>
    <row r="5012" spans="3:7" x14ac:dyDescent="0.3">
      <c r="C5012" s="155"/>
      <c r="D5012" s="155"/>
      <c r="E5012" s="277"/>
      <c r="G5012" s="156"/>
    </row>
    <row r="5013" spans="3:7" x14ac:dyDescent="0.3">
      <c r="C5013" s="155"/>
      <c r="D5013" s="155"/>
      <c r="E5013" s="277"/>
      <c r="G5013" s="156"/>
    </row>
    <row r="5014" spans="3:7" x14ac:dyDescent="0.3">
      <c r="C5014" s="155"/>
      <c r="D5014" s="155"/>
      <c r="E5014" s="277"/>
      <c r="G5014" s="156"/>
    </row>
    <row r="5015" spans="3:7" x14ac:dyDescent="0.3">
      <c r="C5015" s="155"/>
      <c r="D5015" s="155"/>
      <c r="E5015" s="277"/>
      <c r="G5015" s="156"/>
    </row>
    <row r="5016" spans="3:7" x14ac:dyDescent="0.3">
      <c r="C5016" s="155"/>
      <c r="D5016" s="155"/>
      <c r="E5016" s="277"/>
      <c r="G5016" s="156"/>
    </row>
    <row r="5017" spans="3:7" x14ac:dyDescent="0.3">
      <c r="C5017" s="155"/>
      <c r="D5017" s="155"/>
      <c r="E5017" s="277"/>
      <c r="G5017" s="156"/>
    </row>
    <row r="5018" spans="3:7" x14ac:dyDescent="0.3">
      <c r="C5018" s="155"/>
      <c r="D5018" s="155"/>
      <c r="E5018" s="277"/>
      <c r="G5018" s="156"/>
    </row>
    <row r="5019" spans="3:7" x14ac:dyDescent="0.3">
      <c r="C5019" s="155"/>
      <c r="D5019" s="155"/>
      <c r="E5019" s="277"/>
      <c r="G5019" s="156"/>
    </row>
    <row r="5020" spans="3:7" x14ac:dyDescent="0.3">
      <c r="C5020" s="155"/>
      <c r="D5020" s="155"/>
      <c r="E5020" s="277"/>
      <c r="G5020" s="156"/>
    </row>
    <row r="5021" spans="3:7" x14ac:dyDescent="0.3">
      <c r="C5021" s="155"/>
      <c r="D5021" s="155"/>
      <c r="E5021" s="277"/>
      <c r="G5021" s="156"/>
    </row>
    <row r="5022" spans="3:7" x14ac:dyDescent="0.3">
      <c r="C5022" s="155"/>
      <c r="D5022" s="155"/>
      <c r="E5022" s="277"/>
      <c r="G5022" s="156"/>
    </row>
    <row r="5023" spans="3:7" x14ac:dyDescent="0.3">
      <c r="C5023" s="155"/>
      <c r="D5023" s="155"/>
      <c r="E5023" s="277"/>
      <c r="G5023" s="156"/>
    </row>
    <row r="5024" spans="3:7" x14ac:dyDescent="0.3">
      <c r="C5024" s="155"/>
      <c r="D5024" s="155"/>
      <c r="E5024" s="277"/>
      <c r="G5024" s="156"/>
    </row>
    <row r="5025" spans="3:7" x14ac:dyDescent="0.3">
      <c r="C5025" s="155"/>
      <c r="D5025" s="155"/>
      <c r="E5025" s="277"/>
      <c r="G5025" s="156"/>
    </row>
    <row r="5026" spans="3:7" x14ac:dyDescent="0.3">
      <c r="C5026" s="155"/>
      <c r="D5026" s="155"/>
      <c r="E5026" s="277"/>
      <c r="G5026" s="156"/>
    </row>
    <row r="5027" spans="3:7" x14ac:dyDescent="0.3">
      <c r="C5027" s="155"/>
      <c r="D5027" s="155"/>
      <c r="E5027" s="277"/>
      <c r="G5027" s="156"/>
    </row>
    <row r="5028" spans="3:7" x14ac:dyDescent="0.3">
      <c r="C5028" s="155"/>
      <c r="D5028" s="155"/>
      <c r="E5028" s="277"/>
      <c r="G5028" s="156"/>
    </row>
    <row r="5029" spans="3:7" x14ac:dyDescent="0.3">
      <c r="C5029" s="155"/>
      <c r="D5029" s="155"/>
      <c r="E5029" s="277"/>
      <c r="G5029" s="156"/>
    </row>
    <row r="5030" spans="3:7" x14ac:dyDescent="0.3">
      <c r="C5030" s="155"/>
      <c r="D5030" s="155"/>
      <c r="E5030" s="277"/>
      <c r="G5030" s="156"/>
    </row>
    <row r="5031" spans="3:7" x14ac:dyDescent="0.3">
      <c r="C5031" s="155"/>
      <c r="D5031" s="155"/>
      <c r="E5031" s="277"/>
      <c r="G5031" s="156"/>
    </row>
    <row r="5032" spans="3:7" x14ac:dyDescent="0.3">
      <c r="C5032" s="155"/>
      <c r="D5032" s="155"/>
      <c r="E5032" s="277"/>
      <c r="G5032" s="156"/>
    </row>
    <row r="5033" spans="3:7" x14ac:dyDescent="0.3">
      <c r="C5033" s="155"/>
      <c r="D5033" s="155"/>
      <c r="E5033" s="277"/>
      <c r="G5033" s="156"/>
    </row>
    <row r="5034" spans="3:7" x14ac:dyDescent="0.3">
      <c r="C5034" s="155"/>
      <c r="D5034" s="155"/>
      <c r="E5034" s="277"/>
      <c r="G5034" s="156"/>
    </row>
    <row r="5035" spans="3:7" x14ac:dyDescent="0.3">
      <c r="C5035" s="155"/>
      <c r="D5035" s="155"/>
      <c r="E5035" s="277"/>
      <c r="G5035" s="156"/>
    </row>
    <row r="5036" spans="3:7" x14ac:dyDescent="0.3">
      <c r="C5036" s="155"/>
      <c r="D5036" s="155"/>
      <c r="E5036" s="277"/>
      <c r="G5036" s="156"/>
    </row>
    <row r="5037" spans="3:7" x14ac:dyDescent="0.3">
      <c r="C5037" s="155"/>
      <c r="D5037" s="155"/>
      <c r="E5037" s="277"/>
      <c r="G5037" s="156"/>
    </row>
    <row r="5038" spans="3:7" x14ac:dyDescent="0.3">
      <c r="C5038" s="155"/>
      <c r="D5038" s="155"/>
      <c r="E5038" s="277"/>
      <c r="G5038" s="156"/>
    </row>
    <row r="5039" spans="3:7" x14ac:dyDescent="0.3">
      <c r="C5039" s="155"/>
      <c r="D5039" s="155"/>
      <c r="E5039" s="277"/>
      <c r="G5039" s="156"/>
    </row>
    <row r="5040" spans="3:7" x14ac:dyDescent="0.3">
      <c r="C5040" s="155"/>
      <c r="D5040" s="155"/>
      <c r="E5040" s="277"/>
      <c r="G5040" s="156"/>
    </row>
    <row r="5041" spans="3:7" x14ac:dyDescent="0.3">
      <c r="C5041" s="155"/>
      <c r="D5041" s="155"/>
      <c r="E5041" s="277"/>
      <c r="G5041" s="156"/>
    </row>
    <row r="5042" spans="3:7" x14ac:dyDescent="0.3">
      <c r="C5042" s="155"/>
      <c r="D5042" s="155"/>
      <c r="E5042" s="277"/>
      <c r="G5042" s="156"/>
    </row>
    <row r="5043" spans="3:7" x14ac:dyDescent="0.3">
      <c r="C5043" s="155"/>
      <c r="D5043" s="155"/>
      <c r="E5043" s="277"/>
      <c r="G5043" s="156"/>
    </row>
    <row r="5044" spans="3:7" x14ac:dyDescent="0.3">
      <c r="C5044" s="155"/>
      <c r="D5044" s="155"/>
      <c r="E5044" s="277"/>
      <c r="G5044" s="156"/>
    </row>
    <row r="5045" spans="3:7" x14ac:dyDescent="0.3">
      <c r="C5045" s="155"/>
      <c r="D5045" s="155"/>
      <c r="E5045" s="277"/>
      <c r="G5045" s="156"/>
    </row>
    <row r="5046" spans="3:7" x14ac:dyDescent="0.3">
      <c r="C5046" s="155"/>
      <c r="D5046" s="155"/>
      <c r="E5046" s="277"/>
      <c r="G5046" s="156"/>
    </row>
    <row r="5047" spans="3:7" x14ac:dyDescent="0.3">
      <c r="C5047" s="155"/>
      <c r="D5047" s="155"/>
      <c r="E5047" s="277"/>
      <c r="G5047" s="156"/>
    </row>
    <row r="5048" spans="3:7" x14ac:dyDescent="0.3">
      <c r="C5048" s="155"/>
      <c r="D5048" s="155"/>
      <c r="E5048" s="277"/>
      <c r="G5048" s="156"/>
    </row>
    <row r="5049" spans="3:7" x14ac:dyDescent="0.3">
      <c r="C5049" s="155"/>
      <c r="D5049" s="155"/>
      <c r="E5049" s="277"/>
      <c r="G5049" s="156"/>
    </row>
    <row r="5050" spans="3:7" x14ac:dyDescent="0.3">
      <c r="C5050" s="155"/>
      <c r="D5050" s="155"/>
      <c r="E5050" s="277"/>
      <c r="G5050" s="156"/>
    </row>
    <row r="5051" spans="3:7" x14ac:dyDescent="0.3">
      <c r="C5051" s="155"/>
      <c r="D5051" s="155"/>
      <c r="E5051" s="277"/>
      <c r="G5051" s="156"/>
    </row>
    <row r="5052" spans="3:7" x14ac:dyDescent="0.3">
      <c r="C5052" s="155"/>
      <c r="D5052" s="155"/>
      <c r="E5052" s="277"/>
      <c r="G5052" s="156"/>
    </row>
    <row r="5053" spans="3:7" x14ac:dyDescent="0.3">
      <c r="C5053" s="155"/>
      <c r="D5053" s="155"/>
      <c r="E5053" s="277"/>
      <c r="G5053" s="156"/>
    </row>
    <row r="5054" spans="3:7" x14ac:dyDescent="0.3">
      <c r="C5054" s="155"/>
      <c r="D5054" s="155"/>
      <c r="E5054" s="277"/>
      <c r="G5054" s="156"/>
    </row>
    <row r="5055" spans="3:7" x14ac:dyDescent="0.3">
      <c r="C5055" s="155"/>
      <c r="D5055" s="155"/>
      <c r="E5055" s="277"/>
      <c r="G5055" s="156"/>
    </row>
    <row r="5056" spans="3:7" x14ac:dyDescent="0.3">
      <c r="C5056" s="155"/>
      <c r="D5056" s="155"/>
      <c r="E5056" s="277"/>
      <c r="G5056" s="156"/>
    </row>
    <row r="5057" spans="3:7" x14ac:dyDescent="0.3">
      <c r="C5057" s="155"/>
      <c r="D5057" s="155"/>
      <c r="E5057" s="277"/>
      <c r="G5057" s="156"/>
    </row>
    <row r="5058" spans="3:7" x14ac:dyDescent="0.3">
      <c r="C5058" s="155"/>
      <c r="D5058" s="155"/>
      <c r="E5058" s="277"/>
      <c r="G5058" s="156"/>
    </row>
    <row r="5059" spans="3:7" x14ac:dyDescent="0.3">
      <c r="C5059" s="155"/>
      <c r="D5059" s="155"/>
      <c r="E5059" s="277"/>
      <c r="G5059" s="156"/>
    </row>
    <row r="5060" spans="3:7" x14ac:dyDescent="0.3">
      <c r="C5060" s="155"/>
      <c r="D5060" s="155"/>
      <c r="E5060" s="277"/>
      <c r="G5060" s="156"/>
    </row>
    <row r="5061" spans="3:7" x14ac:dyDescent="0.3">
      <c r="C5061" s="155"/>
      <c r="D5061" s="155"/>
      <c r="E5061" s="277"/>
      <c r="G5061" s="156"/>
    </row>
    <row r="5062" spans="3:7" x14ac:dyDescent="0.3">
      <c r="C5062" s="155"/>
      <c r="D5062" s="155"/>
      <c r="E5062" s="277"/>
      <c r="G5062" s="156"/>
    </row>
    <row r="5063" spans="3:7" x14ac:dyDescent="0.3">
      <c r="C5063" s="155"/>
      <c r="D5063" s="155"/>
      <c r="E5063" s="277"/>
      <c r="G5063" s="156"/>
    </row>
    <row r="5064" spans="3:7" x14ac:dyDescent="0.3">
      <c r="C5064" s="155"/>
      <c r="D5064" s="155"/>
      <c r="E5064" s="277"/>
      <c r="G5064" s="156"/>
    </row>
    <row r="5065" spans="3:7" x14ac:dyDescent="0.3">
      <c r="C5065" s="155"/>
      <c r="D5065" s="155"/>
      <c r="E5065" s="277"/>
      <c r="G5065" s="156"/>
    </row>
    <row r="5066" spans="3:7" x14ac:dyDescent="0.3">
      <c r="C5066" s="155"/>
      <c r="D5066" s="155"/>
      <c r="E5066" s="277"/>
      <c r="G5066" s="156"/>
    </row>
    <row r="5067" spans="3:7" x14ac:dyDescent="0.3">
      <c r="C5067" s="155"/>
      <c r="D5067" s="155"/>
      <c r="E5067" s="277"/>
      <c r="G5067" s="156"/>
    </row>
    <row r="5068" spans="3:7" x14ac:dyDescent="0.3">
      <c r="C5068" s="155"/>
      <c r="D5068" s="155"/>
      <c r="E5068" s="277"/>
      <c r="G5068" s="156"/>
    </row>
    <row r="5069" spans="3:7" x14ac:dyDescent="0.3">
      <c r="C5069" s="155"/>
      <c r="D5069" s="155"/>
      <c r="E5069" s="277"/>
      <c r="G5069" s="156"/>
    </row>
    <row r="5070" spans="3:7" x14ac:dyDescent="0.3">
      <c r="C5070" s="155"/>
      <c r="D5070" s="155"/>
      <c r="E5070" s="277"/>
      <c r="G5070" s="156"/>
    </row>
    <row r="5071" spans="3:7" x14ac:dyDescent="0.3">
      <c r="C5071" s="155"/>
      <c r="D5071" s="155"/>
      <c r="E5071" s="277"/>
      <c r="G5071" s="156"/>
    </row>
    <row r="5072" spans="3:7" x14ac:dyDescent="0.3">
      <c r="C5072" s="155"/>
      <c r="D5072" s="155"/>
      <c r="E5072" s="277"/>
      <c r="G5072" s="156"/>
    </row>
    <row r="5073" spans="3:7" x14ac:dyDescent="0.3">
      <c r="C5073" s="155"/>
      <c r="D5073" s="155"/>
      <c r="E5073" s="277"/>
      <c r="G5073" s="156"/>
    </row>
    <row r="5074" spans="3:7" x14ac:dyDescent="0.3">
      <c r="C5074" s="155"/>
      <c r="D5074" s="155"/>
      <c r="E5074" s="277"/>
      <c r="G5074" s="156"/>
    </row>
    <row r="5075" spans="3:7" x14ac:dyDescent="0.3">
      <c r="C5075" s="155"/>
      <c r="D5075" s="155"/>
      <c r="E5075" s="277"/>
      <c r="G5075" s="156"/>
    </row>
    <row r="5076" spans="3:7" x14ac:dyDescent="0.3">
      <c r="C5076" s="155"/>
      <c r="D5076" s="155"/>
      <c r="E5076" s="277"/>
      <c r="G5076" s="156"/>
    </row>
    <row r="5077" spans="3:7" x14ac:dyDescent="0.3">
      <c r="C5077" s="155"/>
      <c r="D5077" s="155"/>
      <c r="E5077" s="277"/>
      <c r="G5077" s="156"/>
    </row>
    <row r="5078" spans="3:7" x14ac:dyDescent="0.3">
      <c r="C5078" s="155"/>
      <c r="D5078" s="155"/>
      <c r="E5078" s="277"/>
      <c r="G5078" s="156"/>
    </row>
    <row r="5079" spans="3:7" x14ac:dyDescent="0.3">
      <c r="C5079" s="155"/>
      <c r="D5079" s="155"/>
      <c r="E5079" s="277"/>
      <c r="G5079" s="156"/>
    </row>
    <row r="5080" spans="3:7" x14ac:dyDescent="0.3">
      <c r="C5080" s="155"/>
      <c r="D5080" s="155"/>
      <c r="E5080" s="277"/>
      <c r="G5080" s="156"/>
    </row>
    <row r="5081" spans="3:7" x14ac:dyDescent="0.3">
      <c r="C5081" s="155"/>
      <c r="D5081" s="155"/>
      <c r="E5081" s="277"/>
      <c r="G5081" s="156"/>
    </row>
    <row r="5082" spans="3:7" x14ac:dyDescent="0.3">
      <c r="C5082" s="155"/>
      <c r="D5082" s="155"/>
      <c r="E5082" s="277"/>
      <c r="G5082" s="156"/>
    </row>
    <row r="5083" spans="3:7" x14ac:dyDescent="0.3">
      <c r="C5083" s="155"/>
      <c r="D5083" s="155"/>
      <c r="E5083" s="277"/>
      <c r="G5083" s="156"/>
    </row>
    <row r="5084" spans="3:7" x14ac:dyDescent="0.3">
      <c r="C5084" s="155"/>
      <c r="D5084" s="155"/>
      <c r="E5084" s="277"/>
      <c r="G5084" s="156"/>
    </row>
    <row r="5085" spans="3:7" x14ac:dyDescent="0.3">
      <c r="C5085" s="155"/>
      <c r="D5085" s="155"/>
      <c r="E5085" s="277"/>
      <c r="G5085" s="156"/>
    </row>
    <row r="5086" spans="3:7" x14ac:dyDescent="0.3">
      <c r="C5086" s="155"/>
      <c r="D5086" s="155"/>
      <c r="E5086" s="277"/>
      <c r="G5086" s="156"/>
    </row>
    <row r="5087" spans="3:7" x14ac:dyDescent="0.3">
      <c r="C5087" s="155"/>
      <c r="D5087" s="155"/>
      <c r="E5087" s="277"/>
      <c r="G5087" s="156"/>
    </row>
    <row r="5088" spans="3:7" x14ac:dyDescent="0.3">
      <c r="C5088" s="155"/>
      <c r="D5088" s="155"/>
      <c r="E5088" s="277"/>
      <c r="G5088" s="156"/>
    </row>
    <row r="5089" spans="3:7" x14ac:dyDescent="0.3">
      <c r="C5089" s="155"/>
      <c r="D5089" s="155"/>
      <c r="E5089" s="277"/>
      <c r="G5089" s="156"/>
    </row>
    <row r="5090" spans="3:7" x14ac:dyDescent="0.3">
      <c r="C5090" s="155"/>
      <c r="D5090" s="155"/>
      <c r="E5090" s="277"/>
      <c r="G5090" s="156"/>
    </row>
    <row r="5091" spans="3:7" x14ac:dyDescent="0.3">
      <c r="C5091" s="155"/>
      <c r="D5091" s="155"/>
      <c r="E5091" s="277"/>
      <c r="G5091" s="156"/>
    </row>
    <row r="5092" spans="3:7" x14ac:dyDescent="0.3">
      <c r="C5092" s="155"/>
      <c r="D5092" s="155"/>
      <c r="E5092" s="277"/>
      <c r="G5092" s="156"/>
    </row>
    <row r="5093" spans="3:7" x14ac:dyDescent="0.3">
      <c r="C5093" s="155"/>
      <c r="D5093" s="155"/>
      <c r="E5093" s="277"/>
      <c r="G5093" s="156"/>
    </row>
    <row r="5094" spans="3:7" x14ac:dyDescent="0.3">
      <c r="C5094" s="155"/>
      <c r="D5094" s="155"/>
      <c r="E5094" s="277"/>
      <c r="G5094" s="156"/>
    </row>
    <row r="5095" spans="3:7" x14ac:dyDescent="0.3">
      <c r="C5095" s="155"/>
      <c r="D5095" s="155"/>
      <c r="E5095" s="277"/>
      <c r="G5095" s="156"/>
    </row>
    <row r="5096" spans="3:7" x14ac:dyDescent="0.3">
      <c r="C5096" s="155"/>
      <c r="D5096" s="155"/>
      <c r="E5096" s="277"/>
      <c r="G5096" s="156"/>
    </row>
    <row r="5097" spans="3:7" x14ac:dyDescent="0.3">
      <c r="C5097" s="155"/>
      <c r="D5097" s="155"/>
      <c r="E5097" s="277"/>
      <c r="G5097" s="156"/>
    </row>
    <row r="5098" spans="3:7" x14ac:dyDescent="0.3">
      <c r="C5098" s="155"/>
      <c r="D5098" s="155"/>
      <c r="E5098" s="277"/>
      <c r="G5098" s="156"/>
    </row>
    <row r="5099" spans="3:7" x14ac:dyDescent="0.3">
      <c r="C5099" s="155"/>
      <c r="D5099" s="155"/>
      <c r="E5099" s="277"/>
      <c r="G5099" s="156"/>
    </row>
    <row r="5100" spans="3:7" x14ac:dyDescent="0.3">
      <c r="C5100" s="155"/>
      <c r="D5100" s="155"/>
      <c r="E5100" s="277"/>
      <c r="G5100" s="156"/>
    </row>
    <row r="5101" spans="3:7" x14ac:dyDescent="0.3">
      <c r="C5101" s="155"/>
      <c r="D5101" s="155"/>
      <c r="E5101" s="277"/>
      <c r="G5101" s="156"/>
    </row>
    <row r="5102" spans="3:7" x14ac:dyDescent="0.3">
      <c r="C5102" s="155"/>
      <c r="D5102" s="155"/>
      <c r="E5102" s="277"/>
      <c r="G5102" s="156"/>
    </row>
    <row r="5103" spans="3:7" x14ac:dyDescent="0.3">
      <c r="C5103" s="155"/>
      <c r="D5103" s="155"/>
      <c r="E5103" s="277"/>
      <c r="G5103" s="156"/>
    </row>
    <row r="5104" spans="3:7" x14ac:dyDescent="0.3">
      <c r="C5104" s="155"/>
      <c r="D5104" s="155"/>
      <c r="E5104" s="277"/>
      <c r="G5104" s="156"/>
    </row>
    <row r="5105" spans="3:7" x14ac:dyDescent="0.3">
      <c r="C5105" s="155"/>
      <c r="D5105" s="155"/>
      <c r="E5105" s="277"/>
      <c r="G5105" s="156"/>
    </row>
    <row r="5106" spans="3:7" x14ac:dyDescent="0.3">
      <c r="C5106" s="155"/>
      <c r="D5106" s="155"/>
      <c r="E5106" s="277"/>
      <c r="G5106" s="156"/>
    </row>
    <row r="5107" spans="3:7" x14ac:dyDescent="0.3">
      <c r="C5107" s="155"/>
      <c r="D5107" s="155"/>
      <c r="E5107" s="277"/>
      <c r="G5107" s="156"/>
    </row>
    <row r="5108" spans="3:7" x14ac:dyDescent="0.3">
      <c r="C5108" s="155"/>
      <c r="D5108" s="155"/>
      <c r="E5108" s="277"/>
      <c r="G5108" s="156"/>
    </row>
    <row r="5109" spans="3:7" x14ac:dyDescent="0.3">
      <c r="C5109" s="155"/>
      <c r="D5109" s="155"/>
      <c r="E5109" s="277"/>
      <c r="G5109" s="156"/>
    </row>
    <row r="5110" spans="3:7" x14ac:dyDescent="0.3">
      <c r="C5110" s="155"/>
      <c r="D5110" s="155"/>
      <c r="E5110" s="277"/>
      <c r="G5110" s="156"/>
    </row>
    <row r="5111" spans="3:7" x14ac:dyDescent="0.3">
      <c r="C5111" s="155"/>
      <c r="D5111" s="155"/>
      <c r="E5111" s="277"/>
      <c r="G5111" s="156"/>
    </row>
    <row r="5112" spans="3:7" x14ac:dyDescent="0.3">
      <c r="C5112" s="155"/>
      <c r="D5112" s="155"/>
      <c r="E5112" s="277"/>
      <c r="G5112" s="156"/>
    </row>
    <row r="5113" spans="3:7" x14ac:dyDescent="0.3">
      <c r="C5113" s="155"/>
      <c r="D5113" s="155"/>
      <c r="E5113" s="277"/>
      <c r="G5113" s="156"/>
    </row>
    <row r="5114" spans="3:7" x14ac:dyDescent="0.3">
      <c r="C5114" s="155"/>
      <c r="D5114" s="155"/>
      <c r="E5114" s="277"/>
      <c r="G5114" s="156"/>
    </row>
    <row r="5115" spans="3:7" x14ac:dyDescent="0.3">
      <c r="C5115" s="155"/>
      <c r="D5115" s="155"/>
      <c r="E5115" s="277"/>
      <c r="G5115" s="156"/>
    </row>
    <row r="5116" spans="3:7" x14ac:dyDescent="0.3">
      <c r="C5116" s="155"/>
      <c r="D5116" s="155"/>
      <c r="E5116" s="277"/>
      <c r="G5116" s="156"/>
    </row>
    <row r="5117" spans="3:7" x14ac:dyDescent="0.3">
      <c r="C5117" s="155"/>
      <c r="D5117" s="155"/>
      <c r="E5117" s="277"/>
      <c r="G5117" s="156"/>
    </row>
    <row r="5118" spans="3:7" x14ac:dyDescent="0.3">
      <c r="C5118" s="155"/>
      <c r="D5118" s="155"/>
      <c r="E5118" s="277"/>
      <c r="G5118" s="156"/>
    </row>
    <row r="5119" spans="3:7" x14ac:dyDescent="0.3">
      <c r="C5119" s="155"/>
      <c r="D5119" s="155"/>
      <c r="E5119" s="277"/>
      <c r="G5119" s="156"/>
    </row>
    <row r="5120" spans="3:7" x14ac:dyDescent="0.3">
      <c r="C5120" s="155"/>
      <c r="D5120" s="155"/>
      <c r="E5120" s="277"/>
      <c r="G5120" s="156"/>
    </row>
    <row r="5121" spans="3:7" x14ac:dyDescent="0.3">
      <c r="C5121" s="155"/>
      <c r="D5121" s="155"/>
      <c r="E5121" s="277"/>
      <c r="G5121" s="156"/>
    </row>
    <row r="5122" spans="3:7" x14ac:dyDescent="0.3">
      <c r="C5122" s="155"/>
      <c r="D5122" s="155"/>
      <c r="E5122" s="277"/>
      <c r="G5122" s="156"/>
    </row>
    <row r="5123" spans="3:7" x14ac:dyDescent="0.3">
      <c r="C5123" s="155"/>
      <c r="D5123" s="155"/>
      <c r="E5123" s="277"/>
      <c r="G5123" s="156"/>
    </row>
    <row r="5124" spans="3:7" x14ac:dyDescent="0.3">
      <c r="C5124" s="155"/>
      <c r="D5124" s="155"/>
      <c r="E5124" s="277"/>
      <c r="G5124" s="156"/>
    </row>
    <row r="5125" spans="3:7" x14ac:dyDescent="0.3">
      <c r="C5125" s="155"/>
      <c r="D5125" s="155"/>
      <c r="E5125" s="277"/>
      <c r="G5125" s="156"/>
    </row>
    <row r="5126" spans="3:7" x14ac:dyDescent="0.3">
      <c r="C5126" s="155"/>
      <c r="D5126" s="155"/>
      <c r="E5126" s="277"/>
      <c r="G5126" s="156"/>
    </row>
    <row r="5127" spans="3:7" x14ac:dyDescent="0.3">
      <c r="C5127" s="155"/>
      <c r="D5127" s="155"/>
      <c r="E5127" s="277"/>
      <c r="G5127" s="156"/>
    </row>
    <row r="5128" spans="3:7" x14ac:dyDescent="0.3">
      <c r="C5128" s="155"/>
      <c r="D5128" s="155"/>
      <c r="E5128" s="277"/>
      <c r="G5128" s="156"/>
    </row>
    <row r="5129" spans="3:7" x14ac:dyDescent="0.3">
      <c r="C5129" s="155"/>
      <c r="D5129" s="155"/>
      <c r="E5129" s="277"/>
      <c r="G5129" s="156"/>
    </row>
    <row r="5130" spans="3:7" x14ac:dyDescent="0.3">
      <c r="C5130" s="155"/>
      <c r="D5130" s="155"/>
      <c r="E5130" s="277"/>
      <c r="G5130" s="156"/>
    </row>
    <row r="5131" spans="3:7" x14ac:dyDescent="0.3">
      <c r="C5131" s="155"/>
      <c r="D5131" s="155"/>
      <c r="E5131" s="277"/>
      <c r="G5131" s="156"/>
    </row>
    <row r="5132" spans="3:7" x14ac:dyDescent="0.3">
      <c r="C5132" s="155"/>
      <c r="D5132" s="155"/>
      <c r="E5132" s="277"/>
      <c r="G5132" s="156"/>
    </row>
    <row r="5133" spans="3:7" x14ac:dyDescent="0.3">
      <c r="C5133" s="155"/>
      <c r="D5133" s="155"/>
      <c r="E5133" s="277"/>
      <c r="G5133" s="156"/>
    </row>
    <row r="5134" spans="3:7" x14ac:dyDescent="0.3">
      <c r="C5134" s="155"/>
      <c r="D5134" s="155"/>
      <c r="E5134" s="277"/>
      <c r="G5134" s="156"/>
    </row>
    <row r="5135" spans="3:7" x14ac:dyDescent="0.3">
      <c r="C5135" s="155"/>
      <c r="D5135" s="155"/>
      <c r="E5135" s="277"/>
      <c r="G5135" s="156"/>
    </row>
    <row r="5136" spans="3:7" x14ac:dyDescent="0.3">
      <c r="C5136" s="155"/>
      <c r="D5136" s="155"/>
      <c r="E5136" s="277"/>
      <c r="G5136" s="156"/>
    </row>
    <row r="5137" spans="3:7" x14ac:dyDescent="0.3">
      <c r="C5137" s="155"/>
      <c r="D5137" s="155"/>
      <c r="E5137" s="277"/>
      <c r="G5137" s="156"/>
    </row>
    <row r="5138" spans="3:7" x14ac:dyDescent="0.3">
      <c r="C5138" s="155"/>
      <c r="D5138" s="155"/>
      <c r="E5138" s="277"/>
      <c r="G5138" s="156"/>
    </row>
    <row r="5139" spans="3:7" x14ac:dyDescent="0.3">
      <c r="C5139" s="155"/>
      <c r="D5139" s="155"/>
      <c r="E5139" s="277"/>
      <c r="G5139" s="156"/>
    </row>
    <row r="5140" spans="3:7" x14ac:dyDescent="0.3">
      <c r="C5140" s="155"/>
      <c r="D5140" s="155"/>
      <c r="E5140" s="277"/>
      <c r="G5140" s="156"/>
    </row>
    <row r="5141" spans="3:7" x14ac:dyDescent="0.3">
      <c r="C5141" s="155"/>
      <c r="D5141" s="155"/>
      <c r="E5141" s="277"/>
      <c r="G5141" s="156"/>
    </row>
    <row r="5142" spans="3:7" x14ac:dyDescent="0.3">
      <c r="C5142" s="155"/>
      <c r="D5142" s="155"/>
      <c r="E5142" s="277"/>
      <c r="G5142" s="156"/>
    </row>
    <row r="5143" spans="3:7" x14ac:dyDescent="0.3">
      <c r="C5143" s="155"/>
      <c r="D5143" s="155"/>
      <c r="E5143" s="277"/>
      <c r="G5143" s="156"/>
    </row>
    <row r="5144" spans="3:7" x14ac:dyDescent="0.3">
      <c r="C5144" s="155"/>
      <c r="D5144" s="155"/>
      <c r="E5144" s="277"/>
      <c r="G5144" s="156"/>
    </row>
    <row r="5145" spans="3:7" x14ac:dyDescent="0.3">
      <c r="C5145" s="155"/>
      <c r="D5145" s="155"/>
      <c r="E5145" s="277"/>
      <c r="G5145" s="156"/>
    </row>
    <row r="5146" spans="3:7" x14ac:dyDescent="0.3">
      <c r="C5146" s="155"/>
      <c r="D5146" s="155"/>
      <c r="E5146" s="277"/>
      <c r="G5146" s="156"/>
    </row>
    <row r="5147" spans="3:7" x14ac:dyDescent="0.3">
      <c r="C5147" s="155"/>
      <c r="D5147" s="155"/>
      <c r="E5147" s="277"/>
      <c r="G5147" s="156"/>
    </row>
    <row r="5148" spans="3:7" x14ac:dyDescent="0.3">
      <c r="C5148" s="155"/>
      <c r="D5148" s="155"/>
      <c r="E5148" s="277"/>
      <c r="G5148" s="156"/>
    </row>
    <row r="5149" spans="3:7" x14ac:dyDescent="0.3">
      <c r="C5149" s="155"/>
      <c r="D5149" s="155"/>
      <c r="E5149" s="277"/>
      <c r="G5149" s="156"/>
    </row>
    <row r="5150" spans="3:7" x14ac:dyDescent="0.3">
      <c r="C5150" s="155"/>
      <c r="D5150" s="155"/>
      <c r="E5150" s="277"/>
      <c r="G5150" s="156"/>
    </row>
    <row r="5151" spans="3:7" x14ac:dyDescent="0.3">
      <c r="C5151" s="155"/>
      <c r="D5151" s="155"/>
      <c r="E5151" s="277"/>
      <c r="G5151" s="156"/>
    </row>
    <row r="5152" spans="3:7" x14ac:dyDescent="0.3">
      <c r="C5152" s="155"/>
      <c r="D5152" s="155"/>
      <c r="E5152" s="277"/>
      <c r="G5152" s="156"/>
    </row>
    <row r="5153" spans="3:7" x14ac:dyDescent="0.3">
      <c r="C5153" s="155"/>
      <c r="D5153" s="155"/>
      <c r="E5153" s="277"/>
      <c r="G5153" s="156"/>
    </row>
    <row r="5154" spans="3:7" x14ac:dyDescent="0.3">
      <c r="C5154" s="155"/>
      <c r="D5154" s="155"/>
      <c r="E5154" s="277"/>
      <c r="G5154" s="156"/>
    </row>
    <row r="5155" spans="3:7" x14ac:dyDescent="0.3">
      <c r="C5155" s="155"/>
      <c r="D5155" s="155"/>
      <c r="E5155" s="277"/>
      <c r="G5155" s="156"/>
    </row>
    <row r="5156" spans="3:7" x14ac:dyDescent="0.3">
      <c r="C5156" s="155"/>
      <c r="D5156" s="155"/>
      <c r="E5156" s="277"/>
      <c r="G5156" s="156"/>
    </row>
    <row r="5157" spans="3:7" x14ac:dyDescent="0.3">
      <c r="C5157" s="155"/>
      <c r="D5157" s="155"/>
      <c r="E5157" s="277"/>
      <c r="G5157" s="156"/>
    </row>
    <row r="5158" spans="3:7" x14ac:dyDescent="0.3">
      <c r="C5158" s="155"/>
      <c r="D5158" s="155"/>
      <c r="E5158" s="277"/>
      <c r="G5158" s="156"/>
    </row>
    <row r="5159" spans="3:7" x14ac:dyDescent="0.3">
      <c r="C5159" s="155"/>
      <c r="D5159" s="155"/>
      <c r="E5159" s="277"/>
      <c r="G5159" s="156"/>
    </row>
    <row r="5160" spans="3:7" x14ac:dyDescent="0.3">
      <c r="C5160" s="155"/>
      <c r="D5160" s="155"/>
      <c r="E5160" s="277"/>
      <c r="G5160" s="156"/>
    </row>
    <row r="5161" spans="3:7" x14ac:dyDescent="0.3">
      <c r="C5161" s="155"/>
      <c r="D5161" s="155"/>
      <c r="E5161" s="277"/>
      <c r="G5161" s="156"/>
    </row>
    <row r="5162" spans="3:7" x14ac:dyDescent="0.3">
      <c r="C5162" s="155"/>
      <c r="D5162" s="155"/>
      <c r="E5162" s="277"/>
      <c r="G5162" s="156"/>
    </row>
    <row r="5163" spans="3:7" x14ac:dyDescent="0.3">
      <c r="C5163" s="155"/>
      <c r="D5163" s="155"/>
      <c r="E5163" s="277"/>
      <c r="G5163" s="156"/>
    </row>
    <row r="5164" spans="3:7" x14ac:dyDescent="0.3">
      <c r="C5164" s="155"/>
      <c r="D5164" s="155"/>
      <c r="E5164" s="277"/>
      <c r="G5164" s="156"/>
    </row>
    <row r="5165" spans="3:7" x14ac:dyDescent="0.3">
      <c r="C5165" s="155"/>
      <c r="D5165" s="155"/>
      <c r="E5165" s="277"/>
      <c r="G5165" s="156"/>
    </row>
    <row r="5166" spans="3:7" x14ac:dyDescent="0.3">
      <c r="C5166" s="155"/>
      <c r="D5166" s="155"/>
      <c r="E5166" s="277"/>
      <c r="G5166" s="156"/>
    </row>
    <row r="5167" spans="3:7" x14ac:dyDescent="0.3">
      <c r="C5167" s="155"/>
      <c r="D5167" s="155"/>
      <c r="E5167" s="277"/>
      <c r="G5167" s="156"/>
    </row>
    <row r="5168" spans="3:7" x14ac:dyDescent="0.3">
      <c r="C5168" s="155"/>
      <c r="D5168" s="155"/>
      <c r="E5168" s="277"/>
      <c r="G5168" s="156"/>
    </row>
    <row r="5169" spans="3:7" x14ac:dyDescent="0.3">
      <c r="C5169" s="155"/>
      <c r="D5169" s="155"/>
      <c r="E5169" s="277"/>
      <c r="G5169" s="156"/>
    </row>
    <row r="5170" spans="3:7" x14ac:dyDescent="0.3">
      <c r="C5170" s="155"/>
      <c r="D5170" s="155"/>
      <c r="E5170" s="277"/>
      <c r="G5170" s="156"/>
    </row>
    <row r="5171" spans="3:7" x14ac:dyDescent="0.3">
      <c r="C5171" s="155"/>
      <c r="D5171" s="155"/>
      <c r="E5171" s="277"/>
      <c r="G5171" s="156"/>
    </row>
    <row r="5172" spans="3:7" x14ac:dyDescent="0.3">
      <c r="C5172" s="155"/>
      <c r="D5172" s="155"/>
      <c r="E5172" s="277"/>
      <c r="G5172" s="156"/>
    </row>
    <row r="5173" spans="3:7" x14ac:dyDescent="0.3">
      <c r="C5173" s="155"/>
      <c r="D5173" s="155"/>
      <c r="E5173" s="277"/>
      <c r="G5173" s="156"/>
    </row>
    <row r="5174" spans="3:7" x14ac:dyDescent="0.3">
      <c r="C5174" s="155"/>
      <c r="D5174" s="155"/>
      <c r="E5174" s="277"/>
      <c r="G5174" s="156"/>
    </row>
    <row r="5175" spans="3:7" x14ac:dyDescent="0.3">
      <c r="C5175" s="155"/>
      <c r="D5175" s="155"/>
      <c r="E5175" s="277"/>
      <c r="G5175" s="156"/>
    </row>
    <row r="5176" spans="3:7" x14ac:dyDescent="0.3">
      <c r="C5176" s="155"/>
      <c r="D5176" s="155"/>
      <c r="E5176" s="277"/>
      <c r="G5176" s="156"/>
    </row>
    <row r="5177" spans="3:7" x14ac:dyDescent="0.3">
      <c r="C5177" s="155"/>
      <c r="D5177" s="155"/>
      <c r="E5177" s="277"/>
      <c r="G5177" s="156"/>
    </row>
    <row r="5178" spans="3:7" x14ac:dyDescent="0.3">
      <c r="C5178" s="155"/>
      <c r="D5178" s="155"/>
      <c r="E5178" s="277"/>
      <c r="G5178" s="156"/>
    </row>
    <row r="5179" spans="3:7" x14ac:dyDescent="0.3">
      <c r="C5179" s="155"/>
      <c r="D5179" s="155"/>
      <c r="E5179" s="277"/>
      <c r="G5179" s="156"/>
    </row>
    <row r="5180" spans="3:7" x14ac:dyDescent="0.3">
      <c r="C5180" s="155"/>
      <c r="D5180" s="155"/>
      <c r="E5180" s="277"/>
      <c r="G5180" s="156"/>
    </row>
    <row r="5181" spans="3:7" x14ac:dyDescent="0.3">
      <c r="C5181" s="155"/>
      <c r="D5181" s="155"/>
      <c r="E5181" s="277"/>
      <c r="G5181" s="156"/>
    </row>
    <row r="5182" spans="3:7" x14ac:dyDescent="0.3">
      <c r="C5182" s="155"/>
      <c r="D5182" s="155"/>
      <c r="E5182" s="277"/>
      <c r="G5182" s="156"/>
    </row>
    <row r="5183" spans="3:7" x14ac:dyDescent="0.3">
      <c r="C5183" s="155"/>
      <c r="D5183" s="155"/>
      <c r="E5183" s="277"/>
      <c r="G5183" s="156"/>
    </row>
    <row r="5184" spans="3:7" x14ac:dyDescent="0.3">
      <c r="C5184" s="155"/>
      <c r="D5184" s="155"/>
      <c r="E5184" s="277"/>
      <c r="G5184" s="156"/>
    </row>
    <row r="5185" spans="3:7" x14ac:dyDescent="0.3">
      <c r="C5185" s="155"/>
      <c r="D5185" s="155"/>
      <c r="E5185" s="277"/>
      <c r="G5185" s="156"/>
    </row>
    <row r="5186" spans="3:7" x14ac:dyDescent="0.3">
      <c r="C5186" s="155"/>
      <c r="D5186" s="155"/>
      <c r="E5186" s="277"/>
      <c r="G5186" s="156"/>
    </row>
    <row r="5187" spans="3:7" x14ac:dyDescent="0.3">
      <c r="C5187" s="155"/>
      <c r="D5187" s="155"/>
      <c r="E5187" s="277"/>
      <c r="G5187" s="156"/>
    </row>
    <row r="5188" spans="3:7" x14ac:dyDescent="0.3">
      <c r="C5188" s="155"/>
      <c r="D5188" s="155"/>
      <c r="E5188" s="277"/>
      <c r="G5188" s="156"/>
    </row>
    <row r="5189" spans="3:7" x14ac:dyDescent="0.3">
      <c r="C5189" s="155"/>
      <c r="D5189" s="155"/>
      <c r="E5189" s="277"/>
      <c r="G5189" s="156"/>
    </row>
    <row r="5190" spans="3:7" x14ac:dyDescent="0.3">
      <c r="C5190" s="155"/>
      <c r="D5190" s="155"/>
      <c r="E5190" s="277"/>
      <c r="G5190" s="156"/>
    </row>
    <row r="5191" spans="3:7" x14ac:dyDescent="0.3">
      <c r="C5191" s="155"/>
      <c r="D5191" s="155"/>
      <c r="E5191" s="277"/>
      <c r="G5191" s="156"/>
    </row>
    <row r="5192" spans="3:7" x14ac:dyDescent="0.3">
      <c r="C5192" s="155"/>
      <c r="D5192" s="155"/>
      <c r="E5192" s="277"/>
      <c r="G5192" s="156"/>
    </row>
    <row r="5193" spans="3:7" x14ac:dyDescent="0.3">
      <c r="C5193" s="155"/>
      <c r="D5193" s="155"/>
      <c r="E5193" s="277"/>
      <c r="G5193" s="156"/>
    </row>
    <row r="5194" spans="3:7" x14ac:dyDescent="0.3">
      <c r="C5194" s="155"/>
      <c r="D5194" s="155"/>
      <c r="E5194" s="277"/>
      <c r="G5194" s="156"/>
    </row>
    <row r="5195" spans="3:7" x14ac:dyDescent="0.3">
      <c r="C5195" s="155"/>
      <c r="D5195" s="155"/>
      <c r="E5195" s="277"/>
      <c r="G5195" s="156"/>
    </row>
    <row r="5196" spans="3:7" x14ac:dyDescent="0.3">
      <c r="C5196" s="155"/>
      <c r="D5196" s="155"/>
      <c r="E5196" s="277"/>
      <c r="G5196" s="156"/>
    </row>
    <row r="5197" spans="3:7" x14ac:dyDescent="0.3">
      <c r="C5197" s="155"/>
      <c r="D5197" s="155"/>
      <c r="E5197" s="277"/>
      <c r="G5197" s="156"/>
    </row>
    <row r="5198" spans="3:7" x14ac:dyDescent="0.3">
      <c r="C5198" s="155"/>
      <c r="D5198" s="155"/>
      <c r="E5198" s="277"/>
      <c r="G5198" s="156"/>
    </row>
    <row r="5199" spans="3:7" x14ac:dyDescent="0.3">
      <c r="C5199" s="155"/>
      <c r="D5199" s="155"/>
      <c r="E5199" s="277"/>
      <c r="G5199" s="156"/>
    </row>
    <row r="5200" spans="3:7" x14ac:dyDescent="0.3">
      <c r="C5200" s="155"/>
      <c r="D5200" s="155"/>
      <c r="E5200" s="277"/>
      <c r="G5200" s="156"/>
    </row>
    <row r="5201" spans="3:7" x14ac:dyDescent="0.3">
      <c r="C5201" s="155"/>
      <c r="D5201" s="155"/>
      <c r="E5201" s="277"/>
      <c r="G5201" s="156"/>
    </row>
    <row r="5202" spans="3:7" x14ac:dyDescent="0.3">
      <c r="C5202" s="155"/>
      <c r="D5202" s="155"/>
      <c r="E5202" s="277"/>
      <c r="G5202" s="156"/>
    </row>
    <row r="5203" spans="3:7" x14ac:dyDescent="0.3">
      <c r="C5203" s="155"/>
      <c r="D5203" s="155"/>
      <c r="E5203" s="277"/>
      <c r="G5203" s="156"/>
    </row>
    <row r="5204" spans="3:7" x14ac:dyDescent="0.3">
      <c r="C5204" s="155"/>
      <c r="D5204" s="155"/>
      <c r="E5204" s="277"/>
      <c r="G5204" s="156"/>
    </row>
    <row r="5205" spans="3:7" x14ac:dyDescent="0.3">
      <c r="C5205" s="155"/>
      <c r="D5205" s="155"/>
      <c r="E5205" s="277"/>
      <c r="G5205" s="156"/>
    </row>
    <row r="5206" spans="3:7" x14ac:dyDescent="0.3">
      <c r="C5206" s="155"/>
      <c r="D5206" s="155"/>
      <c r="E5206" s="277"/>
      <c r="G5206" s="156"/>
    </row>
    <row r="5207" spans="3:7" x14ac:dyDescent="0.3">
      <c r="C5207" s="155"/>
      <c r="D5207" s="155"/>
      <c r="E5207" s="277"/>
      <c r="G5207" s="156"/>
    </row>
    <row r="5208" spans="3:7" x14ac:dyDescent="0.3">
      <c r="C5208" s="155"/>
      <c r="D5208" s="155"/>
      <c r="E5208" s="277"/>
      <c r="G5208" s="156"/>
    </row>
    <row r="5209" spans="3:7" x14ac:dyDescent="0.3">
      <c r="C5209" s="155"/>
      <c r="D5209" s="155"/>
      <c r="E5209" s="277"/>
      <c r="G5209" s="156"/>
    </row>
    <row r="5210" spans="3:7" x14ac:dyDescent="0.3">
      <c r="C5210" s="155"/>
      <c r="D5210" s="155"/>
      <c r="E5210" s="277"/>
      <c r="G5210" s="156"/>
    </row>
    <row r="5211" spans="3:7" x14ac:dyDescent="0.3">
      <c r="C5211" s="155"/>
      <c r="D5211" s="155"/>
      <c r="E5211" s="277"/>
      <c r="G5211" s="156"/>
    </row>
    <row r="5212" spans="3:7" x14ac:dyDescent="0.3">
      <c r="C5212" s="155"/>
      <c r="D5212" s="155"/>
      <c r="E5212" s="277"/>
      <c r="G5212" s="156"/>
    </row>
    <row r="5213" spans="3:7" x14ac:dyDescent="0.3">
      <c r="C5213" s="155"/>
      <c r="D5213" s="155"/>
      <c r="E5213" s="277"/>
      <c r="G5213" s="156"/>
    </row>
    <row r="5214" spans="3:7" x14ac:dyDescent="0.3">
      <c r="C5214" s="155"/>
      <c r="D5214" s="155"/>
      <c r="E5214" s="277"/>
      <c r="G5214" s="156"/>
    </row>
    <row r="5215" spans="3:7" x14ac:dyDescent="0.3">
      <c r="C5215" s="155"/>
      <c r="D5215" s="155"/>
      <c r="E5215" s="277"/>
      <c r="G5215" s="156"/>
    </row>
    <row r="5216" spans="3:7" x14ac:dyDescent="0.3">
      <c r="C5216" s="155"/>
      <c r="D5216" s="155"/>
      <c r="E5216" s="277"/>
      <c r="G5216" s="156"/>
    </row>
    <row r="5217" spans="3:7" x14ac:dyDescent="0.3">
      <c r="C5217" s="155"/>
      <c r="D5217" s="155"/>
      <c r="E5217" s="277"/>
      <c r="G5217" s="156"/>
    </row>
    <row r="5218" spans="3:7" x14ac:dyDescent="0.3">
      <c r="C5218" s="155"/>
      <c r="D5218" s="155"/>
      <c r="E5218" s="277"/>
      <c r="G5218" s="156"/>
    </row>
    <row r="5219" spans="3:7" x14ac:dyDescent="0.3">
      <c r="C5219" s="155"/>
      <c r="D5219" s="155"/>
      <c r="E5219" s="277"/>
      <c r="G5219" s="156"/>
    </row>
    <row r="5220" spans="3:7" x14ac:dyDescent="0.3">
      <c r="C5220" s="155"/>
      <c r="D5220" s="155"/>
      <c r="E5220" s="277"/>
      <c r="G5220" s="156"/>
    </row>
    <row r="5221" spans="3:7" x14ac:dyDescent="0.3">
      <c r="C5221" s="155"/>
      <c r="D5221" s="155"/>
      <c r="E5221" s="277"/>
      <c r="G5221" s="156"/>
    </row>
    <row r="5222" spans="3:7" x14ac:dyDescent="0.3">
      <c r="C5222" s="155"/>
      <c r="D5222" s="155"/>
      <c r="E5222" s="277"/>
      <c r="G5222" s="156"/>
    </row>
    <row r="5223" spans="3:7" x14ac:dyDescent="0.3">
      <c r="C5223" s="155"/>
      <c r="D5223" s="155"/>
      <c r="E5223" s="277"/>
      <c r="G5223" s="156"/>
    </row>
    <row r="5224" spans="3:7" x14ac:dyDescent="0.3">
      <c r="C5224" s="155"/>
      <c r="D5224" s="155"/>
      <c r="E5224" s="277"/>
      <c r="G5224" s="156"/>
    </row>
    <row r="5225" spans="3:7" x14ac:dyDescent="0.3">
      <c r="C5225" s="155"/>
      <c r="D5225" s="155"/>
      <c r="E5225" s="277"/>
      <c r="G5225" s="156"/>
    </row>
    <row r="5226" spans="3:7" x14ac:dyDescent="0.3">
      <c r="C5226" s="155"/>
      <c r="D5226" s="155"/>
      <c r="E5226" s="277"/>
      <c r="G5226" s="156"/>
    </row>
    <row r="5227" spans="3:7" x14ac:dyDescent="0.3">
      <c r="C5227" s="155"/>
      <c r="D5227" s="155"/>
      <c r="E5227" s="277"/>
      <c r="G5227" s="156"/>
    </row>
    <row r="5228" spans="3:7" x14ac:dyDescent="0.3">
      <c r="C5228" s="155"/>
      <c r="D5228" s="155"/>
      <c r="E5228" s="277"/>
      <c r="G5228" s="156"/>
    </row>
    <row r="5229" spans="3:7" x14ac:dyDescent="0.3">
      <c r="C5229" s="155"/>
      <c r="D5229" s="155"/>
      <c r="E5229" s="277"/>
      <c r="G5229" s="156"/>
    </row>
    <row r="5230" spans="3:7" x14ac:dyDescent="0.3">
      <c r="C5230" s="155"/>
      <c r="D5230" s="155"/>
      <c r="E5230" s="277"/>
      <c r="G5230" s="156"/>
    </row>
    <row r="5231" spans="3:7" x14ac:dyDescent="0.3">
      <c r="C5231" s="155"/>
      <c r="D5231" s="155"/>
      <c r="E5231" s="277"/>
      <c r="G5231" s="156"/>
    </row>
    <row r="5232" spans="3:7" x14ac:dyDescent="0.3">
      <c r="C5232" s="155"/>
      <c r="D5232" s="155"/>
      <c r="E5232" s="277"/>
      <c r="G5232" s="156"/>
    </row>
    <row r="5233" spans="3:7" x14ac:dyDescent="0.3">
      <c r="C5233" s="155"/>
      <c r="D5233" s="155"/>
      <c r="E5233" s="277"/>
      <c r="G5233" s="156"/>
    </row>
    <row r="5234" spans="3:7" x14ac:dyDescent="0.3">
      <c r="C5234" s="155"/>
      <c r="D5234" s="155"/>
      <c r="E5234" s="277"/>
      <c r="G5234" s="156"/>
    </row>
    <row r="5235" spans="3:7" x14ac:dyDescent="0.3">
      <c r="C5235" s="155"/>
      <c r="D5235" s="155"/>
      <c r="E5235" s="277"/>
      <c r="G5235" s="156"/>
    </row>
    <row r="5236" spans="3:7" x14ac:dyDescent="0.3">
      <c r="C5236" s="155"/>
      <c r="D5236" s="155"/>
      <c r="E5236" s="277"/>
      <c r="G5236" s="156"/>
    </row>
    <row r="5237" spans="3:7" x14ac:dyDescent="0.3">
      <c r="C5237" s="155"/>
      <c r="D5237" s="155"/>
      <c r="E5237" s="277"/>
      <c r="G5237" s="156"/>
    </row>
    <row r="5238" spans="3:7" x14ac:dyDescent="0.3">
      <c r="C5238" s="155"/>
      <c r="D5238" s="155"/>
      <c r="E5238" s="277"/>
      <c r="G5238" s="156"/>
    </row>
    <row r="5239" spans="3:7" x14ac:dyDescent="0.3">
      <c r="C5239" s="155"/>
      <c r="D5239" s="155"/>
      <c r="E5239" s="277"/>
      <c r="G5239" s="156"/>
    </row>
    <row r="5240" spans="3:7" x14ac:dyDescent="0.3">
      <c r="C5240" s="155"/>
      <c r="D5240" s="155"/>
      <c r="E5240" s="277"/>
      <c r="G5240" s="156"/>
    </row>
    <row r="5241" spans="3:7" x14ac:dyDescent="0.3">
      <c r="C5241" s="155"/>
      <c r="D5241" s="155"/>
      <c r="E5241" s="277"/>
      <c r="G5241" s="156"/>
    </row>
    <row r="5242" spans="3:7" x14ac:dyDescent="0.3">
      <c r="C5242" s="155"/>
      <c r="D5242" s="155"/>
      <c r="E5242" s="277"/>
      <c r="G5242" s="156"/>
    </row>
    <row r="5243" spans="3:7" x14ac:dyDescent="0.3">
      <c r="C5243" s="155"/>
      <c r="D5243" s="155"/>
      <c r="E5243" s="277"/>
      <c r="G5243" s="156"/>
    </row>
    <row r="5244" spans="3:7" x14ac:dyDescent="0.3">
      <c r="C5244" s="155"/>
      <c r="D5244" s="155"/>
      <c r="E5244" s="277"/>
      <c r="G5244" s="156"/>
    </row>
    <row r="5245" spans="3:7" x14ac:dyDescent="0.3">
      <c r="C5245" s="155"/>
      <c r="D5245" s="155"/>
      <c r="E5245" s="277"/>
      <c r="G5245" s="156"/>
    </row>
    <row r="5246" spans="3:7" x14ac:dyDescent="0.3">
      <c r="C5246" s="155"/>
      <c r="D5246" s="155"/>
      <c r="E5246" s="277"/>
      <c r="G5246" s="156"/>
    </row>
    <row r="5247" spans="3:7" x14ac:dyDescent="0.3">
      <c r="C5247" s="155"/>
      <c r="D5247" s="155"/>
      <c r="E5247" s="277"/>
      <c r="G5247" s="156"/>
    </row>
    <row r="5248" spans="3:7" x14ac:dyDescent="0.3">
      <c r="C5248" s="155"/>
      <c r="D5248" s="155"/>
      <c r="E5248" s="277"/>
      <c r="G5248" s="156"/>
    </row>
    <row r="5249" spans="3:7" x14ac:dyDescent="0.3">
      <c r="C5249" s="155"/>
      <c r="D5249" s="155"/>
      <c r="E5249" s="277"/>
      <c r="G5249" s="156"/>
    </row>
    <row r="5250" spans="3:7" x14ac:dyDescent="0.3">
      <c r="C5250" s="155"/>
      <c r="D5250" s="155"/>
      <c r="E5250" s="277"/>
      <c r="G5250" s="156"/>
    </row>
    <row r="5251" spans="3:7" x14ac:dyDescent="0.3">
      <c r="C5251" s="155"/>
      <c r="D5251" s="155"/>
      <c r="E5251" s="277"/>
      <c r="G5251" s="156"/>
    </row>
    <row r="5252" spans="3:7" x14ac:dyDescent="0.3">
      <c r="C5252" s="155"/>
      <c r="D5252" s="155"/>
      <c r="E5252" s="277"/>
      <c r="G5252" s="156"/>
    </row>
    <row r="5253" spans="3:7" x14ac:dyDescent="0.3">
      <c r="C5253" s="155"/>
      <c r="D5253" s="155"/>
      <c r="E5253" s="277"/>
      <c r="G5253" s="156"/>
    </row>
    <row r="5254" spans="3:7" x14ac:dyDescent="0.3">
      <c r="C5254" s="155"/>
      <c r="D5254" s="155"/>
      <c r="E5254" s="277"/>
      <c r="G5254" s="156"/>
    </row>
    <row r="5255" spans="3:7" x14ac:dyDescent="0.3">
      <c r="C5255" s="155"/>
      <c r="D5255" s="155"/>
      <c r="E5255" s="277"/>
      <c r="G5255" s="156"/>
    </row>
    <row r="5256" spans="3:7" x14ac:dyDescent="0.3">
      <c r="C5256" s="155"/>
      <c r="D5256" s="155"/>
      <c r="E5256" s="277"/>
      <c r="G5256" s="156"/>
    </row>
    <row r="5257" spans="3:7" x14ac:dyDescent="0.3">
      <c r="C5257" s="155"/>
      <c r="D5257" s="155"/>
      <c r="E5257" s="277"/>
      <c r="G5257" s="156"/>
    </row>
    <row r="5258" spans="3:7" x14ac:dyDescent="0.3">
      <c r="C5258" s="155"/>
      <c r="D5258" s="155"/>
      <c r="E5258" s="277"/>
      <c r="G5258" s="156"/>
    </row>
    <row r="5259" spans="3:7" x14ac:dyDescent="0.3">
      <c r="C5259" s="155"/>
      <c r="D5259" s="155"/>
      <c r="E5259" s="277"/>
      <c r="G5259" s="156"/>
    </row>
    <row r="5260" spans="3:7" x14ac:dyDescent="0.3">
      <c r="C5260" s="155"/>
      <c r="D5260" s="155"/>
      <c r="E5260" s="277"/>
      <c r="G5260" s="156"/>
    </row>
    <row r="5261" spans="3:7" x14ac:dyDescent="0.3">
      <c r="C5261" s="155"/>
      <c r="D5261" s="155"/>
      <c r="E5261" s="277"/>
      <c r="G5261" s="156"/>
    </row>
    <row r="5262" spans="3:7" x14ac:dyDescent="0.3">
      <c r="C5262" s="155"/>
      <c r="D5262" s="155"/>
      <c r="E5262" s="277"/>
      <c r="G5262" s="156"/>
    </row>
    <row r="5263" spans="3:7" x14ac:dyDescent="0.3">
      <c r="C5263" s="155"/>
      <c r="D5263" s="155"/>
      <c r="E5263" s="277"/>
      <c r="G5263" s="156"/>
    </row>
    <row r="5264" spans="3:7" x14ac:dyDescent="0.3">
      <c r="C5264" s="155"/>
      <c r="D5264" s="155"/>
      <c r="E5264" s="277"/>
      <c r="G5264" s="156"/>
    </row>
    <row r="5265" spans="3:7" x14ac:dyDescent="0.3">
      <c r="C5265" s="155"/>
      <c r="D5265" s="155"/>
      <c r="E5265" s="277"/>
      <c r="G5265" s="156"/>
    </row>
    <row r="5266" spans="3:7" x14ac:dyDescent="0.3">
      <c r="C5266" s="155"/>
      <c r="D5266" s="155"/>
      <c r="E5266" s="277"/>
      <c r="G5266" s="156"/>
    </row>
    <row r="5267" spans="3:7" x14ac:dyDescent="0.3">
      <c r="C5267" s="155"/>
      <c r="D5267" s="155"/>
      <c r="E5267" s="277"/>
      <c r="G5267" s="156"/>
    </row>
    <row r="5268" spans="3:7" x14ac:dyDescent="0.3">
      <c r="C5268" s="155"/>
      <c r="D5268" s="155"/>
      <c r="E5268" s="277"/>
      <c r="G5268" s="156"/>
    </row>
    <row r="5269" spans="3:7" x14ac:dyDescent="0.3">
      <c r="C5269" s="155"/>
      <c r="D5269" s="155"/>
      <c r="E5269" s="277"/>
      <c r="G5269" s="156"/>
    </row>
    <row r="5270" spans="3:7" x14ac:dyDescent="0.3">
      <c r="C5270" s="155"/>
      <c r="D5270" s="155"/>
      <c r="E5270" s="277"/>
      <c r="G5270" s="156"/>
    </row>
    <row r="5271" spans="3:7" x14ac:dyDescent="0.3">
      <c r="C5271" s="155"/>
      <c r="D5271" s="155"/>
      <c r="E5271" s="277"/>
      <c r="G5271" s="156"/>
    </row>
    <row r="5272" spans="3:7" x14ac:dyDescent="0.3">
      <c r="C5272" s="155"/>
      <c r="D5272" s="155"/>
      <c r="E5272" s="277"/>
      <c r="G5272" s="156"/>
    </row>
    <row r="5273" spans="3:7" x14ac:dyDescent="0.3">
      <c r="C5273" s="155"/>
      <c r="D5273" s="155"/>
      <c r="E5273" s="277"/>
      <c r="G5273" s="156"/>
    </row>
    <row r="5274" spans="3:7" x14ac:dyDescent="0.3">
      <c r="C5274" s="155"/>
      <c r="D5274" s="155"/>
      <c r="E5274" s="277"/>
      <c r="G5274" s="156"/>
    </row>
    <row r="5275" spans="3:7" x14ac:dyDescent="0.3">
      <c r="C5275" s="155"/>
      <c r="D5275" s="155"/>
      <c r="E5275" s="277"/>
      <c r="G5275" s="156"/>
    </row>
    <row r="5276" spans="3:7" x14ac:dyDescent="0.3">
      <c r="C5276" s="155"/>
      <c r="D5276" s="155"/>
      <c r="E5276" s="277"/>
      <c r="G5276" s="156"/>
    </row>
    <row r="5277" spans="3:7" x14ac:dyDescent="0.3">
      <c r="C5277" s="155"/>
      <c r="D5277" s="155"/>
      <c r="E5277" s="277"/>
      <c r="G5277" s="156"/>
    </row>
    <row r="5278" spans="3:7" x14ac:dyDescent="0.3">
      <c r="C5278" s="155"/>
      <c r="D5278" s="155"/>
      <c r="E5278" s="277"/>
      <c r="G5278" s="156"/>
    </row>
    <row r="5279" spans="3:7" x14ac:dyDescent="0.3">
      <c r="C5279" s="155"/>
      <c r="D5279" s="155"/>
      <c r="E5279" s="277"/>
      <c r="G5279" s="156"/>
    </row>
    <row r="5280" spans="3:7" x14ac:dyDescent="0.3">
      <c r="C5280" s="155"/>
      <c r="D5280" s="155"/>
      <c r="E5280" s="277"/>
      <c r="G5280" s="156"/>
    </row>
    <row r="5281" spans="3:7" x14ac:dyDescent="0.3">
      <c r="C5281" s="155"/>
      <c r="D5281" s="155"/>
      <c r="E5281" s="277"/>
      <c r="G5281" s="156"/>
    </row>
    <row r="5282" spans="3:7" x14ac:dyDescent="0.3">
      <c r="C5282" s="155"/>
      <c r="D5282" s="155"/>
      <c r="E5282" s="277"/>
      <c r="G5282" s="156"/>
    </row>
    <row r="5283" spans="3:7" x14ac:dyDescent="0.3">
      <c r="C5283" s="155"/>
      <c r="D5283" s="155"/>
      <c r="E5283" s="277"/>
      <c r="G5283" s="156"/>
    </row>
    <row r="5284" spans="3:7" x14ac:dyDescent="0.3">
      <c r="C5284" s="155"/>
      <c r="D5284" s="155"/>
      <c r="E5284" s="277"/>
      <c r="G5284" s="156"/>
    </row>
    <row r="5285" spans="3:7" x14ac:dyDescent="0.3">
      <c r="C5285" s="155"/>
      <c r="D5285" s="155"/>
      <c r="E5285" s="277"/>
      <c r="G5285" s="156"/>
    </row>
    <row r="5286" spans="3:7" x14ac:dyDescent="0.3">
      <c r="C5286" s="155"/>
      <c r="D5286" s="155"/>
      <c r="E5286" s="277"/>
      <c r="G5286" s="156"/>
    </row>
    <row r="5287" spans="3:7" x14ac:dyDescent="0.3">
      <c r="C5287" s="155"/>
      <c r="D5287" s="155"/>
      <c r="E5287" s="277"/>
      <c r="G5287" s="156"/>
    </row>
    <row r="5288" spans="3:7" x14ac:dyDescent="0.3">
      <c r="C5288" s="155"/>
      <c r="D5288" s="155"/>
      <c r="E5288" s="277"/>
      <c r="G5288" s="156"/>
    </row>
    <row r="5289" spans="3:7" x14ac:dyDescent="0.3">
      <c r="C5289" s="155"/>
      <c r="D5289" s="155"/>
      <c r="E5289" s="277"/>
      <c r="G5289" s="156"/>
    </row>
    <row r="5290" spans="3:7" x14ac:dyDescent="0.3">
      <c r="C5290" s="155"/>
      <c r="D5290" s="155"/>
      <c r="E5290" s="277"/>
      <c r="G5290" s="156"/>
    </row>
    <row r="5291" spans="3:7" x14ac:dyDescent="0.3">
      <c r="C5291" s="155"/>
      <c r="D5291" s="155"/>
      <c r="E5291" s="277"/>
      <c r="G5291" s="156"/>
    </row>
    <row r="5292" spans="3:7" x14ac:dyDescent="0.3">
      <c r="C5292" s="155"/>
      <c r="D5292" s="155"/>
      <c r="E5292" s="277"/>
      <c r="G5292" s="156"/>
    </row>
    <row r="5293" spans="3:7" x14ac:dyDescent="0.3">
      <c r="C5293" s="155"/>
      <c r="D5293" s="155"/>
      <c r="E5293" s="277"/>
      <c r="G5293" s="156"/>
    </row>
    <row r="5294" spans="3:7" x14ac:dyDescent="0.3">
      <c r="C5294" s="155"/>
      <c r="D5294" s="155"/>
      <c r="E5294" s="277"/>
      <c r="G5294" s="156"/>
    </row>
    <row r="5295" spans="3:7" x14ac:dyDescent="0.3">
      <c r="C5295" s="155"/>
      <c r="D5295" s="155"/>
      <c r="E5295" s="277"/>
      <c r="G5295" s="156"/>
    </row>
    <row r="5296" spans="3:7" x14ac:dyDescent="0.3">
      <c r="C5296" s="155"/>
      <c r="D5296" s="155"/>
      <c r="E5296" s="277"/>
      <c r="G5296" s="156"/>
    </row>
    <row r="5297" spans="3:7" x14ac:dyDescent="0.3">
      <c r="C5297" s="155"/>
      <c r="D5297" s="155"/>
      <c r="E5297" s="277"/>
      <c r="G5297" s="156"/>
    </row>
    <row r="5298" spans="3:7" x14ac:dyDescent="0.3">
      <c r="C5298" s="155"/>
      <c r="D5298" s="155"/>
      <c r="E5298" s="277"/>
      <c r="G5298" s="156"/>
    </row>
    <row r="5299" spans="3:7" x14ac:dyDescent="0.3">
      <c r="C5299" s="155"/>
      <c r="D5299" s="155"/>
      <c r="E5299" s="277"/>
      <c r="G5299" s="156"/>
    </row>
    <row r="5300" spans="3:7" x14ac:dyDescent="0.3">
      <c r="C5300" s="155"/>
      <c r="D5300" s="155"/>
      <c r="E5300" s="277"/>
      <c r="G5300" s="156"/>
    </row>
    <row r="5301" spans="3:7" x14ac:dyDescent="0.3">
      <c r="C5301" s="155"/>
      <c r="D5301" s="155"/>
      <c r="E5301" s="277"/>
      <c r="G5301" s="156"/>
    </row>
    <row r="5302" spans="3:7" x14ac:dyDescent="0.3">
      <c r="C5302" s="155"/>
      <c r="D5302" s="155"/>
      <c r="E5302" s="277"/>
      <c r="G5302" s="156"/>
    </row>
    <row r="5303" spans="3:7" x14ac:dyDescent="0.3">
      <c r="C5303" s="155"/>
      <c r="D5303" s="155"/>
      <c r="E5303" s="277"/>
      <c r="G5303" s="156"/>
    </row>
    <row r="5304" spans="3:7" x14ac:dyDescent="0.3">
      <c r="C5304" s="155"/>
      <c r="D5304" s="155"/>
      <c r="E5304" s="277"/>
      <c r="G5304" s="156"/>
    </row>
    <row r="5305" spans="3:7" x14ac:dyDescent="0.3">
      <c r="C5305" s="155"/>
      <c r="D5305" s="155"/>
      <c r="E5305" s="277"/>
      <c r="G5305" s="156"/>
    </row>
    <row r="5306" spans="3:7" x14ac:dyDescent="0.3">
      <c r="C5306" s="155"/>
      <c r="D5306" s="155"/>
      <c r="E5306" s="277"/>
      <c r="G5306" s="156"/>
    </row>
    <row r="5307" spans="3:7" x14ac:dyDescent="0.3">
      <c r="C5307" s="155"/>
      <c r="D5307" s="155"/>
      <c r="E5307" s="277"/>
      <c r="G5307" s="156"/>
    </row>
    <row r="5308" spans="3:7" x14ac:dyDescent="0.3">
      <c r="C5308" s="155"/>
      <c r="D5308" s="155"/>
      <c r="E5308" s="277"/>
      <c r="G5308" s="156"/>
    </row>
    <row r="5309" spans="3:7" x14ac:dyDescent="0.3">
      <c r="C5309" s="155"/>
      <c r="D5309" s="155"/>
      <c r="E5309" s="277"/>
      <c r="G5309" s="156"/>
    </row>
    <row r="5310" spans="3:7" x14ac:dyDescent="0.3">
      <c r="C5310" s="155"/>
      <c r="D5310" s="155"/>
      <c r="E5310" s="277"/>
      <c r="G5310" s="156"/>
    </row>
    <row r="5311" spans="3:7" x14ac:dyDescent="0.3">
      <c r="C5311" s="155"/>
      <c r="D5311" s="155"/>
      <c r="E5311" s="277"/>
      <c r="G5311" s="156"/>
    </row>
    <row r="5312" spans="3:7" x14ac:dyDescent="0.3">
      <c r="C5312" s="155"/>
      <c r="D5312" s="155"/>
      <c r="E5312" s="277"/>
      <c r="G5312" s="156"/>
    </row>
    <row r="5313" spans="3:7" x14ac:dyDescent="0.3">
      <c r="C5313" s="155"/>
      <c r="D5313" s="155"/>
      <c r="E5313" s="277"/>
      <c r="G5313" s="156"/>
    </row>
    <row r="5314" spans="3:7" x14ac:dyDescent="0.3">
      <c r="C5314" s="155"/>
      <c r="D5314" s="155"/>
      <c r="E5314" s="277"/>
      <c r="G5314" s="156"/>
    </row>
    <row r="5315" spans="3:7" x14ac:dyDescent="0.3">
      <c r="C5315" s="155"/>
      <c r="D5315" s="155"/>
      <c r="E5315" s="277"/>
      <c r="G5315" s="156"/>
    </row>
    <row r="5316" spans="3:7" x14ac:dyDescent="0.3">
      <c r="C5316" s="155"/>
      <c r="D5316" s="155"/>
      <c r="E5316" s="277"/>
      <c r="G5316" s="156"/>
    </row>
    <row r="5317" spans="3:7" x14ac:dyDescent="0.3">
      <c r="C5317" s="155"/>
      <c r="D5317" s="155"/>
      <c r="E5317" s="277"/>
      <c r="G5317" s="156"/>
    </row>
    <row r="5318" spans="3:7" x14ac:dyDescent="0.3">
      <c r="C5318" s="155"/>
      <c r="D5318" s="155"/>
      <c r="E5318" s="277"/>
      <c r="G5318" s="156"/>
    </row>
    <row r="5319" spans="3:7" x14ac:dyDescent="0.3">
      <c r="C5319" s="155"/>
      <c r="D5319" s="155"/>
      <c r="E5319" s="277"/>
      <c r="G5319" s="156"/>
    </row>
    <row r="5320" spans="3:7" x14ac:dyDescent="0.3">
      <c r="C5320" s="155"/>
      <c r="D5320" s="155"/>
      <c r="E5320" s="277"/>
      <c r="G5320" s="156"/>
    </row>
    <row r="5321" spans="3:7" x14ac:dyDescent="0.3">
      <c r="C5321" s="155"/>
      <c r="D5321" s="155"/>
      <c r="E5321" s="277"/>
      <c r="G5321" s="156"/>
    </row>
    <row r="5322" spans="3:7" x14ac:dyDescent="0.3">
      <c r="C5322" s="155"/>
      <c r="D5322" s="155"/>
      <c r="E5322" s="277"/>
      <c r="G5322" s="156"/>
    </row>
    <row r="5323" spans="3:7" x14ac:dyDescent="0.3">
      <c r="C5323" s="155"/>
      <c r="D5323" s="155"/>
      <c r="E5323" s="277"/>
      <c r="G5323" s="156"/>
    </row>
    <row r="5324" spans="3:7" x14ac:dyDescent="0.3">
      <c r="C5324" s="155"/>
      <c r="D5324" s="155"/>
      <c r="E5324" s="277"/>
      <c r="G5324" s="156"/>
    </row>
    <row r="5325" spans="3:7" x14ac:dyDescent="0.3">
      <c r="C5325" s="155"/>
      <c r="D5325" s="155"/>
      <c r="E5325" s="277"/>
      <c r="G5325" s="156"/>
    </row>
    <row r="5326" spans="3:7" x14ac:dyDescent="0.3">
      <c r="C5326" s="155"/>
      <c r="D5326" s="155"/>
      <c r="E5326" s="277"/>
      <c r="G5326" s="156"/>
    </row>
    <row r="5327" spans="3:7" x14ac:dyDescent="0.3">
      <c r="C5327" s="155"/>
      <c r="D5327" s="155"/>
      <c r="E5327" s="277"/>
      <c r="G5327" s="156"/>
    </row>
    <row r="5328" spans="3:7" x14ac:dyDescent="0.3">
      <c r="C5328" s="155"/>
      <c r="D5328" s="155"/>
      <c r="E5328" s="277"/>
      <c r="G5328" s="156"/>
    </row>
    <row r="5329" spans="3:7" x14ac:dyDescent="0.3">
      <c r="C5329" s="155"/>
      <c r="D5329" s="155"/>
      <c r="E5329" s="277"/>
      <c r="G5329" s="156"/>
    </row>
    <row r="5330" spans="3:7" x14ac:dyDescent="0.3">
      <c r="C5330" s="155"/>
      <c r="D5330" s="155"/>
      <c r="E5330" s="277"/>
      <c r="G5330" s="156"/>
    </row>
    <row r="5331" spans="3:7" x14ac:dyDescent="0.3">
      <c r="C5331" s="155"/>
      <c r="D5331" s="155"/>
      <c r="E5331" s="277"/>
      <c r="G5331" s="156"/>
    </row>
    <row r="5332" spans="3:7" x14ac:dyDescent="0.3">
      <c r="C5332" s="155"/>
      <c r="D5332" s="155"/>
      <c r="E5332" s="277"/>
      <c r="G5332" s="156"/>
    </row>
    <row r="5333" spans="3:7" x14ac:dyDescent="0.3">
      <c r="C5333" s="155"/>
      <c r="D5333" s="155"/>
      <c r="E5333" s="277"/>
      <c r="G5333" s="156"/>
    </row>
    <row r="5334" spans="3:7" x14ac:dyDescent="0.3">
      <c r="C5334" s="155"/>
      <c r="D5334" s="155"/>
      <c r="E5334" s="277"/>
      <c r="G5334" s="156"/>
    </row>
    <row r="5335" spans="3:7" x14ac:dyDescent="0.3">
      <c r="C5335" s="155"/>
      <c r="D5335" s="155"/>
      <c r="E5335" s="277"/>
      <c r="G5335" s="156"/>
    </row>
    <row r="5336" spans="3:7" x14ac:dyDescent="0.3">
      <c r="C5336" s="155"/>
      <c r="D5336" s="155"/>
      <c r="E5336" s="277"/>
      <c r="G5336" s="156"/>
    </row>
    <row r="5337" spans="3:7" x14ac:dyDescent="0.3">
      <c r="C5337" s="155"/>
      <c r="D5337" s="155"/>
      <c r="E5337" s="277"/>
      <c r="G5337" s="156"/>
    </row>
    <row r="5338" spans="3:7" x14ac:dyDescent="0.3">
      <c r="C5338" s="155"/>
      <c r="D5338" s="155"/>
      <c r="E5338" s="277"/>
      <c r="G5338" s="156"/>
    </row>
    <row r="5339" spans="3:7" x14ac:dyDescent="0.3">
      <c r="C5339" s="155"/>
      <c r="D5339" s="155"/>
      <c r="E5339" s="277"/>
      <c r="G5339" s="156"/>
    </row>
    <row r="5340" spans="3:7" x14ac:dyDescent="0.3">
      <c r="C5340" s="155"/>
      <c r="D5340" s="155"/>
      <c r="E5340" s="277"/>
      <c r="G5340" s="156"/>
    </row>
    <row r="5341" spans="3:7" x14ac:dyDescent="0.3">
      <c r="C5341" s="155"/>
      <c r="D5341" s="155"/>
      <c r="E5341" s="277"/>
      <c r="G5341" s="156"/>
    </row>
    <row r="5342" spans="3:7" x14ac:dyDescent="0.3">
      <c r="C5342" s="155"/>
      <c r="D5342" s="155"/>
      <c r="E5342" s="277"/>
      <c r="G5342" s="156"/>
    </row>
    <row r="5343" spans="3:7" x14ac:dyDescent="0.3">
      <c r="C5343" s="155"/>
      <c r="D5343" s="155"/>
      <c r="E5343" s="277"/>
      <c r="G5343" s="156"/>
    </row>
    <row r="5344" spans="3:7" x14ac:dyDescent="0.3">
      <c r="C5344" s="155"/>
      <c r="D5344" s="155"/>
      <c r="E5344" s="277"/>
      <c r="G5344" s="156"/>
    </row>
    <row r="5345" spans="3:7" x14ac:dyDescent="0.3">
      <c r="C5345" s="155"/>
      <c r="D5345" s="155"/>
      <c r="E5345" s="277"/>
      <c r="G5345" s="156"/>
    </row>
    <row r="5346" spans="3:7" x14ac:dyDescent="0.3">
      <c r="C5346" s="155"/>
      <c r="D5346" s="155"/>
      <c r="E5346" s="277"/>
      <c r="G5346" s="156"/>
    </row>
    <row r="5347" spans="3:7" x14ac:dyDescent="0.3">
      <c r="C5347" s="155"/>
      <c r="D5347" s="155"/>
      <c r="E5347" s="277"/>
      <c r="G5347" s="156"/>
    </row>
    <row r="5348" spans="3:7" x14ac:dyDescent="0.3">
      <c r="C5348" s="155"/>
      <c r="D5348" s="155"/>
      <c r="E5348" s="277"/>
      <c r="G5348" s="156"/>
    </row>
    <row r="5349" spans="3:7" x14ac:dyDescent="0.3">
      <c r="C5349" s="155"/>
      <c r="D5349" s="155"/>
      <c r="E5349" s="277"/>
      <c r="G5349" s="156"/>
    </row>
    <row r="5350" spans="3:7" x14ac:dyDescent="0.3">
      <c r="C5350" s="155"/>
      <c r="D5350" s="155"/>
      <c r="E5350" s="277"/>
      <c r="G5350" s="156"/>
    </row>
    <row r="5351" spans="3:7" x14ac:dyDescent="0.3">
      <c r="C5351" s="155"/>
      <c r="D5351" s="155"/>
      <c r="E5351" s="277"/>
      <c r="G5351" s="156"/>
    </row>
    <row r="5352" spans="3:7" x14ac:dyDescent="0.3">
      <c r="C5352" s="155"/>
      <c r="D5352" s="155"/>
      <c r="E5352" s="277"/>
      <c r="G5352" s="156"/>
    </row>
    <row r="5353" spans="3:7" x14ac:dyDescent="0.3">
      <c r="C5353" s="155"/>
      <c r="D5353" s="155"/>
      <c r="E5353" s="277"/>
      <c r="G5353" s="156"/>
    </row>
    <row r="5354" spans="3:7" x14ac:dyDescent="0.3">
      <c r="C5354" s="155"/>
      <c r="D5354" s="155"/>
      <c r="E5354" s="277"/>
      <c r="G5354" s="156"/>
    </row>
    <row r="5355" spans="3:7" x14ac:dyDescent="0.3">
      <c r="C5355" s="155"/>
      <c r="D5355" s="155"/>
      <c r="E5355" s="277"/>
      <c r="G5355" s="156"/>
    </row>
    <row r="5356" spans="3:7" x14ac:dyDescent="0.3">
      <c r="C5356" s="155"/>
      <c r="D5356" s="155"/>
      <c r="E5356" s="277"/>
      <c r="G5356" s="156"/>
    </row>
    <row r="5357" spans="3:7" x14ac:dyDescent="0.3">
      <c r="C5357" s="155"/>
      <c r="D5357" s="155"/>
      <c r="E5357" s="277"/>
      <c r="G5357" s="156"/>
    </row>
    <row r="5358" spans="3:7" x14ac:dyDescent="0.3">
      <c r="C5358" s="155"/>
      <c r="D5358" s="155"/>
      <c r="E5358" s="277"/>
      <c r="G5358" s="156"/>
    </row>
    <row r="5359" spans="3:7" x14ac:dyDescent="0.3">
      <c r="C5359" s="155"/>
      <c r="D5359" s="155"/>
      <c r="E5359" s="277"/>
      <c r="G5359" s="156"/>
    </row>
    <row r="5360" spans="3:7" x14ac:dyDescent="0.3">
      <c r="C5360" s="155"/>
      <c r="D5360" s="155"/>
      <c r="E5360" s="277"/>
      <c r="G5360" s="156"/>
    </row>
    <row r="5361" spans="3:7" x14ac:dyDescent="0.3">
      <c r="C5361" s="155"/>
      <c r="D5361" s="155"/>
      <c r="E5361" s="277"/>
      <c r="G5361" s="156"/>
    </row>
    <row r="5362" spans="3:7" x14ac:dyDescent="0.3">
      <c r="C5362" s="155"/>
      <c r="D5362" s="155"/>
      <c r="E5362" s="277"/>
      <c r="G5362" s="156"/>
    </row>
    <row r="5363" spans="3:7" x14ac:dyDescent="0.3">
      <c r="C5363" s="155"/>
      <c r="D5363" s="155"/>
      <c r="E5363" s="277"/>
      <c r="G5363" s="156"/>
    </row>
    <row r="5364" spans="3:7" x14ac:dyDescent="0.3">
      <c r="C5364" s="155"/>
      <c r="D5364" s="155"/>
      <c r="E5364" s="277"/>
      <c r="G5364" s="156"/>
    </row>
    <row r="5365" spans="3:7" x14ac:dyDescent="0.3">
      <c r="C5365" s="155"/>
      <c r="D5365" s="155"/>
      <c r="E5365" s="277"/>
      <c r="G5365" s="156"/>
    </row>
    <row r="5366" spans="3:7" x14ac:dyDescent="0.3">
      <c r="C5366" s="155"/>
      <c r="D5366" s="155"/>
      <c r="E5366" s="277"/>
      <c r="G5366" s="156"/>
    </row>
    <row r="5367" spans="3:7" x14ac:dyDescent="0.3">
      <c r="C5367" s="155"/>
      <c r="D5367" s="155"/>
      <c r="E5367" s="277"/>
      <c r="G5367" s="156"/>
    </row>
    <row r="5368" spans="3:7" x14ac:dyDescent="0.3">
      <c r="C5368" s="155"/>
      <c r="D5368" s="155"/>
      <c r="E5368" s="277"/>
      <c r="G5368" s="156"/>
    </row>
    <row r="5369" spans="3:7" x14ac:dyDescent="0.3">
      <c r="C5369" s="155"/>
      <c r="D5369" s="155"/>
      <c r="E5369" s="277"/>
      <c r="G5369" s="156"/>
    </row>
    <row r="5370" spans="3:7" x14ac:dyDescent="0.3">
      <c r="C5370" s="155"/>
      <c r="D5370" s="155"/>
      <c r="E5370" s="277"/>
      <c r="G5370" s="156"/>
    </row>
    <row r="5371" spans="3:7" x14ac:dyDescent="0.3">
      <c r="C5371" s="155"/>
      <c r="D5371" s="155"/>
      <c r="E5371" s="277"/>
      <c r="G5371" s="156"/>
    </row>
    <row r="5372" spans="3:7" x14ac:dyDescent="0.3">
      <c r="C5372" s="155"/>
      <c r="D5372" s="155"/>
      <c r="E5372" s="277"/>
      <c r="G5372" s="156"/>
    </row>
    <row r="5373" spans="3:7" x14ac:dyDescent="0.3">
      <c r="C5373" s="155"/>
      <c r="D5373" s="155"/>
      <c r="E5373" s="277"/>
      <c r="G5373" s="156"/>
    </row>
    <row r="5374" spans="3:7" x14ac:dyDescent="0.3">
      <c r="C5374" s="155"/>
      <c r="D5374" s="155"/>
      <c r="E5374" s="277"/>
      <c r="G5374" s="156"/>
    </row>
    <row r="5375" spans="3:7" x14ac:dyDescent="0.3">
      <c r="C5375" s="155"/>
      <c r="D5375" s="155"/>
      <c r="E5375" s="277"/>
      <c r="G5375" s="156"/>
    </row>
    <row r="5376" spans="3:7" x14ac:dyDescent="0.3">
      <c r="C5376" s="155"/>
      <c r="D5376" s="155"/>
      <c r="E5376" s="277"/>
      <c r="G5376" s="156"/>
    </row>
    <row r="5377" spans="3:7" x14ac:dyDescent="0.3">
      <c r="C5377" s="155"/>
      <c r="D5377" s="155"/>
      <c r="E5377" s="277"/>
      <c r="G5377" s="156"/>
    </row>
    <row r="5378" spans="3:7" x14ac:dyDescent="0.3">
      <c r="C5378" s="155"/>
      <c r="D5378" s="155"/>
      <c r="E5378" s="277"/>
      <c r="G5378" s="156"/>
    </row>
    <row r="5379" spans="3:7" x14ac:dyDescent="0.3">
      <c r="C5379" s="155"/>
      <c r="D5379" s="155"/>
      <c r="E5379" s="277"/>
      <c r="G5379" s="156"/>
    </row>
    <row r="5380" spans="3:7" x14ac:dyDescent="0.3">
      <c r="C5380" s="155"/>
      <c r="D5380" s="155"/>
      <c r="E5380" s="277"/>
      <c r="G5380" s="156"/>
    </row>
    <row r="5381" spans="3:7" x14ac:dyDescent="0.3">
      <c r="C5381" s="155"/>
      <c r="D5381" s="155"/>
      <c r="E5381" s="277"/>
      <c r="G5381" s="156"/>
    </row>
    <row r="5382" spans="3:7" x14ac:dyDescent="0.3">
      <c r="C5382" s="155"/>
      <c r="D5382" s="155"/>
      <c r="E5382" s="277"/>
      <c r="G5382" s="156"/>
    </row>
    <row r="5383" spans="3:7" x14ac:dyDescent="0.3">
      <c r="C5383" s="155"/>
      <c r="D5383" s="155"/>
      <c r="E5383" s="277"/>
      <c r="G5383" s="156"/>
    </row>
    <row r="5384" spans="3:7" x14ac:dyDescent="0.3">
      <c r="C5384" s="155"/>
      <c r="D5384" s="155"/>
      <c r="E5384" s="277"/>
      <c r="G5384" s="156"/>
    </row>
    <row r="5385" spans="3:7" x14ac:dyDescent="0.3">
      <c r="C5385" s="155"/>
      <c r="D5385" s="155"/>
      <c r="E5385" s="277"/>
      <c r="G5385" s="156"/>
    </row>
    <row r="5386" spans="3:7" x14ac:dyDescent="0.3">
      <c r="C5386" s="155"/>
      <c r="D5386" s="155"/>
      <c r="E5386" s="277"/>
      <c r="G5386" s="156"/>
    </row>
    <row r="5387" spans="3:7" x14ac:dyDescent="0.3">
      <c r="C5387" s="155"/>
      <c r="D5387" s="155"/>
      <c r="E5387" s="277"/>
      <c r="G5387" s="156"/>
    </row>
    <row r="5388" spans="3:7" x14ac:dyDescent="0.3">
      <c r="C5388" s="155"/>
      <c r="D5388" s="155"/>
      <c r="E5388" s="277"/>
      <c r="G5388" s="156"/>
    </row>
    <row r="5389" spans="3:7" x14ac:dyDescent="0.3">
      <c r="C5389" s="155"/>
      <c r="D5389" s="155"/>
      <c r="E5389" s="277"/>
      <c r="G5389" s="156"/>
    </row>
    <row r="5390" spans="3:7" x14ac:dyDescent="0.3">
      <c r="C5390" s="155"/>
      <c r="D5390" s="155"/>
      <c r="E5390" s="277"/>
      <c r="G5390" s="156"/>
    </row>
    <row r="5391" spans="3:7" x14ac:dyDescent="0.3">
      <c r="C5391" s="155"/>
      <c r="D5391" s="155"/>
      <c r="E5391" s="277"/>
      <c r="G5391" s="156"/>
    </row>
    <row r="5392" spans="3:7" x14ac:dyDescent="0.3">
      <c r="C5392" s="155"/>
      <c r="D5392" s="155"/>
      <c r="E5392" s="277"/>
      <c r="G5392" s="156"/>
    </row>
    <row r="5393" spans="3:7" x14ac:dyDescent="0.3">
      <c r="C5393" s="155"/>
      <c r="D5393" s="155"/>
      <c r="E5393" s="277"/>
      <c r="G5393" s="156"/>
    </row>
    <row r="5394" spans="3:7" x14ac:dyDescent="0.3">
      <c r="C5394" s="155"/>
      <c r="D5394" s="155"/>
      <c r="E5394" s="277"/>
      <c r="G5394" s="156"/>
    </row>
    <row r="5395" spans="3:7" x14ac:dyDescent="0.3">
      <c r="C5395" s="155"/>
      <c r="D5395" s="155"/>
      <c r="E5395" s="277"/>
      <c r="G5395" s="156"/>
    </row>
    <row r="5396" spans="3:7" x14ac:dyDescent="0.3">
      <c r="C5396" s="155"/>
      <c r="D5396" s="155"/>
      <c r="E5396" s="277"/>
      <c r="G5396" s="156"/>
    </row>
    <row r="5397" spans="3:7" x14ac:dyDescent="0.3">
      <c r="C5397" s="155"/>
      <c r="D5397" s="155"/>
      <c r="E5397" s="277"/>
      <c r="G5397" s="156"/>
    </row>
    <row r="5398" spans="3:7" x14ac:dyDescent="0.3">
      <c r="C5398" s="155"/>
      <c r="D5398" s="155"/>
      <c r="E5398" s="277"/>
      <c r="G5398" s="156"/>
    </row>
    <row r="5399" spans="3:7" x14ac:dyDescent="0.3">
      <c r="C5399" s="155"/>
      <c r="D5399" s="155"/>
      <c r="E5399" s="277"/>
      <c r="G5399" s="156"/>
    </row>
    <row r="5400" spans="3:7" x14ac:dyDescent="0.3">
      <c r="C5400" s="155"/>
      <c r="D5400" s="155"/>
      <c r="E5400" s="277"/>
      <c r="G5400" s="156"/>
    </row>
    <row r="5401" spans="3:7" x14ac:dyDescent="0.3">
      <c r="C5401" s="155"/>
      <c r="D5401" s="155"/>
      <c r="E5401" s="277"/>
      <c r="G5401" s="156"/>
    </row>
    <row r="5402" spans="3:7" x14ac:dyDescent="0.3">
      <c r="C5402" s="155"/>
      <c r="D5402" s="155"/>
      <c r="E5402" s="277"/>
      <c r="G5402" s="156"/>
    </row>
    <row r="5403" spans="3:7" x14ac:dyDescent="0.3">
      <c r="C5403" s="155"/>
      <c r="D5403" s="155"/>
      <c r="E5403" s="277"/>
      <c r="G5403" s="156"/>
    </row>
    <row r="5404" spans="3:7" x14ac:dyDescent="0.3">
      <c r="C5404" s="155"/>
      <c r="D5404" s="155"/>
      <c r="E5404" s="277"/>
      <c r="G5404" s="156"/>
    </row>
    <row r="5405" spans="3:7" x14ac:dyDescent="0.3">
      <c r="C5405" s="155"/>
      <c r="D5405" s="155"/>
      <c r="E5405" s="277"/>
      <c r="G5405" s="156"/>
    </row>
    <row r="5406" spans="3:7" x14ac:dyDescent="0.3">
      <c r="C5406" s="155"/>
      <c r="D5406" s="155"/>
      <c r="E5406" s="277"/>
      <c r="G5406" s="156"/>
    </row>
    <row r="5407" spans="3:7" x14ac:dyDescent="0.3">
      <c r="C5407" s="155"/>
      <c r="D5407" s="155"/>
      <c r="E5407" s="277"/>
      <c r="G5407" s="156"/>
    </row>
    <row r="5408" spans="3:7" x14ac:dyDescent="0.3">
      <c r="C5408" s="155"/>
      <c r="D5408" s="155"/>
      <c r="E5408" s="277"/>
      <c r="G5408" s="156"/>
    </row>
    <row r="5409" spans="3:7" x14ac:dyDescent="0.3">
      <c r="C5409" s="155"/>
      <c r="D5409" s="155"/>
      <c r="E5409" s="277"/>
      <c r="G5409" s="156"/>
    </row>
    <row r="5410" spans="3:7" x14ac:dyDescent="0.3">
      <c r="C5410" s="155"/>
      <c r="D5410" s="155"/>
      <c r="E5410" s="277"/>
      <c r="G5410" s="156"/>
    </row>
    <row r="5411" spans="3:7" x14ac:dyDescent="0.3">
      <c r="C5411" s="155"/>
      <c r="D5411" s="155"/>
      <c r="E5411" s="277"/>
      <c r="G5411" s="156"/>
    </row>
    <row r="5412" spans="3:7" x14ac:dyDescent="0.3">
      <c r="C5412" s="155"/>
      <c r="D5412" s="155"/>
      <c r="E5412" s="277"/>
      <c r="G5412" s="156"/>
    </row>
    <row r="5413" spans="3:7" x14ac:dyDescent="0.3">
      <c r="C5413" s="155"/>
      <c r="D5413" s="155"/>
      <c r="E5413" s="277"/>
      <c r="G5413" s="156"/>
    </row>
    <row r="5414" spans="3:7" x14ac:dyDescent="0.3">
      <c r="C5414" s="155"/>
      <c r="D5414" s="155"/>
      <c r="E5414" s="277"/>
      <c r="G5414" s="156"/>
    </row>
    <row r="5415" spans="3:7" x14ac:dyDescent="0.3">
      <c r="C5415" s="155"/>
      <c r="D5415" s="155"/>
      <c r="E5415" s="277"/>
      <c r="G5415" s="156"/>
    </row>
    <row r="5416" spans="3:7" x14ac:dyDescent="0.3">
      <c r="C5416" s="155"/>
      <c r="D5416" s="155"/>
      <c r="E5416" s="277"/>
      <c r="G5416" s="156"/>
    </row>
    <row r="5417" spans="3:7" x14ac:dyDescent="0.3">
      <c r="C5417" s="155"/>
      <c r="D5417" s="155"/>
      <c r="E5417" s="277"/>
      <c r="G5417" s="156"/>
    </row>
    <row r="5418" spans="3:7" x14ac:dyDescent="0.3">
      <c r="C5418" s="155"/>
      <c r="D5418" s="155"/>
      <c r="E5418" s="277"/>
      <c r="G5418" s="156"/>
    </row>
    <row r="5419" spans="3:7" x14ac:dyDescent="0.3">
      <c r="C5419" s="155"/>
      <c r="D5419" s="155"/>
      <c r="E5419" s="277"/>
      <c r="G5419" s="156"/>
    </row>
    <row r="5420" spans="3:7" x14ac:dyDescent="0.3">
      <c r="C5420" s="155"/>
      <c r="D5420" s="155"/>
      <c r="E5420" s="277"/>
      <c r="G5420" s="156"/>
    </row>
    <row r="5421" spans="3:7" x14ac:dyDescent="0.3">
      <c r="C5421" s="155"/>
      <c r="D5421" s="155"/>
      <c r="E5421" s="277"/>
      <c r="G5421" s="156"/>
    </row>
    <row r="5422" spans="3:7" x14ac:dyDescent="0.3">
      <c r="C5422" s="155"/>
      <c r="D5422" s="155"/>
      <c r="E5422" s="277"/>
      <c r="G5422" s="156"/>
    </row>
    <row r="5423" spans="3:7" x14ac:dyDescent="0.3">
      <c r="C5423" s="155"/>
      <c r="D5423" s="155"/>
      <c r="E5423" s="277"/>
      <c r="G5423" s="156"/>
    </row>
    <row r="5424" spans="3:7" x14ac:dyDescent="0.3">
      <c r="C5424" s="155"/>
      <c r="D5424" s="155"/>
      <c r="E5424" s="277"/>
      <c r="G5424" s="156"/>
    </row>
    <row r="5425" spans="3:7" x14ac:dyDescent="0.3">
      <c r="C5425" s="155"/>
      <c r="D5425" s="155"/>
      <c r="E5425" s="277"/>
      <c r="G5425" s="156"/>
    </row>
    <row r="5426" spans="3:7" x14ac:dyDescent="0.3">
      <c r="C5426" s="155"/>
      <c r="D5426" s="155"/>
      <c r="E5426" s="277"/>
      <c r="G5426" s="156"/>
    </row>
    <row r="5427" spans="3:7" x14ac:dyDescent="0.3">
      <c r="C5427" s="155"/>
      <c r="D5427" s="155"/>
      <c r="E5427" s="277"/>
      <c r="G5427" s="156"/>
    </row>
    <row r="5428" spans="3:7" x14ac:dyDescent="0.3">
      <c r="C5428" s="155"/>
      <c r="D5428" s="155"/>
      <c r="E5428" s="277"/>
      <c r="G5428" s="156"/>
    </row>
    <row r="5429" spans="3:7" x14ac:dyDescent="0.3">
      <c r="C5429" s="155"/>
      <c r="D5429" s="155"/>
      <c r="E5429" s="277"/>
      <c r="G5429" s="156"/>
    </row>
    <row r="5430" spans="3:7" x14ac:dyDescent="0.3">
      <c r="C5430" s="155"/>
      <c r="D5430" s="155"/>
      <c r="E5430" s="277"/>
      <c r="G5430" s="156"/>
    </row>
    <row r="5431" spans="3:7" x14ac:dyDescent="0.3">
      <c r="C5431" s="155"/>
      <c r="D5431" s="155"/>
      <c r="E5431" s="277"/>
      <c r="G5431" s="156"/>
    </row>
    <row r="5432" spans="3:7" x14ac:dyDescent="0.3">
      <c r="C5432" s="155"/>
      <c r="D5432" s="155"/>
      <c r="E5432" s="277"/>
      <c r="G5432" s="156"/>
    </row>
    <row r="5433" spans="3:7" x14ac:dyDescent="0.3">
      <c r="C5433" s="155"/>
      <c r="D5433" s="155"/>
      <c r="E5433" s="277"/>
      <c r="G5433" s="156"/>
    </row>
    <row r="5434" spans="3:7" x14ac:dyDescent="0.3">
      <c r="C5434" s="155"/>
      <c r="D5434" s="155"/>
      <c r="E5434" s="277"/>
      <c r="G5434" s="156"/>
    </row>
    <row r="5435" spans="3:7" x14ac:dyDescent="0.3">
      <c r="C5435" s="155"/>
      <c r="D5435" s="155"/>
      <c r="E5435" s="277"/>
      <c r="G5435" s="156"/>
    </row>
    <row r="5436" spans="3:7" x14ac:dyDescent="0.3">
      <c r="C5436" s="155"/>
      <c r="D5436" s="155"/>
      <c r="E5436" s="277"/>
      <c r="G5436" s="156"/>
    </row>
    <row r="5437" spans="3:7" x14ac:dyDescent="0.3">
      <c r="C5437" s="155"/>
      <c r="D5437" s="155"/>
      <c r="E5437" s="277"/>
      <c r="G5437" s="156"/>
    </row>
    <row r="5438" spans="3:7" x14ac:dyDescent="0.3">
      <c r="C5438" s="155"/>
      <c r="D5438" s="155"/>
      <c r="E5438" s="277"/>
      <c r="G5438" s="156"/>
    </row>
    <row r="5439" spans="3:7" x14ac:dyDescent="0.3">
      <c r="C5439" s="155"/>
      <c r="D5439" s="155"/>
      <c r="E5439" s="277"/>
      <c r="G5439" s="156"/>
    </row>
    <row r="5440" spans="3:7" x14ac:dyDescent="0.3">
      <c r="C5440" s="155"/>
      <c r="D5440" s="155"/>
      <c r="E5440" s="277"/>
      <c r="G5440" s="156"/>
    </row>
    <row r="5441" spans="3:7" x14ac:dyDescent="0.3">
      <c r="C5441" s="155"/>
      <c r="D5441" s="155"/>
      <c r="E5441" s="277"/>
      <c r="G5441" s="156"/>
    </row>
    <row r="5442" spans="3:7" x14ac:dyDescent="0.3">
      <c r="C5442" s="155"/>
      <c r="D5442" s="155"/>
      <c r="E5442" s="277"/>
      <c r="G5442" s="156"/>
    </row>
    <row r="5443" spans="3:7" x14ac:dyDescent="0.3">
      <c r="C5443" s="155"/>
      <c r="D5443" s="155"/>
      <c r="E5443" s="277"/>
      <c r="G5443" s="156"/>
    </row>
    <row r="5444" spans="3:7" x14ac:dyDescent="0.3">
      <c r="C5444" s="155"/>
      <c r="D5444" s="155"/>
      <c r="E5444" s="277"/>
      <c r="G5444" s="156"/>
    </row>
    <row r="5445" spans="3:7" x14ac:dyDescent="0.3">
      <c r="C5445" s="155"/>
      <c r="D5445" s="155"/>
      <c r="E5445" s="277"/>
      <c r="G5445" s="156"/>
    </row>
    <row r="5446" spans="3:7" x14ac:dyDescent="0.3">
      <c r="C5446" s="155"/>
      <c r="D5446" s="155"/>
      <c r="E5446" s="277"/>
      <c r="G5446" s="156"/>
    </row>
    <row r="5447" spans="3:7" x14ac:dyDescent="0.3">
      <c r="C5447" s="155"/>
      <c r="D5447" s="155"/>
      <c r="E5447" s="277"/>
      <c r="G5447" s="156"/>
    </row>
    <row r="5448" spans="3:7" x14ac:dyDescent="0.3">
      <c r="C5448" s="155"/>
      <c r="D5448" s="155"/>
      <c r="E5448" s="277"/>
      <c r="G5448" s="156"/>
    </row>
    <row r="5449" spans="3:7" x14ac:dyDescent="0.3">
      <c r="C5449" s="155"/>
      <c r="D5449" s="155"/>
      <c r="E5449" s="277"/>
      <c r="G5449" s="156"/>
    </row>
    <row r="5450" spans="3:7" x14ac:dyDescent="0.3">
      <c r="C5450" s="155"/>
      <c r="D5450" s="155"/>
      <c r="E5450" s="277"/>
      <c r="G5450" s="156"/>
    </row>
    <row r="5451" spans="3:7" x14ac:dyDescent="0.3">
      <c r="C5451" s="155"/>
      <c r="D5451" s="155"/>
      <c r="E5451" s="277"/>
      <c r="G5451" s="156"/>
    </row>
    <row r="5452" spans="3:7" x14ac:dyDescent="0.3">
      <c r="C5452" s="155"/>
      <c r="D5452" s="155"/>
      <c r="E5452" s="277"/>
      <c r="G5452" s="156"/>
    </row>
    <row r="5453" spans="3:7" x14ac:dyDescent="0.3">
      <c r="C5453" s="155"/>
      <c r="D5453" s="155"/>
      <c r="E5453" s="277"/>
      <c r="G5453" s="156"/>
    </row>
    <row r="5454" spans="3:7" x14ac:dyDescent="0.3">
      <c r="C5454" s="155"/>
      <c r="D5454" s="155"/>
      <c r="E5454" s="277"/>
      <c r="G5454" s="156"/>
    </row>
    <row r="5455" spans="3:7" x14ac:dyDescent="0.3">
      <c r="C5455" s="155"/>
      <c r="D5455" s="155"/>
      <c r="E5455" s="277"/>
      <c r="G5455" s="156"/>
    </row>
    <row r="5456" spans="3:7" x14ac:dyDescent="0.3">
      <c r="C5456" s="155"/>
      <c r="D5456" s="155"/>
      <c r="E5456" s="277"/>
      <c r="G5456" s="156"/>
    </row>
    <row r="5457" spans="3:7" x14ac:dyDescent="0.3">
      <c r="C5457" s="155"/>
      <c r="D5457" s="155"/>
      <c r="E5457" s="277"/>
      <c r="G5457" s="156"/>
    </row>
    <row r="5458" spans="3:7" x14ac:dyDescent="0.3">
      <c r="C5458" s="155"/>
      <c r="D5458" s="155"/>
      <c r="E5458" s="277"/>
      <c r="G5458" s="156"/>
    </row>
    <row r="5459" spans="3:7" x14ac:dyDescent="0.3">
      <c r="C5459" s="155"/>
      <c r="D5459" s="155"/>
      <c r="E5459" s="277"/>
      <c r="G5459" s="156"/>
    </row>
    <row r="5460" spans="3:7" x14ac:dyDescent="0.3">
      <c r="C5460" s="155"/>
      <c r="D5460" s="155"/>
      <c r="E5460" s="277"/>
      <c r="G5460" s="156"/>
    </row>
    <row r="5461" spans="3:7" x14ac:dyDescent="0.3">
      <c r="C5461" s="155"/>
      <c r="D5461" s="155"/>
      <c r="E5461" s="277"/>
      <c r="G5461" s="156"/>
    </row>
    <row r="5462" spans="3:7" x14ac:dyDescent="0.3">
      <c r="C5462" s="155"/>
      <c r="D5462" s="155"/>
      <c r="E5462" s="277"/>
      <c r="G5462" s="156"/>
    </row>
    <row r="5463" spans="3:7" x14ac:dyDescent="0.3">
      <c r="C5463" s="155"/>
      <c r="D5463" s="155"/>
      <c r="E5463" s="277"/>
      <c r="G5463" s="156"/>
    </row>
    <row r="5464" spans="3:7" x14ac:dyDescent="0.3">
      <c r="C5464" s="155"/>
      <c r="D5464" s="155"/>
      <c r="E5464" s="277"/>
      <c r="G5464" s="156"/>
    </row>
    <row r="5465" spans="3:7" x14ac:dyDescent="0.3">
      <c r="C5465" s="155"/>
      <c r="D5465" s="155"/>
      <c r="E5465" s="277"/>
      <c r="G5465" s="156"/>
    </row>
    <row r="5466" spans="3:7" x14ac:dyDescent="0.3">
      <c r="C5466" s="155"/>
      <c r="D5466" s="155"/>
      <c r="E5466" s="277"/>
      <c r="G5466" s="156"/>
    </row>
    <row r="5467" spans="3:7" x14ac:dyDescent="0.3">
      <c r="C5467" s="155"/>
      <c r="D5467" s="155"/>
      <c r="E5467" s="277"/>
      <c r="G5467" s="156"/>
    </row>
    <row r="5468" spans="3:7" x14ac:dyDescent="0.3">
      <c r="C5468" s="155"/>
      <c r="D5468" s="155"/>
      <c r="E5468" s="277"/>
      <c r="G5468" s="156"/>
    </row>
    <row r="5469" spans="3:7" x14ac:dyDescent="0.3">
      <c r="C5469" s="155"/>
      <c r="D5469" s="155"/>
      <c r="E5469" s="277"/>
      <c r="G5469" s="156"/>
    </row>
    <row r="5470" spans="3:7" x14ac:dyDescent="0.3">
      <c r="C5470" s="155"/>
      <c r="D5470" s="155"/>
      <c r="E5470" s="277"/>
      <c r="G5470" s="156"/>
    </row>
    <row r="5471" spans="3:7" x14ac:dyDescent="0.3">
      <c r="C5471" s="155"/>
      <c r="D5471" s="155"/>
      <c r="E5471" s="277"/>
      <c r="G5471" s="156"/>
    </row>
    <row r="5472" spans="3:7" x14ac:dyDescent="0.3">
      <c r="C5472" s="155"/>
      <c r="D5472" s="155"/>
      <c r="E5472" s="277"/>
      <c r="G5472" s="156"/>
    </row>
    <row r="5473" spans="3:7" x14ac:dyDescent="0.3">
      <c r="C5473" s="155"/>
      <c r="D5473" s="155"/>
      <c r="E5473" s="277"/>
      <c r="G5473" s="156"/>
    </row>
    <row r="5474" spans="3:7" x14ac:dyDescent="0.3">
      <c r="C5474" s="155"/>
      <c r="D5474" s="155"/>
      <c r="E5474" s="277"/>
      <c r="G5474" s="156"/>
    </row>
    <row r="5475" spans="3:7" x14ac:dyDescent="0.3">
      <c r="C5475" s="155"/>
      <c r="D5475" s="155"/>
      <c r="E5475" s="277"/>
      <c r="G5475" s="156"/>
    </row>
    <row r="5476" spans="3:7" x14ac:dyDescent="0.3">
      <c r="C5476" s="155"/>
      <c r="D5476" s="155"/>
      <c r="E5476" s="277"/>
      <c r="G5476" s="156"/>
    </row>
    <row r="5477" spans="3:7" x14ac:dyDescent="0.3">
      <c r="C5477" s="155"/>
      <c r="D5477" s="155"/>
      <c r="E5477" s="277"/>
      <c r="G5477" s="156"/>
    </row>
    <row r="5478" spans="3:7" x14ac:dyDescent="0.3">
      <c r="C5478" s="155"/>
      <c r="D5478" s="155"/>
      <c r="E5478" s="277"/>
      <c r="G5478" s="156"/>
    </row>
    <row r="5479" spans="3:7" x14ac:dyDescent="0.3">
      <c r="C5479" s="155"/>
      <c r="D5479" s="155"/>
      <c r="E5479" s="277"/>
      <c r="G5479" s="156"/>
    </row>
    <row r="5480" spans="3:7" x14ac:dyDescent="0.3">
      <c r="C5480" s="155"/>
      <c r="D5480" s="155"/>
      <c r="E5480" s="277"/>
      <c r="G5480" s="156"/>
    </row>
    <row r="5481" spans="3:7" x14ac:dyDescent="0.3">
      <c r="C5481" s="155"/>
      <c r="D5481" s="155"/>
      <c r="E5481" s="277"/>
      <c r="G5481" s="156"/>
    </row>
    <row r="5482" spans="3:7" x14ac:dyDescent="0.3">
      <c r="C5482" s="155"/>
      <c r="D5482" s="155"/>
      <c r="E5482" s="277"/>
      <c r="G5482" s="156"/>
    </row>
    <row r="5483" spans="3:7" x14ac:dyDescent="0.3">
      <c r="C5483" s="155"/>
      <c r="D5483" s="155"/>
      <c r="E5483" s="277"/>
      <c r="G5483" s="156"/>
    </row>
    <row r="5484" spans="3:7" x14ac:dyDescent="0.3">
      <c r="C5484" s="155"/>
      <c r="D5484" s="155"/>
      <c r="E5484" s="277"/>
      <c r="G5484" s="156"/>
    </row>
    <row r="5485" spans="3:7" x14ac:dyDescent="0.3">
      <c r="C5485" s="155"/>
      <c r="D5485" s="155"/>
      <c r="E5485" s="277"/>
      <c r="G5485" s="156"/>
    </row>
    <row r="5486" spans="3:7" x14ac:dyDescent="0.3">
      <c r="C5486" s="155"/>
      <c r="D5486" s="155"/>
      <c r="E5486" s="277"/>
      <c r="G5486" s="156"/>
    </row>
    <row r="5487" spans="3:7" x14ac:dyDescent="0.3">
      <c r="C5487" s="155"/>
      <c r="D5487" s="155"/>
      <c r="E5487" s="277"/>
      <c r="G5487" s="156"/>
    </row>
    <row r="5488" spans="3:7" x14ac:dyDescent="0.3">
      <c r="C5488" s="155"/>
      <c r="D5488" s="155"/>
      <c r="E5488" s="277"/>
      <c r="G5488" s="156"/>
    </row>
    <row r="5489" spans="3:7" x14ac:dyDescent="0.3">
      <c r="C5489" s="155"/>
      <c r="D5489" s="155"/>
      <c r="E5489" s="277"/>
      <c r="G5489" s="156"/>
    </row>
    <row r="5490" spans="3:7" x14ac:dyDescent="0.3">
      <c r="C5490" s="155"/>
      <c r="D5490" s="155"/>
      <c r="E5490" s="277"/>
      <c r="G5490" s="156"/>
    </row>
    <row r="5491" spans="3:7" x14ac:dyDescent="0.3">
      <c r="C5491" s="155"/>
      <c r="D5491" s="155"/>
      <c r="E5491" s="277"/>
      <c r="G5491" s="156"/>
    </row>
    <row r="5492" spans="3:7" x14ac:dyDescent="0.3">
      <c r="C5492" s="155"/>
      <c r="D5492" s="155"/>
      <c r="E5492" s="277"/>
      <c r="G5492" s="156"/>
    </row>
    <row r="5493" spans="3:7" x14ac:dyDescent="0.3">
      <c r="C5493" s="155"/>
      <c r="D5493" s="155"/>
      <c r="E5493" s="277"/>
      <c r="G5493" s="156"/>
    </row>
    <row r="5494" spans="3:7" x14ac:dyDescent="0.3">
      <c r="C5494" s="155"/>
      <c r="D5494" s="155"/>
      <c r="E5494" s="277"/>
      <c r="G5494" s="156"/>
    </row>
    <row r="5495" spans="3:7" x14ac:dyDescent="0.3">
      <c r="C5495" s="155"/>
      <c r="D5495" s="155"/>
      <c r="E5495" s="277"/>
      <c r="G5495" s="156"/>
    </row>
    <row r="5496" spans="3:7" x14ac:dyDescent="0.3">
      <c r="C5496" s="155"/>
      <c r="D5496" s="155"/>
      <c r="E5496" s="277"/>
      <c r="G5496" s="156"/>
    </row>
    <row r="5497" spans="3:7" x14ac:dyDescent="0.3">
      <c r="C5497" s="155"/>
      <c r="D5497" s="155"/>
      <c r="E5497" s="277"/>
      <c r="G5497" s="156"/>
    </row>
    <row r="5498" spans="3:7" x14ac:dyDescent="0.3">
      <c r="C5498" s="155"/>
      <c r="D5498" s="155"/>
      <c r="E5498" s="277"/>
      <c r="G5498" s="156"/>
    </row>
    <row r="5499" spans="3:7" x14ac:dyDescent="0.3">
      <c r="C5499" s="155"/>
      <c r="D5499" s="155"/>
      <c r="E5499" s="277"/>
      <c r="G5499" s="156"/>
    </row>
    <row r="5500" spans="3:7" x14ac:dyDescent="0.3">
      <c r="C5500" s="155"/>
      <c r="D5500" s="155"/>
      <c r="E5500" s="277"/>
      <c r="G5500" s="156"/>
    </row>
    <row r="5501" spans="3:7" x14ac:dyDescent="0.3">
      <c r="C5501" s="155"/>
      <c r="D5501" s="155"/>
      <c r="E5501" s="277"/>
      <c r="G5501" s="156"/>
    </row>
    <row r="5502" spans="3:7" x14ac:dyDescent="0.3">
      <c r="C5502" s="155"/>
      <c r="D5502" s="155"/>
      <c r="E5502" s="277"/>
      <c r="G5502" s="156"/>
    </row>
    <row r="5503" spans="3:7" x14ac:dyDescent="0.3">
      <c r="C5503" s="155"/>
      <c r="D5503" s="155"/>
      <c r="E5503" s="277"/>
      <c r="G5503" s="156"/>
    </row>
    <row r="5504" spans="3:7" x14ac:dyDescent="0.3">
      <c r="C5504" s="155"/>
      <c r="D5504" s="155"/>
      <c r="E5504" s="277"/>
      <c r="G5504" s="156"/>
    </row>
    <row r="5505" spans="3:7" x14ac:dyDescent="0.3">
      <c r="C5505" s="155"/>
      <c r="D5505" s="155"/>
      <c r="E5505" s="277"/>
      <c r="G5505" s="156"/>
    </row>
    <row r="5506" spans="3:7" x14ac:dyDescent="0.3">
      <c r="C5506" s="155"/>
      <c r="D5506" s="155"/>
      <c r="E5506" s="277"/>
      <c r="G5506" s="156"/>
    </row>
    <row r="5507" spans="3:7" x14ac:dyDescent="0.3">
      <c r="C5507" s="155"/>
      <c r="D5507" s="155"/>
      <c r="E5507" s="277"/>
      <c r="G5507" s="156"/>
    </row>
    <row r="5508" spans="3:7" x14ac:dyDescent="0.3">
      <c r="C5508" s="155"/>
      <c r="D5508" s="155"/>
      <c r="E5508" s="277"/>
      <c r="G5508" s="156"/>
    </row>
    <row r="5509" spans="3:7" x14ac:dyDescent="0.3">
      <c r="C5509" s="155"/>
      <c r="D5509" s="155"/>
      <c r="E5509" s="277"/>
      <c r="G5509" s="156"/>
    </row>
    <row r="5510" spans="3:7" x14ac:dyDescent="0.3">
      <c r="C5510" s="155"/>
      <c r="D5510" s="155"/>
      <c r="E5510" s="277"/>
      <c r="G5510" s="156"/>
    </row>
    <row r="5511" spans="3:7" x14ac:dyDescent="0.3">
      <c r="C5511" s="155"/>
      <c r="D5511" s="155"/>
      <c r="E5511" s="277"/>
      <c r="G5511" s="156"/>
    </row>
    <row r="5512" spans="3:7" x14ac:dyDescent="0.3">
      <c r="C5512" s="155"/>
      <c r="D5512" s="155"/>
      <c r="E5512" s="277"/>
      <c r="G5512" s="156"/>
    </row>
    <row r="5513" spans="3:7" x14ac:dyDescent="0.3">
      <c r="C5513" s="155"/>
      <c r="D5513" s="155"/>
      <c r="E5513" s="277"/>
      <c r="G5513" s="156"/>
    </row>
    <row r="5514" spans="3:7" x14ac:dyDescent="0.3">
      <c r="C5514" s="155"/>
      <c r="D5514" s="155"/>
      <c r="E5514" s="277"/>
      <c r="G5514" s="156"/>
    </row>
    <row r="5515" spans="3:7" x14ac:dyDescent="0.3">
      <c r="C5515" s="155"/>
      <c r="D5515" s="155"/>
      <c r="E5515" s="277"/>
      <c r="G5515" s="156"/>
    </row>
    <row r="5516" spans="3:7" x14ac:dyDescent="0.3">
      <c r="C5516" s="155"/>
      <c r="D5516" s="155"/>
      <c r="E5516" s="277"/>
      <c r="G5516" s="156"/>
    </row>
    <row r="5517" spans="3:7" x14ac:dyDescent="0.3">
      <c r="C5517" s="155"/>
      <c r="D5517" s="155"/>
      <c r="E5517" s="277"/>
      <c r="G5517" s="156"/>
    </row>
    <row r="5518" spans="3:7" x14ac:dyDescent="0.3">
      <c r="C5518" s="155"/>
      <c r="D5518" s="155"/>
      <c r="E5518" s="277"/>
      <c r="G5518" s="156"/>
    </row>
    <row r="5519" spans="3:7" x14ac:dyDescent="0.3">
      <c r="C5519" s="155"/>
      <c r="D5519" s="155"/>
      <c r="E5519" s="277"/>
      <c r="G5519" s="156"/>
    </row>
    <row r="5520" spans="3:7" x14ac:dyDescent="0.3">
      <c r="C5520" s="155"/>
      <c r="D5520" s="155"/>
      <c r="E5520" s="277"/>
      <c r="G5520" s="156"/>
    </row>
    <row r="5521" spans="3:7" x14ac:dyDescent="0.3">
      <c r="C5521" s="155"/>
      <c r="D5521" s="155"/>
      <c r="E5521" s="277"/>
      <c r="G5521" s="156"/>
    </row>
    <row r="5522" spans="3:7" x14ac:dyDescent="0.3">
      <c r="C5522" s="155"/>
      <c r="D5522" s="155"/>
      <c r="E5522" s="277"/>
      <c r="G5522" s="156"/>
    </row>
    <row r="5523" spans="3:7" x14ac:dyDescent="0.3">
      <c r="C5523" s="155"/>
      <c r="D5523" s="155"/>
      <c r="E5523" s="277"/>
      <c r="G5523" s="156"/>
    </row>
    <row r="5524" spans="3:7" x14ac:dyDescent="0.3">
      <c r="C5524" s="155"/>
      <c r="D5524" s="155"/>
      <c r="E5524" s="277"/>
      <c r="G5524" s="156"/>
    </row>
    <row r="5525" spans="3:7" x14ac:dyDescent="0.3">
      <c r="C5525" s="155"/>
      <c r="D5525" s="155"/>
      <c r="E5525" s="277"/>
      <c r="G5525" s="156"/>
    </row>
    <row r="5526" spans="3:7" x14ac:dyDescent="0.3">
      <c r="C5526" s="155"/>
      <c r="D5526" s="155"/>
      <c r="E5526" s="277"/>
      <c r="G5526" s="156"/>
    </row>
    <row r="5527" spans="3:7" x14ac:dyDescent="0.3">
      <c r="C5527" s="155"/>
      <c r="D5527" s="155"/>
      <c r="E5527" s="277"/>
      <c r="G5527" s="156"/>
    </row>
    <row r="5528" spans="3:7" x14ac:dyDescent="0.3">
      <c r="C5528" s="155"/>
      <c r="D5528" s="155"/>
      <c r="E5528" s="277"/>
      <c r="G5528" s="156"/>
    </row>
    <row r="5529" spans="3:7" x14ac:dyDescent="0.3">
      <c r="C5529" s="155"/>
      <c r="D5529" s="155"/>
      <c r="E5529" s="277"/>
      <c r="G5529" s="156"/>
    </row>
    <row r="5530" spans="3:7" x14ac:dyDescent="0.3">
      <c r="C5530" s="155"/>
      <c r="D5530" s="155"/>
      <c r="E5530" s="277"/>
      <c r="G5530" s="156"/>
    </row>
    <row r="5531" spans="3:7" x14ac:dyDescent="0.3">
      <c r="C5531" s="155"/>
      <c r="D5531" s="155"/>
      <c r="E5531" s="277"/>
      <c r="G5531" s="156"/>
    </row>
    <row r="5532" spans="3:7" x14ac:dyDescent="0.3">
      <c r="C5532" s="155"/>
      <c r="D5532" s="155"/>
      <c r="E5532" s="277"/>
      <c r="G5532" s="156"/>
    </row>
    <row r="5533" spans="3:7" x14ac:dyDescent="0.3">
      <c r="C5533" s="155"/>
      <c r="D5533" s="155"/>
      <c r="E5533" s="277"/>
      <c r="G5533" s="156"/>
    </row>
    <row r="5534" spans="3:7" x14ac:dyDescent="0.3">
      <c r="C5534" s="155"/>
      <c r="D5534" s="155"/>
      <c r="E5534" s="277"/>
      <c r="G5534" s="156"/>
    </row>
    <row r="5535" spans="3:7" x14ac:dyDescent="0.3">
      <c r="C5535" s="155"/>
      <c r="D5535" s="155"/>
      <c r="E5535" s="277"/>
      <c r="G5535" s="156"/>
    </row>
    <row r="5536" spans="3:7" x14ac:dyDescent="0.3">
      <c r="C5536" s="155"/>
      <c r="D5536" s="155"/>
      <c r="E5536" s="277"/>
      <c r="G5536" s="156"/>
    </row>
    <row r="5537" spans="3:7" x14ac:dyDescent="0.3">
      <c r="C5537" s="155"/>
      <c r="D5537" s="155"/>
      <c r="E5537" s="277"/>
      <c r="G5537" s="156"/>
    </row>
    <row r="5538" spans="3:7" x14ac:dyDescent="0.3">
      <c r="C5538" s="155"/>
      <c r="D5538" s="155"/>
      <c r="E5538" s="277"/>
      <c r="G5538" s="156"/>
    </row>
    <row r="5539" spans="3:7" x14ac:dyDescent="0.3">
      <c r="C5539" s="155"/>
      <c r="D5539" s="155"/>
      <c r="E5539" s="277"/>
      <c r="G5539" s="156"/>
    </row>
    <row r="5540" spans="3:7" x14ac:dyDescent="0.3">
      <c r="C5540" s="155"/>
      <c r="D5540" s="155"/>
      <c r="E5540" s="277"/>
      <c r="G5540" s="156"/>
    </row>
    <row r="5541" spans="3:7" x14ac:dyDescent="0.3">
      <c r="C5541" s="155"/>
      <c r="D5541" s="155"/>
      <c r="E5541" s="277"/>
      <c r="G5541" s="156"/>
    </row>
    <row r="5542" spans="3:7" x14ac:dyDescent="0.3">
      <c r="C5542" s="155"/>
      <c r="D5542" s="155"/>
      <c r="E5542" s="277"/>
      <c r="G5542" s="156"/>
    </row>
    <row r="5543" spans="3:7" x14ac:dyDescent="0.3">
      <c r="C5543" s="155"/>
      <c r="D5543" s="155"/>
      <c r="E5543" s="277"/>
      <c r="G5543" s="156"/>
    </row>
    <row r="5544" spans="3:7" x14ac:dyDescent="0.3">
      <c r="C5544" s="155"/>
      <c r="D5544" s="155"/>
      <c r="E5544" s="277"/>
      <c r="G5544" s="156"/>
    </row>
    <row r="5545" spans="3:7" x14ac:dyDescent="0.3">
      <c r="C5545" s="155"/>
      <c r="D5545" s="155"/>
      <c r="E5545" s="277"/>
      <c r="G5545" s="156"/>
    </row>
    <row r="5546" spans="3:7" x14ac:dyDescent="0.3">
      <c r="C5546" s="155"/>
      <c r="D5546" s="155"/>
      <c r="E5546" s="277"/>
      <c r="G5546" s="156"/>
    </row>
    <row r="5547" spans="3:7" x14ac:dyDescent="0.3">
      <c r="C5547" s="155"/>
      <c r="D5547" s="155"/>
      <c r="E5547" s="277"/>
      <c r="G5547" s="156"/>
    </row>
    <row r="5548" spans="3:7" x14ac:dyDescent="0.3">
      <c r="C5548" s="155"/>
      <c r="D5548" s="155"/>
      <c r="E5548" s="277"/>
      <c r="G5548" s="156"/>
    </row>
    <row r="5549" spans="3:7" x14ac:dyDescent="0.3">
      <c r="C5549" s="155"/>
      <c r="D5549" s="155"/>
      <c r="E5549" s="277"/>
      <c r="G5549" s="156"/>
    </row>
    <row r="5550" spans="3:7" x14ac:dyDescent="0.3">
      <c r="C5550" s="155"/>
      <c r="D5550" s="155"/>
      <c r="E5550" s="277"/>
      <c r="G5550" s="156"/>
    </row>
    <row r="5551" spans="3:7" x14ac:dyDescent="0.3">
      <c r="C5551" s="155"/>
      <c r="D5551" s="155"/>
      <c r="E5551" s="277"/>
      <c r="G5551" s="156"/>
    </row>
    <row r="5552" spans="3:7" x14ac:dyDescent="0.3">
      <c r="C5552" s="155"/>
      <c r="D5552" s="155"/>
      <c r="E5552" s="277"/>
      <c r="G5552" s="156"/>
    </row>
    <row r="5553" spans="3:7" x14ac:dyDescent="0.3">
      <c r="C5553" s="155"/>
      <c r="D5553" s="155"/>
      <c r="E5553" s="277"/>
      <c r="G5553" s="156"/>
    </row>
    <row r="5554" spans="3:7" x14ac:dyDescent="0.3">
      <c r="C5554" s="155"/>
      <c r="D5554" s="155"/>
      <c r="E5554" s="277"/>
      <c r="G5554" s="156"/>
    </row>
    <row r="5555" spans="3:7" x14ac:dyDescent="0.3">
      <c r="C5555" s="155"/>
      <c r="D5555" s="155"/>
      <c r="E5555" s="277"/>
      <c r="G5555" s="156"/>
    </row>
    <row r="5556" spans="3:7" x14ac:dyDescent="0.3">
      <c r="C5556" s="155"/>
      <c r="D5556" s="155"/>
      <c r="E5556" s="277"/>
      <c r="G5556" s="156"/>
    </row>
    <row r="5557" spans="3:7" x14ac:dyDescent="0.3">
      <c r="C5557" s="155"/>
      <c r="D5557" s="155"/>
      <c r="E5557" s="277"/>
      <c r="G5557" s="156"/>
    </row>
    <row r="5558" spans="3:7" x14ac:dyDescent="0.3">
      <c r="C5558" s="155"/>
      <c r="D5558" s="155"/>
      <c r="E5558" s="277"/>
      <c r="G5558" s="156"/>
    </row>
    <row r="5559" spans="3:7" x14ac:dyDescent="0.3">
      <c r="C5559" s="155"/>
      <c r="D5559" s="155"/>
      <c r="E5559" s="277"/>
      <c r="G5559" s="156"/>
    </row>
    <row r="5560" spans="3:7" x14ac:dyDescent="0.3">
      <c r="C5560" s="155"/>
      <c r="D5560" s="155"/>
      <c r="E5560" s="277"/>
      <c r="G5560" s="156"/>
    </row>
    <row r="5561" spans="3:7" x14ac:dyDescent="0.3">
      <c r="C5561" s="155"/>
      <c r="D5561" s="155"/>
      <c r="E5561" s="277"/>
      <c r="G5561" s="156"/>
    </row>
    <row r="5562" spans="3:7" x14ac:dyDescent="0.3">
      <c r="C5562" s="155"/>
      <c r="D5562" s="155"/>
      <c r="E5562" s="277"/>
      <c r="G5562" s="156"/>
    </row>
    <row r="5563" spans="3:7" x14ac:dyDescent="0.3">
      <c r="C5563" s="155"/>
      <c r="D5563" s="155"/>
      <c r="E5563" s="277"/>
      <c r="G5563" s="156"/>
    </row>
    <row r="5564" spans="3:7" x14ac:dyDescent="0.3">
      <c r="C5564" s="155"/>
      <c r="D5564" s="155"/>
      <c r="E5564" s="277"/>
      <c r="G5564" s="156"/>
    </row>
    <row r="5565" spans="3:7" x14ac:dyDescent="0.3">
      <c r="C5565" s="155"/>
      <c r="D5565" s="155"/>
      <c r="E5565" s="277"/>
      <c r="G5565" s="156"/>
    </row>
    <row r="5566" spans="3:7" x14ac:dyDescent="0.3">
      <c r="C5566" s="155"/>
      <c r="D5566" s="155"/>
      <c r="E5566" s="277"/>
      <c r="G5566" s="156"/>
    </row>
    <row r="5567" spans="3:7" x14ac:dyDescent="0.3">
      <c r="C5567" s="155"/>
      <c r="D5567" s="155"/>
      <c r="E5567" s="277"/>
      <c r="G5567" s="156"/>
    </row>
    <row r="5568" spans="3:7" x14ac:dyDescent="0.3">
      <c r="C5568" s="155"/>
      <c r="D5568" s="155"/>
      <c r="E5568" s="277"/>
      <c r="G5568" s="156"/>
    </row>
    <row r="5569" spans="3:7" x14ac:dyDescent="0.3">
      <c r="C5569" s="155"/>
      <c r="D5569" s="155"/>
      <c r="E5569" s="277"/>
      <c r="G5569" s="156"/>
    </row>
    <row r="5570" spans="3:7" x14ac:dyDescent="0.3">
      <c r="C5570" s="155"/>
      <c r="D5570" s="155"/>
      <c r="E5570" s="277"/>
      <c r="G5570" s="156"/>
    </row>
    <row r="5571" spans="3:7" x14ac:dyDescent="0.3">
      <c r="C5571" s="155"/>
      <c r="D5571" s="155"/>
      <c r="E5571" s="277"/>
      <c r="G5571" s="156"/>
    </row>
    <row r="5572" spans="3:7" x14ac:dyDescent="0.3">
      <c r="C5572" s="155"/>
      <c r="D5572" s="155"/>
      <c r="E5572" s="277"/>
      <c r="G5572" s="156"/>
    </row>
    <row r="5573" spans="3:7" x14ac:dyDescent="0.3">
      <c r="C5573" s="155"/>
      <c r="D5573" s="155"/>
      <c r="E5573" s="277"/>
      <c r="G5573" s="156"/>
    </row>
    <row r="5574" spans="3:7" x14ac:dyDescent="0.3">
      <c r="C5574" s="155"/>
      <c r="D5574" s="155"/>
      <c r="E5574" s="277"/>
      <c r="G5574" s="156"/>
    </row>
    <row r="5575" spans="3:7" x14ac:dyDescent="0.3">
      <c r="C5575" s="155"/>
      <c r="D5575" s="155"/>
      <c r="E5575" s="277"/>
      <c r="G5575" s="156"/>
    </row>
    <row r="5576" spans="3:7" x14ac:dyDescent="0.3">
      <c r="C5576" s="155"/>
      <c r="D5576" s="155"/>
      <c r="E5576" s="277"/>
      <c r="G5576" s="156"/>
    </row>
    <row r="5577" spans="3:7" x14ac:dyDescent="0.3">
      <c r="C5577" s="155"/>
      <c r="D5577" s="155"/>
      <c r="E5577" s="277"/>
      <c r="G5577" s="156"/>
    </row>
    <row r="5578" spans="3:7" x14ac:dyDescent="0.3">
      <c r="C5578" s="155"/>
      <c r="D5578" s="155"/>
      <c r="E5578" s="277"/>
      <c r="G5578" s="156"/>
    </row>
    <row r="5579" spans="3:7" x14ac:dyDescent="0.3">
      <c r="C5579" s="155"/>
      <c r="D5579" s="155"/>
      <c r="E5579" s="277"/>
      <c r="G5579" s="156"/>
    </row>
    <row r="5580" spans="3:7" x14ac:dyDescent="0.3">
      <c r="C5580" s="155"/>
      <c r="D5580" s="155"/>
      <c r="E5580" s="277"/>
      <c r="G5580" s="156"/>
    </row>
    <row r="5581" spans="3:7" x14ac:dyDescent="0.3">
      <c r="C5581" s="155"/>
      <c r="D5581" s="155"/>
      <c r="E5581" s="277"/>
      <c r="G5581" s="156"/>
    </row>
    <row r="5582" spans="3:7" x14ac:dyDescent="0.3">
      <c r="C5582" s="155"/>
      <c r="D5582" s="155"/>
      <c r="E5582" s="277"/>
      <c r="G5582" s="156"/>
    </row>
    <row r="5583" spans="3:7" x14ac:dyDescent="0.3">
      <c r="C5583" s="155"/>
      <c r="D5583" s="155"/>
      <c r="E5583" s="277"/>
      <c r="G5583" s="156"/>
    </row>
    <row r="5584" spans="3:7" x14ac:dyDescent="0.3">
      <c r="C5584" s="155"/>
      <c r="D5584" s="155"/>
      <c r="E5584" s="277"/>
      <c r="G5584" s="156"/>
    </row>
    <row r="5585" spans="3:7" x14ac:dyDescent="0.3">
      <c r="C5585" s="155"/>
      <c r="D5585" s="155"/>
      <c r="E5585" s="277"/>
      <c r="G5585" s="156"/>
    </row>
    <row r="5586" spans="3:7" x14ac:dyDescent="0.3">
      <c r="C5586" s="155"/>
      <c r="D5586" s="155"/>
      <c r="E5586" s="277"/>
      <c r="G5586" s="156"/>
    </row>
    <row r="5587" spans="3:7" x14ac:dyDescent="0.3">
      <c r="C5587" s="155"/>
      <c r="D5587" s="155"/>
      <c r="E5587" s="277"/>
      <c r="G5587" s="156"/>
    </row>
    <row r="5588" spans="3:7" x14ac:dyDescent="0.3">
      <c r="C5588" s="155"/>
      <c r="D5588" s="155"/>
      <c r="E5588" s="277"/>
      <c r="G5588" s="156"/>
    </row>
    <row r="5589" spans="3:7" x14ac:dyDescent="0.3">
      <c r="C5589" s="155"/>
      <c r="D5589" s="155"/>
      <c r="E5589" s="277"/>
      <c r="G5589" s="156"/>
    </row>
    <row r="5590" spans="3:7" x14ac:dyDescent="0.3">
      <c r="C5590" s="155"/>
      <c r="D5590" s="155"/>
      <c r="E5590" s="277"/>
      <c r="G5590" s="156"/>
    </row>
    <row r="5591" spans="3:7" x14ac:dyDescent="0.3">
      <c r="C5591" s="155"/>
      <c r="D5591" s="155"/>
      <c r="E5591" s="277"/>
      <c r="G5591" s="156"/>
    </row>
    <row r="5592" spans="3:7" x14ac:dyDescent="0.3">
      <c r="C5592" s="155"/>
      <c r="D5592" s="155"/>
      <c r="E5592" s="277"/>
      <c r="G5592" s="156"/>
    </row>
    <row r="5593" spans="3:7" x14ac:dyDescent="0.3">
      <c r="C5593" s="155"/>
      <c r="D5593" s="155"/>
      <c r="E5593" s="277"/>
      <c r="G5593" s="156"/>
    </row>
    <row r="5594" spans="3:7" x14ac:dyDescent="0.3">
      <c r="C5594" s="155"/>
      <c r="D5594" s="155"/>
      <c r="E5594" s="277"/>
      <c r="G5594" s="156"/>
    </row>
    <row r="5595" spans="3:7" x14ac:dyDescent="0.3">
      <c r="C5595" s="155"/>
      <c r="D5595" s="155"/>
      <c r="E5595" s="277"/>
      <c r="G5595" s="156"/>
    </row>
    <row r="5596" spans="3:7" x14ac:dyDescent="0.3">
      <c r="C5596" s="155"/>
      <c r="D5596" s="155"/>
      <c r="E5596" s="277"/>
      <c r="G5596" s="156"/>
    </row>
    <row r="5597" spans="3:7" x14ac:dyDescent="0.3">
      <c r="C5597" s="155"/>
      <c r="D5597" s="155"/>
      <c r="E5597" s="277"/>
      <c r="G5597" s="156"/>
    </row>
    <row r="5598" spans="3:7" x14ac:dyDescent="0.3">
      <c r="C5598" s="155"/>
      <c r="D5598" s="155"/>
      <c r="E5598" s="277"/>
      <c r="G5598" s="156"/>
    </row>
    <row r="5599" spans="3:7" x14ac:dyDescent="0.3">
      <c r="C5599" s="155"/>
      <c r="D5599" s="155"/>
      <c r="E5599" s="277"/>
      <c r="G5599" s="156"/>
    </row>
    <row r="5600" spans="3:7" x14ac:dyDescent="0.3">
      <c r="C5600" s="155"/>
      <c r="D5600" s="155"/>
      <c r="E5600" s="277"/>
      <c r="G5600" s="156"/>
    </row>
    <row r="5601" spans="3:7" x14ac:dyDescent="0.3">
      <c r="C5601" s="155"/>
      <c r="D5601" s="155"/>
      <c r="E5601" s="277"/>
      <c r="G5601" s="156"/>
    </row>
    <row r="5602" spans="3:7" x14ac:dyDescent="0.3">
      <c r="C5602" s="155"/>
      <c r="D5602" s="155"/>
      <c r="E5602" s="277"/>
      <c r="G5602" s="156"/>
    </row>
    <row r="5603" spans="3:7" x14ac:dyDescent="0.3">
      <c r="C5603" s="155"/>
      <c r="D5603" s="155"/>
      <c r="E5603" s="277"/>
      <c r="G5603" s="156"/>
    </row>
    <row r="5604" spans="3:7" x14ac:dyDescent="0.3">
      <c r="C5604" s="155"/>
      <c r="D5604" s="155"/>
      <c r="E5604" s="277"/>
      <c r="G5604" s="156"/>
    </row>
    <row r="5605" spans="3:7" x14ac:dyDescent="0.3">
      <c r="C5605" s="155"/>
      <c r="D5605" s="155"/>
      <c r="E5605" s="277"/>
      <c r="G5605" s="156"/>
    </row>
    <row r="5606" spans="3:7" x14ac:dyDescent="0.3">
      <c r="C5606" s="155"/>
      <c r="D5606" s="155"/>
      <c r="E5606" s="277"/>
      <c r="G5606" s="156"/>
    </row>
    <row r="5607" spans="3:7" x14ac:dyDescent="0.3">
      <c r="C5607" s="155"/>
      <c r="D5607" s="155"/>
      <c r="E5607" s="277"/>
      <c r="G5607" s="156"/>
    </row>
    <row r="5608" spans="3:7" x14ac:dyDescent="0.3">
      <c r="C5608" s="155"/>
      <c r="D5608" s="155"/>
      <c r="E5608" s="277"/>
      <c r="G5608" s="156"/>
    </row>
    <row r="5609" spans="3:7" x14ac:dyDescent="0.3">
      <c r="C5609" s="155"/>
      <c r="D5609" s="155"/>
      <c r="E5609" s="277"/>
      <c r="G5609" s="156"/>
    </row>
    <row r="5610" spans="3:7" x14ac:dyDescent="0.3">
      <c r="C5610" s="155"/>
      <c r="D5610" s="155"/>
      <c r="E5610" s="277"/>
      <c r="G5610" s="156"/>
    </row>
    <row r="5611" spans="3:7" x14ac:dyDescent="0.3">
      <c r="C5611" s="155"/>
      <c r="D5611" s="155"/>
      <c r="E5611" s="277"/>
      <c r="G5611" s="156"/>
    </row>
    <row r="5612" spans="3:7" x14ac:dyDescent="0.3">
      <c r="C5612" s="155"/>
      <c r="D5612" s="155"/>
      <c r="E5612" s="277"/>
      <c r="G5612" s="156"/>
    </row>
    <row r="5613" spans="3:7" x14ac:dyDescent="0.3">
      <c r="C5613" s="155"/>
      <c r="D5613" s="155"/>
      <c r="E5613" s="277"/>
      <c r="G5613" s="156"/>
    </row>
    <row r="5614" spans="3:7" x14ac:dyDescent="0.3">
      <c r="C5614" s="155"/>
      <c r="D5614" s="155"/>
      <c r="E5614" s="277"/>
      <c r="G5614" s="156"/>
    </row>
    <row r="5615" spans="3:7" x14ac:dyDescent="0.3">
      <c r="C5615" s="155"/>
      <c r="D5615" s="155"/>
      <c r="E5615" s="277"/>
      <c r="G5615" s="156"/>
    </row>
    <row r="5616" spans="3:7" x14ac:dyDescent="0.3">
      <c r="C5616" s="155"/>
      <c r="D5616" s="155"/>
      <c r="E5616" s="277"/>
      <c r="G5616" s="156"/>
    </row>
    <row r="5617" spans="3:7" x14ac:dyDescent="0.3">
      <c r="C5617" s="155"/>
      <c r="D5617" s="155"/>
      <c r="E5617" s="277"/>
      <c r="G5617" s="156"/>
    </row>
    <row r="5618" spans="3:7" x14ac:dyDescent="0.3">
      <c r="C5618" s="155"/>
      <c r="D5618" s="155"/>
      <c r="E5618" s="277"/>
      <c r="G5618" s="156"/>
    </row>
    <row r="5619" spans="3:7" x14ac:dyDescent="0.3">
      <c r="C5619" s="155"/>
      <c r="D5619" s="155"/>
      <c r="E5619" s="277"/>
      <c r="G5619" s="156"/>
    </row>
    <row r="5620" spans="3:7" x14ac:dyDescent="0.3">
      <c r="C5620" s="155"/>
      <c r="D5620" s="155"/>
      <c r="E5620" s="277"/>
      <c r="G5620" s="156"/>
    </row>
    <row r="5621" spans="3:7" x14ac:dyDescent="0.3">
      <c r="C5621" s="155"/>
      <c r="D5621" s="155"/>
      <c r="E5621" s="277"/>
      <c r="G5621" s="156"/>
    </row>
    <row r="5622" spans="3:7" x14ac:dyDescent="0.3">
      <c r="C5622" s="155"/>
      <c r="D5622" s="155"/>
      <c r="E5622" s="277"/>
      <c r="G5622" s="156"/>
    </row>
    <row r="5623" spans="3:7" x14ac:dyDescent="0.3">
      <c r="C5623" s="155"/>
      <c r="D5623" s="155"/>
      <c r="E5623" s="277"/>
      <c r="G5623" s="156"/>
    </row>
    <row r="5624" spans="3:7" x14ac:dyDescent="0.3">
      <c r="C5624" s="155"/>
      <c r="D5624" s="155"/>
      <c r="E5624" s="277"/>
      <c r="G5624" s="156"/>
    </row>
    <row r="5625" spans="3:7" x14ac:dyDescent="0.3">
      <c r="C5625" s="155"/>
      <c r="D5625" s="155"/>
      <c r="E5625" s="277"/>
      <c r="G5625" s="156"/>
    </row>
    <row r="5626" spans="3:7" x14ac:dyDescent="0.3">
      <c r="C5626" s="155"/>
      <c r="D5626" s="155"/>
      <c r="E5626" s="277"/>
      <c r="G5626" s="156"/>
    </row>
    <row r="5627" spans="3:7" x14ac:dyDescent="0.3">
      <c r="C5627" s="155"/>
      <c r="D5627" s="155"/>
      <c r="E5627" s="277"/>
      <c r="G5627" s="156"/>
    </row>
    <row r="5628" spans="3:7" x14ac:dyDescent="0.3">
      <c r="C5628" s="155"/>
      <c r="D5628" s="155"/>
      <c r="E5628" s="277"/>
      <c r="G5628" s="156"/>
    </row>
    <row r="5629" spans="3:7" x14ac:dyDescent="0.3">
      <c r="C5629" s="155"/>
      <c r="D5629" s="155"/>
      <c r="E5629" s="277"/>
      <c r="G5629" s="156"/>
    </row>
    <row r="5630" spans="3:7" x14ac:dyDescent="0.3">
      <c r="C5630" s="155"/>
      <c r="D5630" s="155"/>
      <c r="E5630" s="277"/>
      <c r="G5630" s="156"/>
    </row>
    <row r="5631" spans="3:7" x14ac:dyDescent="0.3">
      <c r="C5631" s="155"/>
      <c r="D5631" s="155"/>
      <c r="E5631" s="277"/>
      <c r="G5631" s="156"/>
    </row>
    <row r="5632" spans="3:7" x14ac:dyDescent="0.3">
      <c r="C5632" s="155"/>
      <c r="D5632" s="155"/>
      <c r="E5632" s="277"/>
      <c r="G5632" s="156"/>
    </row>
    <row r="5633" spans="3:7" x14ac:dyDescent="0.3">
      <c r="C5633" s="155"/>
      <c r="D5633" s="155"/>
      <c r="E5633" s="277"/>
      <c r="G5633" s="156"/>
    </row>
    <row r="5634" spans="3:7" x14ac:dyDescent="0.3">
      <c r="C5634" s="155"/>
      <c r="D5634" s="155"/>
      <c r="E5634" s="277"/>
      <c r="G5634" s="156"/>
    </row>
    <row r="5635" spans="3:7" x14ac:dyDescent="0.3">
      <c r="C5635" s="155"/>
      <c r="D5635" s="155"/>
      <c r="E5635" s="277"/>
      <c r="G5635" s="156"/>
    </row>
    <row r="5636" spans="3:7" x14ac:dyDescent="0.3">
      <c r="C5636" s="155"/>
      <c r="D5636" s="155"/>
      <c r="E5636" s="277"/>
      <c r="G5636" s="156"/>
    </row>
    <row r="5637" spans="3:7" x14ac:dyDescent="0.3">
      <c r="C5637" s="155"/>
      <c r="D5637" s="155"/>
      <c r="E5637" s="277"/>
      <c r="G5637" s="156"/>
    </row>
    <row r="5638" spans="3:7" x14ac:dyDescent="0.3">
      <c r="C5638" s="155"/>
      <c r="D5638" s="155"/>
      <c r="E5638" s="277"/>
      <c r="G5638" s="156"/>
    </row>
    <row r="5639" spans="3:7" x14ac:dyDescent="0.3">
      <c r="C5639" s="155"/>
      <c r="D5639" s="155"/>
      <c r="E5639" s="277"/>
      <c r="G5639" s="156"/>
    </row>
    <row r="5640" spans="3:7" x14ac:dyDescent="0.3">
      <c r="C5640" s="155"/>
      <c r="D5640" s="155"/>
      <c r="E5640" s="277"/>
      <c r="G5640" s="156"/>
    </row>
    <row r="5641" spans="3:7" x14ac:dyDescent="0.3">
      <c r="C5641" s="155"/>
      <c r="D5641" s="155"/>
      <c r="E5641" s="277"/>
      <c r="G5641" s="156"/>
    </row>
    <row r="5642" spans="3:7" x14ac:dyDescent="0.3">
      <c r="C5642" s="155"/>
      <c r="D5642" s="155"/>
      <c r="E5642" s="277"/>
      <c r="G5642" s="156"/>
    </row>
    <row r="5643" spans="3:7" x14ac:dyDescent="0.3">
      <c r="C5643" s="155"/>
      <c r="D5643" s="155"/>
      <c r="E5643" s="277"/>
      <c r="G5643" s="156"/>
    </row>
    <row r="5644" spans="3:7" x14ac:dyDescent="0.3">
      <c r="C5644" s="155"/>
      <c r="D5644" s="155"/>
      <c r="E5644" s="277"/>
      <c r="G5644" s="156"/>
    </row>
    <row r="5645" spans="3:7" x14ac:dyDescent="0.3">
      <c r="C5645" s="155"/>
      <c r="D5645" s="155"/>
      <c r="E5645" s="277"/>
      <c r="G5645" s="156"/>
    </row>
    <row r="5646" spans="3:7" x14ac:dyDescent="0.3">
      <c r="C5646" s="155"/>
      <c r="D5646" s="155"/>
      <c r="E5646" s="277"/>
      <c r="G5646" s="156"/>
    </row>
    <row r="5647" spans="3:7" x14ac:dyDescent="0.3">
      <c r="C5647" s="155"/>
      <c r="D5647" s="155"/>
      <c r="E5647" s="277"/>
      <c r="G5647" s="156"/>
    </row>
    <row r="5648" spans="3:7" x14ac:dyDescent="0.3">
      <c r="C5648" s="155"/>
      <c r="D5648" s="155"/>
      <c r="E5648" s="277"/>
      <c r="G5648" s="156"/>
    </row>
    <row r="5649" spans="3:7" x14ac:dyDescent="0.3">
      <c r="C5649" s="155"/>
      <c r="D5649" s="155"/>
      <c r="E5649" s="277"/>
      <c r="G5649" s="156"/>
    </row>
    <row r="5650" spans="3:7" x14ac:dyDescent="0.3">
      <c r="C5650" s="155"/>
      <c r="D5650" s="155"/>
      <c r="E5650" s="277"/>
      <c r="G5650" s="156"/>
    </row>
    <row r="5651" spans="3:7" x14ac:dyDescent="0.3">
      <c r="C5651" s="155"/>
      <c r="D5651" s="155"/>
      <c r="E5651" s="277"/>
      <c r="G5651" s="156"/>
    </row>
    <row r="5652" spans="3:7" x14ac:dyDescent="0.3">
      <c r="C5652" s="155"/>
      <c r="D5652" s="155"/>
      <c r="E5652" s="277"/>
      <c r="G5652" s="156"/>
    </row>
    <row r="5653" spans="3:7" x14ac:dyDescent="0.3">
      <c r="C5653" s="155"/>
      <c r="D5653" s="155"/>
      <c r="E5653" s="277"/>
      <c r="G5653" s="156"/>
    </row>
    <row r="5654" spans="3:7" x14ac:dyDescent="0.3">
      <c r="C5654" s="155"/>
      <c r="D5654" s="155"/>
      <c r="E5654" s="277"/>
      <c r="G5654" s="156"/>
    </row>
    <row r="5655" spans="3:7" x14ac:dyDescent="0.3">
      <c r="C5655" s="155"/>
      <c r="D5655" s="155"/>
      <c r="E5655" s="277"/>
      <c r="G5655" s="156"/>
    </row>
    <row r="5656" spans="3:7" x14ac:dyDescent="0.3">
      <c r="C5656" s="155"/>
      <c r="D5656" s="155"/>
      <c r="E5656" s="277"/>
      <c r="G5656" s="156"/>
    </row>
    <row r="5657" spans="3:7" x14ac:dyDescent="0.3">
      <c r="C5657" s="155"/>
      <c r="D5657" s="155"/>
      <c r="E5657" s="277"/>
      <c r="G5657" s="156"/>
    </row>
    <row r="5658" spans="3:7" x14ac:dyDescent="0.3">
      <c r="C5658" s="155"/>
      <c r="D5658" s="155"/>
      <c r="E5658" s="277"/>
      <c r="G5658" s="156"/>
    </row>
    <row r="5659" spans="3:7" x14ac:dyDescent="0.3">
      <c r="C5659" s="155"/>
      <c r="D5659" s="155"/>
      <c r="E5659" s="277"/>
      <c r="G5659" s="156"/>
    </row>
    <row r="5660" spans="3:7" x14ac:dyDescent="0.3">
      <c r="C5660" s="155"/>
      <c r="D5660" s="155"/>
      <c r="E5660" s="277"/>
      <c r="G5660" s="156"/>
    </row>
    <row r="5661" spans="3:7" x14ac:dyDescent="0.3">
      <c r="C5661" s="155"/>
      <c r="D5661" s="155"/>
      <c r="E5661" s="277"/>
      <c r="G5661" s="156"/>
    </row>
    <row r="5662" spans="3:7" x14ac:dyDescent="0.3">
      <c r="C5662" s="155"/>
      <c r="D5662" s="155"/>
      <c r="E5662" s="277"/>
      <c r="G5662" s="156"/>
    </row>
    <row r="5663" spans="3:7" x14ac:dyDescent="0.3">
      <c r="C5663" s="155"/>
      <c r="D5663" s="155"/>
      <c r="E5663" s="277"/>
      <c r="G5663" s="156"/>
    </row>
    <row r="5664" spans="3:7" x14ac:dyDescent="0.3">
      <c r="C5664" s="155"/>
      <c r="D5664" s="155"/>
      <c r="E5664" s="277"/>
      <c r="G5664" s="156"/>
    </row>
    <row r="5665" spans="3:7" x14ac:dyDescent="0.3">
      <c r="C5665" s="155"/>
      <c r="D5665" s="155"/>
      <c r="E5665" s="277"/>
      <c r="G5665" s="156"/>
    </row>
    <row r="5666" spans="3:7" x14ac:dyDescent="0.3">
      <c r="C5666" s="155"/>
      <c r="D5666" s="155"/>
      <c r="E5666" s="277"/>
      <c r="G5666" s="156"/>
    </row>
    <row r="5667" spans="3:7" x14ac:dyDescent="0.3">
      <c r="C5667" s="155"/>
      <c r="D5667" s="155"/>
      <c r="E5667" s="277"/>
      <c r="G5667" s="156"/>
    </row>
    <row r="5668" spans="3:7" x14ac:dyDescent="0.3">
      <c r="C5668" s="155"/>
      <c r="D5668" s="155"/>
      <c r="E5668" s="277"/>
      <c r="G5668" s="156"/>
    </row>
    <row r="5669" spans="3:7" x14ac:dyDescent="0.3">
      <c r="C5669" s="155"/>
      <c r="D5669" s="155"/>
      <c r="E5669" s="277"/>
      <c r="G5669" s="156"/>
    </row>
    <row r="5670" spans="3:7" x14ac:dyDescent="0.3">
      <c r="C5670" s="155"/>
      <c r="D5670" s="155"/>
      <c r="E5670" s="277"/>
      <c r="G5670" s="156"/>
    </row>
    <row r="5671" spans="3:7" x14ac:dyDescent="0.3">
      <c r="C5671" s="155"/>
      <c r="D5671" s="155"/>
      <c r="E5671" s="277"/>
      <c r="G5671" s="156"/>
    </row>
    <row r="5672" spans="3:7" x14ac:dyDescent="0.3">
      <c r="C5672" s="155"/>
      <c r="D5672" s="155"/>
      <c r="E5672" s="277"/>
      <c r="G5672" s="156"/>
    </row>
    <row r="5673" spans="3:7" x14ac:dyDescent="0.3">
      <c r="C5673" s="155"/>
      <c r="D5673" s="155"/>
      <c r="E5673" s="277"/>
      <c r="G5673" s="156"/>
    </row>
    <row r="5674" spans="3:7" x14ac:dyDescent="0.3">
      <c r="C5674" s="155"/>
      <c r="D5674" s="155"/>
      <c r="E5674" s="277"/>
      <c r="G5674" s="156"/>
    </row>
    <row r="5675" spans="3:7" x14ac:dyDescent="0.3">
      <c r="C5675" s="155"/>
      <c r="D5675" s="155"/>
      <c r="E5675" s="277"/>
      <c r="G5675" s="156"/>
    </row>
    <row r="5676" spans="3:7" x14ac:dyDescent="0.3">
      <c r="C5676" s="155"/>
      <c r="D5676" s="155"/>
      <c r="E5676" s="277"/>
      <c r="G5676" s="156"/>
    </row>
    <row r="5677" spans="3:7" x14ac:dyDescent="0.3">
      <c r="C5677" s="155"/>
      <c r="D5677" s="155"/>
      <c r="E5677" s="277"/>
      <c r="G5677" s="156"/>
    </row>
    <row r="5678" spans="3:7" x14ac:dyDescent="0.3">
      <c r="C5678" s="155"/>
      <c r="D5678" s="155"/>
      <c r="E5678" s="277"/>
      <c r="G5678" s="156"/>
    </row>
    <row r="5679" spans="3:7" x14ac:dyDescent="0.3">
      <c r="C5679" s="155"/>
      <c r="D5679" s="155"/>
      <c r="E5679" s="277"/>
      <c r="G5679" s="156"/>
    </row>
    <row r="5680" spans="3:7" x14ac:dyDescent="0.3">
      <c r="C5680" s="155"/>
      <c r="D5680" s="155"/>
      <c r="E5680" s="277"/>
      <c r="G5680" s="156"/>
    </row>
    <row r="5681" spans="3:7" x14ac:dyDescent="0.3">
      <c r="C5681" s="155"/>
      <c r="D5681" s="155"/>
      <c r="E5681" s="277"/>
      <c r="G5681" s="156"/>
    </row>
    <row r="5682" spans="3:7" x14ac:dyDescent="0.3">
      <c r="C5682" s="155"/>
      <c r="D5682" s="155"/>
      <c r="E5682" s="277"/>
      <c r="G5682" s="156"/>
    </row>
    <row r="5683" spans="3:7" x14ac:dyDescent="0.3">
      <c r="C5683" s="155"/>
      <c r="D5683" s="155"/>
      <c r="E5683" s="277"/>
      <c r="G5683" s="156"/>
    </row>
    <row r="5684" spans="3:7" x14ac:dyDescent="0.3">
      <c r="C5684" s="155"/>
      <c r="D5684" s="155"/>
      <c r="E5684" s="277"/>
      <c r="G5684" s="156"/>
    </row>
    <row r="5685" spans="3:7" x14ac:dyDescent="0.3">
      <c r="C5685" s="155"/>
      <c r="D5685" s="155"/>
      <c r="E5685" s="277"/>
      <c r="G5685" s="156"/>
    </row>
    <row r="5686" spans="3:7" x14ac:dyDescent="0.3">
      <c r="C5686" s="155"/>
      <c r="D5686" s="155"/>
      <c r="E5686" s="277"/>
      <c r="G5686" s="156"/>
    </row>
    <row r="5687" spans="3:7" x14ac:dyDescent="0.3">
      <c r="C5687" s="155"/>
      <c r="D5687" s="155"/>
      <c r="E5687" s="277"/>
      <c r="G5687" s="156"/>
    </row>
    <row r="5688" spans="3:7" x14ac:dyDescent="0.3">
      <c r="C5688" s="155"/>
      <c r="D5688" s="155"/>
      <c r="E5688" s="277"/>
      <c r="G5688" s="156"/>
    </row>
    <row r="5689" spans="3:7" x14ac:dyDescent="0.3">
      <c r="C5689" s="155"/>
      <c r="D5689" s="155"/>
      <c r="E5689" s="277"/>
      <c r="G5689" s="156"/>
    </row>
    <row r="5690" spans="3:7" x14ac:dyDescent="0.3">
      <c r="C5690" s="155"/>
      <c r="D5690" s="155"/>
      <c r="E5690" s="277"/>
      <c r="G5690" s="156"/>
    </row>
    <row r="5691" spans="3:7" x14ac:dyDescent="0.3">
      <c r="C5691" s="155"/>
      <c r="D5691" s="155"/>
      <c r="E5691" s="277"/>
      <c r="G5691" s="156"/>
    </row>
    <row r="5692" spans="3:7" x14ac:dyDescent="0.3">
      <c r="C5692" s="155"/>
      <c r="D5692" s="155"/>
      <c r="E5692" s="277"/>
      <c r="G5692" s="156"/>
    </row>
    <row r="5693" spans="3:7" x14ac:dyDescent="0.3">
      <c r="C5693" s="155"/>
      <c r="D5693" s="155"/>
      <c r="E5693" s="277"/>
      <c r="G5693" s="156"/>
    </row>
    <row r="5694" spans="3:7" x14ac:dyDescent="0.3">
      <c r="C5694" s="155"/>
      <c r="D5694" s="155"/>
      <c r="E5694" s="277"/>
      <c r="G5694" s="156"/>
    </row>
    <row r="5695" spans="3:7" x14ac:dyDescent="0.3">
      <c r="C5695" s="155"/>
      <c r="D5695" s="155"/>
      <c r="E5695" s="277"/>
      <c r="G5695" s="156"/>
    </row>
    <row r="5696" spans="3:7" x14ac:dyDescent="0.3">
      <c r="C5696" s="155"/>
      <c r="D5696" s="155"/>
      <c r="E5696" s="277"/>
      <c r="G5696" s="156"/>
    </row>
    <row r="5697" spans="3:7" x14ac:dyDescent="0.3">
      <c r="C5697" s="155"/>
      <c r="D5697" s="155"/>
      <c r="E5697" s="277"/>
      <c r="G5697" s="156"/>
    </row>
    <row r="5698" spans="3:7" x14ac:dyDescent="0.3">
      <c r="C5698" s="155"/>
      <c r="D5698" s="155"/>
      <c r="E5698" s="277"/>
      <c r="G5698" s="156"/>
    </row>
    <row r="5699" spans="3:7" x14ac:dyDescent="0.3">
      <c r="C5699" s="155"/>
      <c r="D5699" s="155"/>
      <c r="E5699" s="277"/>
      <c r="G5699" s="156"/>
    </row>
    <row r="5700" spans="3:7" x14ac:dyDescent="0.3">
      <c r="C5700" s="155"/>
      <c r="D5700" s="155"/>
      <c r="E5700" s="277"/>
      <c r="G5700" s="156"/>
    </row>
    <row r="5701" spans="3:7" x14ac:dyDescent="0.3">
      <c r="C5701" s="155"/>
      <c r="D5701" s="155"/>
      <c r="E5701" s="277"/>
      <c r="G5701" s="156"/>
    </row>
    <row r="5702" spans="3:7" x14ac:dyDescent="0.3">
      <c r="C5702" s="155"/>
      <c r="D5702" s="155"/>
      <c r="E5702" s="277"/>
      <c r="G5702" s="156"/>
    </row>
    <row r="5703" spans="3:7" x14ac:dyDescent="0.3">
      <c r="C5703" s="155"/>
      <c r="D5703" s="155"/>
      <c r="E5703" s="277"/>
      <c r="G5703" s="156"/>
    </row>
    <row r="5704" spans="3:7" x14ac:dyDescent="0.3">
      <c r="C5704" s="155"/>
      <c r="D5704" s="155"/>
      <c r="E5704" s="277"/>
      <c r="G5704" s="156"/>
    </row>
    <row r="5705" spans="3:7" x14ac:dyDescent="0.3">
      <c r="C5705" s="155"/>
      <c r="D5705" s="155"/>
      <c r="E5705" s="277"/>
      <c r="G5705" s="156"/>
    </row>
    <row r="5706" spans="3:7" x14ac:dyDescent="0.3">
      <c r="C5706" s="155"/>
      <c r="D5706" s="155"/>
      <c r="E5706" s="277"/>
      <c r="G5706" s="156"/>
    </row>
    <row r="5707" spans="3:7" x14ac:dyDescent="0.3">
      <c r="C5707" s="155"/>
      <c r="D5707" s="155"/>
      <c r="E5707" s="277"/>
      <c r="G5707" s="156"/>
    </row>
    <row r="5708" spans="3:7" x14ac:dyDescent="0.3">
      <c r="C5708" s="155"/>
      <c r="D5708" s="155"/>
      <c r="E5708" s="277"/>
      <c r="G5708" s="156"/>
    </row>
    <row r="5709" spans="3:7" x14ac:dyDescent="0.3">
      <c r="C5709" s="155"/>
      <c r="D5709" s="155"/>
      <c r="E5709" s="277"/>
      <c r="G5709" s="156"/>
    </row>
    <row r="5710" spans="3:7" x14ac:dyDescent="0.3">
      <c r="C5710" s="155"/>
      <c r="D5710" s="155"/>
      <c r="E5710" s="277"/>
      <c r="G5710" s="156"/>
    </row>
    <row r="5711" spans="3:7" x14ac:dyDescent="0.3">
      <c r="C5711" s="155"/>
      <c r="D5711" s="155"/>
      <c r="E5711" s="277"/>
      <c r="G5711" s="156"/>
    </row>
    <row r="5712" spans="3:7" x14ac:dyDescent="0.3">
      <c r="C5712" s="155"/>
      <c r="D5712" s="155"/>
      <c r="E5712" s="277"/>
      <c r="G5712" s="156"/>
    </row>
    <row r="5713" spans="3:7" x14ac:dyDescent="0.3">
      <c r="C5713" s="155"/>
      <c r="D5713" s="155"/>
      <c r="E5713" s="277"/>
      <c r="G5713" s="156"/>
    </row>
    <row r="5714" spans="3:7" x14ac:dyDescent="0.3">
      <c r="C5714" s="155"/>
      <c r="D5714" s="155"/>
      <c r="E5714" s="277"/>
      <c r="G5714" s="156"/>
    </row>
    <row r="5715" spans="3:7" x14ac:dyDescent="0.3">
      <c r="C5715" s="155"/>
      <c r="D5715" s="155"/>
      <c r="E5715" s="277"/>
      <c r="G5715" s="156"/>
    </row>
    <row r="5716" spans="3:7" x14ac:dyDescent="0.3">
      <c r="C5716" s="155"/>
      <c r="D5716" s="155"/>
      <c r="E5716" s="277"/>
      <c r="G5716" s="156"/>
    </row>
    <row r="5717" spans="3:7" x14ac:dyDescent="0.3">
      <c r="C5717" s="155"/>
      <c r="D5717" s="155"/>
      <c r="E5717" s="277"/>
      <c r="G5717" s="156"/>
    </row>
    <row r="5718" spans="3:7" x14ac:dyDescent="0.3">
      <c r="C5718" s="155"/>
      <c r="D5718" s="155"/>
      <c r="E5718" s="277"/>
      <c r="G5718" s="156"/>
    </row>
    <row r="5719" spans="3:7" x14ac:dyDescent="0.3">
      <c r="C5719" s="155"/>
      <c r="D5719" s="155"/>
      <c r="E5719" s="277"/>
      <c r="G5719" s="156"/>
    </row>
    <row r="5720" spans="3:7" x14ac:dyDescent="0.3">
      <c r="C5720" s="155"/>
      <c r="D5720" s="155"/>
      <c r="E5720" s="277"/>
      <c r="G5720" s="156"/>
    </row>
    <row r="5721" spans="3:7" x14ac:dyDescent="0.3">
      <c r="C5721" s="155"/>
      <c r="D5721" s="155"/>
      <c r="E5721" s="277"/>
      <c r="G5721" s="156"/>
    </row>
    <row r="5722" spans="3:7" x14ac:dyDescent="0.3">
      <c r="C5722" s="155"/>
      <c r="D5722" s="155"/>
      <c r="E5722" s="277"/>
      <c r="G5722" s="156"/>
    </row>
    <row r="5723" spans="3:7" x14ac:dyDescent="0.3">
      <c r="C5723" s="155"/>
      <c r="D5723" s="155"/>
      <c r="E5723" s="277"/>
      <c r="G5723" s="156"/>
    </row>
    <row r="5724" spans="3:7" x14ac:dyDescent="0.3">
      <c r="C5724" s="155"/>
      <c r="D5724" s="155"/>
      <c r="E5724" s="277"/>
      <c r="G5724" s="156"/>
    </row>
    <row r="5725" spans="3:7" x14ac:dyDescent="0.3">
      <c r="C5725" s="155"/>
      <c r="D5725" s="155"/>
      <c r="E5725" s="277"/>
      <c r="G5725" s="156"/>
    </row>
    <row r="5726" spans="3:7" x14ac:dyDescent="0.3">
      <c r="C5726" s="155"/>
      <c r="D5726" s="155"/>
      <c r="E5726" s="277"/>
      <c r="G5726" s="156"/>
    </row>
    <row r="5727" spans="3:7" x14ac:dyDescent="0.3">
      <c r="C5727" s="155"/>
      <c r="D5727" s="155"/>
      <c r="E5727" s="277"/>
      <c r="G5727" s="156"/>
    </row>
    <row r="5728" spans="3:7" x14ac:dyDescent="0.3">
      <c r="C5728" s="155"/>
      <c r="D5728" s="155"/>
      <c r="E5728" s="277"/>
      <c r="G5728" s="156"/>
    </row>
    <row r="5729" spans="3:7" x14ac:dyDescent="0.3">
      <c r="C5729" s="155"/>
      <c r="D5729" s="155"/>
      <c r="E5729" s="277"/>
      <c r="G5729" s="156"/>
    </row>
    <row r="5730" spans="3:7" x14ac:dyDescent="0.3">
      <c r="C5730" s="155"/>
      <c r="D5730" s="155"/>
      <c r="E5730" s="277"/>
      <c r="G5730" s="156"/>
    </row>
    <row r="5731" spans="3:7" x14ac:dyDescent="0.3">
      <c r="C5731" s="155"/>
      <c r="D5731" s="155"/>
      <c r="E5731" s="277"/>
      <c r="G5731" s="156"/>
    </row>
    <row r="5732" spans="3:7" x14ac:dyDescent="0.3">
      <c r="C5732" s="155"/>
      <c r="D5732" s="155"/>
      <c r="E5732" s="277"/>
      <c r="G5732" s="156"/>
    </row>
    <row r="5733" spans="3:7" x14ac:dyDescent="0.3">
      <c r="C5733" s="155"/>
      <c r="D5733" s="155"/>
      <c r="E5733" s="277"/>
      <c r="G5733" s="156"/>
    </row>
    <row r="5734" spans="3:7" x14ac:dyDescent="0.3">
      <c r="C5734" s="155"/>
      <c r="D5734" s="155"/>
      <c r="E5734" s="277"/>
      <c r="G5734" s="156"/>
    </row>
    <row r="5735" spans="3:7" x14ac:dyDescent="0.3">
      <c r="C5735" s="155"/>
      <c r="D5735" s="155"/>
      <c r="E5735" s="277"/>
      <c r="G5735" s="156"/>
    </row>
    <row r="5736" spans="3:7" x14ac:dyDescent="0.3">
      <c r="C5736" s="155"/>
      <c r="D5736" s="155"/>
      <c r="E5736" s="277"/>
      <c r="G5736" s="156"/>
    </row>
    <row r="5737" spans="3:7" x14ac:dyDescent="0.3">
      <c r="C5737" s="155"/>
      <c r="D5737" s="155"/>
      <c r="E5737" s="277"/>
      <c r="G5737" s="156"/>
    </row>
    <row r="5738" spans="3:7" x14ac:dyDescent="0.3">
      <c r="C5738" s="155"/>
      <c r="D5738" s="155"/>
      <c r="E5738" s="277"/>
      <c r="G5738" s="156"/>
    </row>
    <row r="5739" spans="3:7" x14ac:dyDescent="0.3">
      <c r="C5739" s="155"/>
      <c r="D5739" s="155"/>
      <c r="E5739" s="277"/>
      <c r="G5739" s="156"/>
    </row>
    <row r="5740" spans="3:7" x14ac:dyDescent="0.3">
      <c r="C5740" s="155"/>
      <c r="D5740" s="155"/>
      <c r="E5740" s="277"/>
      <c r="G5740" s="156"/>
    </row>
    <row r="5741" spans="3:7" x14ac:dyDescent="0.3">
      <c r="C5741" s="155"/>
      <c r="D5741" s="155"/>
      <c r="E5741" s="277"/>
      <c r="G5741" s="156"/>
    </row>
    <row r="5742" spans="3:7" x14ac:dyDescent="0.3">
      <c r="C5742" s="155"/>
      <c r="D5742" s="155"/>
      <c r="E5742" s="277"/>
      <c r="G5742" s="156"/>
    </row>
    <row r="5743" spans="3:7" x14ac:dyDescent="0.3">
      <c r="C5743" s="155"/>
      <c r="D5743" s="155"/>
      <c r="E5743" s="277"/>
      <c r="G5743" s="156"/>
    </row>
    <row r="5744" spans="3:7" x14ac:dyDescent="0.3">
      <c r="C5744" s="155"/>
      <c r="D5744" s="155"/>
      <c r="E5744" s="277"/>
      <c r="G5744" s="156"/>
    </row>
    <row r="5745" spans="3:7" x14ac:dyDescent="0.3">
      <c r="C5745" s="155"/>
      <c r="D5745" s="155"/>
      <c r="E5745" s="277"/>
      <c r="G5745" s="156"/>
    </row>
    <row r="5746" spans="3:7" x14ac:dyDescent="0.3">
      <c r="C5746" s="155"/>
      <c r="D5746" s="155"/>
      <c r="E5746" s="277"/>
      <c r="G5746" s="156"/>
    </row>
    <row r="5747" spans="3:7" x14ac:dyDescent="0.3">
      <c r="C5747" s="155"/>
      <c r="D5747" s="155"/>
      <c r="E5747" s="277"/>
      <c r="G5747" s="156"/>
    </row>
    <row r="5748" spans="3:7" x14ac:dyDescent="0.3">
      <c r="C5748" s="155"/>
      <c r="D5748" s="155"/>
      <c r="E5748" s="277"/>
      <c r="G5748" s="156"/>
    </row>
    <row r="5749" spans="3:7" x14ac:dyDescent="0.3">
      <c r="C5749" s="155"/>
      <c r="D5749" s="155"/>
      <c r="E5749" s="277"/>
      <c r="G5749" s="156"/>
    </row>
    <row r="5750" spans="3:7" x14ac:dyDescent="0.3">
      <c r="C5750" s="155"/>
      <c r="D5750" s="155"/>
      <c r="E5750" s="277"/>
      <c r="G5750" s="156"/>
    </row>
    <row r="5751" spans="3:7" x14ac:dyDescent="0.3">
      <c r="C5751" s="155"/>
      <c r="D5751" s="155"/>
      <c r="E5751" s="277"/>
      <c r="G5751" s="156"/>
    </row>
    <row r="5752" spans="3:7" x14ac:dyDescent="0.3">
      <c r="C5752" s="155"/>
      <c r="D5752" s="155"/>
      <c r="E5752" s="277"/>
      <c r="G5752" s="156"/>
    </row>
    <row r="5753" spans="3:7" x14ac:dyDescent="0.3">
      <c r="C5753" s="155"/>
      <c r="D5753" s="155"/>
      <c r="E5753" s="277"/>
      <c r="G5753" s="156"/>
    </row>
    <row r="5754" spans="3:7" x14ac:dyDescent="0.3">
      <c r="C5754" s="155"/>
      <c r="D5754" s="155"/>
      <c r="E5754" s="277"/>
      <c r="G5754" s="156"/>
    </row>
    <row r="5755" spans="3:7" x14ac:dyDescent="0.3">
      <c r="C5755" s="155"/>
      <c r="D5755" s="155"/>
      <c r="E5755" s="277"/>
      <c r="G5755" s="156"/>
    </row>
    <row r="5756" spans="3:7" x14ac:dyDescent="0.3">
      <c r="C5756" s="155"/>
      <c r="D5756" s="155"/>
      <c r="E5756" s="277"/>
      <c r="G5756" s="156"/>
    </row>
    <row r="5757" spans="3:7" x14ac:dyDescent="0.3">
      <c r="C5757" s="155"/>
      <c r="D5757" s="155"/>
      <c r="E5757" s="277"/>
      <c r="G5757" s="156"/>
    </row>
    <row r="5758" spans="3:7" x14ac:dyDescent="0.3">
      <c r="C5758" s="155"/>
      <c r="D5758" s="155"/>
      <c r="E5758" s="277"/>
      <c r="G5758" s="156"/>
    </row>
    <row r="5759" spans="3:7" x14ac:dyDescent="0.3">
      <c r="C5759" s="155"/>
      <c r="D5759" s="155"/>
      <c r="E5759" s="277"/>
      <c r="G5759" s="156"/>
    </row>
    <row r="5760" spans="3:7" x14ac:dyDescent="0.3">
      <c r="C5760" s="155"/>
      <c r="D5760" s="155"/>
      <c r="E5760" s="277"/>
      <c r="G5760" s="156"/>
    </row>
    <row r="5761" spans="3:7" x14ac:dyDescent="0.3">
      <c r="C5761" s="155"/>
      <c r="D5761" s="155"/>
      <c r="E5761" s="277"/>
      <c r="G5761" s="156"/>
    </row>
    <row r="5762" spans="3:7" x14ac:dyDescent="0.3">
      <c r="C5762" s="155"/>
      <c r="D5762" s="155"/>
      <c r="E5762" s="277"/>
      <c r="G5762" s="156"/>
    </row>
    <row r="5763" spans="3:7" x14ac:dyDescent="0.3">
      <c r="C5763" s="155"/>
      <c r="D5763" s="155"/>
      <c r="E5763" s="277"/>
      <c r="G5763" s="156"/>
    </row>
    <row r="5764" spans="3:7" x14ac:dyDescent="0.3">
      <c r="C5764" s="155"/>
      <c r="D5764" s="155"/>
      <c r="E5764" s="277"/>
      <c r="G5764" s="156"/>
    </row>
    <row r="5765" spans="3:7" x14ac:dyDescent="0.3">
      <c r="C5765" s="155"/>
      <c r="D5765" s="155"/>
      <c r="E5765" s="277"/>
      <c r="G5765" s="156"/>
    </row>
    <row r="5766" spans="3:7" x14ac:dyDescent="0.3">
      <c r="C5766" s="155"/>
      <c r="D5766" s="155"/>
      <c r="E5766" s="277"/>
      <c r="G5766" s="156"/>
    </row>
    <row r="5767" spans="3:7" x14ac:dyDescent="0.3">
      <c r="C5767" s="155"/>
      <c r="D5767" s="155"/>
      <c r="E5767" s="277"/>
      <c r="G5767" s="156"/>
    </row>
    <row r="5768" spans="3:7" x14ac:dyDescent="0.3">
      <c r="C5768" s="155"/>
      <c r="D5768" s="155"/>
      <c r="E5768" s="277"/>
      <c r="G5768" s="156"/>
    </row>
    <row r="5769" spans="3:7" x14ac:dyDescent="0.3">
      <c r="C5769" s="155"/>
      <c r="D5769" s="155"/>
      <c r="E5769" s="277"/>
      <c r="G5769" s="156"/>
    </row>
    <row r="5770" spans="3:7" x14ac:dyDescent="0.3">
      <c r="C5770" s="155"/>
      <c r="D5770" s="155"/>
      <c r="E5770" s="277"/>
      <c r="G5770" s="156"/>
    </row>
    <row r="5771" spans="3:7" x14ac:dyDescent="0.3">
      <c r="C5771" s="155"/>
      <c r="D5771" s="155"/>
      <c r="E5771" s="277"/>
      <c r="G5771" s="156"/>
    </row>
    <row r="5772" spans="3:7" x14ac:dyDescent="0.3">
      <c r="C5772" s="155"/>
      <c r="D5772" s="155"/>
      <c r="E5772" s="277"/>
      <c r="G5772" s="156"/>
    </row>
    <row r="5773" spans="3:7" x14ac:dyDescent="0.3">
      <c r="C5773" s="155"/>
      <c r="D5773" s="155"/>
      <c r="E5773" s="277"/>
      <c r="G5773" s="156"/>
    </row>
    <row r="5774" spans="3:7" x14ac:dyDescent="0.3">
      <c r="C5774" s="155"/>
      <c r="D5774" s="155"/>
      <c r="E5774" s="277"/>
      <c r="G5774" s="156"/>
    </row>
    <row r="5775" spans="3:7" x14ac:dyDescent="0.3">
      <c r="C5775" s="155"/>
      <c r="D5775" s="155"/>
      <c r="E5775" s="277"/>
      <c r="G5775" s="156"/>
    </row>
    <row r="5776" spans="3:7" x14ac:dyDescent="0.3">
      <c r="C5776" s="155"/>
      <c r="D5776" s="155"/>
      <c r="E5776" s="277"/>
      <c r="G5776" s="156"/>
    </row>
    <row r="5777" spans="3:7" x14ac:dyDescent="0.3">
      <c r="C5777" s="155"/>
      <c r="D5777" s="155"/>
      <c r="E5777" s="277"/>
      <c r="G5777" s="156"/>
    </row>
    <row r="5778" spans="3:7" x14ac:dyDescent="0.3">
      <c r="C5778" s="155"/>
      <c r="D5778" s="155"/>
      <c r="E5778" s="277"/>
      <c r="G5778" s="156"/>
    </row>
    <row r="5779" spans="3:7" x14ac:dyDescent="0.3">
      <c r="C5779" s="155"/>
      <c r="D5779" s="155"/>
      <c r="E5779" s="277"/>
      <c r="G5779" s="156"/>
    </row>
    <row r="5780" spans="3:7" x14ac:dyDescent="0.3">
      <c r="C5780" s="155"/>
      <c r="D5780" s="155"/>
      <c r="E5780" s="277"/>
      <c r="G5780" s="156"/>
    </row>
    <row r="5781" spans="3:7" x14ac:dyDescent="0.3">
      <c r="C5781" s="155"/>
      <c r="D5781" s="155"/>
      <c r="E5781" s="277"/>
      <c r="G5781" s="156"/>
    </row>
    <row r="5782" spans="3:7" x14ac:dyDescent="0.3">
      <c r="C5782" s="155"/>
      <c r="D5782" s="155"/>
      <c r="E5782" s="277"/>
      <c r="G5782" s="156"/>
    </row>
    <row r="5783" spans="3:7" x14ac:dyDescent="0.3">
      <c r="C5783" s="155"/>
      <c r="D5783" s="155"/>
      <c r="E5783" s="277"/>
      <c r="G5783" s="156"/>
    </row>
    <row r="5784" spans="3:7" x14ac:dyDescent="0.3">
      <c r="C5784" s="155"/>
      <c r="D5784" s="155"/>
      <c r="E5784" s="277"/>
      <c r="G5784" s="156"/>
    </row>
    <row r="5785" spans="3:7" x14ac:dyDescent="0.3">
      <c r="C5785" s="155"/>
      <c r="D5785" s="155"/>
      <c r="E5785" s="277"/>
      <c r="G5785" s="156"/>
    </row>
    <row r="5786" spans="3:7" x14ac:dyDescent="0.3">
      <c r="C5786" s="155"/>
      <c r="D5786" s="155"/>
      <c r="E5786" s="277"/>
      <c r="G5786" s="156"/>
    </row>
    <row r="5787" spans="3:7" x14ac:dyDescent="0.3">
      <c r="C5787" s="155"/>
      <c r="D5787" s="155"/>
      <c r="E5787" s="277"/>
      <c r="G5787" s="156"/>
    </row>
    <row r="5788" spans="3:7" x14ac:dyDescent="0.3">
      <c r="C5788" s="155"/>
      <c r="D5788" s="155"/>
      <c r="E5788" s="277"/>
      <c r="G5788" s="156"/>
    </row>
    <row r="5789" spans="3:7" x14ac:dyDescent="0.3">
      <c r="C5789" s="155"/>
      <c r="D5789" s="155"/>
      <c r="E5789" s="277"/>
      <c r="G5789" s="156"/>
    </row>
    <row r="5790" spans="3:7" x14ac:dyDescent="0.3">
      <c r="C5790" s="155"/>
      <c r="D5790" s="155"/>
      <c r="E5790" s="277"/>
      <c r="G5790" s="156"/>
    </row>
    <row r="5791" spans="3:7" x14ac:dyDescent="0.3">
      <c r="C5791" s="155"/>
      <c r="D5791" s="155"/>
      <c r="E5791" s="277"/>
      <c r="G5791" s="156"/>
    </row>
    <row r="5792" spans="3:7" x14ac:dyDescent="0.3">
      <c r="C5792" s="155"/>
      <c r="D5792" s="155"/>
      <c r="E5792" s="277"/>
      <c r="G5792" s="156"/>
    </row>
    <row r="5793" spans="3:7" x14ac:dyDescent="0.3">
      <c r="C5793" s="155"/>
      <c r="D5793" s="155"/>
      <c r="E5793" s="277"/>
      <c r="G5793" s="156"/>
    </row>
    <row r="5794" spans="3:7" x14ac:dyDescent="0.3">
      <c r="C5794" s="155"/>
      <c r="D5794" s="155"/>
      <c r="E5794" s="277"/>
      <c r="G5794" s="156"/>
    </row>
    <row r="5795" spans="3:7" x14ac:dyDescent="0.3">
      <c r="C5795" s="155"/>
      <c r="D5795" s="155"/>
      <c r="E5795" s="277"/>
      <c r="G5795" s="156"/>
    </row>
    <row r="5796" spans="3:7" x14ac:dyDescent="0.3">
      <c r="C5796" s="155"/>
      <c r="D5796" s="155"/>
      <c r="E5796" s="277"/>
      <c r="G5796" s="156"/>
    </row>
    <row r="5797" spans="3:7" x14ac:dyDescent="0.3">
      <c r="C5797" s="155"/>
      <c r="D5797" s="155"/>
      <c r="E5797" s="277"/>
      <c r="G5797" s="156"/>
    </row>
    <row r="5798" spans="3:7" x14ac:dyDescent="0.3">
      <c r="C5798" s="155"/>
      <c r="D5798" s="155"/>
      <c r="E5798" s="277"/>
      <c r="G5798" s="156"/>
    </row>
    <row r="5799" spans="3:7" x14ac:dyDescent="0.3">
      <c r="C5799" s="155"/>
      <c r="D5799" s="155"/>
      <c r="E5799" s="277"/>
      <c r="G5799" s="156"/>
    </row>
    <row r="5800" spans="3:7" x14ac:dyDescent="0.3">
      <c r="C5800" s="155"/>
      <c r="D5800" s="155"/>
      <c r="E5800" s="277"/>
      <c r="G5800" s="156"/>
    </row>
    <row r="5801" spans="3:7" x14ac:dyDescent="0.3">
      <c r="C5801" s="155"/>
      <c r="D5801" s="155"/>
      <c r="E5801" s="277"/>
      <c r="G5801" s="156"/>
    </row>
    <row r="5802" spans="3:7" x14ac:dyDescent="0.3">
      <c r="C5802" s="155"/>
      <c r="D5802" s="155"/>
      <c r="E5802" s="277"/>
      <c r="G5802" s="156"/>
    </row>
    <row r="5803" spans="3:7" x14ac:dyDescent="0.3">
      <c r="C5803" s="155"/>
      <c r="D5803" s="155"/>
      <c r="E5803" s="277"/>
      <c r="G5803" s="156"/>
    </row>
    <row r="5804" spans="3:7" x14ac:dyDescent="0.3">
      <c r="C5804" s="155"/>
      <c r="D5804" s="155"/>
      <c r="E5804" s="277"/>
      <c r="G5804" s="156"/>
    </row>
    <row r="5805" spans="3:7" x14ac:dyDescent="0.3">
      <c r="C5805" s="155"/>
      <c r="D5805" s="155"/>
      <c r="E5805" s="277"/>
      <c r="G5805" s="156"/>
    </row>
    <row r="5806" spans="3:7" x14ac:dyDescent="0.3">
      <c r="C5806" s="155"/>
      <c r="D5806" s="155"/>
      <c r="E5806" s="277"/>
      <c r="G5806" s="156"/>
    </row>
    <row r="5807" spans="3:7" x14ac:dyDescent="0.3">
      <c r="C5807" s="155"/>
      <c r="D5807" s="155"/>
      <c r="E5807" s="277"/>
      <c r="G5807" s="156"/>
    </row>
    <row r="5808" spans="3:7" x14ac:dyDescent="0.3">
      <c r="C5808" s="155"/>
      <c r="D5808" s="155"/>
      <c r="E5808" s="277"/>
      <c r="G5808" s="156"/>
    </row>
    <row r="5809" spans="3:7" x14ac:dyDescent="0.3">
      <c r="C5809" s="155"/>
      <c r="D5809" s="155"/>
      <c r="E5809" s="277"/>
      <c r="G5809" s="156"/>
    </row>
    <row r="5810" spans="3:7" x14ac:dyDescent="0.3">
      <c r="C5810" s="155"/>
      <c r="D5810" s="155"/>
      <c r="E5810" s="277"/>
      <c r="G5810" s="156"/>
    </row>
    <row r="5811" spans="3:7" x14ac:dyDescent="0.3">
      <c r="C5811" s="155"/>
      <c r="D5811" s="155"/>
      <c r="E5811" s="277"/>
      <c r="G5811" s="156"/>
    </row>
    <row r="5812" spans="3:7" x14ac:dyDescent="0.3">
      <c r="C5812" s="155"/>
      <c r="D5812" s="155"/>
      <c r="E5812" s="277"/>
      <c r="G5812" s="156"/>
    </row>
    <row r="5813" spans="3:7" x14ac:dyDescent="0.3">
      <c r="C5813" s="155"/>
      <c r="D5813" s="155"/>
      <c r="E5813" s="277"/>
      <c r="G5813" s="156"/>
    </row>
    <row r="5814" spans="3:7" x14ac:dyDescent="0.3">
      <c r="C5814" s="155"/>
      <c r="D5814" s="155"/>
      <c r="E5814" s="277"/>
      <c r="G5814" s="156"/>
    </row>
    <row r="5815" spans="3:7" x14ac:dyDescent="0.3">
      <c r="C5815" s="155"/>
      <c r="D5815" s="155"/>
      <c r="E5815" s="277"/>
      <c r="G5815" s="156"/>
    </row>
    <row r="5816" spans="3:7" x14ac:dyDescent="0.3">
      <c r="C5816" s="155"/>
      <c r="D5816" s="155"/>
      <c r="E5816" s="277"/>
      <c r="G5816" s="156"/>
    </row>
    <row r="5817" spans="3:7" x14ac:dyDescent="0.3">
      <c r="C5817" s="155"/>
      <c r="D5817" s="155"/>
      <c r="E5817" s="277"/>
      <c r="G5817" s="156"/>
    </row>
    <row r="5818" spans="3:7" x14ac:dyDescent="0.3">
      <c r="C5818" s="155"/>
      <c r="D5818" s="155"/>
      <c r="E5818" s="277"/>
      <c r="G5818" s="156"/>
    </row>
    <row r="5819" spans="3:7" x14ac:dyDescent="0.3">
      <c r="C5819" s="155"/>
      <c r="D5819" s="155"/>
      <c r="E5819" s="277"/>
      <c r="G5819" s="156"/>
    </row>
    <row r="5820" spans="3:7" x14ac:dyDescent="0.3">
      <c r="C5820" s="155"/>
      <c r="D5820" s="155"/>
      <c r="E5820" s="277"/>
      <c r="G5820" s="156"/>
    </row>
    <row r="5821" spans="3:7" x14ac:dyDescent="0.3">
      <c r="C5821" s="155"/>
      <c r="D5821" s="155"/>
      <c r="E5821" s="277"/>
      <c r="G5821" s="156"/>
    </row>
    <row r="5822" spans="3:7" x14ac:dyDescent="0.3">
      <c r="C5822" s="155"/>
      <c r="D5822" s="155"/>
      <c r="E5822" s="277"/>
      <c r="G5822" s="156"/>
    </row>
    <row r="5823" spans="3:7" x14ac:dyDescent="0.3">
      <c r="C5823" s="155"/>
      <c r="D5823" s="155"/>
      <c r="E5823" s="277"/>
      <c r="G5823" s="156"/>
    </row>
    <row r="5824" spans="3:7" x14ac:dyDescent="0.3">
      <c r="C5824" s="155"/>
      <c r="D5824" s="155"/>
      <c r="E5824" s="277"/>
      <c r="G5824" s="156"/>
    </row>
    <row r="5825" spans="3:7" x14ac:dyDescent="0.3">
      <c r="C5825" s="155"/>
      <c r="D5825" s="155"/>
      <c r="E5825" s="277"/>
      <c r="G5825" s="156"/>
    </row>
    <row r="5826" spans="3:7" x14ac:dyDescent="0.3">
      <c r="C5826" s="155"/>
      <c r="D5826" s="155"/>
      <c r="E5826" s="277"/>
      <c r="G5826" s="156"/>
    </row>
    <row r="5827" spans="3:7" x14ac:dyDescent="0.3">
      <c r="C5827" s="155"/>
      <c r="D5827" s="155"/>
      <c r="E5827" s="277"/>
      <c r="G5827" s="156"/>
    </row>
    <row r="5828" spans="3:7" x14ac:dyDescent="0.3">
      <c r="C5828" s="155"/>
      <c r="D5828" s="155"/>
      <c r="E5828" s="277"/>
      <c r="G5828" s="156"/>
    </row>
    <row r="5829" spans="3:7" x14ac:dyDescent="0.3">
      <c r="C5829" s="155"/>
      <c r="D5829" s="155"/>
      <c r="E5829" s="277"/>
      <c r="G5829" s="156"/>
    </row>
    <row r="5830" spans="3:7" x14ac:dyDescent="0.3">
      <c r="C5830" s="155"/>
      <c r="D5830" s="155"/>
      <c r="E5830" s="277"/>
      <c r="G5830" s="156"/>
    </row>
    <row r="5831" spans="3:7" x14ac:dyDescent="0.3">
      <c r="C5831" s="155"/>
      <c r="D5831" s="155"/>
      <c r="E5831" s="277"/>
      <c r="G5831" s="156"/>
    </row>
    <row r="5832" spans="3:7" x14ac:dyDescent="0.3">
      <c r="C5832" s="155"/>
      <c r="D5832" s="155"/>
      <c r="E5832" s="277"/>
      <c r="G5832" s="156"/>
    </row>
    <row r="5833" spans="3:7" x14ac:dyDescent="0.3">
      <c r="C5833" s="155"/>
      <c r="D5833" s="155"/>
      <c r="E5833" s="277"/>
      <c r="G5833" s="156"/>
    </row>
    <row r="5834" spans="3:7" x14ac:dyDescent="0.3">
      <c r="C5834" s="155"/>
      <c r="D5834" s="155"/>
      <c r="E5834" s="277"/>
      <c r="G5834" s="156"/>
    </row>
    <row r="5835" spans="3:7" x14ac:dyDescent="0.3">
      <c r="C5835" s="155"/>
      <c r="D5835" s="155"/>
      <c r="E5835" s="277"/>
      <c r="G5835" s="156"/>
    </row>
    <row r="5836" spans="3:7" x14ac:dyDescent="0.3">
      <c r="C5836" s="155"/>
      <c r="D5836" s="155"/>
      <c r="E5836" s="277"/>
      <c r="G5836" s="156"/>
    </row>
    <row r="5837" spans="3:7" x14ac:dyDescent="0.3">
      <c r="C5837" s="155"/>
      <c r="D5837" s="155"/>
      <c r="E5837" s="277"/>
      <c r="G5837" s="156"/>
    </row>
    <row r="5838" spans="3:7" x14ac:dyDescent="0.3">
      <c r="C5838" s="155"/>
      <c r="D5838" s="155"/>
      <c r="E5838" s="277"/>
      <c r="G5838" s="156"/>
    </row>
    <row r="5839" spans="3:7" x14ac:dyDescent="0.3">
      <c r="C5839" s="155"/>
      <c r="D5839" s="155"/>
      <c r="E5839" s="277"/>
      <c r="G5839" s="156"/>
    </row>
    <row r="5840" spans="3:7" x14ac:dyDescent="0.3">
      <c r="C5840" s="155"/>
      <c r="D5840" s="155"/>
      <c r="E5840" s="277"/>
      <c r="G5840" s="156"/>
    </row>
    <row r="5841" spans="3:7" x14ac:dyDescent="0.3">
      <c r="C5841" s="155"/>
      <c r="D5841" s="155"/>
      <c r="E5841" s="277"/>
      <c r="G5841" s="156"/>
    </row>
    <row r="5842" spans="3:7" x14ac:dyDescent="0.3">
      <c r="C5842" s="155"/>
      <c r="D5842" s="155"/>
      <c r="E5842" s="277"/>
      <c r="G5842" s="156"/>
    </row>
    <row r="5843" spans="3:7" x14ac:dyDescent="0.3">
      <c r="C5843" s="155"/>
      <c r="D5843" s="155"/>
      <c r="E5843" s="277"/>
      <c r="G5843" s="156"/>
    </row>
    <row r="5844" spans="3:7" x14ac:dyDescent="0.3">
      <c r="C5844" s="155"/>
      <c r="D5844" s="155"/>
      <c r="E5844" s="277"/>
      <c r="G5844" s="156"/>
    </row>
    <row r="5845" spans="3:7" x14ac:dyDescent="0.3">
      <c r="C5845" s="155"/>
      <c r="D5845" s="155"/>
      <c r="E5845" s="277"/>
      <c r="G5845" s="156"/>
    </row>
    <row r="5846" spans="3:7" x14ac:dyDescent="0.3">
      <c r="C5846" s="155"/>
      <c r="D5846" s="155"/>
      <c r="E5846" s="277"/>
      <c r="G5846" s="156"/>
    </row>
    <row r="5847" spans="3:7" x14ac:dyDescent="0.3">
      <c r="C5847" s="155"/>
      <c r="D5847" s="155"/>
      <c r="E5847" s="277"/>
      <c r="G5847" s="156"/>
    </row>
    <row r="5848" spans="3:7" x14ac:dyDescent="0.3">
      <c r="C5848" s="155"/>
      <c r="D5848" s="155"/>
      <c r="E5848" s="277"/>
      <c r="G5848" s="156"/>
    </row>
    <row r="5849" spans="3:7" x14ac:dyDescent="0.3">
      <c r="C5849" s="155"/>
      <c r="D5849" s="155"/>
      <c r="E5849" s="277"/>
      <c r="G5849" s="156"/>
    </row>
    <row r="5850" spans="3:7" x14ac:dyDescent="0.3">
      <c r="C5850" s="155"/>
      <c r="D5850" s="155"/>
      <c r="E5850" s="277"/>
      <c r="G5850" s="156"/>
    </row>
    <row r="5851" spans="3:7" x14ac:dyDescent="0.3">
      <c r="C5851" s="155"/>
      <c r="D5851" s="155"/>
      <c r="E5851" s="277"/>
      <c r="G5851" s="156"/>
    </row>
    <row r="5852" spans="3:7" x14ac:dyDescent="0.3">
      <c r="C5852" s="155"/>
      <c r="D5852" s="155"/>
      <c r="E5852" s="277"/>
      <c r="G5852" s="156"/>
    </row>
    <row r="5853" spans="3:7" x14ac:dyDescent="0.3">
      <c r="C5853" s="155"/>
      <c r="D5853" s="155"/>
      <c r="E5853" s="277"/>
      <c r="G5853" s="156"/>
    </row>
    <row r="5854" spans="3:7" x14ac:dyDescent="0.3">
      <c r="C5854" s="155"/>
      <c r="D5854" s="155"/>
      <c r="E5854" s="277"/>
      <c r="G5854" s="156"/>
    </row>
    <row r="5855" spans="3:7" x14ac:dyDescent="0.3">
      <c r="C5855" s="155"/>
      <c r="D5855" s="155"/>
      <c r="E5855" s="277"/>
      <c r="G5855" s="156"/>
    </row>
    <row r="5856" spans="3:7" x14ac:dyDescent="0.3">
      <c r="C5856" s="155"/>
      <c r="D5856" s="155"/>
      <c r="E5856" s="277"/>
      <c r="G5856" s="156"/>
    </row>
    <row r="5857" spans="3:7" x14ac:dyDescent="0.3">
      <c r="C5857" s="155"/>
      <c r="D5857" s="155"/>
      <c r="E5857" s="277"/>
      <c r="G5857" s="156"/>
    </row>
    <row r="5858" spans="3:7" x14ac:dyDescent="0.3">
      <c r="C5858" s="155"/>
      <c r="D5858" s="155"/>
      <c r="E5858" s="277"/>
      <c r="G5858" s="156"/>
    </row>
    <row r="5859" spans="3:7" x14ac:dyDescent="0.3">
      <c r="C5859" s="155"/>
      <c r="D5859" s="155"/>
      <c r="E5859" s="277"/>
      <c r="G5859" s="156"/>
    </row>
    <row r="5860" spans="3:7" x14ac:dyDescent="0.3">
      <c r="C5860" s="155"/>
      <c r="D5860" s="155"/>
      <c r="E5860" s="277"/>
      <c r="G5860" s="156"/>
    </row>
    <row r="5861" spans="3:7" x14ac:dyDescent="0.3">
      <c r="C5861" s="155"/>
      <c r="D5861" s="155"/>
      <c r="E5861" s="277"/>
      <c r="G5861" s="156"/>
    </row>
    <row r="5862" spans="3:7" x14ac:dyDescent="0.3">
      <c r="C5862" s="155"/>
      <c r="D5862" s="155"/>
      <c r="E5862" s="277"/>
      <c r="G5862" s="156"/>
    </row>
    <row r="5863" spans="3:7" x14ac:dyDescent="0.3">
      <c r="C5863" s="155"/>
      <c r="D5863" s="155"/>
      <c r="E5863" s="277"/>
      <c r="G5863" s="156"/>
    </row>
    <row r="5864" spans="3:7" x14ac:dyDescent="0.3">
      <c r="C5864" s="155"/>
      <c r="D5864" s="155"/>
      <c r="E5864" s="277"/>
      <c r="G5864" s="156"/>
    </row>
    <row r="5865" spans="3:7" x14ac:dyDescent="0.3">
      <c r="C5865" s="155"/>
      <c r="D5865" s="155"/>
      <c r="E5865" s="277"/>
      <c r="G5865" s="156"/>
    </row>
    <row r="5866" spans="3:7" x14ac:dyDescent="0.3">
      <c r="C5866" s="155"/>
      <c r="D5866" s="155"/>
      <c r="E5866" s="277"/>
      <c r="G5866" s="156"/>
    </row>
    <row r="5867" spans="3:7" x14ac:dyDescent="0.3">
      <c r="C5867" s="155"/>
      <c r="D5867" s="155"/>
      <c r="E5867" s="277"/>
      <c r="G5867" s="156"/>
    </row>
    <row r="5868" spans="3:7" x14ac:dyDescent="0.3">
      <c r="C5868" s="155"/>
      <c r="D5868" s="155"/>
      <c r="E5868" s="277"/>
      <c r="G5868" s="156"/>
    </row>
    <row r="5869" spans="3:7" x14ac:dyDescent="0.3">
      <c r="C5869" s="155"/>
      <c r="D5869" s="155"/>
      <c r="E5869" s="277"/>
      <c r="G5869" s="156"/>
    </row>
    <row r="5870" spans="3:7" x14ac:dyDescent="0.3">
      <c r="C5870" s="155"/>
      <c r="D5870" s="155"/>
      <c r="E5870" s="277"/>
      <c r="G5870" s="156"/>
    </row>
    <row r="5871" spans="3:7" x14ac:dyDescent="0.3">
      <c r="C5871" s="155"/>
      <c r="D5871" s="155"/>
      <c r="E5871" s="277"/>
      <c r="G5871" s="156"/>
    </row>
    <row r="5872" spans="3:7" x14ac:dyDescent="0.3">
      <c r="C5872" s="155"/>
      <c r="D5872" s="155"/>
      <c r="E5872" s="277"/>
      <c r="G5872" s="156"/>
    </row>
    <row r="5873" spans="3:7" x14ac:dyDescent="0.3">
      <c r="C5873" s="155"/>
      <c r="D5873" s="155"/>
      <c r="E5873" s="277"/>
      <c r="G5873" s="156"/>
    </row>
    <row r="5874" spans="3:7" x14ac:dyDescent="0.3">
      <c r="C5874" s="155"/>
      <c r="D5874" s="155"/>
      <c r="E5874" s="277"/>
      <c r="G5874" s="156"/>
    </row>
    <row r="5875" spans="3:7" x14ac:dyDescent="0.3">
      <c r="C5875" s="155"/>
      <c r="D5875" s="155"/>
      <c r="E5875" s="277"/>
      <c r="G5875" s="156"/>
    </row>
    <row r="5876" spans="3:7" x14ac:dyDescent="0.3">
      <c r="C5876" s="155"/>
      <c r="D5876" s="155"/>
      <c r="E5876" s="277"/>
      <c r="G5876" s="156"/>
    </row>
    <row r="5877" spans="3:7" x14ac:dyDescent="0.3">
      <c r="C5877" s="155"/>
      <c r="D5877" s="155"/>
      <c r="E5877" s="277"/>
      <c r="G5877" s="156"/>
    </row>
    <row r="5878" spans="3:7" x14ac:dyDescent="0.3">
      <c r="C5878" s="155"/>
      <c r="D5878" s="155"/>
      <c r="E5878" s="277"/>
      <c r="G5878" s="156"/>
    </row>
    <row r="5879" spans="3:7" x14ac:dyDescent="0.3">
      <c r="C5879" s="155"/>
      <c r="D5879" s="155"/>
      <c r="E5879" s="277"/>
      <c r="G5879" s="156"/>
    </row>
    <row r="5880" spans="3:7" x14ac:dyDescent="0.3">
      <c r="C5880" s="155"/>
      <c r="D5880" s="155"/>
      <c r="E5880" s="277"/>
      <c r="G5880" s="156"/>
    </row>
    <row r="5881" spans="3:7" x14ac:dyDescent="0.3">
      <c r="C5881" s="155"/>
      <c r="D5881" s="155"/>
      <c r="E5881" s="277"/>
      <c r="G5881" s="156"/>
    </row>
    <row r="5882" spans="3:7" x14ac:dyDescent="0.3">
      <c r="C5882" s="155"/>
      <c r="D5882" s="155"/>
      <c r="E5882" s="277"/>
      <c r="G5882" s="156"/>
    </row>
    <row r="5883" spans="3:7" x14ac:dyDescent="0.3">
      <c r="C5883" s="155"/>
      <c r="D5883" s="155"/>
      <c r="E5883" s="277"/>
      <c r="G5883" s="156"/>
    </row>
    <row r="5884" spans="3:7" x14ac:dyDescent="0.3">
      <c r="C5884" s="155"/>
      <c r="D5884" s="155"/>
      <c r="E5884" s="277"/>
      <c r="G5884" s="156"/>
    </row>
    <row r="5885" spans="3:7" x14ac:dyDescent="0.3">
      <c r="C5885" s="155"/>
      <c r="D5885" s="155"/>
      <c r="E5885" s="277"/>
      <c r="G5885" s="156"/>
    </row>
    <row r="5886" spans="3:7" x14ac:dyDescent="0.3">
      <c r="C5886" s="155"/>
      <c r="D5886" s="155"/>
      <c r="E5886" s="277"/>
      <c r="G5886" s="156"/>
    </row>
    <row r="5887" spans="3:7" x14ac:dyDescent="0.3">
      <c r="C5887" s="155"/>
      <c r="D5887" s="155"/>
      <c r="E5887" s="277"/>
      <c r="G5887" s="156"/>
    </row>
    <row r="5888" spans="3:7" x14ac:dyDescent="0.3">
      <c r="C5888" s="155"/>
      <c r="D5888" s="155"/>
      <c r="E5888" s="277"/>
      <c r="G5888" s="156"/>
    </row>
    <row r="5889" spans="3:7" x14ac:dyDescent="0.3">
      <c r="C5889" s="155"/>
      <c r="D5889" s="155"/>
      <c r="E5889" s="277"/>
      <c r="G5889" s="156"/>
    </row>
    <row r="5890" spans="3:7" x14ac:dyDescent="0.3">
      <c r="C5890" s="155"/>
      <c r="D5890" s="155"/>
      <c r="E5890" s="277"/>
      <c r="G5890" s="156"/>
    </row>
    <row r="5891" spans="3:7" x14ac:dyDescent="0.3">
      <c r="C5891" s="155"/>
      <c r="D5891" s="155"/>
      <c r="E5891" s="277"/>
      <c r="G5891" s="156"/>
    </row>
    <row r="5892" spans="3:7" x14ac:dyDescent="0.3">
      <c r="C5892" s="155"/>
      <c r="D5892" s="155"/>
      <c r="E5892" s="277"/>
      <c r="G5892" s="156"/>
    </row>
    <row r="5893" spans="3:7" x14ac:dyDescent="0.3">
      <c r="C5893" s="155"/>
      <c r="D5893" s="155"/>
      <c r="E5893" s="277"/>
      <c r="G5893" s="156"/>
    </row>
    <row r="5894" spans="3:7" x14ac:dyDescent="0.3">
      <c r="C5894" s="155"/>
      <c r="D5894" s="155"/>
      <c r="E5894" s="277"/>
      <c r="G5894" s="156"/>
    </row>
    <row r="5895" spans="3:7" x14ac:dyDescent="0.3">
      <c r="C5895" s="155"/>
      <c r="D5895" s="155"/>
      <c r="E5895" s="277"/>
      <c r="G5895" s="156"/>
    </row>
    <row r="5896" spans="3:7" x14ac:dyDescent="0.3">
      <c r="C5896" s="155"/>
      <c r="D5896" s="155"/>
      <c r="E5896" s="277"/>
      <c r="G5896" s="156"/>
    </row>
    <row r="5897" spans="3:7" x14ac:dyDescent="0.3">
      <c r="C5897" s="155"/>
      <c r="D5897" s="155"/>
      <c r="E5897" s="277"/>
      <c r="G5897" s="156"/>
    </row>
    <row r="5898" spans="3:7" x14ac:dyDescent="0.3">
      <c r="C5898" s="155"/>
      <c r="D5898" s="155"/>
      <c r="E5898" s="277"/>
      <c r="G5898" s="156"/>
    </row>
    <row r="5899" spans="3:7" x14ac:dyDescent="0.3">
      <c r="C5899" s="155"/>
      <c r="D5899" s="155"/>
      <c r="E5899" s="277"/>
      <c r="G5899" s="156"/>
    </row>
    <row r="5900" spans="3:7" x14ac:dyDescent="0.3">
      <c r="C5900" s="155"/>
      <c r="D5900" s="155"/>
      <c r="E5900" s="277"/>
      <c r="G5900" s="156"/>
    </row>
    <row r="5901" spans="3:7" x14ac:dyDescent="0.3">
      <c r="C5901" s="155"/>
      <c r="D5901" s="155"/>
      <c r="E5901" s="277"/>
      <c r="G5901" s="156"/>
    </row>
    <row r="5902" spans="3:7" x14ac:dyDescent="0.3">
      <c r="C5902" s="155"/>
      <c r="D5902" s="155"/>
      <c r="E5902" s="277"/>
      <c r="G5902" s="156"/>
    </row>
    <row r="5903" spans="3:7" x14ac:dyDescent="0.3">
      <c r="C5903" s="155"/>
      <c r="D5903" s="155"/>
      <c r="E5903" s="277"/>
      <c r="G5903" s="156"/>
    </row>
    <row r="5904" spans="3:7" x14ac:dyDescent="0.3">
      <c r="C5904" s="155"/>
      <c r="D5904" s="155"/>
      <c r="E5904" s="277"/>
      <c r="G5904" s="156"/>
    </row>
    <row r="5905" spans="3:7" x14ac:dyDescent="0.3">
      <c r="C5905" s="155"/>
      <c r="D5905" s="155"/>
      <c r="E5905" s="277"/>
      <c r="G5905" s="156"/>
    </row>
    <row r="5906" spans="3:7" x14ac:dyDescent="0.3">
      <c r="C5906" s="155"/>
      <c r="D5906" s="155"/>
      <c r="E5906" s="277"/>
      <c r="G5906" s="156"/>
    </row>
    <row r="5907" spans="3:7" x14ac:dyDescent="0.3">
      <c r="C5907" s="155"/>
      <c r="D5907" s="155"/>
      <c r="E5907" s="277"/>
      <c r="G5907" s="156"/>
    </row>
    <row r="5908" spans="3:7" x14ac:dyDescent="0.3">
      <c r="C5908" s="155"/>
      <c r="D5908" s="155"/>
      <c r="E5908" s="277"/>
      <c r="G5908" s="156"/>
    </row>
    <row r="5909" spans="3:7" x14ac:dyDescent="0.3">
      <c r="C5909" s="155"/>
      <c r="D5909" s="155"/>
      <c r="E5909" s="277"/>
      <c r="G5909" s="156"/>
    </row>
    <row r="5910" spans="3:7" x14ac:dyDescent="0.3">
      <c r="C5910" s="155"/>
      <c r="D5910" s="155"/>
      <c r="E5910" s="277"/>
      <c r="G5910" s="156"/>
    </row>
    <row r="5911" spans="3:7" x14ac:dyDescent="0.3">
      <c r="C5911" s="155"/>
      <c r="D5911" s="155"/>
      <c r="E5911" s="277"/>
      <c r="G5911" s="156"/>
    </row>
    <row r="5912" spans="3:7" x14ac:dyDescent="0.3">
      <c r="C5912" s="155"/>
      <c r="D5912" s="155"/>
      <c r="E5912" s="277"/>
      <c r="G5912" s="156"/>
    </row>
    <row r="5913" spans="3:7" x14ac:dyDescent="0.3">
      <c r="C5913" s="155"/>
      <c r="D5913" s="155"/>
      <c r="E5913" s="277"/>
      <c r="G5913" s="156"/>
    </row>
    <row r="5914" spans="3:7" x14ac:dyDescent="0.3">
      <c r="C5914" s="155"/>
      <c r="D5914" s="155"/>
      <c r="E5914" s="277"/>
      <c r="G5914" s="156"/>
    </row>
    <row r="5915" spans="3:7" x14ac:dyDescent="0.3">
      <c r="C5915" s="155"/>
      <c r="D5915" s="155"/>
      <c r="E5915" s="277"/>
      <c r="G5915" s="156"/>
    </row>
    <row r="5916" spans="3:7" x14ac:dyDescent="0.3">
      <c r="C5916" s="155"/>
      <c r="D5916" s="155"/>
      <c r="E5916" s="277"/>
      <c r="G5916" s="156"/>
    </row>
    <row r="5917" spans="3:7" x14ac:dyDescent="0.3">
      <c r="C5917" s="155"/>
      <c r="D5917" s="155"/>
      <c r="E5917" s="277"/>
      <c r="G5917" s="156"/>
    </row>
    <row r="5918" spans="3:7" x14ac:dyDescent="0.3">
      <c r="C5918" s="155"/>
      <c r="D5918" s="155"/>
      <c r="E5918" s="277"/>
      <c r="G5918" s="156"/>
    </row>
    <row r="5919" spans="3:7" x14ac:dyDescent="0.3">
      <c r="C5919" s="155"/>
      <c r="D5919" s="155"/>
      <c r="E5919" s="277"/>
      <c r="G5919" s="156"/>
    </row>
    <row r="5920" spans="3:7" x14ac:dyDescent="0.3">
      <c r="C5920" s="155"/>
      <c r="D5920" s="155"/>
      <c r="E5920" s="277"/>
      <c r="G5920" s="156"/>
    </row>
    <row r="5921" spans="3:7" x14ac:dyDescent="0.3">
      <c r="C5921" s="155"/>
      <c r="D5921" s="155"/>
      <c r="E5921" s="277"/>
      <c r="G5921" s="156"/>
    </row>
    <row r="5922" spans="3:7" x14ac:dyDescent="0.3">
      <c r="C5922" s="155"/>
      <c r="D5922" s="155"/>
      <c r="E5922" s="277"/>
      <c r="G5922" s="156"/>
    </row>
    <row r="5923" spans="3:7" x14ac:dyDescent="0.3">
      <c r="C5923" s="155"/>
      <c r="D5923" s="155"/>
      <c r="E5923" s="277"/>
      <c r="G5923" s="156"/>
    </row>
    <row r="5924" spans="3:7" x14ac:dyDescent="0.3">
      <c r="C5924" s="155"/>
      <c r="D5924" s="155"/>
      <c r="E5924" s="277"/>
      <c r="G5924" s="156"/>
    </row>
    <row r="5925" spans="3:7" x14ac:dyDescent="0.3">
      <c r="C5925" s="155"/>
      <c r="D5925" s="155"/>
      <c r="E5925" s="277"/>
      <c r="G5925" s="156"/>
    </row>
    <row r="5926" spans="3:7" x14ac:dyDescent="0.3">
      <c r="C5926" s="155"/>
      <c r="D5926" s="155"/>
      <c r="E5926" s="277"/>
      <c r="G5926" s="156"/>
    </row>
    <row r="5927" spans="3:7" x14ac:dyDescent="0.3">
      <c r="C5927" s="155"/>
      <c r="D5927" s="155"/>
      <c r="E5927" s="277"/>
      <c r="G5927" s="156"/>
    </row>
    <row r="5928" spans="3:7" x14ac:dyDescent="0.3">
      <c r="C5928" s="155"/>
      <c r="D5928" s="155"/>
      <c r="E5928" s="277"/>
      <c r="G5928" s="156"/>
    </row>
    <row r="5929" spans="3:7" x14ac:dyDescent="0.3">
      <c r="C5929" s="155"/>
      <c r="D5929" s="155"/>
      <c r="E5929" s="277"/>
      <c r="G5929" s="156"/>
    </row>
    <row r="5930" spans="3:7" x14ac:dyDescent="0.3">
      <c r="C5930" s="155"/>
      <c r="D5930" s="155"/>
      <c r="E5930" s="277"/>
      <c r="G5930" s="156"/>
    </row>
    <row r="5931" spans="3:7" x14ac:dyDescent="0.3">
      <c r="C5931" s="155"/>
      <c r="D5931" s="155"/>
      <c r="E5931" s="277"/>
      <c r="G5931" s="156"/>
    </row>
    <row r="5932" spans="3:7" x14ac:dyDescent="0.3">
      <c r="C5932" s="155"/>
      <c r="D5932" s="155"/>
      <c r="E5932" s="277"/>
      <c r="G5932" s="156"/>
    </row>
    <row r="5933" spans="3:7" x14ac:dyDescent="0.3">
      <c r="C5933" s="155"/>
      <c r="D5933" s="155"/>
      <c r="E5933" s="277"/>
      <c r="G5933" s="156"/>
    </row>
    <row r="5934" spans="3:7" x14ac:dyDescent="0.3">
      <c r="C5934" s="155"/>
      <c r="D5934" s="155"/>
      <c r="E5934" s="277"/>
      <c r="G5934" s="156"/>
    </row>
    <row r="5935" spans="3:7" x14ac:dyDescent="0.3">
      <c r="C5935" s="155"/>
      <c r="D5935" s="155"/>
      <c r="E5935" s="277"/>
      <c r="G5935" s="156"/>
    </row>
    <row r="5936" spans="3:7" x14ac:dyDescent="0.3">
      <c r="C5936" s="155"/>
      <c r="D5936" s="155"/>
      <c r="E5936" s="277"/>
      <c r="G5936" s="156"/>
    </row>
    <row r="5937" spans="3:7" x14ac:dyDescent="0.3">
      <c r="C5937" s="155"/>
      <c r="D5937" s="155"/>
      <c r="E5937" s="277"/>
      <c r="G5937" s="156"/>
    </row>
    <row r="5938" spans="3:7" x14ac:dyDescent="0.3">
      <c r="C5938" s="155"/>
      <c r="D5938" s="155"/>
      <c r="E5938" s="277"/>
      <c r="G5938" s="156"/>
    </row>
    <row r="5939" spans="3:7" x14ac:dyDescent="0.3">
      <c r="C5939" s="155"/>
      <c r="D5939" s="155"/>
      <c r="E5939" s="277"/>
      <c r="G5939" s="156"/>
    </row>
    <row r="5940" spans="3:7" x14ac:dyDescent="0.3">
      <c r="C5940" s="155"/>
      <c r="D5940" s="155"/>
      <c r="E5940" s="277"/>
      <c r="G5940" s="156"/>
    </row>
    <row r="5941" spans="3:7" x14ac:dyDescent="0.3">
      <c r="C5941" s="155"/>
      <c r="D5941" s="155"/>
      <c r="E5941" s="277"/>
      <c r="G5941" s="156"/>
    </row>
    <row r="5942" spans="3:7" x14ac:dyDescent="0.3">
      <c r="C5942" s="155"/>
      <c r="D5942" s="155"/>
      <c r="E5942" s="277"/>
      <c r="G5942" s="156"/>
    </row>
    <row r="5943" spans="3:7" x14ac:dyDescent="0.3">
      <c r="C5943" s="155"/>
      <c r="D5943" s="155"/>
      <c r="E5943" s="277"/>
      <c r="G5943" s="156"/>
    </row>
    <row r="5944" spans="3:7" x14ac:dyDescent="0.3">
      <c r="C5944" s="155"/>
      <c r="D5944" s="155"/>
      <c r="E5944" s="277"/>
      <c r="G5944" s="156"/>
    </row>
    <row r="5945" spans="3:7" x14ac:dyDescent="0.3">
      <c r="C5945" s="155"/>
      <c r="D5945" s="155"/>
      <c r="E5945" s="277"/>
      <c r="G5945" s="156"/>
    </row>
    <row r="5946" spans="3:7" x14ac:dyDescent="0.3">
      <c r="C5946" s="155"/>
      <c r="D5946" s="155"/>
      <c r="E5946" s="277"/>
      <c r="G5946" s="156"/>
    </row>
    <row r="5947" spans="3:7" x14ac:dyDescent="0.3">
      <c r="C5947" s="155"/>
      <c r="D5947" s="155"/>
      <c r="E5947" s="277"/>
      <c r="G5947" s="156"/>
    </row>
    <row r="5948" spans="3:7" x14ac:dyDescent="0.3">
      <c r="C5948" s="155"/>
      <c r="D5948" s="155"/>
      <c r="E5948" s="277"/>
      <c r="G5948" s="156"/>
    </row>
    <row r="5949" spans="3:7" x14ac:dyDescent="0.3">
      <c r="C5949" s="155"/>
      <c r="D5949" s="155"/>
      <c r="E5949" s="277"/>
      <c r="G5949" s="156"/>
    </row>
    <row r="5950" spans="3:7" x14ac:dyDescent="0.3">
      <c r="C5950" s="155"/>
      <c r="D5950" s="155"/>
      <c r="E5950" s="277"/>
      <c r="G5950" s="156"/>
    </row>
    <row r="5951" spans="3:7" x14ac:dyDescent="0.3">
      <c r="C5951" s="155"/>
      <c r="D5951" s="155"/>
      <c r="E5951" s="277"/>
      <c r="G5951" s="156"/>
    </row>
    <row r="5952" spans="3:7" x14ac:dyDescent="0.3">
      <c r="C5952" s="155"/>
      <c r="D5952" s="155"/>
      <c r="E5952" s="277"/>
      <c r="G5952" s="156"/>
    </row>
    <row r="5953" spans="3:7" x14ac:dyDescent="0.3">
      <c r="C5953" s="155"/>
      <c r="D5953" s="155"/>
      <c r="E5953" s="277"/>
      <c r="G5953" s="156"/>
    </row>
    <row r="5954" spans="3:7" x14ac:dyDescent="0.3">
      <c r="C5954" s="155"/>
      <c r="D5954" s="155"/>
      <c r="E5954" s="277"/>
      <c r="G5954" s="156"/>
    </row>
    <row r="5955" spans="3:7" x14ac:dyDescent="0.3">
      <c r="C5955" s="155"/>
      <c r="D5955" s="155"/>
      <c r="E5955" s="277"/>
      <c r="G5955" s="156"/>
    </row>
    <row r="5956" spans="3:7" x14ac:dyDescent="0.3">
      <c r="C5956" s="155"/>
      <c r="D5956" s="155"/>
      <c r="E5956" s="277"/>
      <c r="G5956" s="156"/>
    </row>
    <row r="5957" spans="3:7" x14ac:dyDescent="0.3">
      <c r="C5957" s="155"/>
      <c r="D5957" s="155"/>
      <c r="E5957" s="277"/>
      <c r="G5957" s="156"/>
    </row>
    <row r="5958" spans="3:7" x14ac:dyDescent="0.3">
      <c r="C5958" s="155"/>
      <c r="D5958" s="155"/>
      <c r="E5958" s="277"/>
      <c r="G5958" s="156"/>
    </row>
    <row r="5959" spans="3:7" x14ac:dyDescent="0.3">
      <c r="C5959" s="155"/>
      <c r="D5959" s="155"/>
      <c r="E5959" s="277"/>
      <c r="G5959" s="156"/>
    </row>
    <row r="5960" spans="3:7" x14ac:dyDescent="0.3">
      <c r="C5960" s="155"/>
      <c r="D5960" s="155"/>
      <c r="E5960" s="277"/>
      <c r="G5960" s="156"/>
    </row>
    <row r="5961" spans="3:7" x14ac:dyDescent="0.3">
      <c r="C5961" s="155"/>
      <c r="D5961" s="155"/>
      <c r="E5961" s="277"/>
      <c r="G5961" s="156"/>
    </row>
    <row r="5962" spans="3:7" x14ac:dyDescent="0.3">
      <c r="C5962" s="155"/>
      <c r="D5962" s="155"/>
      <c r="E5962" s="277"/>
      <c r="G5962" s="156"/>
    </row>
    <row r="5963" spans="3:7" x14ac:dyDescent="0.3">
      <c r="C5963" s="155"/>
      <c r="D5963" s="155"/>
      <c r="E5963" s="277"/>
      <c r="G5963" s="156"/>
    </row>
    <row r="5964" spans="3:7" x14ac:dyDescent="0.3">
      <c r="C5964" s="155"/>
      <c r="D5964" s="155"/>
      <c r="E5964" s="277"/>
      <c r="G5964" s="156"/>
    </row>
    <row r="5965" spans="3:7" x14ac:dyDescent="0.3">
      <c r="C5965" s="155"/>
      <c r="D5965" s="155"/>
      <c r="E5965" s="277"/>
      <c r="G5965" s="156"/>
    </row>
    <row r="5966" spans="3:7" x14ac:dyDescent="0.3">
      <c r="C5966" s="155"/>
      <c r="D5966" s="155"/>
      <c r="E5966" s="277"/>
      <c r="G5966" s="156"/>
    </row>
    <row r="5967" spans="3:7" x14ac:dyDescent="0.3">
      <c r="C5967" s="155"/>
      <c r="D5967" s="155"/>
      <c r="E5967" s="277"/>
      <c r="G5967" s="156"/>
    </row>
    <row r="5968" spans="3:7" x14ac:dyDescent="0.3">
      <c r="C5968" s="155"/>
      <c r="D5968" s="155"/>
      <c r="E5968" s="277"/>
      <c r="G5968" s="156"/>
    </row>
    <row r="5969" spans="3:7" x14ac:dyDescent="0.3">
      <c r="C5969" s="155"/>
      <c r="D5969" s="155"/>
      <c r="E5969" s="277"/>
      <c r="G5969" s="156"/>
    </row>
    <row r="5970" spans="3:7" x14ac:dyDescent="0.3">
      <c r="C5970" s="155"/>
      <c r="D5970" s="155"/>
      <c r="E5970" s="277"/>
      <c r="G5970" s="156"/>
    </row>
    <row r="5971" spans="3:7" x14ac:dyDescent="0.3">
      <c r="C5971" s="155"/>
      <c r="D5971" s="155"/>
      <c r="E5971" s="277"/>
      <c r="G5971" s="156"/>
    </row>
    <row r="5972" spans="3:7" x14ac:dyDescent="0.3">
      <c r="C5972" s="155"/>
      <c r="D5972" s="155"/>
      <c r="E5972" s="277"/>
      <c r="G5972" s="156"/>
    </row>
    <row r="5973" spans="3:7" x14ac:dyDescent="0.3">
      <c r="C5973" s="155"/>
      <c r="D5973" s="155"/>
      <c r="E5973" s="277"/>
      <c r="G5973" s="156"/>
    </row>
    <row r="5974" spans="3:7" x14ac:dyDescent="0.3">
      <c r="C5974" s="155"/>
      <c r="D5974" s="155"/>
      <c r="E5974" s="277"/>
      <c r="G5974" s="156"/>
    </row>
    <row r="5975" spans="3:7" x14ac:dyDescent="0.3">
      <c r="C5975" s="155"/>
      <c r="D5975" s="155"/>
      <c r="E5975" s="277"/>
      <c r="G5975" s="156"/>
    </row>
    <row r="5976" spans="3:7" x14ac:dyDescent="0.3">
      <c r="C5976" s="155"/>
      <c r="D5976" s="155"/>
      <c r="E5976" s="277"/>
      <c r="G5976" s="156"/>
    </row>
    <row r="5977" spans="3:7" x14ac:dyDescent="0.3">
      <c r="C5977" s="155"/>
      <c r="D5977" s="155"/>
      <c r="E5977" s="277"/>
      <c r="G5977" s="156"/>
    </row>
    <row r="5978" spans="3:7" x14ac:dyDescent="0.3">
      <c r="C5978" s="155"/>
      <c r="D5978" s="155"/>
      <c r="E5978" s="277"/>
      <c r="G5978" s="156"/>
    </row>
    <row r="5979" spans="3:7" x14ac:dyDescent="0.3">
      <c r="C5979" s="155"/>
      <c r="D5979" s="155"/>
      <c r="E5979" s="277"/>
      <c r="G5979" s="156"/>
    </row>
    <row r="5980" spans="3:7" x14ac:dyDescent="0.3">
      <c r="C5980" s="155"/>
      <c r="D5980" s="155"/>
      <c r="E5980" s="277"/>
      <c r="G5980" s="156"/>
    </row>
    <row r="5981" spans="3:7" x14ac:dyDescent="0.3">
      <c r="C5981" s="155"/>
      <c r="D5981" s="155"/>
      <c r="E5981" s="277"/>
      <c r="G5981" s="156"/>
    </row>
    <row r="5982" spans="3:7" x14ac:dyDescent="0.3">
      <c r="C5982" s="155"/>
      <c r="D5982" s="155"/>
      <c r="E5982" s="277"/>
      <c r="G5982" s="156"/>
    </row>
    <row r="5983" spans="3:7" x14ac:dyDescent="0.3">
      <c r="C5983" s="155"/>
      <c r="D5983" s="155"/>
      <c r="E5983" s="277"/>
      <c r="G5983" s="156"/>
    </row>
    <row r="5984" spans="3:7" x14ac:dyDescent="0.3">
      <c r="C5984" s="155"/>
      <c r="D5984" s="155"/>
      <c r="E5984" s="277"/>
      <c r="G5984" s="156"/>
    </row>
    <row r="5985" spans="3:7" x14ac:dyDescent="0.3">
      <c r="C5985" s="155"/>
      <c r="D5985" s="155"/>
      <c r="E5985" s="277"/>
      <c r="G5985" s="156"/>
    </row>
    <row r="5986" spans="3:7" x14ac:dyDescent="0.3">
      <c r="C5986" s="155"/>
      <c r="D5986" s="155"/>
      <c r="E5986" s="277"/>
      <c r="G5986" s="156"/>
    </row>
    <row r="5987" spans="3:7" x14ac:dyDescent="0.3">
      <c r="C5987" s="155"/>
      <c r="D5987" s="155"/>
      <c r="E5987" s="277"/>
      <c r="G5987" s="156"/>
    </row>
    <row r="5988" spans="3:7" x14ac:dyDescent="0.3">
      <c r="C5988" s="155"/>
      <c r="D5988" s="155"/>
      <c r="E5988" s="277"/>
      <c r="G5988" s="156"/>
    </row>
    <row r="5989" spans="3:7" x14ac:dyDescent="0.3">
      <c r="C5989" s="155"/>
      <c r="D5989" s="155"/>
      <c r="E5989" s="277"/>
      <c r="G5989" s="156"/>
    </row>
    <row r="5990" spans="3:7" x14ac:dyDescent="0.3">
      <c r="C5990" s="155"/>
      <c r="D5990" s="155"/>
      <c r="E5990" s="277"/>
      <c r="G5990" s="156"/>
    </row>
    <row r="5991" spans="3:7" x14ac:dyDescent="0.3">
      <c r="C5991" s="155"/>
      <c r="D5991" s="155"/>
      <c r="E5991" s="277"/>
      <c r="G5991" s="156"/>
    </row>
    <row r="5992" spans="3:7" x14ac:dyDescent="0.3">
      <c r="C5992" s="155"/>
      <c r="D5992" s="155"/>
      <c r="E5992" s="277"/>
      <c r="G5992" s="156"/>
    </row>
    <row r="5993" spans="3:7" x14ac:dyDescent="0.3">
      <c r="C5993" s="155"/>
      <c r="D5993" s="155"/>
      <c r="E5993" s="277"/>
      <c r="G5993" s="156"/>
    </row>
    <row r="5994" spans="3:7" x14ac:dyDescent="0.3">
      <c r="C5994" s="155"/>
      <c r="D5994" s="155"/>
      <c r="E5994" s="277"/>
      <c r="G5994" s="156"/>
    </row>
    <row r="5995" spans="3:7" x14ac:dyDescent="0.3">
      <c r="C5995" s="155"/>
      <c r="D5995" s="155"/>
      <c r="E5995" s="277"/>
      <c r="G5995" s="156"/>
    </row>
    <row r="5996" spans="3:7" x14ac:dyDescent="0.3">
      <c r="C5996" s="155"/>
      <c r="D5996" s="155"/>
      <c r="E5996" s="277"/>
      <c r="G5996" s="156"/>
    </row>
    <row r="5997" spans="3:7" x14ac:dyDescent="0.3">
      <c r="C5997" s="155"/>
      <c r="D5997" s="155"/>
      <c r="E5997" s="277"/>
      <c r="G5997" s="156"/>
    </row>
    <row r="5998" spans="3:7" x14ac:dyDescent="0.3">
      <c r="C5998" s="155"/>
      <c r="D5998" s="155"/>
      <c r="E5998" s="277"/>
      <c r="G5998" s="156"/>
    </row>
    <row r="5999" spans="3:7" x14ac:dyDescent="0.3">
      <c r="C5999" s="155"/>
      <c r="D5999" s="155"/>
      <c r="E5999" s="277"/>
      <c r="G5999" s="156"/>
    </row>
    <row r="6000" spans="3:7" x14ac:dyDescent="0.3">
      <c r="C6000" s="155"/>
      <c r="D6000" s="155"/>
      <c r="E6000" s="277"/>
      <c r="G6000" s="156"/>
    </row>
    <row r="6001" spans="3:7" x14ac:dyDescent="0.3">
      <c r="C6001" s="155"/>
      <c r="D6001" s="155"/>
      <c r="E6001" s="277"/>
      <c r="G6001" s="156"/>
    </row>
    <row r="6002" spans="3:7" x14ac:dyDescent="0.3">
      <c r="C6002" s="155"/>
      <c r="D6002" s="155"/>
      <c r="E6002" s="277"/>
      <c r="G6002" s="156"/>
    </row>
    <row r="6003" spans="3:7" x14ac:dyDescent="0.3">
      <c r="C6003" s="155"/>
      <c r="D6003" s="155"/>
      <c r="E6003" s="277"/>
      <c r="G6003" s="156"/>
    </row>
    <row r="6004" spans="3:7" x14ac:dyDescent="0.3">
      <c r="C6004" s="155"/>
      <c r="D6004" s="155"/>
      <c r="E6004" s="277"/>
      <c r="G6004" s="156"/>
    </row>
    <row r="6005" spans="3:7" x14ac:dyDescent="0.3">
      <c r="C6005" s="155"/>
      <c r="D6005" s="155"/>
      <c r="E6005" s="277"/>
      <c r="G6005" s="156"/>
    </row>
    <row r="6006" spans="3:7" x14ac:dyDescent="0.3">
      <c r="C6006" s="155"/>
      <c r="D6006" s="155"/>
      <c r="E6006" s="277"/>
      <c r="G6006" s="156"/>
    </row>
    <row r="6007" spans="3:7" x14ac:dyDescent="0.3">
      <c r="C6007" s="155"/>
      <c r="D6007" s="155"/>
      <c r="E6007" s="277"/>
      <c r="G6007" s="156"/>
    </row>
    <row r="6008" spans="3:7" x14ac:dyDescent="0.3">
      <c r="C6008" s="155"/>
      <c r="D6008" s="155"/>
      <c r="E6008" s="277"/>
      <c r="G6008" s="156"/>
    </row>
    <row r="6009" spans="3:7" x14ac:dyDescent="0.3">
      <c r="C6009" s="155"/>
      <c r="D6009" s="155"/>
      <c r="E6009" s="277"/>
      <c r="G6009" s="156"/>
    </row>
    <row r="6010" spans="3:7" x14ac:dyDescent="0.3">
      <c r="C6010" s="155"/>
      <c r="D6010" s="155"/>
      <c r="E6010" s="277"/>
      <c r="G6010" s="156"/>
    </row>
    <row r="6011" spans="3:7" x14ac:dyDescent="0.3">
      <c r="C6011" s="155"/>
      <c r="D6011" s="155"/>
      <c r="E6011" s="277"/>
      <c r="G6011" s="156"/>
    </row>
    <row r="6012" spans="3:7" x14ac:dyDescent="0.3">
      <c r="C6012" s="155"/>
      <c r="D6012" s="155"/>
      <c r="E6012" s="277"/>
      <c r="G6012" s="156"/>
    </row>
    <row r="6013" spans="3:7" x14ac:dyDescent="0.3">
      <c r="C6013" s="155"/>
      <c r="D6013" s="155"/>
      <c r="E6013" s="277"/>
      <c r="G6013" s="156"/>
    </row>
    <row r="6014" spans="3:7" x14ac:dyDescent="0.3">
      <c r="C6014" s="155"/>
      <c r="D6014" s="155"/>
      <c r="E6014" s="277"/>
      <c r="G6014" s="156"/>
    </row>
    <row r="6015" spans="3:7" x14ac:dyDescent="0.3">
      <c r="C6015" s="155"/>
      <c r="D6015" s="155"/>
      <c r="E6015" s="277"/>
      <c r="G6015" s="156"/>
    </row>
    <row r="6016" spans="3:7" x14ac:dyDescent="0.3">
      <c r="C6016" s="155"/>
      <c r="D6016" s="155"/>
      <c r="E6016" s="277"/>
      <c r="G6016" s="156"/>
    </row>
    <row r="6017" spans="3:7" x14ac:dyDescent="0.3">
      <c r="C6017" s="155"/>
      <c r="D6017" s="155"/>
      <c r="E6017" s="277"/>
      <c r="G6017" s="156"/>
    </row>
    <row r="6018" spans="3:7" x14ac:dyDescent="0.3">
      <c r="C6018" s="155"/>
      <c r="D6018" s="155"/>
      <c r="E6018" s="277"/>
      <c r="G6018" s="156"/>
    </row>
    <row r="6019" spans="3:7" x14ac:dyDescent="0.3">
      <c r="C6019" s="155"/>
      <c r="D6019" s="155"/>
      <c r="E6019" s="277"/>
      <c r="G6019" s="156"/>
    </row>
    <row r="6020" spans="3:7" x14ac:dyDescent="0.3">
      <c r="C6020" s="155"/>
      <c r="D6020" s="155"/>
      <c r="E6020" s="277"/>
      <c r="G6020" s="156"/>
    </row>
    <row r="6021" spans="3:7" x14ac:dyDescent="0.3">
      <c r="C6021" s="155"/>
      <c r="D6021" s="155"/>
      <c r="E6021" s="277"/>
      <c r="G6021" s="156"/>
    </row>
    <row r="6022" spans="3:7" x14ac:dyDescent="0.3">
      <c r="C6022" s="155"/>
      <c r="D6022" s="155"/>
      <c r="E6022" s="277"/>
      <c r="G6022" s="156"/>
    </row>
    <row r="6023" spans="3:7" x14ac:dyDescent="0.3">
      <c r="C6023" s="155"/>
      <c r="D6023" s="155"/>
      <c r="E6023" s="277"/>
      <c r="G6023" s="156"/>
    </row>
    <row r="6024" spans="3:7" x14ac:dyDescent="0.3">
      <c r="C6024" s="155"/>
      <c r="D6024" s="155"/>
      <c r="E6024" s="277"/>
      <c r="G6024" s="156"/>
    </row>
    <row r="6025" spans="3:7" x14ac:dyDescent="0.3">
      <c r="C6025" s="155"/>
      <c r="D6025" s="155"/>
      <c r="E6025" s="277"/>
      <c r="G6025" s="156"/>
    </row>
    <row r="6026" spans="3:7" x14ac:dyDescent="0.3">
      <c r="C6026" s="155"/>
      <c r="D6026" s="155"/>
      <c r="E6026" s="277"/>
      <c r="G6026" s="156"/>
    </row>
    <row r="6027" spans="3:7" x14ac:dyDescent="0.3">
      <c r="C6027" s="155"/>
      <c r="D6027" s="155"/>
      <c r="E6027" s="277"/>
      <c r="G6027" s="156"/>
    </row>
    <row r="6028" spans="3:7" x14ac:dyDescent="0.3">
      <c r="C6028" s="155"/>
      <c r="D6028" s="155"/>
      <c r="E6028" s="277"/>
      <c r="G6028" s="156"/>
    </row>
    <row r="6029" spans="3:7" x14ac:dyDescent="0.3">
      <c r="C6029" s="155"/>
      <c r="D6029" s="155"/>
      <c r="E6029" s="277"/>
      <c r="G6029" s="156"/>
    </row>
    <row r="6030" spans="3:7" x14ac:dyDescent="0.3">
      <c r="C6030" s="155"/>
      <c r="D6030" s="155"/>
      <c r="E6030" s="277"/>
      <c r="G6030" s="156"/>
    </row>
    <row r="6031" spans="3:7" x14ac:dyDescent="0.3">
      <c r="C6031" s="155"/>
      <c r="D6031" s="155"/>
      <c r="E6031" s="277"/>
      <c r="G6031" s="156"/>
    </row>
    <row r="6032" spans="3:7" x14ac:dyDescent="0.3">
      <c r="C6032" s="155"/>
      <c r="D6032" s="155"/>
      <c r="E6032" s="277"/>
      <c r="G6032" s="156"/>
    </row>
    <row r="6033" spans="3:7" x14ac:dyDescent="0.3">
      <c r="C6033" s="155"/>
      <c r="D6033" s="155"/>
      <c r="E6033" s="277"/>
      <c r="G6033" s="156"/>
    </row>
    <row r="6034" spans="3:7" x14ac:dyDescent="0.3">
      <c r="C6034" s="155"/>
      <c r="D6034" s="155"/>
      <c r="E6034" s="277"/>
      <c r="G6034" s="156"/>
    </row>
    <row r="6035" spans="3:7" x14ac:dyDescent="0.3">
      <c r="C6035" s="155"/>
      <c r="D6035" s="155"/>
      <c r="E6035" s="277"/>
      <c r="G6035" s="156"/>
    </row>
    <row r="6036" spans="3:7" x14ac:dyDescent="0.3">
      <c r="C6036" s="155"/>
      <c r="D6036" s="155"/>
      <c r="E6036" s="277"/>
      <c r="G6036" s="156"/>
    </row>
    <row r="6037" spans="3:7" x14ac:dyDescent="0.3">
      <c r="C6037" s="155"/>
      <c r="D6037" s="155"/>
      <c r="E6037" s="277"/>
      <c r="G6037" s="156"/>
    </row>
    <row r="6038" spans="3:7" x14ac:dyDescent="0.3">
      <c r="C6038" s="155"/>
      <c r="D6038" s="155"/>
      <c r="E6038" s="277"/>
      <c r="G6038" s="156"/>
    </row>
    <row r="6039" spans="3:7" x14ac:dyDescent="0.3">
      <c r="C6039" s="155"/>
      <c r="D6039" s="155"/>
      <c r="E6039" s="277"/>
      <c r="G6039" s="156"/>
    </row>
    <row r="6040" spans="3:7" x14ac:dyDescent="0.3">
      <c r="C6040" s="155"/>
      <c r="D6040" s="155"/>
      <c r="E6040" s="277"/>
      <c r="G6040" s="156"/>
    </row>
    <row r="6041" spans="3:7" x14ac:dyDescent="0.3">
      <c r="C6041" s="155"/>
      <c r="D6041" s="155"/>
      <c r="E6041" s="277"/>
      <c r="G6041" s="156"/>
    </row>
    <row r="6042" spans="3:7" x14ac:dyDescent="0.3">
      <c r="C6042" s="155"/>
      <c r="D6042" s="155"/>
      <c r="E6042" s="277"/>
      <c r="G6042" s="156"/>
    </row>
    <row r="6043" spans="3:7" x14ac:dyDescent="0.3">
      <c r="C6043" s="155"/>
      <c r="D6043" s="155"/>
      <c r="E6043" s="277"/>
      <c r="G6043" s="156"/>
    </row>
    <row r="6044" spans="3:7" x14ac:dyDescent="0.3">
      <c r="C6044" s="155"/>
      <c r="D6044" s="155"/>
      <c r="E6044" s="277"/>
      <c r="G6044" s="156"/>
    </row>
    <row r="6045" spans="3:7" x14ac:dyDescent="0.3">
      <c r="C6045" s="155"/>
      <c r="D6045" s="155"/>
      <c r="E6045" s="277"/>
      <c r="G6045" s="156"/>
    </row>
    <row r="6046" spans="3:7" x14ac:dyDescent="0.3">
      <c r="C6046" s="155"/>
      <c r="D6046" s="155"/>
      <c r="E6046" s="277"/>
      <c r="G6046" s="156"/>
    </row>
    <row r="6047" spans="3:7" x14ac:dyDescent="0.3">
      <c r="C6047" s="155"/>
      <c r="D6047" s="155"/>
      <c r="E6047" s="277"/>
      <c r="G6047" s="156"/>
    </row>
    <row r="6048" spans="3:7" x14ac:dyDescent="0.3">
      <c r="C6048" s="155"/>
      <c r="D6048" s="155"/>
      <c r="E6048" s="277"/>
      <c r="G6048" s="156"/>
    </row>
    <row r="6049" spans="3:7" x14ac:dyDescent="0.3">
      <c r="C6049" s="155"/>
      <c r="D6049" s="155"/>
      <c r="E6049" s="277"/>
      <c r="G6049" s="156"/>
    </row>
    <row r="6050" spans="3:7" x14ac:dyDescent="0.3">
      <c r="C6050" s="155"/>
      <c r="D6050" s="155"/>
      <c r="E6050" s="277"/>
      <c r="G6050" s="156"/>
    </row>
    <row r="6051" spans="3:7" x14ac:dyDescent="0.3">
      <c r="C6051" s="155"/>
      <c r="D6051" s="155"/>
      <c r="E6051" s="277"/>
      <c r="G6051" s="156"/>
    </row>
    <row r="6052" spans="3:7" x14ac:dyDescent="0.3">
      <c r="C6052" s="155"/>
      <c r="D6052" s="155"/>
      <c r="E6052" s="277"/>
      <c r="G6052" s="156"/>
    </row>
    <row r="6053" spans="3:7" x14ac:dyDescent="0.3">
      <c r="C6053" s="155"/>
      <c r="D6053" s="155"/>
      <c r="E6053" s="277"/>
      <c r="G6053" s="156"/>
    </row>
    <row r="6054" spans="3:7" x14ac:dyDescent="0.3">
      <c r="C6054" s="155"/>
      <c r="D6054" s="155"/>
      <c r="E6054" s="277"/>
      <c r="G6054" s="156"/>
    </row>
    <row r="6055" spans="3:7" x14ac:dyDescent="0.3">
      <c r="C6055" s="155"/>
      <c r="D6055" s="155"/>
      <c r="E6055" s="277"/>
      <c r="G6055" s="156"/>
    </row>
    <row r="6056" spans="3:7" x14ac:dyDescent="0.3">
      <c r="C6056" s="155"/>
      <c r="D6056" s="155"/>
      <c r="E6056" s="277"/>
      <c r="G6056" s="156"/>
    </row>
    <row r="6057" spans="3:7" x14ac:dyDescent="0.3">
      <c r="C6057" s="155"/>
      <c r="D6057" s="155"/>
      <c r="E6057" s="277"/>
      <c r="G6057" s="156"/>
    </row>
    <row r="6058" spans="3:7" x14ac:dyDescent="0.3">
      <c r="C6058" s="155"/>
      <c r="D6058" s="155"/>
      <c r="E6058" s="277"/>
      <c r="G6058" s="156"/>
    </row>
    <row r="6059" spans="3:7" x14ac:dyDescent="0.3">
      <c r="C6059" s="155"/>
      <c r="D6059" s="155"/>
      <c r="E6059" s="277"/>
      <c r="G6059" s="156"/>
    </row>
    <row r="6060" spans="3:7" x14ac:dyDescent="0.3">
      <c r="C6060" s="155"/>
      <c r="D6060" s="155"/>
      <c r="E6060" s="277"/>
      <c r="G6060" s="156"/>
    </row>
    <row r="6061" spans="3:7" x14ac:dyDescent="0.3">
      <c r="C6061" s="155"/>
      <c r="D6061" s="155"/>
      <c r="E6061" s="277"/>
      <c r="G6061" s="156"/>
    </row>
    <row r="6062" spans="3:7" x14ac:dyDescent="0.3">
      <c r="C6062" s="155"/>
      <c r="D6062" s="155"/>
      <c r="E6062" s="277"/>
      <c r="G6062" s="156"/>
    </row>
    <row r="6063" spans="3:7" x14ac:dyDescent="0.3">
      <c r="C6063" s="155"/>
      <c r="D6063" s="155"/>
      <c r="E6063" s="277"/>
      <c r="G6063" s="156"/>
    </row>
    <row r="6064" spans="3:7" x14ac:dyDescent="0.3">
      <c r="C6064" s="155"/>
      <c r="D6064" s="155"/>
      <c r="E6064" s="277"/>
      <c r="G6064" s="156"/>
    </row>
    <row r="6065" spans="3:7" x14ac:dyDescent="0.3">
      <c r="C6065" s="155"/>
      <c r="D6065" s="155"/>
      <c r="E6065" s="277"/>
      <c r="G6065" s="156"/>
    </row>
    <row r="6066" spans="3:7" x14ac:dyDescent="0.3">
      <c r="C6066" s="155"/>
      <c r="D6066" s="155"/>
      <c r="E6066" s="277"/>
      <c r="G6066" s="156"/>
    </row>
    <row r="6067" spans="3:7" x14ac:dyDescent="0.3">
      <c r="C6067" s="155"/>
      <c r="D6067" s="155"/>
      <c r="E6067" s="277"/>
      <c r="G6067" s="156"/>
    </row>
    <row r="6068" spans="3:7" x14ac:dyDescent="0.3">
      <c r="C6068" s="155"/>
      <c r="D6068" s="155"/>
      <c r="E6068" s="277"/>
      <c r="G6068" s="156"/>
    </row>
    <row r="6069" spans="3:7" x14ac:dyDescent="0.3">
      <c r="C6069" s="155"/>
      <c r="D6069" s="155"/>
      <c r="E6069" s="277"/>
      <c r="G6069" s="156"/>
    </row>
    <row r="6070" spans="3:7" x14ac:dyDescent="0.3">
      <c r="C6070" s="155"/>
      <c r="D6070" s="155"/>
      <c r="E6070" s="277"/>
      <c r="G6070" s="156"/>
    </row>
    <row r="6071" spans="3:7" x14ac:dyDescent="0.3">
      <c r="C6071" s="155"/>
      <c r="D6071" s="155"/>
      <c r="E6071" s="277"/>
      <c r="G6071" s="156"/>
    </row>
    <row r="6072" spans="3:7" x14ac:dyDescent="0.3">
      <c r="C6072" s="155"/>
      <c r="D6072" s="155"/>
      <c r="E6072" s="277"/>
      <c r="G6072" s="156"/>
    </row>
    <row r="6073" spans="3:7" x14ac:dyDescent="0.3">
      <c r="C6073" s="155"/>
      <c r="D6073" s="155"/>
      <c r="E6073" s="277"/>
      <c r="G6073" s="156"/>
    </row>
    <row r="6074" spans="3:7" x14ac:dyDescent="0.3">
      <c r="C6074" s="155"/>
      <c r="D6074" s="155"/>
      <c r="E6074" s="277"/>
      <c r="G6074" s="156"/>
    </row>
    <row r="6075" spans="3:7" x14ac:dyDescent="0.3">
      <c r="C6075" s="155"/>
      <c r="D6075" s="155"/>
      <c r="E6075" s="277"/>
      <c r="G6075" s="156"/>
    </row>
    <row r="6076" spans="3:7" x14ac:dyDescent="0.3">
      <c r="C6076" s="155"/>
      <c r="D6076" s="155"/>
      <c r="E6076" s="277"/>
      <c r="G6076" s="156"/>
    </row>
    <row r="6077" spans="3:7" x14ac:dyDescent="0.3">
      <c r="C6077" s="155"/>
      <c r="D6077" s="155"/>
      <c r="E6077" s="277"/>
      <c r="G6077" s="156"/>
    </row>
    <row r="6078" spans="3:7" x14ac:dyDescent="0.3">
      <c r="C6078" s="155"/>
      <c r="D6078" s="155"/>
      <c r="E6078" s="277"/>
      <c r="G6078" s="156"/>
    </row>
    <row r="6079" spans="3:7" x14ac:dyDescent="0.3">
      <c r="C6079" s="155"/>
      <c r="D6079" s="155"/>
      <c r="E6079" s="277"/>
      <c r="G6079" s="156"/>
    </row>
    <row r="6080" spans="3:7" x14ac:dyDescent="0.3">
      <c r="C6080" s="155"/>
      <c r="D6080" s="155"/>
      <c r="E6080" s="277"/>
      <c r="G6080" s="156"/>
    </row>
    <row r="6081" spans="3:7" x14ac:dyDescent="0.3">
      <c r="C6081" s="155"/>
      <c r="D6081" s="155"/>
      <c r="E6081" s="277"/>
      <c r="G6081" s="156"/>
    </row>
    <row r="6082" spans="3:7" x14ac:dyDescent="0.3">
      <c r="C6082" s="155"/>
      <c r="D6082" s="155"/>
      <c r="E6082" s="277"/>
      <c r="G6082" s="156"/>
    </row>
    <row r="6083" spans="3:7" x14ac:dyDescent="0.3">
      <c r="C6083" s="155"/>
      <c r="D6083" s="155"/>
      <c r="E6083" s="277"/>
      <c r="G6083" s="156"/>
    </row>
    <row r="6084" spans="3:7" x14ac:dyDescent="0.3">
      <c r="C6084" s="155"/>
      <c r="D6084" s="155"/>
      <c r="E6084" s="277"/>
      <c r="G6084" s="156"/>
    </row>
    <row r="6085" spans="3:7" x14ac:dyDescent="0.3">
      <c r="C6085" s="155"/>
      <c r="D6085" s="155"/>
      <c r="E6085" s="277"/>
      <c r="G6085" s="156"/>
    </row>
    <row r="6086" spans="3:7" x14ac:dyDescent="0.3">
      <c r="C6086" s="155"/>
      <c r="D6086" s="155"/>
      <c r="E6086" s="277"/>
      <c r="G6086" s="156"/>
    </row>
    <row r="6087" spans="3:7" x14ac:dyDescent="0.3">
      <c r="C6087" s="155"/>
      <c r="D6087" s="155"/>
      <c r="E6087" s="277"/>
      <c r="G6087" s="156"/>
    </row>
    <row r="6088" spans="3:7" x14ac:dyDescent="0.3">
      <c r="C6088" s="155"/>
      <c r="D6088" s="155"/>
      <c r="E6088" s="277"/>
      <c r="G6088" s="156"/>
    </row>
    <row r="6089" spans="3:7" x14ac:dyDescent="0.3">
      <c r="C6089" s="155"/>
      <c r="D6089" s="155"/>
      <c r="E6089" s="277"/>
      <c r="G6089" s="156"/>
    </row>
    <row r="6090" spans="3:7" x14ac:dyDescent="0.3">
      <c r="C6090" s="155"/>
      <c r="D6090" s="155"/>
      <c r="E6090" s="277"/>
      <c r="G6090" s="156"/>
    </row>
    <row r="6091" spans="3:7" x14ac:dyDescent="0.3">
      <c r="C6091" s="155"/>
      <c r="D6091" s="155"/>
      <c r="E6091" s="277"/>
      <c r="G6091" s="156"/>
    </row>
    <row r="6092" spans="3:7" x14ac:dyDescent="0.3">
      <c r="C6092" s="155"/>
      <c r="D6092" s="155"/>
      <c r="E6092" s="277"/>
      <c r="G6092" s="156"/>
    </row>
    <row r="6093" spans="3:7" x14ac:dyDescent="0.3">
      <c r="C6093" s="155"/>
      <c r="D6093" s="155"/>
      <c r="E6093" s="277"/>
      <c r="G6093" s="156"/>
    </row>
    <row r="6094" spans="3:7" x14ac:dyDescent="0.3">
      <c r="C6094" s="155"/>
      <c r="D6094" s="155"/>
      <c r="E6094" s="277"/>
      <c r="G6094" s="156"/>
    </row>
    <row r="6095" spans="3:7" x14ac:dyDescent="0.3">
      <c r="C6095" s="155"/>
      <c r="D6095" s="155"/>
      <c r="E6095" s="277"/>
      <c r="G6095" s="156"/>
    </row>
    <row r="6096" spans="3:7" x14ac:dyDescent="0.3">
      <c r="C6096" s="155"/>
      <c r="D6096" s="155"/>
      <c r="E6096" s="277"/>
      <c r="G6096" s="156"/>
    </row>
    <row r="6097" spans="3:7" x14ac:dyDescent="0.3">
      <c r="C6097" s="155"/>
      <c r="D6097" s="155"/>
      <c r="E6097" s="277"/>
      <c r="G6097" s="156"/>
    </row>
    <row r="6098" spans="3:7" x14ac:dyDescent="0.3">
      <c r="C6098" s="155"/>
      <c r="D6098" s="155"/>
      <c r="E6098" s="277"/>
      <c r="G6098" s="156"/>
    </row>
    <row r="6099" spans="3:7" x14ac:dyDescent="0.3">
      <c r="C6099" s="155"/>
      <c r="D6099" s="155"/>
      <c r="E6099" s="277"/>
      <c r="G6099" s="156"/>
    </row>
    <row r="6100" spans="3:7" x14ac:dyDescent="0.3">
      <c r="C6100" s="155"/>
      <c r="D6100" s="155"/>
      <c r="E6100" s="277"/>
      <c r="G6100" s="156"/>
    </row>
    <row r="6101" spans="3:7" x14ac:dyDescent="0.3">
      <c r="C6101" s="155"/>
      <c r="D6101" s="155"/>
      <c r="E6101" s="277"/>
      <c r="G6101" s="156"/>
    </row>
    <row r="6102" spans="3:7" x14ac:dyDescent="0.3">
      <c r="C6102" s="155"/>
      <c r="D6102" s="155"/>
      <c r="E6102" s="277"/>
      <c r="G6102" s="156"/>
    </row>
    <row r="6103" spans="3:7" x14ac:dyDescent="0.3">
      <c r="C6103" s="155"/>
      <c r="D6103" s="155"/>
      <c r="E6103" s="277"/>
      <c r="G6103" s="156"/>
    </row>
    <row r="6104" spans="3:7" x14ac:dyDescent="0.3">
      <c r="C6104" s="155"/>
      <c r="D6104" s="155"/>
      <c r="E6104" s="277"/>
      <c r="G6104" s="156"/>
    </row>
    <row r="6105" spans="3:7" x14ac:dyDescent="0.3">
      <c r="C6105" s="155"/>
      <c r="D6105" s="155"/>
      <c r="E6105" s="277"/>
      <c r="G6105" s="156"/>
    </row>
    <row r="6106" spans="3:7" x14ac:dyDescent="0.3">
      <c r="C6106" s="155"/>
      <c r="D6106" s="155"/>
      <c r="E6106" s="277"/>
      <c r="G6106" s="156"/>
    </row>
    <row r="6107" spans="3:7" x14ac:dyDescent="0.3">
      <c r="C6107" s="155"/>
      <c r="D6107" s="155"/>
      <c r="E6107" s="277"/>
      <c r="G6107" s="156"/>
    </row>
    <row r="6108" spans="3:7" x14ac:dyDescent="0.3">
      <c r="C6108" s="155"/>
      <c r="D6108" s="155"/>
      <c r="E6108" s="277"/>
      <c r="G6108" s="156"/>
    </row>
    <row r="6109" spans="3:7" x14ac:dyDescent="0.3">
      <c r="C6109" s="155"/>
      <c r="D6109" s="155"/>
      <c r="E6109" s="277"/>
      <c r="G6109" s="156"/>
    </row>
    <row r="6110" spans="3:7" x14ac:dyDescent="0.3">
      <c r="C6110" s="155"/>
      <c r="D6110" s="155"/>
      <c r="E6110" s="277"/>
      <c r="G6110" s="156"/>
    </row>
    <row r="6111" spans="3:7" x14ac:dyDescent="0.3">
      <c r="C6111" s="155"/>
      <c r="D6111" s="155"/>
      <c r="E6111" s="277"/>
      <c r="G6111" s="156"/>
    </row>
    <row r="6112" spans="3:7" x14ac:dyDescent="0.3">
      <c r="C6112" s="155"/>
      <c r="D6112" s="155"/>
      <c r="E6112" s="277"/>
      <c r="G6112" s="156"/>
    </row>
    <row r="6113" spans="3:7" x14ac:dyDescent="0.3">
      <c r="C6113" s="155"/>
      <c r="D6113" s="155"/>
      <c r="E6113" s="277"/>
      <c r="G6113" s="156"/>
    </row>
    <row r="6114" spans="3:7" x14ac:dyDescent="0.3">
      <c r="C6114" s="155"/>
      <c r="D6114" s="155"/>
      <c r="E6114" s="277"/>
      <c r="G6114" s="156"/>
    </row>
    <row r="6115" spans="3:7" x14ac:dyDescent="0.3">
      <c r="C6115" s="155"/>
      <c r="D6115" s="155"/>
      <c r="E6115" s="277"/>
      <c r="G6115" s="156"/>
    </row>
    <row r="6116" spans="3:7" x14ac:dyDescent="0.3">
      <c r="C6116" s="155"/>
      <c r="D6116" s="155"/>
      <c r="E6116" s="277"/>
      <c r="G6116" s="156"/>
    </row>
    <row r="6117" spans="3:7" x14ac:dyDescent="0.3">
      <c r="C6117" s="155"/>
      <c r="D6117" s="155"/>
      <c r="E6117" s="277"/>
      <c r="G6117" s="156"/>
    </row>
    <row r="6118" spans="3:7" x14ac:dyDescent="0.3">
      <c r="C6118" s="155"/>
      <c r="D6118" s="155"/>
      <c r="E6118" s="277"/>
      <c r="G6118" s="156"/>
    </row>
    <row r="6119" spans="3:7" x14ac:dyDescent="0.3">
      <c r="C6119" s="155"/>
      <c r="D6119" s="155"/>
      <c r="E6119" s="277"/>
      <c r="G6119" s="156"/>
    </row>
    <row r="6120" spans="3:7" x14ac:dyDescent="0.3">
      <c r="C6120" s="155"/>
      <c r="D6120" s="155"/>
      <c r="E6120" s="277"/>
      <c r="G6120" s="156"/>
    </row>
    <row r="6121" spans="3:7" x14ac:dyDescent="0.3">
      <c r="C6121" s="155"/>
      <c r="D6121" s="155"/>
      <c r="E6121" s="277"/>
      <c r="G6121" s="156"/>
    </row>
    <row r="6122" spans="3:7" x14ac:dyDescent="0.3">
      <c r="C6122" s="155"/>
      <c r="D6122" s="155"/>
      <c r="E6122" s="277"/>
      <c r="G6122" s="156"/>
    </row>
    <row r="6123" spans="3:7" x14ac:dyDescent="0.3">
      <c r="C6123" s="155"/>
      <c r="D6123" s="155"/>
      <c r="E6123" s="277"/>
      <c r="G6123" s="156"/>
    </row>
    <row r="6124" spans="3:7" x14ac:dyDescent="0.3">
      <c r="C6124" s="155"/>
      <c r="D6124" s="155"/>
      <c r="E6124" s="277"/>
      <c r="G6124" s="156"/>
    </row>
    <row r="6125" spans="3:7" x14ac:dyDescent="0.3">
      <c r="C6125" s="155"/>
      <c r="D6125" s="155"/>
      <c r="E6125" s="277"/>
      <c r="G6125" s="156"/>
    </row>
    <row r="6126" spans="3:7" x14ac:dyDescent="0.3">
      <c r="C6126" s="155"/>
      <c r="D6126" s="155"/>
      <c r="E6126" s="277"/>
      <c r="G6126" s="156"/>
    </row>
    <row r="6127" spans="3:7" x14ac:dyDescent="0.3">
      <c r="C6127" s="155"/>
      <c r="D6127" s="155"/>
      <c r="E6127" s="277"/>
      <c r="G6127" s="156"/>
    </row>
    <row r="6128" spans="3:7" x14ac:dyDescent="0.3">
      <c r="C6128" s="155"/>
      <c r="D6128" s="155"/>
      <c r="E6128" s="277"/>
      <c r="G6128" s="156"/>
    </row>
    <row r="6129" spans="3:7" x14ac:dyDescent="0.3">
      <c r="C6129" s="155"/>
      <c r="D6129" s="155"/>
      <c r="E6129" s="277"/>
      <c r="G6129" s="156"/>
    </row>
    <row r="6130" spans="3:7" x14ac:dyDescent="0.3">
      <c r="C6130" s="155"/>
      <c r="D6130" s="155"/>
      <c r="E6130" s="277"/>
      <c r="G6130" s="156"/>
    </row>
    <row r="6131" spans="3:7" x14ac:dyDescent="0.3">
      <c r="C6131" s="155"/>
      <c r="D6131" s="155"/>
      <c r="E6131" s="277"/>
      <c r="G6131" s="156"/>
    </row>
    <row r="6132" spans="3:7" x14ac:dyDescent="0.3">
      <c r="C6132" s="155"/>
      <c r="D6132" s="155"/>
      <c r="E6132" s="277"/>
      <c r="G6132" s="156"/>
    </row>
    <row r="6133" spans="3:7" x14ac:dyDescent="0.3">
      <c r="C6133" s="155"/>
      <c r="D6133" s="155"/>
      <c r="E6133" s="277"/>
      <c r="G6133" s="156"/>
    </row>
    <row r="6134" spans="3:7" x14ac:dyDescent="0.3">
      <c r="C6134" s="155"/>
      <c r="D6134" s="155"/>
      <c r="E6134" s="277"/>
      <c r="G6134" s="156"/>
    </row>
    <row r="6135" spans="3:7" x14ac:dyDescent="0.3">
      <c r="C6135" s="155"/>
      <c r="D6135" s="155"/>
      <c r="E6135" s="277"/>
      <c r="G6135" s="156"/>
    </row>
    <row r="6136" spans="3:7" x14ac:dyDescent="0.3">
      <c r="C6136" s="155"/>
      <c r="D6136" s="155"/>
      <c r="E6136" s="277"/>
      <c r="G6136" s="156"/>
    </row>
    <row r="6137" spans="3:7" x14ac:dyDescent="0.3">
      <c r="C6137" s="155"/>
      <c r="D6137" s="155"/>
      <c r="E6137" s="277"/>
      <c r="G6137" s="156"/>
    </row>
    <row r="6138" spans="3:7" x14ac:dyDescent="0.3">
      <c r="C6138" s="155"/>
      <c r="D6138" s="155"/>
      <c r="E6138" s="277"/>
      <c r="G6138" s="156"/>
    </row>
    <row r="6139" spans="3:7" x14ac:dyDescent="0.3">
      <c r="C6139" s="155"/>
      <c r="D6139" s="155"/>
      <c r="E6139" s="277"/>
      <c r="G6139" s="156"/>
    </row>
    <row r="6140" spans="3:7" x14ac:dyDescent="0.3">
      <c r="C6140" s="155"/>
      <c r="D6140" s="155"/>
      <c r="E6140" s="277"/>
      <c r="G6140" s="156"/>
    </row>
    <row r="6141" spans="3:7" x14ac:dyDescent="0.3">
      <c r="C6141" s="155"/>
      <c r="D6141" s="155"/>
      <c r="E6141" s="277"/>
      <c r="G6141" s="156"/>
    </row>
    <row r="6142" spans="3:7" x14ac:dyDescent="0.3">
      <c r="C6142" s="155"/>
      <c r="D6142" s="155"/>
      <c r="E6142" s="277"/>
      <c r="G6142" s="156"/>
    </row>
    <row r="6143" spans="3:7" x14ac:dyDescent="0.3">
      <c r="C6143" s="155"/>
      <c r="D6143" s="155"/>
      <c r="E6143" s="277"/>
      <c r="G6143" s="156"/>
    </row>
    <row r="6144" spans="3:7" x14ac:dyDescent="0.3">
      <c r="C6144" s="155"/>
      <c r="D6144" s="155"/>
      <c r="E6144" s="277"/>
      <c r="G6144" s="156"/>
    </row>
    <row r="6145" spans="3:7" x14ac:dyDescent="0.3">
      <c r="C6145" s="155"/>
      <c r="D6145" s="155"/>
      <c r="E6145" s="277"/>
      <c r="G6145" s="156"/>
    </row>
    <row r="6146" spans="3:7" x14ac:dyDescent="0.3">
      <c r="C6146" s="155"/>
      <c r="D6146" s="155"/>
      <c r="E6146" s="277"/>
      <c r="G6146" s="156"/>
    </row>
    <row r="6147" spans="3:7" x14ac:dyDescent="0.3">
      <c r="C6147" s="155"/>
      <c r="D6147" s="155"/>
      <c r="E6147" s="277"/>
      <c r="G6147" s="156"/>
    </row>
    <row r="6148" spans="3:7" x14ac:dyDescent="0.3">
      <c r="C6148" s="155"/>
      <c r="D6148" s="155"/>
      <c r="E6148" s="277"/>
      <c r="G6148" s="156"/>
    </row>
    <row r="6149" spans="3:7" x14ac:dyDescent="0.3">
      <c r="C6149" s="155"/>
      <c r="D6149" s="155"/>
      <c r="E6149" s="277"/>
      <c r="G6149" s="156"/>
    </row>
    <row r="6150" spans="3:7" x14ac:dyDescent="0.3">
      <c r="C6150" s="155"/>
      <c r="D6150" s="155"/>
      <c r="E6150" s="277"/>
      <c r="G6150" s="156"/>
    </row>
    <row r="6151" spans="3:7" x14ac:dyDescent="0.3">
      <c r="C6151" s="155"/>
      <c r="D6151" s="155"/>
      <c r="E6151" s="277"/>
      <c r="G6151" s="156"/>
    </row>
    <row r="6152" spans="3:7" x14ac:dyDescent="0.3">
      <c r="C6152" s="155"/>
      <c r="D6152" s="155"/>
      <c r="E6152" s="277"/>
      <c r="G6152" s="156"/>
    </row>
    <row r="6153" spans="3:7" x14ac:dyDescent="0.3">
      <c r="C6153" s="155"/>
      <c r="D6153" s="155"/>
      <c r="E6153" s="277"/>
      <c r="G6153" s="156"/>
    </row>
    <row r="6154" spans="3:7" x14ac:dyDescent="0.3">
      <c r="C6154" s="155"/>
      <c r="D6154" s="155"/>
      <c r="E6154" s="277"/>
      <c r="G6154" s="156"/>
    </row>
    <row r="6155" spans="3:7" x14ac:dyDescent="0.3">
      <c r="C6155" s="155"/>
      <c r="D6155" s="155"/>
      <c r="E6155" s="277"/>
      <c r="G6155" s="156"/>
    </row>
    <row r="6156" spans="3:7" x14ac:dyDescent="0.3">
      <c r="C6156" s="155"/>
      <c r="D6156" s="155"/>
      <c r="E6156" s="277"/>
      <c r="G6156" s="156"/>
    </row>
    <row r="6157" spans="3:7" x14ac:dyDescent="0.3">
      <c r="C6157" s="155"/>
      <c r="D6157" s="155"/>
      <c r="E6157" s="277"/>
      <c r="G6157" s="156"/>
    </row>
    <row r="6158" spans="3:7" x14ac:dyDescent="0.3">
      <c r="C6158" s="155"/>
      <c r="D6158" s="155"/>
      <c r="E6158" s="277"/>
      <c r="G6158" s="156"/>
    </row>
    <row r="6159" spans="3:7" x14ac:dyDescent="0.3">
      <c r="C6159" s="155"/>
      <c r="D6159" s="155"/>
      <c r="E6159" s="277"/>
      <c r="G6159" s="156"/>
    </row>
    <row r="6160" spans="3:7" x14ac:dyDescent="0.3">
      <c r="C6160" s="155"/>
      <c r="D6160" s="155"/>
      <c r="E6160" s="277"/>
      <c r="G6160" s="156"/>
    </row>
    <row r="6161" spans="3:7" x14ac:dyDescent="0.3">
      <c r="C6161" s="155"/>
      <c r="D6161" s="155"/>
      <c r="E6161" s="277"/>
      <c r="G6161" s="156"/>
    </row>
    <row r="6162" spans="3:7" x14ac:dyDescent="0.3">
      <c r="C6162" s="155"/>
      <c r="D6162" s="155"/>
      <c r="E6162" s="277"/>
      <c r="G6162" s="156"/>
    </row>
    <row r="6163" spans="3:7" x14ac:dyDescent="0.3">
      <c r="C6163" s="155"/>
      <c r="D6163" s="155"/>
      <c r="E6163" s="277"/>
      <c r="G6163" s="156"/>
    </row>
    <row r="6164" spans="3:7" x14ac:dyDescent="0.3">
      <c r="C6164" s="155"/>
      <c r="D6164" s="155"/>
      <c r="E6164" s="277"/>
      <c r="G6164" s="156"/>
    </row>
    <row r="6165" spans="3:7" x14ac:dyDescent="0.3">
      <c r="C6165" s="155"/>
      <c r="D6165" s="155"/>
      <c r="E6165" s="277"/>
      <c r="G6165" s="156"/>
    </row>
    <row r="6166" spans="3:7" x14ac:dyDescent="0.3">
      <c r="C6166" s="155"/>
      <c r="D6166" s="155"/>
      <c r="E6166" s="277"/>
      <c r="G6166" s="156"/>
    </row>
    <row r="6167" spans="3:7" x14ac:dyDescent="0.3">
      <c r="C6167" s="155"/>
      <c r="D6167" s="155"/>
      <c r="E6167" s="277"/>
      <c r="G6167" s="156"/>
    </row>
    <row r="6168" spans="3:7" x14ac:dyDescent="0.3">
      <c r="C6168" s="155"/>
      <c r="D6168" s="155"/>
      <c r="E6168" s="277"/>
      <c r="G6168" s="156"/>
    </row>
    <row r="6169" spans="3:7" x14ac:dyDescent="0.3">
      <c r="C6169" s="155"/>
      <c r="D6169" s="155"/>
      <c r="E6169" s="277"/>
      <c r="G6169" s="156"/>
    </row>
    <row r="6170" spans="3:7" x14ac:dyDescent="0.3">
      <c r="C6170" s="155"/>
      <c r="D6170" s="155"/>
      <c r="E6170" s="277"/>
      <c r="G6170" s="156"/>
    </row>
    <row r="6171" spans="3:7" x14ac:dyDescent="0.3">
      <c r="C6171" s="155"/>
      <c r="D6171" s="155"/>
      <c r="E6171" s="277"/>
      <c r="G6171" s="156"/>
    </row>
    <row r="6172" spans="3:7" x14ac:dyDescent="0.3">
      <c r="C6172" s="155"/>
      <c r="D6172" s="155"/>
      <c r="E6172" s="277"/>
      <c r="G6172" s="156"/>
    </row>
    <row r="6173" spans="3:7" x14ac:dyDescent="0.3">
      <c r="C6173" s="155"/>
      <c r="D6173" s="155"/>
      <c r="E6173" s="277"/>
      <c r="G6173" s="156"/>
    </row>
    <row r="6174" spans="3:7" x14ac:dyDescent="0.3">
      <c r="C6174" s="155"/>
      <c r="D6174" s="155"/>
      <c r="E6174" s="277"/>
      <c r="G6174" s="156"/>
    </row>
    <row r="6175" spans="3:7" x14ac:dyDescent="0.3">
      <c r="C6175" s="155"/>
      <c r="D6175" s="155"/>
      <c r="E6175" s="277"/>
      <c r="G6175" s="156"/>
    </row>
    <row r="6176" spans="3:7" x14ac:dyDescent="0.3">
      <c r="C6176" s="155"/>
      <c r="D6176" s="155"/>
      <c r="E6176" s="277"/>
      <c r="G6176" s="156"/>
    </row>
    <row r="6177" spans="3:7" x14ac:dyDescent="0.3">
      <c r="C6177" s="155"/>
      <c r="D6177" s="155"/>
      <c r="E6177" s="277"/>
      <c r="G6177" s="156"/>
    </row>
    <row r="6178" spans="3:7" x14ac:dyDescent="0.3">
      <c r="C6178" s="155"/>
      <c r="D6178" s="155"/>
      <c r="E6178" s="277"/>
      <c r="G6178" s="156"/>
    </row>
    <row r="6179" spans="3:7" x14ac:dyDescent="0.3">
      <c r="C6179" s="155"/>
      <c r="D6179" s="155"/>
      <c r="E6179" s="277"/>
      <c r="G6179" s="156"/>
    </row>
    <row r="6180" spans="3:7" x14ac:dyDescent="0.3">
      <c r="C6180" s="155"/>
      <c r="D6180" s="155"/>
      <c r="E6180" s="277"/>
      <c r="G6180" s="156"/>
    </row>
    <row r="6181" spans="3:7" x14ac:dyDescent="0.3">
      <c r="C6181" s="155"/>
      <c r="D6181" s="155"/>
      <c r="E6181" s="277"/>
      <c r="G6181" s="156"/>
    </row>
    <row r="6182" spans="3:7" x14ac:dyDescent="0.3">
      <c r="C6182" s="155"/>
      <c r="D6182" s="155"/>
      <c r="E6182" s="277"/>
      <c r="G6182" s="156"/>
    </row>
    <row r="6183" spans="3:7" x14ac:dyDescent="0.3">
      <c r="C6183" s="155"/>
      <c r="D6183" s="155"/>
      <c r="E6183" s="277"/>
      <c r="G6183" s="156"/>
    </row>
    <row r="6184" spans="3:7" x14ac:dyDescent="0.3">
      <c r="C6184" s="155"/>
      <c r="D6184" s="155"/>
      <c r="E6184" s="277"/>
      <c r="G6184" s="156"/>
    </row>
    <row r="6185" spans="3:7" x14ac:dyDescent="0.3">
      <c r="C6185" s="155"/>
      <c r="D6185" s="155"/>
      <c r="E6185" s="277"/>
      <c r="G6185" s="156"/>
    </row>
    <row r="6186" spans="3:7" x14ac:dyDescent="0.3">
      <c r="C6186" s="155"/>
      <c r="D6186" s="155"/>
      <c r="E6186" s="277"/>
      <c r="G6186" s="156"/>
    </row>
    <row r="6187" spans="3:7" x14ac:dyDescent="0.3">
      <c r="C6187" s="155"/>
      <c r="D6187" s="155"/>
      <c r="E6187" s="277"/>
      <c r="G6187" s="156"/>
    </row>
    <row r="6188" spans="3:7" x14ac:dyDescent="0.3">
      <c r="C6188" s="155"/>
      <c r="D6188" s="155"/>
      <c r="E6188" s="277"/>
      <c r="G6188" s="156"/>
    </row>
    <row r="6189" spans="3:7" x14ac:dyDescent="0.3">
      <c r="C6189" s="155"/>
      <c r="D6189" s="155"/>
      <c r="E6189" s="277"/>
      <c r="G6189" s="156"/>
    </row>
    <row r="6190" spans="3:7" x14ac:dyDescent="0.3">
      <c r="C6190" s="155"/>
      <c r="D6190" s="155"/>
      <c r="E6190" s="277"/>
      <c r="G6190" s="156"/>
    </row>
    <row r="6191" spans="3:7" x14ac:dyDescent="0.3">
      <c r="C6191" s="155"/>
      <c r="D6191" s="155"/>
      <c r="E6191" s="277"/>
      <c r="G6191" s="156"/>
    </row>
    <row r="6192" spans="3:7" x14ac:dyDescent="0.3">
      <c r="C6192" s="155"/>
      <c r="D6192" s="155"/>
      <c r="E6192" s="277"/>
      <c r="G6192" s="156"/>
    </row>
    <row r="6193" spans="3:7" x14ac:dyDescent="0.3">
      <c r="C6193" s="155"/>
      <c r="D6193" s="155"/>
      <c r="E6193" s="277"/>
      <c r="G6193" s="156"/>
    </row>
    <row r="6194" spans="3:7" x14ac:dyDescent="0.3">
      <c r="C6194" s="155"/>
      <c r="D6194" s="155"/>
      <c r="E6194" s="277"/>
      <c r="G6194" s="156"/>
    </row>
    <row r="6195" spans="3:7" x14ac:dyDescent="0.3">
      <c r="C6195" s="155"/>
      <c r="D6195" s="155"/>
      <c r="E6195" s="277"/>
      <c r="G6195" s="156"/>
    </row>
    <row r="6196" spans="3:7" x14ac:dyDescent="0.3">
      <c r="C6196" s="155"/>
      <c r="D6196" s="155"/>
      <c r="E6196" s="277"/>
      <c r="G6196" s="156"/>
    </row>
    <row r="6197" spans="3:7" x14ac:dyDescent="0.3">
      <c r="C6197" s="155"/>
      <c r="D6197" s="155"/>
      <c r="E6197" s="277"/>
      <c r="G6197" s="156"/>
    </row>
    <row r="6198" spans="3:7" x14ac:dyDescent="0.3">
      <c r="C6198" s="155"/>
      <c r="D6198" s="155"/>
      <c r="E6198" s="277"/>
      <c r="G6198" s="156"/>
    </row>
    <row r="6199" spans="3:7" x14ac:dyDescent="0.3">
      <c r="C6199" s="155"/>
      <c r="D6199" s="155"/>
      <c r="E6199" s="277"/>
      <c r="G6199" s="156"/>
    </row>
    <row r="6200" spans="3:7" x14ac:dyDescent="0.3">
      <c r="C6200" s="155"/>
      <c r="D6200" s="155"/>
      <c r="E6200" s="277"/>
      <c r="G6200" s="156"/>
    </row>
    <row r="6201" spans="3:7" x14ac:dyDescent="0.3">
      <c r="C6201" s="155"/>
      <c r="D6201" s="155"/>
      <c r="E6201" s="277"/>
      <c r="G6201" s="156"/>
    </row>
    <row r="6202" spans="3:7" x14ac:dyDescent="0.3">
      <c r="C6202" s="155"/>
      <c r="D6202" s="155"/>
      <c r="E6202" s="277"/>
      <c r="G6202" s="156"/>
    </row>
    <row r="6203" spans="3:7" x14ac:dyDescent="0.3">
      <c r="C6203" s="155"/>
      <c r="D6203" s="155"/>
      <c r="E6203" s="277"/>
      <c r="G6203" s="156"/>
    </row>
    <row r="6204" spans="3:7" x14ac:dyDescent="0.3">
      <c r="C6204" s="155"/>
      <c r="D6204" s="155"/>
      <c r="E6204" s="277"/>
      <c r="G6204" s="156"/>
    </row>
    <row r="6205" spans="3:7" x14ac:dyDescent="0.3">
      <c r="C6205" s="155"/>
      <c r="D6205" s="155"/>
      <c r="E6205" s="277"/>
      <c r="G6205" s="156"/>
    </row>
    <row r="6206" spans="3:7" x14ac:dyDescent="0.3">
      <c r="C6206" s="155"/>
      <c r="D6206" s="155"/>
      <c r="E6206" s="277"/>
      <c r="G6206" s="156"/>
    </row>
    <row r="6207" spans="3:7" x14ac:dyDescent="0.3">
      <c r="C6207" s="155"/>
      <c r="D6207" s="155"/>
      <c r="E6207" s="277"/>
      <c r="G6207" s="156"/>
    </row>
    <row r="6208" spans="3:7" x14ac:dyDescent="0.3">
      <c r="C6208" s="155"/>
      <c r="D6208" s="155"/>
      <c r="E6208" s="277"/>
      <c r="G6208" s="156"/>
    </row>
    <row r="6209" spans="3:7" x14ac:dyDescent="0.3">
      <c r="C6209" s="155"/>
      <c r="D6209" s="155"/>
      <c r="E6209" s="277"/>
      <c r="G6209" s="156"/>
    </row>
    <row r="6210" spans="3:7" x14ac:dyDescent="0.3">
      <c r="C6210" s="155"/>
      <c r="D6210" s="155"/>
      <c r="E6210" s="277"/>
      <c r="G6210" s="156"/>
    </row>
    <row r="6211" spans="3:7" x14ac:dyDescent="0.3">
      <c r="C6211" s="155"/>
      <c r="D6211" s="155"/>
      <c r="E6211" s="277"/>
      <c r="G6211" s="156"/>
    </row>
    <row r="6212" spans="3:7" x14ac:dyDescent="0.3">
      <c r="C6212" s="155"/>
      <c r="D6212" s="155"/>
      <c r="E6212" s="277"/>
      <c r="G6212" s="156"/>
    </row>
    <row r="6213" spans="3:7" x14ac:dyDescent="0.3">
      <c r="C6213" s="155"/>
      <c r="D6213" s="155"/>
      <c r="E6213" s="277"/>
      <c r="G6213" s="156"/>
    </row>
    <row r="6214" spans="3:7" x14ac:dyDescent="0.3">
      <c r="C6214" s="155"/>
      <c r="D6214" s="155"/>
      <c r="E6214" s="277"/>
      <c r="G6214" s="156"/>
    </row>
    <row r="6215" spans="3:7" x14ac:dyDescent="0.3">
      <c r="C6215" s="155"/>
      <c r="D6215" s="155"/>
      <c r="E6215" s="277"/>
      <c r="G6215" s="156"/>
    </row>
    <row r="6216" spans="3:7" x14ac:dyDescent="0.3">
      <c r="C6216" s="155"/>
      <c r="D6216" s="155"/>
      <c r="E6216" s="277"/>
      <c r="G6216" s="156"/>
    </row>
    <row r="6217" spans="3:7" x14ac:dyDescent="0.3">
      <c r="C6217" s="155"/>
      <c r="D6217" s="155"/>
      <c r="E6217" s="277"/>
      <c r="G6217" s="156"/>
    </row>
    <row r="6218" spans="3:7" x14ac:dyDescent="0.3">
      <c r="C6218" s="155"/>
      <c r="D6218" s="155"/>
      <c r="E6218" s="277"/>
      <c r="G6218" s="156"/>
    </row>
    <row r="6219" spans="3:7" x14ac:dyDescent="0.3">
      <c r="C6219" s="155"/>
      <c r="D6219" s="155"/>
      <c r="E6219" s="277"/>
      <c r="G6219" s="156"/>
    </row>
    <row r="6220" spans="3:7" x14ac:dyDescent="0.3">
      <c r="C6220" s="155"/>
      <c r="D6220" s="155"/>
      <c r="E6220" s="277"/>
      <c r="G6220" s="156"/>
    </row>
    <row r="6221" spans="3:7" x14ac:dyDescent="0.3">
      <c r="C6221" s="155"/>
      <c r="D6221" s="155"/>
      <c r="E6221" s="277"/>
      <c r="G6221" s="156"/>
    </row>
    <row r="6222" spans="3:7" x14ac:dyDescent="0.3">
      <c r="C6222" s="155"/>
      <c r="D6222" s="155"/>
      <c r="E6222" s="277"/>
      <c r="G6222" s="156"/>
    </row>
    <row r="6223" spans="3:7" x14ac:dyDescent="0.3">
      <c r="C6223" s="155"/>
      <c r="D6223" s="155"/>
      <c r="E6223" s="277"/>
      <c r="G6223" s="156"/>
    </row>
    <row r="6224" spans="3:7" x14ac:dyDescent="0.3">
      <c r="C6224" s="155"/>
      <c r="D6224" s="155"/>
      <c r="E6224" s="277"/>
      <c r="G6224" s="156"/>
    </row>
    <row r="6225" spans="3:7" x14ac:dyDescent="0.3">
      <c r="C6225" s="155"/>
      <c r="D6225" s="155"/>
      <c r="E6225" s="277"/>
      <c r="G6225" s="156"/>
    </row>
    <row r="6226" spans="3:7" x14ac:dyDescent="0.3">
      <c r="C6226" s="155"/>
      <c r="D6226" s="155"/>
      <c r="E6226" s="277"/>
      <c r="G6226" s="156"/>
    </row>
    <row r="6227" spans="3:7" x14ac:dyDescent="0.3">
      <c r="C6227" s="155"/>
      <c r="D6227" s="155"/>
      <c r="E6227" s="277"/>
      <c r="G6227" s="156"/>
    </row>
    <row r="6228" spans="3:7" x14ac:dyDescent="0.3">
      <c r="C6228" s="155"/>
      <c r="D6228" s="155"/>
      <c r="E6228" s="277"/>
      <c r="G6228" s="156"/>
    </row>
    <row r="6229" spans="3:7" x14ac:dyDescent="0.3">
      <c r="C6229" s="155"/>
      <c r="D6229" s="155"/>
      <c r="E6229" s="277"/>
      <c r="G6229" s="156"/>
    </row>
    <row r="6230" spans="3:7" x14ac:dyDescent="0.3">
      <c r="C6230" s="155"/>
      <c r="D6230" s="155"/>
      <c r="E6230" s="277"/>
      <c r="G6230" s="156"/>
    </row>
    <row r="6231" spans="3:7" x14ac:dyDescent="0.3">
      <c r="C6231" s="155"/>
      <c r="D6231" s="155"/>
      <c r="E6231" s="277"/>
      <c r="G6231" s="156"/>
    </row>
    <row r="6232" spans="3:7" x14ac:dyDescent="0.3">
      <c r="C6232" s="155"/>
      <c r="D6232" s="155"/>
      <c r="E6232" s="277"/>
      <c r="G6232" s="156"/>
    </row>
    <row r="6233" spans="3:7" x14ac:dyDescent="0.3">
      <c r="C6233" s="155"/>
      <c r="D6233" s="155"/>
      <c r="E6233" s="277"/>
      <c r="G6233" s="156"/>
    </row>
    <row r="6234" spans="3:7" x14ac:dyDescent="0.3">
      <c r="C6234" s="155"/>
      <c r="D6234" s="155"/>
      <c r="E6234" s="277"/>
      <c r="G6234" s="156"/>
    </row>
    <row r="6235" spans="3:7" x14ac:dyDescent="0.3">
      <c r="C6235" s="155"/>
      <c r="D6235" s="155"/>
      <c r="E6235" s="277"/>
      <c r="G6235" s="156"/>
    </row>
    <row r="6236" spans="3:7" x14ac:dyDescent="0.3">
      <c r="C6236" s="155"/>
      <c r="D6236" s="155"/>
      <c r="E6236" s="277"/>
      <c r="G6236" s="156"/>
    </row>
    <row r="6237" spans="3:7" x14ac:dyDescent="0.3">
      <c r="C6237" s="155"/>
      <c r="D6237" s="155"/>
      <c r="E6237" s="277"/>
      <c r="G6237" s="156"/>
    </row>
    <row r="6238" spans="3:7" x14ac:dyDescent="0.3">
      <c r="C6238" s="155"/>
      <c r="D6238" s="155"/>
      <c r="E6238" s="277"/>
      <c r="G6238" s="156"/>
    </row>
    <row r="6239" spans="3:7" x14ac:dyDescent="0.3">
      <c r="C6239" s="155"/>
      <c r="D6239" s="155"/>
      <c r="E6239" s="277"/>
      <c r="G6239" s="156"/>
    </row>
    <row r="6240" spans="3:7" x14ac:dyDescent="0.3">
      <c r="C6240" s="155"/>
      <c r="D6240" s="155"/>
      <c r="E6240" s="277"/>
      <c r="G6240" s="156"/>
    </row>
    <row r="6241" spans="3:7" x14ac:dyDescent="0.3">
      <c r="C6241" s="155"/>
      <c r="D6241" s="155"/>
      <c r="E6241" s="277"/>
      <c r="G6241" s="156"/>
    </row>
    <row r="6242" spans="3:7" x14ac:dyDescent="0.3">
      <c r="C6242" s="155"/>
      <c r="D6242" s="155"/>
      <c r="E6242" s="277"/>
      <c r="G6242" s="156"/>
    </row>
    <row r="6243" spans="3:7" x14ac:dyDescent="0.3">
      <c r="C6243" s="155"/>
      <c r="D6243" s="155"/>
      <c r="E6243" s="277"/>
      <c r="G6243" s="156"/>
    </row>
    <row r="6244" spans="3:7" x14ac:dyDescent="0.3">
      <c r="C6244" s="155"/>
      <c r="D6244" s="155"/>
      <c r="E6244" s="277"/>
      <c r="G6244" s="156"/>
    </row>
    <row r="6245" spans="3:7" x14ac:dyDescent="0.3">
      <c r="C6245" s="155"/>
      <c r="D6245" s="155"/>
      <c r="E6245" s="277"/>
      <c r="G6245" s="156"/>
    </row>
    <row r="6246" spans="3:7" x14ac:dyDescent="0.3">
      <c r="C6246" s="155"/>
      <c r="D6246" s="155"/>
      <c r="E6246" s="277"/>
      <c r="G6246" s="156"/>
    </row>
    <row r="6247" spans="3:7" x14ac:dyDescent="0.3">
      <c r="C6247" s="155"/>
      <c r="D6247" s="155"/>
      <c r="E6247" s="277"/>
      <c r="G6247" s="156"/>
    </row>
    <row r="6248" spans="3:7" x14ac:dyDescent="0.3">
      <c r="C6248" s="155"/>
      <c r="D6248" s="155"/>
      <c r="E6248" s="277"/>
      <c r="G6248" s="156"/>
    </row>
    <row r="6249" spans="3:7" x14ac:dyDescent="0.3">
      <c r="C6249" s="155"/>
      <c r="D6249" s="155"/>
      <c r="E6249" s="277"/>
      <c r="G6249" s="156"/>
    </row>
    <row r="6250" spans="3:7" x14ac:dyDescent="0.3">
      <c r="C6250" s="155"/>
      <c r="D6250" s="155"/>
      <c r="E6250" s="277"/>
      <c r="G6250" s="156"/>
    </row>
    <row r="6251" spans="3:7" x14ac:dyDescent="0.3">
      <c r="C6251" s="155"/>
      <c r="D6251" s="155"/>
      <c r="E6251" s="277"/>
      <c r="G6251" s="156"/>
    </row>
    <row r="6252" spans="3:7" x14ac:dyDescent="0.3">
      <c r="C6252" s="155"/>
      <c r="D6252" s="155"/>
      <c r="E6252" s="277"/>
      <c r="G6252" s="156"/>
    </row>
    <row r="6253" spans="3:7" x14ac:dyDescent="0.3">
      <c r="C6253" s="155"/>
      <c r="D6253" s="155"/>
      <c r="E6253" s="277"/>
      <c r="G6253" s="156"/>
    </row>
    <row r="6254" spans="3:7" x14ac:dyDescent="0.3">
      <c r="C6254" s="155"/>
      <c r="D6254" s="155"/>
      <c r="E6254" s="277"/>
      <c r="G6254" s="156"/>
    </row>
    <row r="6255" spans="3:7" x14ac:dyDescent="0.3">
      <c r="C6255" s="155"/>
      <c r="D6255" s="155"/>
      <c r="E6255" s="277"/>
      <c r="G6255" s="156"/>
    </row>
    <row r="6256" spans="3:7" x14ac:dyDescent="0.3">
      <c r="C6256" s="155"/>
      <c r="D6256" s="155"/>
      <c r="E6256" s="277"/>
      <c r="G6256" s="156"/>
    </row>
    <row r="6257" spans="3:7" x14ac:dyDescent="0.3">
      <c r="C6257" s="155"/>
      <c r="D6257" s="155"/>
      <c r="E6257" s="277"/>
      <c r="G6257" s="156"/>
    </row>
    <row r="6258" spans="3:7" x14ac:dyDescent="0.3">
      <c r="C6258" s="155"/>
      <c r="D6258" s="155"/>
      <c r="E6258" s="277"/>
      <c r="G6258" s="156"/>
    </row>
    <row r="6259" spans="3:7" x14ac:dyDescent="0.3">
      <c r="C6259" s="155"/>
      <c r="D6259" s="155"/>
      <c r="E6259" s="277"/>
      <c r="G6259" s="156"/>
    </row>
    <row r="6260" spans="3:7" x14ac:dyDescent="0.3">
      <c r="C6260" s="155"/>
      <c r="D6260" s="155"/>
      <c r="E6260" s="277"/>
      <c r="G6260" s="156"/>
    </row>
    <row r="6261" spans="3:7" x14ac:dyDescent="0.3">
      <c r="C6261" s="155"/>
      <c r="D6261" s="155"/>
      <c r="E6261" s="277"/>
      <c r="G6261" s="156"/>
    </row>
    <row r="6262" spans="3:7" x14ac:dyDescent="0.3">
      <c r="C6262" s="155"/>
      <c r="D6262" s="155"/>
      <c r="E6262" s="277"/>
      <c r="G6262" s="156"/>
    </row>
    <row r="6263" spans="3:7" x14ac:dyDescent="0.3">
      <c r="C6263" s="155"/>
      <c r="D6263" s="155"/>
      <c r="E6263" s="277"/>
      <c r="G6263" s="156"/>
    </row>
    <row r="6264" spans="3:7" x14ac:dyDescent="0.3">
      <c r="C6264" s="155"/>
      <c r="D6264" s="155"/>
      <c r="E6264" s="277"/>
      <c r="G6264" s="156"/>
    </row>
    <row r="6265" spans="3:7" x14ac:dyDescent="0.3">
      <c r="C6265" s="155"/>
      <c r="D6265" s="155"/>
      <c r="E6265" s="277"/>
      <c r="G6265" s="156"/>
    </row>
    <row r="6266" spans="3:7" x14ac:dyDescent="0.3">
      <c r="C6266" s="155"/>
      <c r="D6266" s="155"/>
      <c r="E6266" s="277"/>
      <c r="G6266" s="156"/>
    </row>
    <row r="6267" spans="3:7" x14ac:dyDescent="0.3">
      <c r="C6267" s="155"/>
      <c r="D6267" s="155"/>
      <c r="E6267" s="277"/>
      <c r="G6267" s="156"/>
    </row>
    <row r="6268" spans="3:7" x14ac:dyDescent="0.3">
      <c r="C6268" s="155"/>
      <c r="D6268" s="155"/>
      <c r="E6268" s="277"/>
      <c r="G6268" s="156"/>
    </row>
    <row r="6269" spans="3:7" x14ac:dyDescent="0.3">
      <c r="C6269" s="155"/>
      <c r="D6269" s="155"/>
      <c r="E6269" s="277"/>
      <c r="G6269" s="156"/>
    </row>
    <row r="6270" spans="3:7" x14ac:dyDescent="0.3">
      <c r="C6270" s="155"/>
      <c r="D6270" s="155"/>
      <c r="E6270" s="277"/>
      <c r="G6270" s="156"/>
    </row>
    <row r="6271" spans="3:7" x14ac:dyDescent="0.3">
      <c r="C6271" s="155"/>
      <c r="D6271" s="155"/>
      <c r="E6271" s="277"/>
      <c r="G6271" s="156"/>
    </row>
    <row r="6272" spans="3:7" x14ac:dyDescent="0.3">
      <c r="C6272" s="155"/>
      <c r="D6272" s="155"/>
      <c r="E6272" s="277"/>
      <c r="G6272" s="156"/>
    </row>
    <row r="6273" spans="3:7" x14ac:dyDescent="0.3">
      <c r="C6273" s="155"/>
      <c r="D6273" s="155"/>
      <c r="E6273" s="277"/>
      <c r="G6273" s="156"/>
    </row>
    <row r="6274" spans="3:7" x14ac:dyDescent="0.3">
      <c r="C6274" s="155"/>
      <c r="D6274" s="155"/>
      <c r="E6274" s="277"/>
      <c r="G6274" s="156"/>
    </row>
    <row r="6275" spans="3:7" x14ac:dyDescent="0.3">
      <c r="C6275" s="155"/>
      <c r="D6275" s="155"/>
      <c r="E6275" s="277"/>
      <c r="G6275" s="156"/>
    </row>
    <row r="6276" spans="3:7" x14ac:dyDescent="0.3">
      <c r="C6276" s="155"/>
      <c r="D6276" s="155"/>
      <c r="E6276" s="277"/>
      <c r="G6276" s="156"/>
    </row>
    <row r="6277" spans="3:7" x14ac:dyDescent="0.3">
      <c r="C6277" s="155"/>
      <c r="D6277" s="155"/>
      <c r="E6277" s="277"/>
      <c r="G6277" s="156"/>
    </row>
    <row r="6278" spans="3:7" x14ac:dyDescent="0.3">
      <c r="C6278" s="155"/>
      <c r="D6278" s="155"/>
      <c r="E6278" s="277"/>
      <c r="G6278" s="156"/>
    </row>
    <row r="6279" spans="3:7" x14ac:dyDescent="0.3">
      <c r="C6279" s="155"/>
      <c r="D6279" s="155"/>
      <c r="E6279" s="277"/>
      <c r="G6279" s="156"/>
    </row>
    <row r="6280" spans="3:7" x14ac:dyDescent="0.3">
      <c r="C6280" s="155"/>
      <c r="D6280" s="155"/>
      <c r="E6280" s="277"/>
      <c r="G6280" s="156"/>
    </row>
    <row r="6281" spans="3:7" x14ac:dyDescent="0.3">
      <c r="C6281" s="155"/>
      <c r="D6281" s="155"/>
      <c r="E6281" s="277"/>
      <c r="G6281" s="156"/>
    </row>
    <row r="6282" spans="3:7" x14ac:dyDescent="0.3">
      <c r="C6282" s="155"/>
      <c r="D6282" s="155"/>
      <c r="E6282" s="277"/>
      <c r="G6282" s="156"/>
    </row>
    <row r="6283" spans="3:7" x14ac:dyDescent="0.3">
      <c r="C6283" s="155"/>
      <c r="D6283" s="155"/>
      <c r="E6283" s="277"/>
      <c r="G6283" s="156"/>
    </row>
    <row r="6284" spans="3:7" x14ac:dyDescent="0.3">
      <c r="C6284" s="155"/>
      <c r="D6284" s="155"/>
      <c r="E6284" s="277"/>
      <c r="G6284" s="156"/>
    </row>
    <row r="6285" spans="3:7" x14ac:dyDescent="0.3">
      <c r="C6285" s="155"/>
      <c r="D6285" s="155"/>
      <c r="E6285" s="277"/>
      <c r="G6285" s="156"/>
    </row>
    <row r="6286" spans="3:7" x14ac:dyDescent="0.3">
      <c r="C6286" s="155"/>
      <c r="D6286" s="155"/>
      <c r="E6286" s="277"/>
      <c r="G6286" s="156"/>
    </row>
    <row r="6287" spans="3:7" x14ac:dyDescent="0.3">
      <c r="C6287" s="155"/>
      <c r="D6287" s="155"/>
      <c r="E6287" s="277"/>
      <c r="G6287" s="156"/>
    </row>
    <row r="6288" spans="3:7" x14ac:dyDescent="0.3">
      <c r="C6288" s="155"/>
      <c r="D6288" s="155"/>
      <c r="E6288" s="277"/>
      <c r="G6288" s="156"/>
    </row>
    <row r="6289" spans="3:7" x14ac:dyDescent="0.3">
      <c r="C6289" s="155"/>
      <c r="D6289" s="155"/>
      <c r="E6289" s="277"/>
      <c r="G6289" s="156"/>
    </row>
    <row r="6290" spans="3:7" x14ac:dyDescent="0.3">
      <c r="C6290" s="155"/>
      <c r="D6290" s="155"/>
      <c r="E6290" s="277"/>
      <c r="G6290" s="156"/>
    </row>
    <row r="6291" spans="3:7" x14ac:dyDescent="0.3">
      <c r="C6291" s="155"/>
      <c r="D6291" s="155"/>
      <c r="E6291" s="277"/>
      <c r="G6291" s="156"/>
    </row>
    <row r="6292" spans="3:7" x14ac:dyDescent="0.3">
      <c r="C6292" s="155"/>
      <c r="D6292" s="155"/>
      <c r="E6292" s="277"/>
      <c r="G6292" s="156"/>
    </row>
    <row r="6293" spans="3:7" x14ac:dyDescent="0.3">
      <c r="C6293" s="155"/>
      <c r="D6293" s="155"/>
      <c r="E6293" s="277"/>
      <c r="G6293" s="156"/>
    </row>
    <row r="6294" spans="3:7" x14ac:dyDescent="0.3">
      <c r="C6294" s="155"/>
      <c r="D6294" s="155"/>
      <c r="E6294" s="277"/>
      <c r="G6294" s="156"/>
    </row>
    <row r="6295" spans="3:7" x14ac:dyDescent="0.3">
      <c r="C6295" s="155"/>
      <c r="D6295" s="155"/>
      <c r="E6295" s="277"/>
      <c r="G6295" s="156"/>
    </row>
    <row r="6296" spans="3:7" x14ac:dyDescent="0.3">
      <c r="C6296" s="155"/>
      <c r="D6296" s="155"/>
      <c r="E6296" s="277"/>
      <c r="G6296" s="156"/>
    </row>
    <row r="6297" spans="3:7" x14ac:dyDescent="0.3">
      <c r="C6297" s="155"/>
      <c r="D6297" s="155"/>
      <c r="E6297" s="277"/>
      <c r="G6297" s="156"/>
    </row>
    <row r="6298" spans="3:7" x14ac:dyDescent="0.3">
      <c r="C6298" s="155"/>
      <c r="D6298" s="155"/>
      <c r="E6298" s="277"/>
      <c r="G6298" s="156"/>
    </row>
    <row r="6299" spans="3:7" x14ac:dyDescent="0.3">
      <c r="C6299" s="155"/>
      <c r="D6299" s="155"/>
      <c r="E6299" s="277"/>
      <c r="G6299" s="156"/>
    </row>
    <row r="6300" spans="3:7" x14ac:dyDescent="0.3">
      <c r="C6300" s="155"/>
      <c r="D6300" s="155"/>
      <c r="E6300" s="277"/>
      <c r="G6300" s="156"/>
    </row>
    <row r="6301" spans="3:7" x14ac:dyDescent="0.3">
      <c r="C6301" s="155"/>
      <c r="D6301" s="155"/>
      <c r="E6301" s="277"/>
      <c r="G6301" s="156"/>
    </row>
    <row r="6302" spans="3:7" x14ac:dyDescent="0.3">
      <c r="C6302" s="155"/>
      <c r="D6302" s="155"/>
      <c r="E6302" s="277"/>
      <c r="G6302" s="156"/>
    </row>
    <row r="6303" spans="3:7" x14ac:dyDescent="0.3">
      <c r="C6303" s="155"/>
      <c r="D6303" s="155"/>
      <c r="E6303" s="277"/>
      <c r="G6303" s="156"/>
    </row>
    <row r="6304" spans="3:7" x14ac:dyDescent="0.3">
      <c r="C6304" s="155"/>
      <c r="D6304" s="155"/>
      <c r="E6304" s="277"/>
      <c r="G6304" s="156"/>
    </row>
    <row r="6305" spans="3:7" x14ac:dyDescent="0.3">
      <c r="C6305" s="155"/>
      <c r="D6305" s="155"/>
      <c r="E6305" s="277"/>
      <c r="G6305" s="156"/>
    </row>
    <row r="6306" spans="3:7" x14ac:dyDescent="0.3">
      <c r="C6306" s="155"/>
      <c r="D6306" s="155"/>
      <c r="E6306" s="277"/>
      <c r="G6306" s="156"/>
    </row>
    <row r="6307" spans="3:7" x14ac:dyDescent="0.3">
      <c r="C6307" s="155"/>
      <c r="D6307" s="155"/>
      <c r="E6307" s="277"/>
      <c r="G6307" s="156"/>
    </row>
    <row r="6308" spans="3:7" x14ac:dyDescent="0.3">
      <c r="C6308" s="155"/>
      <c r="D6308" s="155"/>
      <c r="E6308" s="277"/>
      <c r="G6308" s="156"/>
    </row>
    <row r="6309" spans="3:7" x14ac:dyDescent="0.3">
      <c r="C6309" s="155"/>
      <c r="D6309" s="155"/>
      <c r="E6309" s="277"/>
      <c r="G6309" s="156"/>
    </row>
    <row r="6310" spans="3:7" x14ac:dyDescent="0.3">
      <c r="C6310" s="155"/>
      <c r="D6310" s="155"/>
      <c r="E6310" s="277"/>
      <c r="G6310" s="156"/>
    </row>
    <row r="6311" spans="3:7" x14ac:dyDescent="0.3">
      <c r="C6311" s="155"/>
      <c r="D6311" s="155"/>
      <c r="E6311" s="277"/>
      <c r="G6311" s="156"/>
    </row>
    <row r="6312" spans="3:7" x14ac:dyDescent="0.3">
      <c r="C6312" s="155"/>
      <c r="D6312" s="155"/>
      <c r="E6312" s="277"/>
      <c r="G6312" s="156"/>
    </row>
    <row r="6313" spans="3:7" x14ac:dyDescent="0.3">
      <c r="C6313" s="155"/>
      <c r="D6313" s="155"/>
      <c r="E6313" s="277"/>
      <c r="G6313" s="156"/>
    </row>
    <row r="6314" spans="3:7" x14ac:dyDescent="0.3">
      <c r="C6314" s="155"/>
      <c r="D6314" s="155"/>
      <c r="E6314" s="277"/>
      <c r="G6314" s="156"/>
    </row>
    <row r="6315" spans="3:7" x14ac:dyDescent="0.3">
      <c r="C6315" s="155"/>
      <c r="D6315" s="155"/>
      <c r="E6315" s="277"/>
      <c r="G6315" s="156"/>
    </row>
    <row r="6316" spans="3:7" x14ac:dyDescent="0.3">
      <c r="C6316" s="155"/>
      <c r="D6316" s="155"/>
      <c r="E6316" s="277"/>
      <c r="G6316" s="156"/>
    </row>
    <row r="6317" spans="3:7" x14ac:dyDescent="0.3">
      <c r="C6317" s="155"/>
      <c r="D6317" s="155"/>
      <c r="E6317" s="277"/>
      <c r="G6317" s="156"/>
    </row>
    <row r="6318" spans="3:7" x14ac:dyDescent="0.3">
      <c r="C6318" s="155"/>
      <c r="D6318" s="155"/>
      <c r="E6318" s="277"/>
      <c r="G6318" s="156"/>
    </row>
    <row r="6319" spans="3:7" x14ac:dyDescent="0.3">
      <c r="C6319" s="155"/>
      <c r="D6319" s="155"/>
      <c r="E6319" s="277"/>
      <c r="G6319" s="156"/>
    </row>
    <row r="6320" spans="3:7" x14ac:dyDescent="0.3">
      <c r="C6320" s="155"/>
      <c r="D6320" s="155"/>
      <c r="E6320" s="277"/>
      <c r="G6320" s="156"/>
    </row>
    <row r="6321" spans="3:7" x14ac:dyDescent="0.3">
      <c r="C6321" s="155"/>
      <c r="D6321" s="155"/>
      <c r="E6321" s="277"/>
      <c r="G6321" s="156"/>
    </row>
    <row r="6322" spans="3:7" x14ac:dyDescent="0.3">
      <c r="C6322" s="155"/>
      <c r="D6322" s="155"/>
      <c r="E6322" s="277"/>
      <c r="G6322" s="156"/>
    </row>
    <row r="6323" spans="3:7" x14ac:dyDescent="0.3">
      <c r="C6323" s="155"/>
      <c r="D6323" s="155"/>
      <c r="E6323" s="277"/>
      <c r="G6323" s="156"/>
    </row>
    <row r="6324" spans="3:7" x14ac:dyDescent="0.3">
      <c r="C6324" s="155"/>
      <c r="D6324" s="155"/>
      <c r="E6324" s="277"/>
      <c r="G6324" s="156"/>
    </row>
    <row r="6325" spans="3:7" x14ac:dyDescent="0.3">
      <c r="C6325" s="155"/>
      <c r="D6325" s="155"/>
      <c r="E6325" s="277"/>
      <c r="G6325" s="156"/>
    </row>
    <row r="6326" spans="3:7" x14ac:dyDescent="0.3">
      <c r="C6326" s="155"/>
      <c r="D6326" s="155"/>
      <c r="E6326" s="277"/>
      <c r="G6326" s="156"/>
    </row>
    <row r="6327" spans="3:7" x14ac:dyDescent="0.3">
      <c r="C6327" s="155"/>
      <c r="D6327" s="155"/>
      <c r="E6327" s="277"/>
      <c r="G6327" s="156"/>
    </row>
    <row r="6328" spans="3:7" x14ac:dyDescent="0.3">
      <c r="C6328" s="155"/>
      <c r="D6328" s="155"/>
      <c r="E6328" s="277"/>
      <c r="G6328" s="156"/>
    </row>
    <row r="6329" spans="3:7" x14ac:dyDescent="0.3">
      <c r="C6329" s="155"/>
      <c r="D6329" s="155"/>
      <c r="E6329" s="277"/>
      <c r="G6329" s="156"/>
    </row>
    <row r="6330" spans="3:7" x14ac:dyDescent="0.3">
      <c r="C6330" s="155"/>
      <c r="D6330" s="155"/>
      <c r="E6330" s="277"/>
      <c r="G6330" s="156"/>
    </row>
    <row r="6331" spans="3:7" x14ac:dyDescent="0.3">
      <c r="C6331" s="155"/>
      <c r="D6331" s="155"/>
      <c r="E6331" s="277"/>
      <c r="G6331" s="156"/>
    </row>
    <row r="6332" spans="3:7" x14ac:dyDescent="0.3">
      <c r="C6332" s="155"/>
      <c r="D6332" s="155"/>
      <c r="E6332" s="277"/>
      <c r="G6332" s="156"/>
    </row>
    <row r="6333" spans="3:7" x14ac:dyDescent="0.3">
      <c r="C6333" s="155"/>
      <c r="D6333" s="155"/>
      <c r="E6333" s="277"/>
      <c r="G6333" s="156"/>
    </row>
    <row r="6334" spans="3:7" x14ac:dyDescent="0.3">
      <c r="C6334" s="155"/>
      <c r="D6334" s="155"/>
      <c r="E6334" s="277"/>
      <c r="G6334" s="156"/>
    </row>
    <row r="6335" spans="3:7" x14ac:dyDescent="0.3">
      <c r="C6335" s="155"/>
      <c r="D6335" s="155"/>
      <c r="E6335" s="277"/>
      <c r="G6335" s="156"/>
    </row>
    <row r="6336" spans="3:7" x14ac:dyDescent="0.3">
      <c r="C6336" s="155"/>
      <c r="D6336" s="155"/>
      <c r="E6336" s="277"/>
      <c r="G6336" s="156"/>
    </row>
    <row r="6337" spans="3:7" x14ac:dyDescent="0.3">
      <c r="C6337" s="155"/>
      <c r="D6337" s="155"/>
      <c r="E6337" s="277"/>
      <c r="G6337" s="156"/>
    </row>
    <row r="6338" spans="3:7" x14ac:dyDescent="0.3">
      <c r="C6338" s="155"/>
      <c r="D6338" s="155"/>
      <c r="E6338" s="277"/>
      <c r="G6338" s="156"/>
    </row>
    <row r="6339" spans="3:7" x14ac:dyDescent="0.3">
      <c r="C6339" s="155"/>
      <c r="D6339" s="155"/>
      <c r="E6339" s="277"/>
      <c r="G6339" s="156"/>
    </row>
    <row r="6340" spans="3:7" x14ac:dyDescent="0.3">
      <c r="C6340" s="155"/>
      <c r="D6340" s="155"/>
      <c r="E6340" s="277"/>
      <c r="G6340" s="156"/>
    </row>
    <row r="6341" spans="3:7" x14ac:dyDescent="0.3">
      <c r="C6341" s="155"/>
      <c r="D6341" s="155"/>
      <c r="E6341" s="277"/>
      <c r="G6341" s="156"/>
    </row>
    <row r="6342" spans="3:7" x14ac:dyDescent="0.3">
      <c r="C6342" s="155"/>
      <c r="D6342" s="155"/>
      <c r="E6342" s="277"/>
      <c r="G6342" s="156"/>
    </row>
    <row r="6343" spans="3:7" x14ac:dyDescent="0.3">
      <c r="C6343" s="155"/>
      <c r="D6343" s="155"/>
      <c r="E6343" s="277"/>
      <c r="G6343" s="156"/>
    </row>
    <row r="6344" spans="3:7" x14ac:dyDescent="0.3">
      <c r="C6344" s="155"/>
      <c r="D6344" s="155"/>
      <c r="E6344" s="277"/>
      <c r="G6344" s="156"/>
    </row>
    <row r="6345" spans="3:7" x14ac:dyDescent="0.3">
      <c r="C6345" s="155"/>
      <c r="D6345" s="155"/>
      <c r="E6345" s="277"/>
      <c r="G6345" s="156"/>
    </row>
    <row r="6346" spans="3:7" x14ac:dyDescent="0.3">
      <c r="C6346" s="155"/>
      <c r="D6346" s="155"/>
      <c r="E6346" s="277"/>
      <c r="G6346" s="156"/>
    </row>
    <row r="6347" spans="3:7" x14ac:dyDescent="0.3">
      <c r="C6347" s="155"/>
      <c r="D6347" s="155"/>
      <c r="E6347" s="277"/>
      <c r="G6347" s="156"/>
    </row>
    <row r="6348" spans="3:7" x14ac:dyDescent="0.3">
      <c r="C6348" s="155"/>
      <c r="D6348" s="155"/>
      <c r="E6348" s="277"/>
      <c r="G6348" s="156"/>
    </row>
    <row r="6349" spans="3:7" x14ac:dyDescent="0.3">
      <c r="C6349" s="155"/>
      <c r="D6349" s="155"/>
      <c r="E6349" s="277"/>
      <c r="G6349" s="156"/>
    </row>
    <row r="6350" spans="3:7" x14ac:dyDescent="0.3">
      <c r="C6350" s="155"/>
      <c r="D6350" s="155"/>
      <c r="E6350" s="277"/>
      <c r="G6350" s="156"/>
    </row>
    <row r="6351" spans="3:7" x14ac:dyDescent="0.3">
      <c r="C6351" s="155"/>
      <c r="D6351" s="155"/>
      <c r="E6351" s="277"/>
      <c r="G6351" s="156"/>
    </row>
    <row r="6352" spans="3:7" x14ac:dyDescent="0.3">
      <c r="C6352" s="155"/>
      <c r="D6352" s="155"/>
      <c r="E6352" s="277"/>
      <c r="G6352" s="156"/>
    </row>
    <row r="6353" spans="3:7" x14ac:dyDescent="0.3">
      <c r="C6353" s="155"/>
      <c r="D6353" s="155"/>
      <c r="E6353" s="277"/>
      <c r="G6353" s="156"/>
    </row>
    <row r="6354" spans="3:7" x14ac:dyDescent="0.3">
      <c r="C6354" s="155"/>
      <c r="D6354" s="155"/>
      <c r="E6354" s="277"/>
      <c r="G6354" s="156"/>
    </row>
    <row r="6355" spans="3:7" x14ac:dyDescent="0.3">
      <c r="C6355" s="155"/>
      <c r="D6355" s="155"/>
      <c r="E6355" s="277"/>
      <c r="G6355" s="156"/>
    </row>
    <row r="6356" spans="3:7" x14ac:dyDescent="0.3">
      <c r="C6356" s="155"/>
      <c r="D6356" s="155"/>
      <c r="E6356" s="277"/>
      <c r="G6356" s="156"/>
    </row>
    <row r="6357" spans="3:7" x14ac:dyDescent="0.3">
      <c r="C6357" s="155"/>
      <c r="D6357" s="155"/>
      <c r="E6357" s="277"/>
      <c r="G6357" s="156"/>
    </row>
    <row r="6358" spans="3:7" x14ac:dyDescent="0.3">
      <c r="C6358" s="155"/>
      <c r="D6358" s="155"/>
      <c r="E6358" s="277"/>
      <c r="G6358" s="156"/>
    </row>
    <row r="6359" spans="3:7" x14ac:dyDescent="0.3">
      <c r="C6359" s="155"/>
      <c r="D6359" s="155"/>
      <c r="E6359" s="277"/>
      <c r="G6359" s="156"/>
    </row>
    <row r="6360" spans="3:7" x14ac:dyDescent="0.3">
      <c r="C6360" s="155"/>
      <c r="D6360" s="155"/>
      <c r="E6360" s="277"/>
      <c r="G6360" s="156"/>
    </row>
    <row r="6361" spans="3:7" x14ac:dyDescent="0.3">
      <c r="C6361" s="155"/>
      <c r="D6361" s="155"/>
      <c r="E6361" s="277"/>
      <c r="G6361" s="156"/>
    </row>
    <row r="6362" spans="3:7" x14ac:dyDescent="0.3">
      <c r="C6362" s="155"/>
      <c r="D6362" s="155"/>
      <c r="E6362" s="277"/>
      <c r="G6362" s="156"/>
    </row>
    <row r="6363" spans="3:7" x14ac:dyDescent="0.3">
      <c r="C6363" s="155"/>
      <c r="D6363" s="155"/>
      <c r="E6363" s="277"/>
      <c r="G6363" s="156"/>
    </row>
    <row r="6364" spans="3:7" x14ac:dyDescent="0.3">
      <c r="C6364" s="155"/>
      <c r="D6364" s="155"/>
      <c r="E6364" s="277"/>
      <c r="G6364" s="156"/>
    </row>
    <row r="6365" spans="3:7" x14ac:dyDescent="0.3">
      <c r="C6365" s="155"/>
      <c r="D6365" s="155"/>
      <c r="E6365" s="277"/>
      <c r="G6365" s="156"/>
    </row>
    <row r="6366" spans="3:7" x14ac:dyDescent="0.3">
      <c r="C6366" s="155"/>
      <c r="D6366" s="155"/>
      <c r="E6366" s="277"/>
      <c r="G6366" s="156"/>
    </row>
    <row r="6367" spans="3:7" x14ac:dyDescent="0.3">
      <c r="C6367" s="155"/>
      <c r="D6367" s="155"/>
      <c r="E6367" s="277"/>
      <c r="G6367" s="156"/>
    </row>
    <row r="6368" spans="3:7" x14ac:dyDescent="0.3">
      <c r="C6368" s="155"/>
      <c r="D6368" s="155"/>
      <c r="E6368" s="277"/>
      <c r="G6368" s="156"/>
    </row>
    <row r="6369" spans="3:7" x14ac:dyDescent="0.3">
      <c r="C6369" s="155"/>
      <c r="D6369" s="155"/>
      <c r="E6369" s="277"/>
      <c r="G6369" s="156"/>
    </row>
    <row r="6370" spans="3:7" x14ac:dyDescent="0.3">
      <c r="C6370" s="155"/>
      <c r="D6370" s="155"/>
      <c r="E6370" s="277"/>
      <c r="G6370" s="156"/>
    </row>
    <row r="6371" spans="3:7" x14ac:dyDescent="0.3">
      <c r="C6371" s="155"/>
      <c r="D6371" s="155"/>
      <c r="E6371" s="277"/>
      <c r="G6371" s="156"/>
    </row>
    <row r="6372" spans="3:7" x14ac:dyDescent="0.3">
      <c r="C6372" s="155"/>
      <c r="D6372" s="155"/>
      <c r="E6372" s="277"/>
      <c r="G6372" s="156"/>
    </row>
    <row r="6373" spans="3:7" x14ac:dyDescent="0.3">
      <c r="C6373" s="155"/>
      <c r="D6373" s="155"/>
      <c r="E6373" s="277"/>
      <c r="G6373" s="156"/>
    </row>
    <row r="6374" spans="3:7" x14ac:dyDescent="0.3">
      <c r="C6374" s="155"/>
      <c r="D6374" s="155"/>
      <c r="E6374" s="277"/>
      <c r="G6374" s="156"/>
    </row>
    <row r="6375" spans="3:7" x14ac:dyDescent="0.3">
      <c r="C6375" s="155"/>
      <c r="D6375" s="155"/>
      <c r="E6375" s="277"/>
      <c r="G6375" s="156"/>
    </row>
    <row r="6376" spans="3:7" x14ac:dyDescent="0.3">
      <c r="C6376" s="155"/>
      <c r="D6376" s="155"/>
      <c r="E6376" s="277"/>
      <c r="G6376" s="156"/>
    </row>
    <row r="6377" spans="3:7" x14ac:dyDescent="0.3">
      <c r="C6377" s="155"/>
      <c r="D6377" s="155"/>
      <c r="E6377" s="277"/>
      <c r="G6377" s="156"/>
    </row>
    <row r="6378" spans="3:7" x14ac:dyDescent="0.3">
      <c r="C6378" s="155"/>
      <c r="D6378" s="155"/>
      <c r="E6378" s="277"/>
      <c r="G6378" s="156"/>
    </row>
    <row r="6379" spans="3:7" x14ac:dyDescent="0.3">
      <c r="C6379" s="155"/>
      <c r="D6379" s="155"/>
      <c r="E6379" s="277"/>
      <c r="G6379" s="156"/>
    </row>
    <row r="6380" spans="3:7" x14ac:dyDescent="0.3">
      <c r="C6380" s="155"/>
      <c r="D6380" s="155"/>
      <c r="E6380" s="277"/>
      <c r="G6380" s="156"/>
    </row>
    <row r="6381" spans="3:7" x14ac:dyDescent="0.3">
      <c r="C6381" s="155"/>
      <c r="D6381" s="155"/>
      <c r="E6381" s="277"/>
      <c r="G6381" s="156"/>
    </row>
    <row r="6382" spans="3:7" x14ac:dyDescent="0.3">
      <c r="C6382" s="155"/>
      <c r="D6382" s="155"/>
      <c r="E6382" s="277"/>
      <c r="G6382" s="156"/>
    </row>
    <row r="6383" spans="3:7" x14ac:dyDescent="0.3">
      <c r="C6383" s="155"/>
      <c r="D6383" s="155"/>
      <c r="E6383" s="277"/>
      <c r="G6383" s="156"/>
    </row>
    <row r="6384" spans="3:7" x14ac:dyDescent="0.3">
      <c r="C6384" s="155"/>
      <c r="D6384" s="155"/>
      <c r="E6384" s="277"/>
      <c r="G6384" s="156"/>
    </row>
    <row r="6385" spans="3:7" x14ac:dyDescent="0.3">
      <c r="C6385" s="155"/>
      <c r="D6385" s="155"/>
      <c r="E6385" s="277"/>
      <c r="G6385" s="156"/>
    </row>
    <row r="6386" spans="3:7" x14ac:dyDescent="0.3">
      <c r="C6386" s="155"/>
      <c r="D6386" s="155"/>
      <c r="E6386" s="277"/>
      <c r="G6386" s="156"/>
    </row>
    <row r="6387" spans="3:7" x14ac:dyDescent="0.3">
      <c r="C6387" s="155"/>
      <c r="D6387" s="155"/>
      <c r="E6387" s="277"/>
      <c r="G6387" s="156"/>
    </row>
    <row r="6388" spans="3:7" x14ac:dyDescent="0.3">
      <c r="C6388" s="155"/>
      <c r="D6388" s="155"/>
      <c r="E6388" s="277"/>
      <c r="G6388" s="156"/>
    </row>
    <row r="6389" spans="3:7" x14ac:dyDescent="0.3">
      <c r="C6389" s="155"/>
      <c r="D6389" s="155"/>
      <c r="E6389" s="277"/>
      <c r="G6389" s="156"/>
    </row>
    <row r="6390" spans="3:7" x14ac:dyDescent="0.3">
      <c r="C6390" s="155"/>
      <c r="D6390" s="155"/>
      <c r="E6390" s="277"/>
      <c r="G6390" s="156"/>
    </row>
    <row r="6391" spans="3:7" x14ac:dyDescent="0.3">
      <c r="C6391" s="155"/>
      <c r="D6391" s="155"/>
      <c r="E6391" s="277"/>
      <c r="G6391" s="156"/>
    </row>
    <row r="6392" spans="3:7" x14ac:dyDescent="0.3">
      <c r="C6392" s="155"/>
      <c r="D6392" s="155"/>
      <c r="E6392" s="277"/>
      <c r="G6392" s="156"/>
    </row>
    <row r="6393" spans="3:7" x14ac:dyDescent="0.3">
      <c r="C6393" s="155"/>
      <c r="D6393" s="155"/>
      <c r="E6393" s="277"/>
      <c r="G6393" s="156"/>
    </row>
    <row r="6394" spans="3:7" x14ac:dyDescent="0.3">
      <c r="C6394" s="155"/>
      <c r="D6394" s="155"/>
      <c r="E6394" s="277"/>
      <c r="G6394" s="156"/>
    </row>
    <row r="6395" spans="3:7" x14ac:dyDescent="0.3">
      <c r="C6395" s="155"/>
      <c r="D6395" s="155"/>
      <c r="E6395" s="277"/>
      <c r="G6395" s="156"/>
    </row>
    <row r="6396" spans="3:7" x14ac:dyDescent="0.3">
      <c r="C6396" s="155"/>
      <c r="D6396" s="155"/>
      <c r="E6396" s="277"/>
      <c r="G6396" s="156"/>
    </row>
    <row r="6397" spans="3:7" x14ac:dyDescent="0.3">
      <c r="C6397" s="155"/>
      <c r="D6397" s="155"/>
      <c r="E6397" s="277"/>
      <c r="G6397" s="156"/>
    </row>
    <row r="6398" spans="3:7" x14ac:dyDescent="0.3">
      <c r="C6398" s="155"/>
      <c r="D6398" s="155"/>
      <c r="E6398" s="277"/>
      <c r="G6398" s="156"/>
    </row>
    <row r="6399" spans="3:7" x14ac:dyDescent="0.3">
      <c r="C6399" s="155"/>
      <c r="D6399" s="155"/>
      <c r="E6399" s="277"/>
      <c r="G6399" s="156"/>
    </row>
    <row r="6400" spans="3:7" x14ac:dyDescent="0.3">
      <c r="C6400" s="155"/>
      <c r="D6400" s="155"/>
      <c r="E6400" s="277"/>
      <c r="G6400" s="156"/>
    </row>
    <row r="6401" spans="3:7" x14ac:dyDescent="0.3">
      <c r="C6401" s="155"/>
      <c r="D6401" s="155"/>
      <c r="E6401" s="277"/>
      <c r="G6401" s="156"/>
    </row>
    <row r="6402" spans="3:7" x14ac:dyDescent="0.3">
      <c r="C6402" s="155"/>
      <c r="D6402" s="155"/>
      <c r="E6402" s="277"/>
      <c r="G6402" s="156"/>
    </row>
    <row r="6403" spans="3:7" x14ac:dyDescent="0.3">
      <c r="C6403" s="155"/>
      <c r="D6403" s="155"/>
      <c r="E6403" s="277"/>
      <c r="G6403" s="156"/>
    </row>
    <row r="6404" spans="3:7" x14ac:dyDescent="0.3">
      <c r="C6404" s="155"/>
      <c r="D6404" s="155"/>
      <c r="E6404" s="277"/>
      <c r="G6404" s="156"/>
    </row>
    <row r="6405" spans="3:7" x14ac:dyDescent="0.3">
      <c r="C6405" s="155"/>
      <c r="D6405" s="155"/>
      <c r="E6405" s="277"/>
      <c r="G6405" s="156"/>
    </row>
    <row r="6406" spans="3:7" x14ac:dyDescent="0.3">
      <c r="C6406" s="155"/>
      <c r="D6406" s="155"/>
      <c r="E6406" s="277"/>
      <c r="G6406" s="156"/>
    </row>
    <row r="6407" spans="3:7" x14ac:dyDescent="0.3">
      <c r="C6407" s="155"/>
      <c r="D6407" s="155"/>
      <c r="E6407" s="277"/>
      <c r="G6407" s="156"/>
    </row>
    <row r="6408" spans="3:7" x14ac:dyDescent="0.3">
      <c r="C6408" s="155"/>
      <c r="D6408" s="155"/>
      <c r="E6408" s="277"/>
      <c r="G6408" s="156"/>
    </row>
    <row r="6409" spans="3:7" x14ac:dyDescent="0.3">
      <c r="C6409" s="155"/>
      <c r="D6409" s="155"/>
      <c r="E6409" s="277"/>
      <c r="G6409" s="156"/>
    </row>
    <row r="6410" spans="3:7" x14ac:dyDescent="0.3">
      <c r="C6410" s="155"/>
      <c r="D6410" s="155"/>
      <c r="E6410" s="277"/>
      <c r="G6410" s="156"/>
    </row>
    <row r="6411" spans="3:7" x14ac:dyDescent="0.3">
      <c r="C6411" s="155"/>
      <c r="D6411" s="155"/>
      <c r="E6411" s="277"/>
      <c r="G6411" s="156"/>
    </row>
    <row r="6412" spans="3:7" x14ac:dyDescent="0.3">
      <c r="C6412" s="155"/>
      <c r="D6412" s="155"/>
      <c r="E6412" s="277"/>
      <c r="G6412" s="156"/>
    </row>
    <row r="6413" spans="3:7" x14ac:dyDescent="0.3">
      <c r="C6413" s="155"/>
      <c r="D6413" s="155"/>
      <c r="E6413" s="277"/>
      <c r="G6413" s="156"/>
    </row>
    <row r="6414" spans="3:7" x14ac:dyDescent="0.3">
      <c r="C6414" s="155"/>
      <c r="D6414" s="155"/>
      <c r="E6414" s="277"/>
      <c r="G6414" s="156"/>
    </row>
    <row r="6415" spans="3:7" x14ac:dyDescent="0.3">
      <c r="C6415" s="155"/>
      <c r="D6415" s="155"/>
      <c r="E6415" s="277"/>
      <c r="G6415" s="156"/>
    </row>
    <row r="6416" spans="3:7" x14ac:dyDescent="0.3">
      <c r="C6416" s="155"/>
      <c r="D6416" s="155"/>
      <c r="E6416" s="277"/>
      <c r="G6416" s="156"/>
    </row>
    <row r="6417" spans="3:7" x14ac:dyDescent="0.3">
      <c r="C6417" s="155"/>
      <c r="D6417" s="155"/>
      <c r="E6417" s="277"/>
      <c r="G6417" s="156"/>
    </row>
    <row r="6418" spans="3:7" x14ac:dyDescent="0.3">
      <c r="C6418" s="155"/>
      <c r="D6418" s="155"/>
      <c r="E6418" s="277"/>
      <c r="G6418" s="156"/>
    </row>
    <row r="6419" spans="3:7" x14ac:dyDescent="0.3">
      <c r="C6419" s="155"/>
      <c r="D6419" s="155"/>
      <c r="E6419" s="277"/>
      <c r="G6419" s="156"/>
    </row>
    <row r="6420" spans="3:7" x14ac:dyDescent="0.3">
      <c r="C6420" s="155"/>
      <c r="D6420" s="155"/>
      <c r="E6420" s="277"/>
      <c r="G6420" s="156"/>
    </row>
    <row r="6421" spans="3:7" x14ac:dyDescent="0.3">
      <c r="C6421" s="155"/>
      <c r="D6421" s="155"/>
      <c r="E6421" s="277"/>
      <c r="G6421" s="156"/>
    </row>
    <row r="6422" spans="3:7" x14ac:dyDescent="0.3">
      <c r="C6422" s="155"/>
      <c r="D6422" s="155"/>
      <c r="E6422" s="277"/>
      <c r="G6422" s="156"/>
    </row>
    <row r="6423" spans="3:7" x14ac:dyDescent="0.3">
      <c r="C6423" s="155"/>
      <c r="D6423" s="155"/>
      <c r="E6423" s="277"/>
      <c r="G6423" s="156"/>
    </row>
    <row r="6424" spans="3:7" x14ac:dyDescent="0.3">
      <c r="C6424" s="155"/>
      <c r="D6424" s="155"/>
      <c r="E6424" s="277"/>
      <c r="G6424" s="156"/>
    </row>
    <row r="6425" spans="3:7" x14ac:dyDescent="0.3">
      <c r="C6425" s="155"/>
      <c r="D6425" s="155"/>
      <c r="E6425" s="277"/>
      <c r="G6425" s="156"/>
    </row>
    <row r="6426" spans="3:7" x14ac:dyDescent="0.3">
      <c r="C6426" s="155"/>
      <c r="D6426" s="155"/>
      <c r="E6426" s="277"/>
      <c r="G6426" s="156"/>
    </row>
    <row r="6427" spans="3:7" x14ac:dyDescent="0.3">
      <c r="C6427" s="155"/>
      <c r="D6427" s="155"/>
      <c r="E6427" s="277"/>
      <c r="G6427" s="156"/>
    </row>
    <row r="6428" spans="3:7" x14ac:dyDescent="0.3">
      <c r="C6428" s="155"/>
      <c r="D6428" s="155"/>
      <c r="E6428" s="277"/>
      <c r="G6428" s="156"/>
    </row>
    <row r="6429" spans="3:7" x14ac:dyDescent="0.3">
      <c r="C6429" s="155"/>
      <c r="D6429" s="155"/>
      <c r="E6429" s="277"/>
      <c r="G6429" s="156"/>
    </row>
    <row r="6430" spans="3:7" x14ac:dyDescent="0.3">
      <c r="C6430" s="155"/>
      <c r="D6430" s="155"/>
      <c r="E6430" s="277"/>
      <c r="G6430" s="156"/>
    </row>
    <row r="6431" spans="3:7" x14ac:dyDescent="0.3">
      <c r="C6431" s="155"/>
      <c r="D6431" s="155"/>
      <c r="E6431" s="277"/>
      <c r="G6431" s="156"/>
    </row>
    <row r="6432" spans="3:7" x14ac:dyDescent="0.3">
      <c r="C6432" s="155"/>
      <c r="D6432" s="155"/>
      <c r="E6432" s="277"/>
      <c r="G6432" s="156"/>
    </row>
    <row r="6433" spans="3:7" x14ac:dyDescent="0.3">
      <c r="C6433" s="155"/>
      <c r="D6433" s="155"/>
      <c r="E6433" s="277"/>
      <c r="G6433" s="156"/>
    </row>
    <row r="6434" spans="3:7" x14ac:dyDescent="0.3">
      <c r="C6434" s="155"/>
      <c r="D6434" s="155"/>
      <c r="E6434" s="277"/>
      <c r="G6434" s="156"/>
    </row>
    <row r="6435" spans="3:7" x14ac:dyDescent="0.3">
      <c r="C6435" s="155"/>
      <c r="D6435" s="155"/>
      <c r="E6435" s="277"/>
      <c r="G6435" s="156"/>
    </row>
    <row r="6436" spans="3:7" x14ac:dyDescent="0.3">
      <c r="C6436" s="155"/>
      <c r="D6436" s="155"/>
      <c r="E6436" s="277"/>
      <c r="G6436" s="156"/>
    </row>
    <row r="6437" spans="3:7" x14ac:dyDescent="0.3">
      <c r="C6437" s="155"/>
      <c r="D6437" s="155"/>
      <c r="E6437" s="277"/>
      <c r="G6437" s="156"/>
    </row>
    <row r="6438" spans="3:7" x14ac:dyDescent="0.3">
      <c r="C6438" s="155"/>
      <c r="D6438" s="155"/>
      <c r="E6438" s="277"/>
      <c r="G6438" s="156"/>
    </row>
    <row r="6439" spans="3:7" x14ac:dyDescent="0.3">
      <c r="C6439" s="155"/>
      <c r="D6439" s="155"/>
      <c r="E6439" s="277"/>
      <c r="G6439" s="156"/>
    </row>
    <row r="6440" spans="3:7" x14ac:dyDescent="0.3">
      <c r="C6440" s="155"/>
      <c r="D6440" s="155"/>
      <c r="E6440" s="277"/>
      <c r="G6440" s="156"/>
    </row>
    <row r="6441" spans="3:7" x14ac:dyDescent="0.3">
      <c r="C6441" s="155"/>
      <c r="D6441" s="155"/>
      <c r="E6441" s="277"/>
      <c r="G6441" s="156"/>
    </row>
    <row r="6442" spans="3:7" x14ac:dyDescent="0.3">
      <c r="C6442" s="155"/>
      <c r="D6442" s="155"/>
      <c r="E6442" s="277"/>
      <c r="G6442" s="156"/>
    </row>
    <row r="6443" spans="3:7" x14ac:dyDescent="0.3">
      <c r="C6443" s="155"/>
      <c r="D6443" s="155"/>
      <c r="E6443" s="277"/>
      <c r="G6443" s="156"/>
    </row>
    <row r="6444" spans="3:7" x14ac:dyDescent="0.3">
      <c r="C6444" s="155"/>
      <c r="D6444" s="155"/>
      <c r="E6444" s="277"/>
      <c r="G6444" s="156"/>
    </row>
    <row r="6445" spans="3:7" x14ac:dyDescent="0.3">
      <c r="C6445" s="155"/>
      <c r="D6445" s="155"/>
      <c r="E6445" s="277"/>
      <c r="G6445" s="156"/>
    </row>
    <row r="6446" spans="3:7" x14ac:dyDescent="0.3">
      <c r="C6446" s="155"/>
      <c r="D6446" s="155"/>
      <c r="E6446" s="277"/>
      <c r="G6446" s="156"/>
    </row>
    <row r="6447" spans="3:7" x14ac:dyDescent="0.3">
      <c r="C6447" s="155"/>
      <c r="D6447" s="155"/>
      <c r="E6447" s="277"/>
      <c r="G6447" s="156"/>
    </row>
    <row r="6448" spans="3:7" x14ac:dyDescent="0.3">
      <c r="C6448" s="155"/>
      <c r="D6448" s="155"/>
      <c r="E6448" s="277"/>
      <c r="G6448" s="156"/>
    </row>
    <row r="6449" spans="3:7" x14ac:dyDescent="0.3">
      <c r="C6449" s="155"/>
      <c r="D6449" s="155"/>
      <c r="E6449" s="277"/>
      <c r="G6449" s="156"/>
    </row>
    <row r="6450" spans="3:7" x14ac:dyDescent="0.3">
      <c r="C6450" s="155"/>
      <c r="D6450" s="155"/>
      <c r="E6450" s="277"/>
      <c r="G6450" s="156"/>
    </row>
    <row r="6451" spans="3:7" x14ac:dyDescent="0.3">
      <c r="C6451" s="155"/>
      <c r="D6451" s="155"/>
      <c r="E6451" s="277"/>
      <c r="G6451" s="156"/>
    </row>
    <row r="6452" spans="3:7" x14ac:dyDescent="0.3">
      <c r="C6452" s="155"/>
      <c r="D6452" s="155"/>
      <c r="E6452" s="277"/>
      <c r="G6452" s="156"/>
    </row>
    <row r="6453" spans="3:7" x14ac:dyDescent="0.3">
      <c r="C6453" s="155"/>
      <c r="D6453" s="155"/>
      <c r="E6453" s="277"/>
      <c r="G6453" s="156"/>
    </row>
    <row r="6454" spans="3:7" x14ac:dyDescent="0.3">
      <c r="C6454" s="155"/>
      <c r="D6454" s="155"/>
      <c r="E6454" s="277"/>
      <c r="G6454" s="156"/>
    </row>
    <row r="6455" spans="3:7" x14ac:dyDescent="0.3">
      <c r="C6455" s="155"/>
      <c r="D6455" s="155"/>
      <c r="E6455" s="277"/>
      <c r="G6455" s="156"/>
    </row>
    <row r="6456" spans="3:7" x14ac:dyDescent="0.3">
      <c r="C6456" s="155"/>
      <c r="D6456" s="155"/>
      <c r="E6456" s="277"/>
      <c r="G6456" s="156"/>
    </row>
    <row r="6457" spans="3:7" x14ac:dyDescent="0.3">
      <c r="C6457" s="155"/>
      <c r="D6457" s="155"/>
      <c r="E6457" s="277"/>
      <c r="G6457" s="156"/>
    </row>
    <row r="6458" spans="3:7" x14ac:dyDescent="0.3">
      <c r="C6458" s="155"/>
      <c r="D6458" s="155"/>
      <c r="E6458" s="277"/>
      <c r="G6458" s="156"/>
    </row>
    <row r="6459" spans="3:7" x14ac:dyDescent="0.3">
      <c r="C6459" s="155"/>
      <c r="D6459" s="155"/>
      <c r="E6459" s="277"/>
      <c r="G6459" s="156"/>
    </row>
    <row r="6460" spans="3:7" x14ac:dyDescent="0.3">
      <c r="C6460" s="155"/>
      <c r="D6460" s="155"/>
      <c r="E6460" s="277"/>
      <c r="G6460" s="156"/>
    </row>
    <row r="6461" spans="3:7" x14ac:dyDescent="0.3">
      <c r="C6461" s="155"/>
      <c r="D6461" s="155"/>
      <c r="E6461" s="277"/>
      <c r="G6461" s="156"/>
    </row>
    <row r="6462" spans="3:7" x14ac:dyDescent="0.3">
      <c r="C6462" s="155"/>
      <c r="D6462" s="155"/>
      <c r="E6462" s="277"/>
      <c r="G6462" s="156"/>
    </row>
    <row r="6463" spans="3:7" x14ac:dyDescent="0.3">
      <c r="C6463" s="155"/>
      <c r="D6463" s="155"/>
      <c r="E6463" s="277"/>
      <c r="G6463" s="156"/>
    </row>
    <row r="6464" spans="3:7" x14ac:dyDescent="0.3">
      <c r="C6464" s="155"/>
      <c r="D6464" s="155"/>
      <c r="E6464" s="277"/>
      <c r="G6464" s="156"/>
    </row>
    <row r="6465" spans="3:7" x14ac:dyDescent="0.3">
      <c r="C6465" s="155"/>
      <c r="D6465" s="155"/>
      <c r="E6465" s="277"/>
      <c r="G6465" s="156"/>
    </row>
    <row r="6466" spans="3:7" x14ac:dyDescent="0.3">
      <c r="C6466" s="155"/>
      <c r="D6466" s="155"/>
      <c r="E6466" s="277"/>
      <c r="G6466" s="156"/>
    </row>
    <row r="6467" spans="3:7" x14ac:dyDescent="0.3">
      <c r="C6467" s="155"/>
      <c r="D6467" s="155"/>
      <c r="E6467" s="277"/>
      <c r="G6467" s="156"/>
    </row>
    <row r="6468" spans="3:7" x14ac:dyDescent="0.3">
      <c r="C6468" s="155"/>
      <c r="D6468" s="155"/>
      <c r="E6468" s="277"/>
      <c r="G6468" s="156"/>
    </row>
    <row r="6469" spans="3:7" x14ac:dyDescent="0.3">
      <c r="C6469" s="155"/>
      <c r="D6469" s="155"/>
      <c r="E6469" s="277"/>
      <c r="G6469" s="156"/>
    </row>
    <row r="6470" spans="3:7" x14ac:dyDescent="0.3">
      <c r="C6470" s="155"/>
      <c r="D6470" s="155"/>
      <c r="E6470" s="277"/>
      <c r="G6470" s="156"/>
    </row>
    <row r="6471" spans="3:7" x14ac:dyDescent="0.3">
      <c r="C6471" s="155"/>
      <c r="D6471" s="155"/>
      <c r="E6471" s="277"/>
      <c r="G6471" s="156"/>
    </row>
    <row r="6472" spans="3:7" x14ac:dyDescent="0.3">
      <c r="C6472" s="155"/>
      <c r="D6472" s="155"/>
      <c r="E6472" s="277"/>
      <c r="G6472" s="156"/>
    </row>
    <row r="6473" spans="3:7" x14ac:dyDescent="0.3">
      <c r="C6473" s="155"/>
      <c r="D6473" s="155"/>
      <c r="E6473" s="277"/>
      <c r="G6473" s="156"/>
    </row>
    <row r="6474" spans="3:7" x14ac:dyDescent="0.3">
      <c r="C6474" s="155"/>
      <c r="D6474" s="155"/>
      <c r="E6474" s="277"/>
      <c r="G6474" s="156"/>
    </row>
    <row r="6475" spans="3:7" x14ac:dyDescent="0.3">
      <c r="C6475" s="155"/>
      <c r="D6475" s="155"/>
      <c r="E6475" s="277"/>
      <c r="G6475" s="156"/>
    </row>
    <row r="6476" spans="3:7" x14ac:dyDescent="0.3">
      <c r="C6476" s="155"/>
      <c r="D6476" s="155"/>
      <c r="E6476" s="277"/>
      <c r="G6476" s="156"/>
    </row>
    <row r="6477" spans="3:7" x14ac:dyDescent="0.3">
      <c r="C6477" s="155"/>
      <c r="D6477" s="155"/>
      <c r="E6477" s="277"/>
      <c r="G6477" s="156"/>
    </row>
    <row r="6478" spans="3:7" x14ac:dyDescent="0.3">
      <c r="C6478" s="155"/>
      <c r="D6478" s="155"/>
      <c r="E6478" s="277"/>
      <c r="G6478" s="156"/>
    </row>
    <row r="6479" spans="3:7" x14ac:dyDescent="0.3">
      <c r="C6479" s="155"/>
      <c r="D6479" s="155"/>
      <c r="E6479" s="277"/>
      <c r="G6479" s="156"/>
    </row>
    <row r="6480" spans="3:7" x14ac:dyDescent="0.3">
      <c r="C6480" s="155"/>
      <c r="D6480" s="155"/>
      <c r="E6480" s="277"/>
      <c r="G6480" s="156"/>
    </row>
    <row r="6481" spans="3:7" x14ac:dyDescent="0.3">
      <c r="C6481" s="155"/>
      <c r="D6481" s="155"/>
      <c r="E6481" s="277"/>
      <c r="G6481" s="156"/>
    </row>
    <row r="6482" spans="3:7" x14ac:dyDescent="0.3">
      <c r="C6482" s="155"/>
      <c r="D6482" s="155"/>
      <c r="E6482" s="277"/>
      <c r="G6482" s="156"/>
    </row>
    <row r="6483" spans="3:7" x14ac:dyDescent="0.3">
      <c r="C6483" s="155"/>
      <c r="D6483" s="155"/>
      <c r="E6483" s="277"/>
      <c r="G6483" s="156"/>
    </row>
    <row r="6484" spans="3:7" x14ac:dyDescent="0.3">
      <c r="C6484" s="155"/>
      <c r="D6484" s="155"/>
      <c r="E6484" s="277"/>
      <c r="G6484" s="156"/>
    </row>
    <row r="6485" spans="3:7" x14ac:dyDescent="0.3">
      <c r="C6485" s="155"/>
      <c r="D6485" s="155"/>
      <c r="E6485" s="277"/>
      <c r="G6485" s="156"/>
    </row>
    <row r="6486" spans="3:7" x14ac:dyDescent="0.3">
      <c r="C6486" s="155"/>
      <c r="D6486" s="155"/>
      <c r="E6486" s="277"/>
      <c r="G6486" s="156"/>
    </row>
    <row r="6487" spans="3:7" x14ac:dyDescent="0.3">
      <c r="C6487" s="155"/>
      <c r="D6487" s="155"/>
      <c r="E6487" s="277"/>
      <c r="G6487" s="156"/>
    </row>
    <row r="6488" spans="3:7" x14ac:dyDescent="0.3">
      <c r="C6488" s="155"/>
      <c r="D6488" s="155"/>
      <c r="E6488" s="277"/>
      <c r="G6488" s="156"/>
    </row>
    <row r="6489" spans="3:7" x14ac:dyDescent="0.3">
      <c r="C6489" s="155"/>
      <c r="D6489" s="155"/>
      <c r="E6489" s="277"/>
      <c r="G6489" s="156"/>
    </row>
    <row r="6490" spans="3:7" x14ac:dyDescent="0.3">
      <c r="C6490" s="155"/>
      <c r="D6490" s="155"/>
      <c r="E6490" s="277"/>
      <c r="G6490" s="156"/>
    </row>
    <row r="6491" spans="3:7" x14ac:dyDescent="0.3">
      <c r="C6491" s="155"/>
      <c r="D6491" s="155"/>
      <c r="E6491" s="277"/>
      <c r="G6491" s="156"/>
    </row>
    <row r="6492" spans="3:7" x14ac:dyDescent="0.3">
      <c r="C6492" s="155"/>
      <c r="D6492" s="155"/>
      <c r="E6492" s="277"/>
      <c r="G6492" s="156"/>
    </row>
    <row r="6493" spans="3:7" x14ac:dyDescent="0.3">
      <c r="C6493" s="155"/>
      <c r="D6493" s="155"/>
      <c r="E6493" s="277"/>
      <c r="G6493" s="156"/>
    </row>
    <row r="6494" spans="3:7" x14ac:dyDescent="0.3">
      <c r="C6494" s="155"/>
      <c r="D6494" s="155"/>
      <c r="E6494" s="277"/>
      <c r="G6494" s="156"/>
    </row>
    <row r="6495" spans="3:7" x14ac:dyDescent="0.3">
      <c r="C6495" s="155"/>
      <c r="D6495" s="155"/>
      <c r="E6495" s="277"/>
      <c r="G6495" s="156"/>
    </row>
    <row r="6496" spans="3:7" x14ac:dyDescent="0.3">
      <c r="C6496" s="155"/>
      <c r="D6496" s="155"/>
      <c r="E6496" s="277"/>
      <c r="G6496" s="156"/>
    </row>
    <row r="6497" spans="3:7" x14ac:dyDescent="0.3">
      <c r="C6497" s="155"/>
      <c r="D6497" s="155"/>
      <c r="E6497" s="277"/>
      <c r="G6497" s="156"/>
    </row>
    <row r="6498" spans="3:7" x14ac:dyDescent="0.3">
      <c r="C6498" s="155"/>
      <c r="D6498" s="155"/>
      <c r="E6498" s="277"/>
      <c r="G6498" s="156"/>
    </row>
    <row r="6499" spans="3:7" x14ac:dyDescent="0.3">
      <c r="C6499" s="155"/>
      <c r="D6499" s="155"/>
      <c r="E6499" s="277"/>
      <c r="G6499" s="156"/>
    </row>
    <row r="6500" spans="3:7" x14ac:dyDescent="0.3">
      <c r="C6500" s="155"/>
      <c r="D6500" s="155"/>
      <c r="E6500" s="277"/>
      <c r="G6500" s="156"/>
    </row>
    <row r="6501" spans="3:7" x14ac:dyDescent="0.3">
      <c r="C6501" s="155"/>
      <c r="D6501" s="155"/>
      <c r="E6501" s="277"/>
      <c r="G6501" s="156"/>
    </row>
    <row r="6502" spans="3:7" x14ac:dyDescent="0.3">
      <c r="C6502" s="155"/>
      <c r="D6502" s="155"/>
      <c r="E6502" s="277"/>
      <c r="G6502" s="156"/>
    </row>
    <row r="6503" spans="3:7" x14ac:dyDescent="0.3">
      <c r="C6503" s="155"/>
      <c r="D6503" s="155"/>
      <c r="E6503" s="277"/>
      <c r="G6503" s="156"/>
    </row>
    <row r="6504" spans="3:7" x14ac:dyDescent="0.3">
      <c r="C6504" s="155"/>
      <c r="D6504" s="155"/>
      <c r="E6504" s="277"/>
      <c r="G6504" s="156"/>
    </row>
    <row r="6505" spans="3:7" x14ac:dyDescent="0.3">
      <c r="C6505" s="155"/>
      <c r="D6505" s="155"/>
      <c r="E6505" s="277"/>
      <c r="G6505" s="156"/>
    </row>
    <row r="6506" spans="3:7" x14ac:dyDescent="0.3">
      <c r="C6506" s="155"/>
      <c r="D6506" s="155"/>
      <c r="E6506" s="277"/>
      <c r="G6506" s="156"/>
    </row>
    <row r="6507" spans="3:7" x14ac:dyDescent="0.3">
      <c r="C6507" s="155"/>
      <c r="D6507" s="155"/>
      <c r="E6507" s="277"/>
      <c r="G6507" s="156"/>
    </row>
    <row r="6508" spans="3:7" x14ac:dyDescent="0.3">
      <c r="C6508" s="155"/>
      <c r="D6508" s="155"/>
      <c r="E6508" s="277"/>
      <c r="G6508" s="156"/>
    </row>
    <row r="6509" spans="3:7" x14ac:dyDescent="0.3">
      <c r="C6509" s="155"/>
      <c r="D6509" s="155"/>
      <c r="E6509" s="277"/>
      <c r="G6509" s="156"/>
    </row>
    <row r="6510" spans="3:7" x14ac:dyDescent="0.3">
      <c r="C6510" s="155"/>
      <c r="D6510" s="155"/>
      <c r="E6510" s="277"/>
      <c r="G6510" s="156"/>
    </row>
    <row r="6511" spans="3:7" x14ac:dyDescent="0.3">
      <c r="C6511" s="155"/>
      <c r="D6511" s="155"/>
      <c r="E6511" s="277"/>
      <c r="G6511" s="156"/>
    </row>
    <row r="6512" spans="3:7" x14ac:dyDescent="0.3">
      <c r="C6512" s="155"/>
      <c r="D6512" s="155"/>
      <c r="E6512" s="277"/>
      <c r="G6512" s="156"/>
    </row>
    <row r="6513" spans="3:7" x14ac:dyDescent="0.3">
      <c r="C6513" s="155"/>
      <c r="D6513" s="155"/>
      <c r="E6513" s="277"/>
      <c r="G6513" s="156"/>
    </row>
    <row r="6514" spans="3:7" x14ac:dyDescent="0.3">
      <c r="C6514" s="155"/>
      <c r="D6514" s="155"/>
      <c r="E6514" s="277"/>
      <c r="G6514" s="156"/>
    </row>
    <row r="6515" spans="3:7" x14ac:dyDescent="0.3">
      <c r="C6515" s="155"/>
      <c r="D6515" s="155"/>
      <c r="E6515" s="277"/>
      <c r="G6515" s="156"/>
    </row>
    <row r="6516" spans="3:7" x14ac:dyDescent="0.3">
      <c r="C6516" s="155"/>
      <c r="D6516" s="155"/>
      <c r="E6516" s="277"/>
      <c r="G6516" s="156"/>
    </row>
    <row r="6517" spans="3:7" x14ac:dyDescent="0.3">
      <c r="C6517" s="155"/>
      <c r="D6517" s="155"/>
      <c r="E6517" s="277"/>
      <c r="G6517" s="156"/>
    </row>
    <row r="6518" spans="3:7" x14ac:dyDescent="0.3">
      <c r="C6518" s="155"/>
      <c r="D6518" s="155"/>
      <c r="E6518" s="277"/>
      <c r="G6518" s="156"/>
    </row>
    <row r="6519" spans="3:7" x14ac:dyDescent="0.3">
      <c r="C6519" s="155"/>
      <c r="D6519" s="155"/>
      <c r="E6519" s="277"/>
      <c r="G6519" s="156"/>
    </row>
    <row r="6520" spans="3:7" x14ac:dyDescent="0.3">
      <c r="C6520" s="155"/>
      <c r="D6520" s="155"/>
      <c r="E6520" s="277"/>
      <c r="G6520" s="156"/>
    </row>
    <row r="6521" spans="3:7" x14ac:dyDescent="0.3">
      <c r="C6521" s="155"/>
      <c r="D6521" s="155"/>
      <c r="E6521" s="277"/>
      <c r="G6521" s="156"/>
    </row>
    <row r="6522" spans="3:7" x14ac:dyDescent="0.3">
      <c r="C6522" s="155"/>
      <c r="D6522" s="155"/>
      <c r="E6522" s="277"/>
      <c r="G6522" s="156"/>
    </row>
    <row r="6523" spans="3:7" x14ac:dyDescent="0.3">
      <c r="C6523" s="155"/>
      <c r="D6523" s="155"/>
      <c r="E6523" s="277"/>
      <c r="G6523" s="156"/>
    </row>
    <row r="6524" spans="3:7" x14ac:dyDescent="0.3">
      <c r="C6524" s="155"/>
      <c r="D6524" s="155"/>
      <c r="E6524" s="277"/>
      <c r="G6524" s="156"/>
    </row>
    <row r="6525" spans="3:7" x14ac:dyDescent="0.3">
      <c r="C6525" s="155"/>
      <c r="D6525" s="155"/>
      <c r="E6525" s="277"/>
      <c r="G6525" s="156"/>
    </row>
    <row r="6526" spans="3:7" x14ac:dyDescent="0.3">
      <c r="C6526" s="155"/>
      <c r="D6526" s="155"/>
      <c r="E6526" s="277"/>
      <c r="G6526" s="156"/>
    </row>
    <row r="6527" spans="3:7" x14ac:dyDescent="0.3">
      <c r="C6527" s="155"/>
      <c r="D6527" s="155"/>
      <c r="E6527" s="277"/>
      <c r="G6527" s="156"/>
    </row>
    <row r="6528" spans="3:7" x14ac:dyDescent="0.3">
      <c r="C6528" s="155"/>
      <c r="D6528" s="155"/>
      <c r="E6528" s="277"/>
      <c r="G6528" s="156"/>
    </row>
    <row r="6529" spans="3:7" x14ac:dyDescent="0.3">
      <c r="C6529" s="155"/>
      <c r="D6529" s="155"/>
      <c r="E6529" s="277"/>
      <c r="G6529" s="156"/>
    </row>
    <row r="6530" spans="3:7" x14ac:dyDescent="0.3">
      <c r="C6530" s="155"/>
      <c r="D6530" s="155"/>
      <c r="E6530" s="277"/>
      <c r="G6530" s="156"/>
    </row>
    <row r="6531" spans="3:7" x14ac:dyDescent="0.3">
      <c r="C6531" s="155"/>
      <c r="D6531" s="155"/>
      <c r="E6531" s="277"/>
      <c r="G6531" s="156"/>
    </row>
    <row r="6532" spans="3:7" x14ac:dyDescent="0.3">
      <c r="C6532" s="155"/>
      <c r="D6532" s="155"/>
      <c r="E6532" s="277"/>
      <c r="G6532" s="156"/>
    </row>
    <row r="6533" spans="3:7" x14ac:dyDescent="0.3">
      <c r="C6533" s="155"/>
      <c r="D6533" s="155"/>
      <c r="E6533" s="277"/>
      <c r="G6533" s="156"/>
    </row>
    <row r="6534" spans="3:7" x14ac:dyDescent="0.3">
      <c r="C6534" s="155"/>
      <c r="D6534" s="155"/>
      <c r="E6534" s="277"/>
      <c r="G6534" s="156"/>
    </row>
    <row r="6535" spans="3:7" x14ac:dyDescent="0.3">
      <c r="C6535" s="155"/>
      <c r="D6535" s="155"/>
      <c r="E6535" s="277"/>
      <c r="G6535" s="156"/>
    </row>
    <row r="6536" spans="3:7" x14ac:dyDescent="0.3">
      <c r="C6536" s="155"/>
      <c r="D6536" s="155"/>
      <c r="E6536" s="277"/>
      <c r="G6536" s="156"/>
    </row>
    <row r="6537" spans="3:7" x14ac:dyDescent="0.3">
      <c r="C6537" s="155"/>
      <c r="D6537" s="155"/>
      <c r="E6537" s="277"/>
      <c r="G6537" s="156"/>
    </row>
    <row r="6538" spans="3:7" x14ac:dyDescent="0.3">
      <c r="C6538" s="155"/>
      <c r="D6538" s="155"/>
      <c r="E6538" s="277"/>
      <c r="G6538" s="156"/>
    </row>
    <row r="6539" spans="3:7" x14ac:dyDescent="0.3">
      <c r="C6539" s="155"/>
      <c r="D6539" s="155"/>
      <c r="E6539" s="277"/>
      <c r="G6539" s="156"/>
    </row>
    <row r="6540" spans="3:7" x14ac:dyDescent="0.3">
      <c r="C6540" s="155"/>
      <c r="D6540" s="155"/>
      <c r="E6540" s="277"/>
      <c r="G6540" s="156"/>
    </row>
    <row r="6541" spans="3:7" x14ac:dyDescent="0.3">
      <c r="C6541" s="155"/>
      <c r="D6541" s="155"/>
      <c r="E6541" s="277"/>
      <c r="G6541" s="156"/>
    </row>
    <row r="6542" spans="3:7" x14ac:dyDescent="0.3">
      <c r="C6542" s="155"/>
      <c r="D6542" s="155"/>
      <c r="E6542" s="277"/>
      <c r="G6542" s="156"/>
    </row>
    <row r="6543" spans="3:7" x14ac:dyDescent="0.3">
      <c r="C6543" s="155"/>
      <c r="D6543" s="155"/>
      <c r="E6543" s="277"/>
      <c r="G6543" s="156"/>
    </row>
    <row r="6544" spans="3:7" x14ac:dyDescent="0.3">
      <c r="C6544" s="155"/>
      <c r="D6544" s="155"/>
      <c r="E6544" s="277"/>
      <c r="G6544" s="156"/>
    </row>
    <row r="6545" spans="3:7" x14ac:dyDescent="0.3">
      <c r="C6545" s="155"/>
      <c r="D6545" s="155"/>
      <c r="E6545" s="277"/>
      <c r="G6545" s="156"/>
    </row>
    <row r="6546" spans="3:7" x14ac:dyDescent="0.3">
      <c r="C6546" s="155"/>
      <c r="D6546" s="155"/>
      <c r="E6546" s="277"/>
      <c r="G6546" s="156"/>
    </row>
    <row r="6547" spans="3:7" x14ac:dyDescent="0.3">
      <c r="C6547" s="155"/>
      <c r="D6547" s="155"/>
      <c r="E6547" s="277"/>
      <c r="G6547" s="156"/>
    </row>
    <row r="6548" spans="3:7" x14ac:dyDescent="0.3">
      <c r="C6548" s="155"/>
      <c r="D6548" s="155"/>
      <c r="E6548" s="277"/>
      <c r="G6548" s="156"/>
    </row>
    <row r="6549" spans="3:7" x14ac:dyDescent="0.3">
      <c r="C6549" s="155"/>
      <c r="D6549" s="155"/>
      <c r="E6549" s="277"/>
      <c r="G6549" s="156"/>
    </row>
    <row r="6550" spans="3:7" x14ac:dyDescent="0.3">
      <c r="C6550" s="155"/>
      <c r="D6550" s="155"/>
      <c r="E6550" s="277"/>
      <c r="G6550" s="156"/>
    </row>
    <row r="6551" spans="3:7" x14ac:dyDescent="0.3">
      <c r="C6551" s="155"/>
      <c r="D6551" s="155"/>
      <c r="E6551" s="277"/>
      <c r="G6551" s="156"/>
    </row>
    <row r="6552" spans="3:7" x14ac:dyDescent="0.3">
      <c r="C6552" s="155"/>
      <c r="D6552" s="155"/>
      <c r="E6552" s="277"/>
      <c r="G6552" s="156"/>
    </row>
    <row r="6553" spans="3:7" x14ac:dyDescent="0.3">
      <c r="C6553" s="155"/>
      <c r="D6553" s="155"/>
      <c r="E6553" s="277"/>
      <c r="G6553" s="156"/>
    </row>
    <row r="6554" spans="3:7" x14ac:dyDescent="0.3">
      <c r="C6554" s="155"/>
      <c r="D6554" s="155"/>
      <c r="E6554" s="277"/>
      <c r="G6554" s="156"/>
    </row>
    <row r="6555" spans="3:7" x14ac:dyDescent="0.3">
      <c r="C6555" s="155"/>
      <c r="D6555" s="155"/>
      <c r="E6555" s="277"/>
      <c r="G6555" s="156"/>
    </row>
    <row r="6556" spans="3:7" x14ac:dyDescent="0.3">
      <c r="C6556" s="155"/>
      <c r="D6556" s="155"/>
      <c r="E6556" s="277"/>
      <c r="G6556" s="156"/>
    </row>
    <row r="6557" spans="3:7" x14ac:dyDescent="0.3">
      <c r="C6557" s="155"/>
      <c r="D6557" s="155"/>
      <c r="E6557" s="277"/>
      <c r="G6557" s="156"/>
    </row>
    <row r="6558" spans="3:7" x14ac:dyDescent="0.3">
      <c r="C6558" s="155"/>
      <c r="D6558" s="155"/>
      <c r="E6558" s="277"/>
      <c r="G6558" s="156"/>
    </row>
    <row r="6559" spans="3:7" x14ac:dyDescent="0.3">
      <c r="C6559" s="155"/>
      <c r="D6559" s="155"/>
      <c r="E6559" s="277"/>
      <c r="G6559" s="156"/>
    </row>
    <row r="6560" spans="3:7" x14ac:dyDescent="0.3">
      <c r="C6560" s="155"/>
      <c r="D6560" s="155"/>
      <c r="E6560" s="277"/>
      <c r="G6560" s="156"/>
    </row>
    <row r="6561" spans="3:7" x14ac:dyDescent="0.3">
      <c r="C6561" s="155"/>
      <c r="D6561" s="155"/>
      <c r="E6561" s="277"/>
      <c r="G6561" s="156"/>
    </row>
    <row r="6562" spans="3:7" x14ac:dyDescent="0.3">
      <c r="C6562" s="155"/>
      <c r="D6562" s="155"/>
      <c r="E6562" s="277"/>
      <c r="G6562" s="156"/>
    </row>
    <row r="6563" spans="3:7" x14ac:dyDescent="0.3">
      <c r="C6563" s="155"/>
      <c r="D6563" s="155"/>
      <c r="E6563" s="277"/>
      <c r="G6563" s="156"/>
    </row>
    <row r="6564" spans="3:7" x14ac:dyDescent="0.3">
      <c r="C6564" s="155"/>
      <c r="D6564" s="155"/>
      <c r="E6564" s="277"/>
      <c r="G6564" s="156"/>
    </row>
    <row r="6565" spans="3:7" x14ac:dyDescent="0.3">
      <c r="C6565" s="155"/>
      <c r="D6565" s="155"/>
      <c r="E6565" s="277"/>
      <c r="G6565" s="156"/>
    </row>
    <row r="6566" spans="3:7" x14ac:dyDescent="0.3">
      <c r="C6566" s="155"/>
      <c r="D6566" s="155"/>
      <c r="E6566" s="277"/>
      <c r="G6566" s="156"/>
    </row>
    <row r="6567" spans="3:7" x14ac:dyDescent="0.3">
      <c r="C6567" s="155"/>
      <c r="D6567" s="155"/>
      <c r="E6567" s="277"/>
      <c r="G6567" s="156"/>
    </row>
    <row r="6568" spans="3:7" x14ac:dyDescent="0.3">
      <c r="C6568" s="155"/>
      <c r="D6568" s="155"/>
      <c r="E6568" s="277"/>
      <c r="G6568" s="156"/>
    </row>
    <row r="6569" spans="3:7" x14ac:dyDescent="0.3">
      <c r="C6569" s="155"/>
      <c r="D6569" s="155"/>
      <c r="E6569" s="277"/>
      <c r="G6569" s="156"/>
    </row>
    <row r="6570" spans="3:7" x14ac:dyDescent="0.3">
      <c r="C6570" s="155"/>
      <c r="D6570" s="155"/>
      <c r="E6570" s="277"/>
      <c r="G6570" s="156"/>
    </row>
    <row r="6571" spans="3:7" x14ac:dyDescent="0.3">
      <c r="C6571" s="155"/>
      <c r="D6571" s="155"/>
      <c r="E6571" s="277"/>
      <c r="G6571" s="156"/>
    </row>
    <row r="6572" spans="3:7" x14ac:dyDescent="0.3">
      <c r="C6572" s="155"/>
      <c r="D6572" s="155"/>
      <c r="E6572" s="277"/>
      <c r="G6572" s="156"/>
    </row>
    <row r="6573" spans="3:7" x14ac:dyDescent="0.3">
      <c r="C6573" s="155"/>
      <c r="D6573" s="155"/>
      <c r="E6573" s="277"/>
      <c r="G6573" s="156"/>
    </row>
    <row r="6574" spans="3:7" x14ac:dyDescent="0.3">
      <c r="C6574" s="155"/>
      <c r="D6574" s="155"/>
      <c r="E6574" s="277"/>
      <c r="G6574" s="156"/>
    </row>
    <row r="6575" spans="3:7" x14ac:dyDescent="0.3">
      <c r="C6575" s="155"/>
      <c r="D6575" s="155"/>
      <c r="E6575" s="277"/>
      <c r="G6575" s="156"/>
    </row>
    <row r="6576" spans="3:7" x14ac:dyDescent="0.3">
      <c r="C6576" s="155"/>
      <c r="D6576" s="155"/>
      <c r="E6576" s="277"/>
      <c r="G6576" s="156"/>
    </row>
    <row r="6577" spans="3:7" x14ac:dyDescent="0.3">
      <c r="C6577" s="155"/>
      <c r="D6577" s="155"/>
      <c r="E6577" s="277"/>
      <c r="G6577" s="156"/>
    </row>
    <row r="6578" spans="3:7" x14ac:dyDescent="0.3">
      <c r="C6578" s="155"/>
      <c r="D6578" s="155"/>
      <c r="E6578" s="277"/>
      <c r="G6578" s="156"/>
    </row>
    <row r="6579" spans="3:7" x14ac:dyDescent="0.3">
      <c r="C6579" s="155"/>
      <c r="D6579" s="155"/>
      <c r="E6579" s="277"/>
      <c r="G6579" s="156"/>
    </row>
    <row r="6580" spans="3:7" x14ac:dyDescent="0.3">
      <c r="C6580" s="155"/>
      <c r="D6580" s="155"/>
      <c r="E6580" s="277"/>
      <c r="G6580" s="156"/>
    </row>
    <row r="6581" spans="3:7" x14ac:dyDescent="0.3">
      <c r="C6581" s="155"/>
      <c r="D6581" s="155"/>
      <c r="E6581" s="277"/>
      <c r="G6581" s="156"/>
    </row>
    <row r="6582" spans="3:7" x14ac:dyDescent="0.3">
      <c r="C6582" s="155"/>
      <c r="D6582" s="155"/>
      <c r="E6582" s="277"/>
      <c r="G6582" s="156"/>
    </row>
    <row r="6583" spans="3:7" x14ac:dyDescent="0.3">
      <c r="C6583" s="155"/>
      <c r="D6583" s="155"/>
      <c r="E6583" s="277"/>
      <c r="G6583" s="156"/>
    </row>
    <row r="6584" spans="3:7" x14ac:dyDescent="0.3">
      <c r="C6584" s="155"/>
      <c r="D6584" s="155"/>
      <c r="E6584" s="277"/>
      <c r="G6584" s="156"/>
    </row>
    <row r="6585" spans="3:7" x14ac:dyDescent="0.3">
      <c r="C6585" s="155"/>
      <c r="D6585" s="155"/>
      <c r="E6585" s="277"/>
      <c r="G6585" s="156"/>
    </row>
    <row r="6586" spans="3:7" x14ac:dyDescent="0.3">
      <c r="C6586" s="155"/>
      <c r="D6586" s="155"/>
      <c r="E6586" s="277"/>
      <c r="G6586" s="156"/>
    </row>
    <row r="6587" spans="3:7" x14ac:dyDescent="0.3">
      <c r="C6587" s="155"/>
      <c r="D6587" s="155"/>
      <c r="E6587" s="277"/>
      <c r="G6587" s="156"/>
    </row>
    <row r="6588" spans="3:7" x14ac:dyDescent="0.3">
      <c r="C6588" s="155"/>
      <c r="D6588" s="155"/>
      <c r="E6588" s="277"/>
      <c r="G6588" s="156"/>
    </row>
    <row r="6589" spans="3:7" x14ac:dyDescent="0.3">
      <c r="C6589" s="155"/>
      <c r="D6589" s="155"/>
      <c r="E6589" s="277"/>
      <c r="G6589" s="156"/>
    </row>
    <row r="6590" spans="3:7" x14ac:dyDescent="0.3">
      <c r="C6590" s="155"/>
      <c r="D6590" s="155"/>
      <c r="E6590" s="277"/>
      <c r="G6590" s="156"/>
    </row>
    <row r="6591" spans="3:7" x14ac:dyDescent="0.3">
      <c r="C6591" s="155"/>
      <c r="D6591" s="155"/>
      <c r="E6591" s="277"/>
      <c r="G6591" s="156"/>
    </row>
    <row r="6592" spans="3:7" x14ac:dyDescent="0.3">
      <c r="C6592" s="155"/>
      <c r="D6592" s="155"/>
      <c r="E6592" s="277"/>
      <c r="G6592" s="156"/>
    </row>
    <row r="6593" spans="3:7" x14ac:dyDescent="0.3">
      <c r="C6593" s="155"/>
      <c r="D6593" s="155"/>
      <c r="E6593" s="277"/>
      <c r="G6593" s="156"/>
    </row>
    <row r="6594" spans="3:7" x14ac:dyDescent="0.3">
      <c r="C6594" s="155"/>
      <c r="D6594" s="155"/>
      <c r="E6594" s="277"/>
      <c r="G6594" s="156"/>
    </row>
    <row r="6595" spans="3:7" x14ac:dyDescent="0.3">
      <c r="C6595" s="155"/>
      <c r="D6595" s="155"/>
      <c r="E6595" s="277"/>
      <c r="G6595" s="156"/>
    </row>
    <row r="6596" spans="3:7" x14ac:dyDescent="0.3">
      <c r="C6596" s="155"/>
      <c r="D6596" s="155"/>
      <c r="E6596" s="277"/>
      <c r="G6596" s="156"/>
    </row>
    <row r="6597" spans="3:7" x14ac:dyDescent="0.3">
      <c r="C6597" s="155"/>
      <c r="D6597" s="155"/>
      <c r="E6597" s="277"/>
      <c r="G6597" s="156"/>
    </row>
    <row r="6598" spans="3:7" x14ac:dyDescent="0.3">
      <c r="C6598" s="155"/>
      <c r="D6598" s="155"/>
      <c r="E6598" s="277"/>
      <c r="G6598" s="156"/>
    </row>
    <row r="6599" spans="3:7" x14ac:dyDescent="0.3">
      <c r="C6599" s="155"/>
      <c r="D6599" s="155"/>
      <c r="E6599" s="277"/>
      <c r="G6599" s="156"/>
    </row>
    <row r="6600" spans="3:7" x14ac:dyDescent="0.3">
      <c r="C6600" s="155"/>
      <c r="D6600" s="155"/>
      <c r="E6600" s="277"/>
      <c r="G6600" s="156"/>
    </row>
    <row r="6601" spans="3:7" x14ac:dyDescent="0.3">
      <c r="C6601" s="155"/>
      <c r="D6601" s="155"/>
      <c r="E6601" s="277"/>
      <c r="G6601" s="156"/>
    </row>
    <row r="6602" spans="3:7" x14ac:dyDescent="0.3">
      <c r="C6602" s="155"/>
      <c r="D6602" s="155"/>
      <c r="E6602" s="277"/>
      <c r="G6602" s="156"/>
    </row>
    <row r="6603" spans="3:7" x14ac:dyDescent="0.3">
      <c r="C6603" s="155"/>
      <c r="D6603" s="155"/>
      <c r="E6603" s="277"/>
      <c r="G6603" s="156"/>
    </row>
    <row r="6604" spans="3:7" x14ac:dyDescent="0.3">
      <c r="C6604" s="155"/>
      <c r="D6604" s="155"/>
      <c r="E6604" s="277"/>
      <c r="G6604" s="156"/>
    </row>
    <row r="6605" spans="3:7" x14ac:dyDescent="0.3">
      <c r="C6605" s="155"/>
      <c r="D6605" s="155"/>
      <c r="E6605" s="277"/>
      <c r="G6605" s="156"/>
    </row>
    <row r="6606" spans="3:7" x14ac:dyDescent="0.3">
      <c r="C6606" s="155"/>
      <c r="D6606" s="155"/>
      <c r="E6606" s="277"/>
      <c r="G6606" s="156"/>
    </row>
    <row r="6607" spans="3:7" x14ac:dyDescent="0.3">
      <c r="C6607" s="155"/>
      <c r="D6607" s="155"/>
      <c r="E6607" s="277"/>
      <c r="G6607" s="156"/>
    </row>
    <row r="6608" spans="3:7" x14ac:dyDescent="0.3">
      <c r="C6608" s="155"/>
      <c r="D6608" s="155"/>
      <c r="E6608" s="277"/>
      <c r="G6608" s="156"/>
    </row>
    <row r="6609" spans="3:7" x14ac:dyDescent="0.3">
      <c r="C6609" s="155"/>
      <c r="D6609" s="155"/>
      <c r="E6609" s="277"/>
      <c r="G6609" s="156"/>
    </row>
    <row r="6610" spans="3:7" x14ac:dyDescent="0.3">
      <c r="C6610" s="155"/>
      <c r="D6610" s="155"/>
      <c r="E6610" s="277"/>
      <c r="G6610" s="156"/>
    </row>
    <row r="6611" spans="3:7" x14ac:dyDescent="0.3">
      <c r="C6611" s="155"/>
      <c r="D6611" s="155"/>
      <c r="E6611" s="277"/>
      <c r="G6611" s="156"/>
    </row>
    <row r="6612" spans="3:7" x14ac:dyDescent="0.3">
      <c r="C6612" s="155"/>
      <c r="D6612" s="155"/>
      <c r="E6612" s="277"/>
      <c r="G6612" s="156"/>
    </row>
    <row r="6613" spans="3:7" x14ac:dyDescent="0.3">
      <c r="C6613" s="155"/>
      <c r="D6613" s="155"/>
      <c r="E6613" s="277"/>
      <c r="G6613" s="156"/>
    </row>
    <row r="6614" spans="3:7" x14ac:dyDescent="0.3">
      <c r="C6614" s="155"/>
      <c r="D6614" s="155"/>
      <c r="E6614" s="277"/>
      <c r="G6614" s="156"/>
    </row>
    <row r="6615" spans="3:7" x14ac:dyDescent="0.3">
      <c r="C6615" s="155"/>
      <c r="D6615" s="155"/>
      <c r="E6615" s="277"/>
      <c r="G6615" s="156"/>
    </row>
    <row r="6616" spans="3:7" x14ac:dyDescent="0.3">
      <c r="C6616" s="155"/>
      <c r="D6616" s="155"/>
      <c r="E6616" s="277"/>
      <c r="G6616" s="156"/>
    </row>
    <row r="6617" spans="3:7" x14ac:dyDescent="0.3">
      <c r="C6617" s="155"/>
      <c r="D6617" s="155"/>
      <c r="E6617" s="277"/>
      <c r="G6617" s="156"/>
    </row>
    <row r="6618" spans="3:7" x14ac:dyDescent="0.3">
      <c r="C6618" s="155"/>
      <c r="D6618" s="155"/>
      <c r="E6618" s="277"/>
      <c r="G6618" s="156"/>
    </row>
    <row r="6619" spans="3:7" x14ac:dyDescent="0.3">
      <c r="C6619" s="155"/>
      <c r="D6619" s="155"/>
      <c r="E6619" s="277"/>
      <c r="G6619" s="156"/>
    </row>
    <row r="6620" spans="3:7" x14ac:dyDescent="0.3">
      <c r="C6620" s="155"/>
      <c r="D6620" s="155"/>
      <c r="E6620" s="277"/>
      <c r="G6620" s="156"/>
    </row>
    <row r="6621" spans="3:7" x14ac:dyDescent="0.3">
      <c r="C6621" s="155"/>
      <c r="D6621" s="155"/>
      <c r="E6621" s="277"/>
      <c r="G6621" s="156"/>
    </row>
    <row r="6622" spans="3:7" x14ac:dyDescent="0.3">
      <c r="C6622" s="155"/>
      <c r="D6622" s="155"/>
      <c r="E6622" s="277"/>
      <c r="G6622" s="156"/>
    </row>
    <row r="6623" spans="3:7" x14ac:dyDescent="0.3">
      <c r="C6623" s="155"/>
      <c r="D6623" s="155"/>
      <c r="E6623" s="277"/>
      <c r="G6623" s="156"/>
    </row>
    <row r="6624" spans="3:7" x14ac:dyDescent="0.3">
      <c r="C6624" s="155"/>
      <c r="D6624" s="155"/>
      <c r="E6624" s="277"/>
      <c r="G6624" s="156"/>
    </row>
    <row r="6625" spans="3:7" x14ac:dyDescent="0.3">
      <c r="C6625" s="155"/>
      <c r="D6625" s="155"/>
      <c r="E6625" s="277"/>
      <c r="G6625" s="156"/>
    </row>
    <row r="6626" spans="3:7" x14ac:dyDescent="0.3">
      <c r="C6626" s="155"/>
      <c r="D6626" s="155"/>
      <c r="E6626" s="277"/>
      <c r="G6626" s="156"/>
    </row>
    <row r="6627" spans="3:7" x14ac:dyDescent="0.3">
      <c r="C6627" s="155"/>
      <c r="D6627" s="155"/>
      <c r="E6627" s="277"/>
      <c r="G6627" s="156"/>
    </row>
    <row r="6628" spans="3:7" x14ac:dyDescent="0.3">
      <c r="C6628" s="155"/>
      <c r="D6628" s="155"/>
      <c r="E6628" s="277"/>
      <c r="G6628" s="156"/>
    </row>
    <row r="6629" spans="3:7" x14ac:dyDescent="0.3">
      <c r="C6629" s="155"/>
      <c r="D6629" s="155"/>
      <c r="E6629" s="277"/>
      <c r="G6629" s="156"/>
    </row>
    <row r="6630" spans="3:7" x14ac:dyDescent="0.3">
      <c r="C6630" s="155"/>
      <c r="D6630" s="155"/>
      <c r="E6630" s="277"/>
      <c r="G6630" s="156"/>
    </row>
    <row r="6631" spans="3:7" x14ac:dyDescent="0.3">
      <c r="C6631" s="155"/>
      <c r="D6631" s="155"/>
      <c r="E6631" s="277"/>
      <c r="G6631" s="156"/>
    </row>
    <row r="6632" spans="3:7" x14ac:dyDescent="0.3">
      <c r="C6632" s="155"/>
      <c r="D6632" s="155"/>
      <c r="E6632" s="277"/>
      <c r="G6632" s="156"/>
    </row>
    <row r="6633" spans="3:7" x14ac:dyDescent="0.3">
      <c r="C6633" s="155"/>
      <c r="D6633" s="155"/>
      <c r="E6633" s="277"/>
      <c r="G6633" s="156"/>
    </row>
    <row r="6634" spans="3:7" x14ac:dyDescent="0.3">
      <c r="C6634" s="155"/>
      <c r="D6634" s="155"/>
      <c r="E6634" s="277"/>
      <c r="G6634" s="156"/>
    </row>
    <row r="6635" spans="3:7" x14ac:dyDescent="0.3">
      <c r="C6635" s="155"/>
      <c r="D6635" s="155"/>
      <c r="E6635" s="277"/>
      <c r="G6635" s="156"/>
    </row>
    <row r="6636" spans="3:7" x14ac:dyDescent="0.3">
      <c r="C6636" s="155"/>
      <c r="D6636" s="155"/>
      <c r="E6636" s="277"/>
      <c r="G6636" s="156"/>
    </row>
    <row r="6637" spans="3:7" x14ac:dyDescent="0.3">
      <c r="C6637" s="155"/>
      <c r="D6637" s="155"/>
      <c r="E6637" s="277"/>
      <c r="G6637" s="156"/>
    </row>
    <row r="6638" spans="3:7" x14ac:dyDescent="0.3">
      <c r="C6638" s="155"/>
      <c r="D6638" s="155"/>
      <c r="E6638" s="277"/>
      <c r="G6638" s="156"/>
    </row>
    <row r="6639" spans="3:7" x14ac:dyDescent="0.3">
      <c r="C6639" s="155"/>
      <c r="D6639" s="155"/>
      <c r="E6639" s="277"/>
      <c r="G6639" s="156"/>
    </row>
    <row r="6640" spans="3:7" x14ac:dyDescent="0.3">
      <c r="C6640" s="155"/>
      <c r="D6640" s="155"/>
      <c r="E6640" s="277"/>
      <c r="G6640" s="156"/>
    </row>
    <row r="6641" spans="3:7" x14ac:dyDescent="0.3">
      <c r="C6641" s="155"/>
      <c r="D6641" s="155"/>
      <c r="E6641" s="277"/>
      <c r="G6641" s="156"/>
    </row>
    <row r="6642" spans="3:7" x14ac:dyDescent="0.3">
      <c r="C6642" s="155"/>
      <c r="D6642" s="155"/>
      <c r="E6642" s="277"/>
      <c r="G6642" s="156"/>
    </row>
    <row r="6643" spans="3:7" x14ac:dyDescent="0.3">
      <c r="C6643" s="155"/>
      <c r="D6643" s="155"/>
      <c r="E6643" s="277"/>
      <c r="G6643" s="156"/>
    </row>
    <row r="6644" spans="3:7" x14ac:dyDescent="0.3">
      <c r="C6644" s="155"/>
      <c r="D6644" s="155"/>
      <c r="E6644" s="277"/>
      <c r="G6644" s="156"/>
    </row>
    <row r="6645" spans="3:7" x14ac:dyDescent="0.3">
      <c r="C6645" s="155"/>
      <c r="D6645" s="155"/>
      <c r="E6645" s="277"/>
      <c r="G6645" s="156"/>
    </row>
    <row r="6646" spans="3:7" x14ac:dyDescent="0.3">
      <c r="C6646" s="155"/>
      <c r="D6646" s="155"/>
      <c r="E6646" s="277"/>
      <c r="G6646" s="156"/>
    </row>
    <row r="6647" spans="3:7" x14ac:dyDescent="0.3">
      <c r="C6647" s="155"/>
      <c r="D6647" s="155"/>
      <c r="E6647" s="277"/>
      <c r="G6647" s="156"/>
    </row>
    <row r="6648" spans="3:7" x14ac:dyDescent="0.3">
      <c r="C6648" s="155"/>
      <c r="D6648" s="155"/>
      <c r="E6648" s="277"/>
      <c r="G6648" s="156"/>
    </row>
    <row r="6649" spans="3:7" x14ac:dyDescent="0.3">
      <c r="C6649" s="155"/>
      <c r="D6649" s="155"/>
      <c r="E6649" s="277"/>
      <c r="G6649" s="156"/>
    </row>
    <row r="6650" spans="3:7" x14ac:dyDescent="0.3">
      <c r="C6650" s="155"/>
      <c r="D6650" s="155"/>
      <c r="E6650" s="277"/>
      <c r="G6650" s="156"/>
    </row>
    <row r="6651" spans="3:7" x14ac:dyDescent="0.3">
      <c r="C6651" s="155"/>
      <c r="D6651" s="155"/>
      <c r="E6651" s="277"/>
      <c r="G6651" s="156"/>
    </row>
    <row r="6652" spans="3:7" x14ac:dyDescent="0.3">
      <c r="C6652" s="155"/>
      <c r="D6652" s="155"/>
      <c r="E6652" s="277"/>
      <c r="G6652" s="156"/>
    </row>
    <row r="6653" spans="3:7" x14ac:dyDescent="0.3">
      <c r="C6653" s="155"/>
      <c r="D6653" s="155"/>
      <c r="E6653" s="277"/>
      <c r="G6653" s="156"/>
    </row>
    <row r="6654" spans="3:7" x14ac:dyDescent="0.3">
      <c r="C6654" s="155"/>
      <c r="D6654" s="155"/>
      <c r="E6654" s="277"/>
      <c r="G6654" s="156"/>
    </row>
    <row r="6655" spans="3:7" x14ac:dyDescent="0.3">
      <c r="C6655" s="155"/>
      <c r="D6655" s="155"/>
      <c r="E6655" s="277"/>
      <c r="G6655" s="156"/>
    </row>
    <row r="6656" spans="3:7" x14ac:dyDescent="0.3">
      <c r="C6656" s="155"/>
      <c r="D6656" s="155"/>
      <c r="E6656" s="277"/>
      <c r="G6656" s="156"/>
    </row>
    <row r="6657" spans="3:7" x14ac:dyDescent="0.3">
      <c r="C6657" s="155"/>
      <c r="D6657" s="155"/>
      <c r="E6657" s="277"/>
      <c r="G6657" s="156"/>
    </row>
    <row r="6658" spans="3:7" x14ac:dyDescent="0.3">
      <c r="C6658" s="155"/>
      <c r="D6658" s="155"/>
      <c r="E6658" s="277"/>
      <c r="G6658" s="156"/>
    </row>
    <row r="6659" spans="3:7" x14ac:dyDescent="0.3">
      <c r="C6659" s="155"/>
      <c r="D6659" s="155"/>
      <c r="E6659" s="277"/>
      <c r="G6659" s="156"/>
    </row>
    <row r="6660" spans="3:7" x14ac:dyDescent="0.3">
      <c r="C6660" s="155"/>
      <c r="D6660" s="155"/>
      <c r="E6660" s="277"/>
      <c r="G6660" s="156"/>
    </row>
    <row r="6661" spans="3:7" x14ac:dyDescent="0.3">
      <c r="C6661" s="155"/>
      <c r="D6661" s="155"/>
      <c r="E6661" s="277"/>
      <c r="G6661" s="156"/>
    </row>
    <row r="6662" spans="3:7" x14ac:dyDescent="0.3">
      <c r="C6662" s="155"/>
      <c r="D6662" s="155"/>
      <c r="E6662" s="277"/>
      <c r="G6662" s="156"/>
    </row>
    <row r="6663" spans="3:7" x14ac:dyDescent="0.3">
      <c r="C6663" s="155"/>
      <c r="D6663" s="155"/>
      <c r="E6663" s="277"/>
      <c r="G6663" s="156"/>
    </row>
    <row r="6664" spans="3:7" x14ac:dyDescent="0.3">
      <c r="C6664" s="155"/>
      <c r="D6664" s="155"/>
      <c r="E6664" s="277"/>
      <c r="G6664" s="156"/>
    </row>
    <row r="6665" spans="3:7" x14ac:dyDescent="0.3">
      <c r="C6665" s="155"/>
      <c r="D6665" s="155"/>
      <c r="E6665" s="277"/>
      <c r="G6665" s="156"/>
    </row>
    <row r="6666" spans="3:7" x14ac:dyDescent="0.3">
      <c r="C6666" s="155"/>
      <c r="D6666" s="155"/>
      <c r="E6666" s="277"/>
      <c r="G6666" s="156"/>
    </row>
    <row r="6667" spans="3:7" x14ac:dyDescent="0.3">
      <c r="C6667" s="155"/>
      <c r="D6667" s="155"/>
      <c r="E6667" s="277"/>
      <c r="G6667" s="156"/>
    </row>
    <row r="6668" spans="3:7" x14ac:dyDescent="0.3">
      <c r="C6668" s="155"/>
      <c r="D6668" s="155"/>
      <c r="E6668" s="277"/>
      <c r="G6668" s="156"/>
    </row>
    <row r="6669" spans="3:7" x14ac:dyDescent="0.3">
      <c r="C6669" s="155"/>
      <c r="D6669" s="155"/>
      <c r="E6669" s="277"/>
      <c r="G6669" s="156"/>
    </row>
    <row r="6670" spans="3:7" x14ac:dyDescent="0.3">
      <c r="C6670" s="155"/>
      <c r="D6670" s="155"/>
      <c r="E6670" s="277"/>
      <c r="G6670" s="156"/>
    </row>
    <row r="6671" spans="3:7" x14ac:dyDescent="0.3">
      <c r="C6671" s="155"/>
      <c r="D6671" s="155"/>
      <c r="E6671" s="277"/>
      <c r="G6671" s="156"/>
    </row>
    <row r="6672" spans="3:7" x14ac:dyDescent="0.3">
      <c r="C6672" s="155"/>
      <c r="D6672" s="155"/>
      <c r="E6672" s="277"/>
      <c r="G6672" s="156"/>
    </row>
    <row r="6673" spans="3:7" x14ac:dyDescent="0.3">
      <c r="C6673" s="155"/>
      <c r="D6673" s="155"/>
      <c r="E6673" s="277"/>
      <c r="G6673" s="156"/>
    </row>
    <row r="6674" spans="3:7" x14ac:dyDescent="0.3">
      <c r="C6674" s="155"/>
      <c r="D6674" s="155"/>
      <c r="E6674" s="277"/>
      <c r="G6674" s="156"/>
    </row>
    <row r="6675" spans="3:7" x14ac:dyDescent="0.3">
      <c r="C6675" s="155"/>
      <c r="D6675" s="155"/>
      <c r="E6675" s="277"/>
      <c r="G6675" s="156"/>
    </row>
    <row r="6676" spans="3:7" x14ac:dyDescent="0.3">
      <c r="C6676" s="155"/>
      <c r="D6676" s="155"/>
      <c r="E6676" s="277"/>
      <c r="G6676" s="156"/>
    </row>
    <row r="6677" spans="3:7" x14ac:dyDescent="0.3">
      <c r="C6677" s="155"/>
      <c r="D6677" s="155"/>
      <c r="E6677" s="277"/>
      <c r="G6677" s="156"/>
    </row>
    <row r="6678" spans="3:7" x14ac:dyDescent="0.3">
      <c r="C6678" s="155"/>
      <c r="D6678" s="155"/>
      <c r="E6678" s="277"/>
      <c r="G6678" s="156"/>
    </row>
    <row r="6679" spans="3:7" x14ac:dyDescent="0.3">
      <c r="C6679" s="155"/>
      <c r="D6679" s="155"/>
      <c r="E6679" s="277"/>
      <c r="G6679" s="156"/>
    </row>
    <row r="6680" spans="3:7" x14ac:dyDescent="0.3">
      <c r="C6680" s="155"/>
      <c r="D6680" s="155"/>
      <c r="E6680" s="277"/>
      <c r="G6680" s="156"/>
    </row>
    <row r="6681" spans="3:7" x14ac:dyDescent="0.3">
      <c r="C6681" s="155"/>
      <c r="D6681" s="155"/>
      <c r="E6681" s="277"/>
      <c r="G6681" s="156"/>
    </row>
    <row r="6682" spans="3:7" x14ac:dyDescent="0.3">
      <c r="C6682" s="155"/>
      <c r="D6682" s="155"/>
      <c r="E6682" s="277"/>
      <c r="G6682" s="156"/>
    </row>
    <row r="6683" spans="3:7" x14ac:dyDescent="0.3">
      <c r="C6683" s="155"/>
      <c r="D6683" s="155"/>
      <c r="E6683" s="277"/>
      <c r="G6683" s="156"/>
    </row>
    <row r="6684" spans="3:7" x14ac:dyDescent="0.3">
      <c r="C6684" s="155"/>
      <c r="D6684" s="155"/>
      <c r="E6684" s="277"/>
      <c r="G6684" s="156"/>
    </row>
    <row r="6685" spans="3:7" x14ac:dyDescent="0.3">
      <c r="C6685" s="155"/>
      <c r="D6685" s="155"/>
      <c r="E6685" s="277"/>
      <c r="G6685" s="156"/>
    </row>
    <row r="6686" spans="3:7" x14ac:dyDescent="0.3">
      <c r="C6686" s="155"/>
      <c r="D6686" s="155"/>
      <c r="E6686" s="277"/>
      <c r="G6686" s="156"/>
    </row>
    <row r="6687" spans="3:7" x14ac:dyDescent="0.3">
      <c r="C6687" s="155"/>
      <c r="D6687" s="155"/>
      <c r="E6687" s="277"/>
      <c r="G6687" s="156"/>
    </row>
    <row r="6688" spans="3:7" x14ac:dyDescent="0.3">
      <c r="C6688" s="155"/>
      <c r="D6688" s="155"/>
      <c r="E6688" s="277"/>
      <c r="G6688" s="156"/>
    </row>
    <row r="6689" spans="3:7" x14ac:dyDescent="0.3">
      <c r="C6689" s="155"/>
      <c r="D6689" s="155"/>
      <c r="E6689" s="277"/>
      <c r="G6689" s="156"/>
    </row>
    <row r="6690" spans="3:7" x14ac:dyDescent="0.3">
      <c r="C6690" s="155"/>
      <c r="D6690" s="155"/>
      <c r="E6690" s="277"/>
      <c r="G6690" s="156"/>
    </row>
    <row r="6691" spans="3:7" x14ac:dyDescent="0.3">
      <c r="C6691" s="155"/>
      <c r="D6691" s="155"/>
      <c r="E6691" s="277"/>
      <c r="G6691" s="156"/>
    </row>
    <row r="6692" spans="3:7" x14ac:dyDescent="0.3">
      <c r="C6692" s="155"/>
      <c r="D6692" s="155"/>
      <c r="E6692" s="277"/>
      <c r="G6692" s="156"/>
    </row>
    <row r="6693" spans="3:7" x14ac:dyDescent="0.3">
      <c r="C6693" s="155"/>
      <c r="D6693" s="155"/>
      <c r="E6693" s="277"/>
      <c r="G6693" s="156"/>
    </row>
    <row r="6694" spans="3:7" x14ac:dyDescent="0.3">
      <c r="C6694" s="155"/>
      <c r="D6694" s="155"/>
      <c r="E6694" s="277"/>
      <c r="G6694" s="156"/>
    </row>
    <row r="6695" spans="3:7" x14ac:dyDescent="0.3">
      <c r="C6695" s="155"/>
      <c r="D6695" s="155"/>
      <c r="E6695" s="277"/>
      <c r="G6695" s="156"/>
    </row>
    <row r="6696" spans="3:7" x14ac:dyDescent="0.3">
      <c r="C6696" s="155"/>
      <c r="D6696" s="155"/>
      <c r="E6696" s="277"/>
      <c r="G6696" s="156"/>
    </row>
    <row r="6697" spans="3:7" x14ac:dyDescent="0.3">
      <c r="C6697" s="155"/>
      <c r="D6697" s="155"/>
      <c r="E6697" s="277"/>
      <c r="G6697" s="156"/>
    </row>
    <row r="6698" spans="3:7" x14ac:dyDescent="0.3">
      <c r="C6698" s="155"/>
      <c r="D6698" s="155"/>
      <c r="E6698" s="277"/>
      <c r="G6698" s="156"/>
    </row>
    <row r="6699" spans="3:7" x14ac:dyDescent="0.3">
      <c r="C6699" s="155"/>
      <c r="D6699" s="155"/>
      <c r="E6699" s="277"/>
      <c r="G6699" s="156"/>
    </row>
    <row r="6700" spans="3:7" x14ac:dyDescent="0.3">
      <c r="C6700" s="155"/>
      <c r="D6700" s="155"/>
      <c r="E6700" s="277"/>
      <c r="G6700" s="156"/>
    </row>
    <row r="6701" spans="3:7" x14ac:dyDescent="0.3">
      <c r="C6701" s="155"/>
      <c r="D6701" s="155"/>
      <c r="E6701" s="277"/>
      <c r="G6701" s="156"/>
    </row>
    <row r="6702" spans="3:7" x14ac:dyDescent="0.3">
      <c r="C6702" s="155"/>
      <c r="D6702" s="155"/>
      <c r="E6702" s="277"/>
      <c r="G6702" s="156"/>
    </row>
    <row r="6703" spans="3:7" x14ac:dyDescent="0.3">
      <c r="C6703" s="155"/>
      <c r="D6703" s="155"/>
      <c r="E6703" s="277"/>
      <c r="G6703" s="156"/>
    </row>
    <row r="6704" spans="3:7" x14ac:dyDescent="0.3">
      <c r="C6704" s="155"/>
      <c r="D6704" s="155"/>
      <c r="E6704" s="277"/>
      <c r="G6704" s="156"/>
    </row>
    <row r="6705" spans="3:7" x14ac:dyDescent="0.3">
      <c r="C6705" s="155"/>
      <c r="D6705" s="155"/>
      <c r="E6705" s="277"/>
      <c r="G6705" s="156"/>
    </row>
    <row r="6706" spans="3:7" x14ac:dyDescent="0.3">
      <c r="C6706" s="155"/>
      <c r="D6706" s="155"/>
      <c r="E6706" s="277"/>
      <c r="G6706" s="156"/>
    </row>
    <row r="6707" spans="3:7" x14ac:dyDescent="0.3">
      <c r="C6707" s="155"/>
      <c r="D6707" s="155"/>
      <c r="E6707" s="277"/>
      <c r="G6707" s="156"/>
    </row>
    <row r="6708" spans="3:7" x14ac:dyDescent="0.3">
      <c r="C6708" s="155"/>
      <c r="D6708" s="155"/>
      <c r="E6708" s="277"/>
      <c r="G6708" s="156"/>
    </row>
    <row r="6709" spans="3:7" x14ac:dyDescent="0.3">
      <c r="C6709" s="155"/>
      <c r="D6709" s="155"/>
      <c r="E6709" s="277"/>
      <c r="G6709" s="156"/>
    </row>
    <row r="6710" spans="3:7" x14ac:dyDescent="0.3">
      <c r="C6710" s="155"/>
      <c r="D6710" s="155"/>
      <c r="E6710" s="277"/>
      <c r="G6710" s="156"/>
    </row>
    <row r="6711" spans="3:7" x14ac:dyDescent="0.3">
      <c r="C6711" s="155"/>
      <c r="D6711" s="155"/>
      <c r="E6711" s="277"/>
      <c r="G6711" s="156"/>
    </row>
    <row r="6712" spans="3:7" x14ac:dyDescent="0.3">
      <c r="C6712" s="155"/>
      <c r="D6712" s="155"/>
      <c r="E6712" s="277"/>
      <c r="G6712" s="156"/>
    </row>
    <row r="6713" spans="3:7" x14ac:dyDescent="0.3">
      <c r="C6713" s="155"/>
      <c r="D6713" s="155"/>
      <c r="E6713" s="277"/>
      <c r="G6713" s="156"/>
    </row>
    <row r="6714" spans="3:7" x14ac:dyDescent="0.3">
      <c r="C6714" s="155"/>
      <c r="D6714" s="155"/>
      <c r="E6714" s="277"/>
      <c r="G6714" s="156"/>
    </row>
    <row r="6715" spans="3:7" x14ac:dyDescent="0.3">
      <c r="C6715" s="155"/>
      <c r="D6715" s="155"/>
      <c r="E6715" s="277"/>
      <c r="G6715" s="156"/>
    </row>
    <row r="6716" spans="3:7" x14ac:dyDescent="0.3">
      <c r="C6716" s="155"/>
      <c r="D6716" s="155"/>
      <c r="E6716" s="277"/>
      <c r="G6716" s="156"/>
    </row>
    <row r="6717" spans="3:7" x14ac:dyDescent="0.3">
      <c r="C6717" s="155"/>
      <c r="D6717" s="155"/>
      <c r="E6717" s="277"/>
      <c r="G6717" s="156"/>
    </row>
    <row r="6718" spans="3:7" x14ac:dyDescent="0.3">
      <c r="C6718" s="155"/>
      <c r="D6718" s="155"/>
      <c r="E6718" s="277"/>
      <c r="G6718" s="156"/>
    </row>
    <row r="6719" spans="3:7" x14ac:dyDescent="0.3">
      <c r="C6719" s="155"/>
      <c r="D6719" s="155"/>
      <c r="E6719" s="277"/>
      <c r="G6719" s="156"/>
    </row>
    <row r="6720" spans="3:7" x14ac:dyDescent="0.3">
      <c r="C6720" s="155"/>
      <c r="D6720" s="155"/>
      <c r="E6720" s="277"/>
      <c r="G6720" s="156"/>
    </row>
    <row r="6721" spans="3:7" x14ac:dyDescent="0.3">
      <c r="C6721" s="155"/>
      <c r="D6721" s="155"/>
      <c r="E6721" s="277"/>
      <c r="G6721" s="156"/>
    </row>
    <row r="6722" spans="3:7" x14ac:dyDescent="0.3">
      <c r="C6722" s="155"/>
      <c r="D6722" s="155"/>
      <c r="E6722" s="277"/>
      <c r="G6722" s="156"/>
    </row>
    <row r="6723" spans="3:7" x14ac:dyDescent="0.3">
      <c r="C6723" s="155"/>
      <c r="D6723" s="155"/>
      <c r="E6723" s="277"/>
      <c r="G6723" s="156"/>
    </row>
    <row r="6724" spans="3:7" x14ac:dyDescent="0.3">
      <c r="C6724" s="155"/>
      <c r="D6724" s="155"/>
      <c r="E6724" s="277"/>
      <c r="G6724" s="156"/>
    </row>
    <row r="6725" spans="3:7" x14ac:dyDescent="0.3">
      <c r="C6725" s="155"/>
      <c r="D6725" s="155"/>
      <c r="E6725" s="277"/>
      <c r="G6725" s="156"/>
    </row>
    <row r="6726" spans="3:7" x14ac:dyDescent="0.3">
      <c r="C6726" s="155"/>
      <c r="D6726" s="155"/>
      <c r="E6726" s="277"/>
      <c r="G6726" s="156"/>
    </row>
    <row r="6727" spans="3:7" x14ac:dyDescent="0.3">
      <c r="C6727" s="155"/>
      <c r="D6727" s="155"/>
      <c r="E6727" s="277"/>
      <c r="G6727" s="156"/>
    </row>
    <row r="6728" spans="3:7" x14ac:dyDescent="0.3">
      <c r="C6728" s="155"/>
      <c r="D6728" s="155"/>
      <c r="E6728" s="277"/>
      <c r="G6728" s="156"/>
    </row>
    <row r="6729" spans="3:7" x14ac:dyDescent="0.3">
      <c r="C6729" s="155"/>
      <c r="D6729" s="155"/>
      <c r="E6729" s="277"/>
      <c r="G6729" s="156"/>
    </row>
    <row r="6730" spans="3:7" x14ac:dyDescent="0.3">
      <c r="C6730" s="155"/>
      <c r="D6730" s="155"/>
      <c r="E6730" s="277"/>
      <c r="G6730" s="156"/>
    </row>
    <row r="6731" spans="3:7" x14ac:dyDescent="0.3">
      <c r="C6731" s="155"/>
      <c r="D6731" s="155"/>
      <c r="E6731" s="277"/>
      <c r="G6731" s="156"/>
    </row>
    <row r="6732" spans="3:7" x14ac:dyDescent="0.3">
      <c r="C6732" s="155"/>
      <c r="D6732" s="155"/>
      <c r="E6732" s="277"/>
      <c r="G6732" s="156"/>
    </row>
    <row r="6733" spans="3:7" x14ac:dyDescent="0.3">
      <c r="C6733" s="155"/>
      <c r="D6733" s="155"/>
      <c r="E6733" s="277"/>
      <c r="G6733" s="156"/>
    </row>
    <row r="6734" spans="3:7" x14ac:dyDescent="0.3">
      <c r="C6734" s="155"/>
      <c r="D6734" s="155"/>
      <c r="E6734" s="277"/>
      <c r="G6734" s="156"/>
    </row>
    <row r="6735" spans="3:7" x14ac:dyDescent="0.3">
      <c r="C6735" s="155"/>
      <c r="D6735" s="155"/>
      <c r="E6735" s="277"/>
      <c r="G6735" s="156"/>
    </row>
    <row r="6736" spans="3:7" x14ac:dyDescent="0.3">
      <c r="C6736" s="155"/>
      <c r="D6736" s="155"/>
      <c r="E6736" s="277"/>
      <c r="G6736" s="156"/>
    </row>
    <row r="6737" spans="3:7" x14ac:dyDescent="0.3">
      <c r="C6737" s="155"/>
      <c r="D6737" s="155"/>
      <c r="E6737" s="277"/>
      <c r="G6737" s="156"/>
    </row>
    <row r="6738" spans="3:7" x14ac:dyDescent="0.3">
      <c r="C6738" s="155"/>
      <c r="D6738" s="155"/>
      <c r="E6738" s="277"/>
      <c r="G6738" s="156"/>
    </row>
    <row r="6739" spans="3:7" x14ac:dyDescent="0.3">
      <c r="C6739" s="155"/>
      <c r="D6739" s="155"/>
      <c r="E6739" s="277"/>
      <c r="G6739" s="156"/>
    </row>
    <row r="6740" spans="3:7" x14ac:dyDescent="0.3">
      <c r="C6740" s="155"/>
      <c r="D6740" s="155"/>
      <c r="E6740" s="277"/>
      <c r="G6740" s="156"/>
    </row>
    <row r="6741" spans="3:7" x14ac:dyDescent="0.3">
      <c r="C6741" s="155"/>
      <c r="D6741" s="155"/>
      <c r="E6741" s="277"/>
      <c r="G6741" s="156"/>
    </row>
    <row r="6742" spans="3:7" x14ac:dyDescent="0.3">
      <c r="C6742" s="155"/>
      <c r="D6742" s="155"/>
      <c r="E6742" s="277"/>
      <c r="G6742" s="156"/>
    </row>
    <row r="6743" spans="3:7" x14ac:dyDescent="0.3">
      <c r="C6743" s="155"/>
      <c r="D6743" s="155"/>
      <c r="E6743" s="277"/>
      <c r="G6743" s="156"/>
    </row>
    <row r="6744" spans="3:7" x14ac:dyDescent="0.3">
      <c r="C6744" s="155"/>
      <c r="D6744" s="155"/>
      <c r="E6744" s="277"/>
      <c r="G6744" s="156"/>
    </row>
    <row r="6745" spans="3:7" x14ac:dyDescent="0.3">
      <c r="C6745" s="155"/>
      <c r="D6745" s="155"/>
      <c r="E6745" s="277"/>
      <c r="G6745" s="156"/>
    </row>
    <row r="6746" spans="3:7" x14ac:dyDescent="0.3">
      <c r="C6746" s="155"/>
      <c r="D6746" s="155"/>
      <c r="E6746" s="277"/>
      <c r="G6746" s="156"/>
    </row>
    <row r="6747" spans="3:7" x14ac:dyDescent="0.3">
      <c r="C6747" s="155"/>
      <c r="D6747" s="155"/>
      <c r="E6747" s="277"/>
      <c r="G6747" s="156"/>
    </row>
    <row r="6748" spans="3:7" x14ac:dyDescent="0.3">
      <c r="C6748" s="155"/>
      <c r="D6748" s="155"/>
      <c r="E6748" s="277"/>
      <c r="G6748" s="156"/>
    </row>
    <row r="6749" spans="3:7" x14ac:dyDescent="0.3">
      <c r="C6749" s="155"/>
      <c r="D6749" s="155"/>
      <c r="E6749" s="277"/>
      <c r="G6749" s="156"/>
    </row>
    <row r="6750" spans="3:7" x14ac:dyDescent="0.3">
      <c r="C6750" s="155"/>
      <c r="D6750" s="155"/>
      <c r="E6750" s="277"/>
      <c r="G6750" s="156"/>
    </row>
    <row r="6751" spans="3:7" x14ac:dyDescent="0.3">
      <c r="C6751" s="155"/>
      <c r="D6751" s="155"/>
      <c r="E6751" s="277"/>
      <c r="G6751" s="156"/>
    </row>
    <row r="6752" spans="3:7" x14ac:dyDescent="0.3">
      <c r="C6752" s="155"/>
      <c r="D6752" s="155"/>
      <c r="E6752" s="277"/>
      <c r="G6752" s="156"/>
    </row>
    <row r="6753" spans="3:7" x14ac:dyDescent="0.3">
      <c r="C6753" s="155"/>
      <c r="D6753" s="155"/>
      <c r="E6753" s="277"/>
      <c r="G6753" s="156"/>
    </row>
    <row r="6754" spans="3:7" x14ac:dyDescent="0.3">
      <c r="C6754" s="155"/>
      <c r="D6754" s="155"/>
      <c r="E6754" s="277"/>
      <c r="G6754" s="156"/>
    </row>
    <row r="6755" spans="3:7" x14ac:dyDescent="0.3">
      <c r="C6755" s="155"/>
      <c r="D6755" s="155"/>
      <c r="E6755" s="277"/>
      <c r="G6755" s="156"/>
    </row>
    <row r="6756" spans="3:7" x14ac:dyDescent="0.3">
      <c r="C6756" s="155"/>
      <c r="D6756" s="155"/>
      <c r="E6756" s="277"/>
      <c r="G6756" s="156"/>
    </row>
    <row r="6757" spans="3:7" x14ac:dyDescent="0.3">
      <c r="C6757" s="155"/>
      <c r="D6757" s="155"/>
      <c r="E6757" s="277"/>
      <c r="G6757" s="156"/>
    </row>
    <row r="6758" spans="3:7" x14ac:dyDescent="0.3">
      <c r="C6758" s="155"/>
      <c r="D6758" s="155"/>
      <c r="E6758" s="277"/>
      <c r="G6758" s="156"/>
    </row>
    <row r="6759" spans="3:7" x14ac:dyDescent="0.3">
      <c r="C6759" s="155"/>
      <c r="D6759" s="155"/>
      <c r="E6759" s="277"/>
      <c r="G6759" s="156"/>
    </row>
    <row r="6760" spans="3:7" x14ac:dyDescent="0.3">
      <c r="C6760" s="155"/>
      <c r="D6760" s="155"/>
      <c r="E6760" s="277"/>
      <c r="G6760" s="156"/>
    </row>
    <row r="6761" spans="3:7" x14ac:dyDescent="0.3">
      <c r="C6761" s="155"/>
      <c r="D6761" s="155"/>
      <c r="E6761" s="277"/>
      <c r="G6761" s="156"/>
    </row>
    <row r="6762" spans="3:7" x14ac:dyDescent="0.3">
      <c r="C6762" s="155"/>
      <c r="D6762" s="155"/>
      <c r="E6762" s="277"/>
      <c r="G6762" s="156"/>
    </row>
    <row r="6763" spans="3:7" x14ac:dyDescent="0.3">
      <c r="C6763" s="155"/>
      <c r="D6763" s="155"/>
      <c r="E6763" s="277"/>
      <c r="G6763" s="156"/>
    </row>
    <row r="6764" spans="3:7" x14ac:dyDescent="0.3">
      <c r="C6764" s="155"/>
      <c r="D6764" s="155"/>
      <c r="E6764" s="277"/>
      <c r="G6764" s="156"/>
    </row>
    <row r="6765" spans="3:7" x14ac:dyDescent="0.3">
      <c r="C6765" s="155"/>
      <c r="D6765" s="155"/>
      <c r="E6765" s="277"/>
      <c r="G6765" s="156"/>
    </row>
    <row r="6766" spans="3:7" x14ac:dyDescent="0.3">
      <c r="C6766" s="155"/>
      <c r="D6766" s="155"/>
      <c r="E6766" s="277"/>
      <c r="G6766" s="156"/>
    </row>
    <row r="6767" spans="3:7" x14ac:dyDescent="0.3">
      <c r="C6767" s="155"/>
      <c r="D6767" s="155"/>
      <c r="E6767" s="277"/>
      <c r="G6767" s="156"/>
    </row>
    <row r="6768" spans="3:7" x14ac:dyDescent="0.3">
      <c r="C6768" s="155"/>
      <c r="D6768" s="155"/>
      <c r="E6768" s="277"/>
      <c r="G6768" s="156"/>
    </row>
    <row r="6769" spans="3:7" x14ac:dyDescent="0.3">
      <c r="C6769" s="155"/>
      <c r="D6769" s="155"/>
      <c r="E6769" s="277"/>
      <c r="G6769" s="156"/>
    </row>
    <row r="6770" spans="3:7" x14ac:dyDescent="0.3">
      <c r="C6770" s="155"/>
      <c r="D6770" s="155"/>
      <c r="E6770" s="277"/>
      <c r="G6770" s="156"/>
    </row>
    <row r="6771" spans="3:7" x14ac:dyDescent="0.3">
      <c r="C6771" s="155"/>
      <c r="D6771" s="155"/>
      <c r="E6771" s="277"/>
      <c r="G6771" s="156"/>
    </row>
    <row r="6772" spans="3:7" x14ac:dyDescent="0.3">
      <c r="C6772" s="155"/>
      <c r="D6772" s="155"/>
      <c r="E6772" s="277"/>
      <c r="G6772" s="156"/>
    </row>
    <row r="6773" spans="3:7" x14ac:dyDescent="0.3">
      <c r="C6773" s="155"/>
      <c r="D6773" s="155"/>
      <c r="E6773" s="277"/>
      <c r="G6773" s="156"/>
    </row>
    <row r="6774" spans="3:7" x14ac:dyDescent="0.3">
      <c r="C6774" s="155"/>
      <c r="D6774" s="155"/>
      <c r="E6774" s="277"/>
      <c r="G6774" s="156"/>
    </row>
    <row r="6775" spans="3:7" x14ac:dyDescent="0.3">
      <c r="C6775" s="155"/>
      <c r="D6775" s="155"/>
      <c r="E6775" s="277"/>
      <c r="G6775" s="156"/>
    </row>
    <row r="6776" spans="3:7" x14ac:dyDescent="0.3">
      <c r="C6776" s="155"/>
      <c r="D6776" s="155"/>
      <c r="E6776" s="277"/>
      <c r="G6776" s="156"/>
    </row>
    <row r="6777" spans="3:7" x14ac:dyDescent="0.3">
      <c r="C6777" s="155"/>
      <c r="D6777" s="155"/>
      <c r="E6777" s="277"/>
      <c r="G6777" s="156"/>
    </row>
    <row r="6778" spans="3:7" x14ac:dyDescent="0.3">
      <c r="C6778" s="155"/>
      <c r="D6778" s="155"/>
      <c r="E6778" s="277"/>
      <c r="G6778" s="156"/>
    </row>
    <row r="6779" spans="3:7" x14ac:dyDescent="0.3">
      <c r="C6779" s="155"/>
      <c r="D6779" s="155"/>
      <c r="E6779" s="277"/>
      <c r="G6779" s="156"/>
    </row>
    <row r="6780" spans="3:7" x14ac:dyDescent="0.3">
      <c r="C6780" s="155"/>
      <c r="D6780" s="155"/>
      <c r="E6780" s="277"/>
      <c r="G6780" s="156"/>
    </row>
    <row r="6781" spans="3:7" x14ac:dyDescent="0.3">
      <c r="C6781" s="155"/>
      <c r="D6781" s="155"/>
      <c r="E6781" s="277"/>
      <c r="G6781" s="156"/>
    </row>
    <row r="6782" spans="3:7" x14ac:dyDescent="0.3">
      <c r="C6782" s="155"/>
      <c r="D6782" s="155"/>
      <c r="E6782" s="277"/>
      <c r="G6782" s="156"/>
    </row>
    <row r="6783" spans="3:7" x14ac:dyDescent="0.3">
      <c r="C6783" s="155"/>
      <c r="D6783" s="155"/>
      <c r="E6783" s="277"/>
      <c r="G6783" s="156"/>
    </row>
    <row r="6784" spans="3:7" x14ac:dyDescent="0.3">
      <c r="C6784" s="155"/>
      <c r="D6784" s="155"/>
      <c r="E6784" s="277"/>
      <c r="G6784" s="156"/>
    </row>
    <row r="6785" spans="3:7" x14ac:dyDescent="0.3">
      <c r="C6785" s="155"/>
      <c r="D6785" s="155"/>
      <c r="E6785" s="277"/>
      <c r="G6785" s="156"/>
    </row>
    <row r="6786" spans="3:7" x14ac:dyDescent="0.3">
      <c r="C6786" s="155"/>
      <c r="D6786" s="155"/>
      <c r="E6786" s="277"/>
      <c r="G6786" s="156"/>
    </row>
    <row r="6787" spans="3:7" x14ac:dyDescent="0.3">
      <c r="C6787" s="155"/>
      <c r="D6787" s="155"/>
      <c r="E6787" s="277"/>
      <c r="G6787" s="156"/>
    </row>
    <row r="6788" spans="3:7" x14ac:dyDescent="0.3">
      <c r="C6788" s="155"/>
      <c r="D6788" s="155"/>
      <c r="E6788" s="277"/>
      <c r="G6788" s="156"/>
    </row>
    <row r="6789" spans="3:7" x14ac:dyDescent="0.3">
      <c r="C6789" s="155"/>
      <c r="D6789" s="155"/>
      <c r="E6789" s="277"/>
      <c r="G6789" s="156"/>
    </row>
    <row r="6790" spans="3:7" x14ac:dyDescent="0.3">
      <c r="C6790" s="155"/>
      <c r="D6790" s="155"/>
      <c r="E6790" s="277"/>
      <c r="G6790" s="156"/>
    </row>
    <row r="6791" spans="3:7" x14ac:dyDescent="0.3">
      <c r="C6791" s="155"/>
      <c r="D6791" s="155"/>
      <c r="E6791" s="277"/>
      <c r="G6791" s="156"/>
    </row>
    <row r="6792" spans="3:7" x14ac:dyDescent="0.3">
      <c r="C6792" s="155"/>
      <c r="D6792" s="155"/>
      <c r="E6792" s="277"/>
      <c r="G6792" s="156"/>
    </row>
    <row r="6793" spans="3:7" x14ac:dyDescent="0.3">
      <c r="C6793" s="155"/>
      <c r="D6793" s="155"/>
      <c r="E6793" s="277"/>
      <c r="G6793" s="156"/>
    </row>
    <row r="6794" spans="3:7" x14ac:dyDescent="0.3">
      <c r="C6794" s="155"/>
      <c r="D6794" s="155"/>
      <c r="E6794" s="277"/>
      <c r="G6794" s="156"/>
    </row>
    <row r="6795" spans="3:7" x14ac:dyDescent="0.3">
      <c r="C6795" s="155"/>
      <c r="D6795" s="155"/>
      <c r="E6795" s="277"/>
      <c r="G6795" s="156"/>
    </row>
    <row r="6796" spans="3:7" x14ac:dyDescent="0.3">
      <c r="C6796" s="155"/>
      <c r="D6796" s="155"/>
      <c r="E6796" s="277"/>
      <c r="G6796" s="156"/>
    </row>
    <row r="6797" spans="3:7" x14ac:dyDescent="0.3">
      <c r="C6797" s="155"/>
      <c r="D6797" s="155"/>
      <c r="E6797" s="277"/>
      <c r="G6797" s="156"/>
    </row>
    <row r="6798" spans="3:7" x14ac:dyDescent="0.3">
      <c r="C6798" s="155"/>
      <c r="D6798" s="155"/>
      <c r="E6798" s="277"/>
      <c r="G6798" s="156"/>
    </row>
    <row r="6799" spans="3:7" x14ac:dyDescent="0.3">
      <c r="C6799" s="155"/>
      <c r="D6799" s="155"/>
      <c r="E6799" s="277"/>
      <c r="G6799" s="156"/>
    </row>
    <row r="6800" spans="3:7" x14ac:dyDescent="0.3">
      <c r="C6800" s="155"/>
      <c r="D6800" s="155"/>
      <c r="E6800" s="277"/>
      <c r="G6800" s="156"/>
    </row>
    <row r="6801" spans="3:7" x14ac:dyDescent="0.3">
      <c r="C6801" s="155"/>
      <c r="D6801" s="155"/>
      <c r="E6801" s="277"/>
      <c r="G6801" s="156"/>
    </row>
    <row r="6802" spans="3:7" x14ac:dyDescent="0.3">
      <c r="C6802" s="155"/>
      <c r="D6802" s="155"/>
      <c r="E6802" s="277"/>
      <c r="G6802" s="156"/>
    </row>
    <row r="6803" spans="3:7" x14ac:dyDescent="0.3">
      <c r="C6803" s="155"/>
      <c r="D6803" s="155"/>
      <c r="E6803" s="277"/>
      <c r="G6803" s="156"/>
    </row>
    <row r="6804" spans="3:7" x14ac:dyDescent="0.3">
      <c r="C6804" s="155"/>
      <c r="D6804" s="155"/>
      <c r="E6804" s="277"/>
      <c r="G6804" s="156"/>
    </row>
    <row r="6805" spans="3:7" x14ac:dyDescent="0.3">
      <c r="C6805" s="155"/>
      <c r="D6805" s="155"/>
      <c r="E6805" s="277"/>
      <c r="G6805" s="156"/>
    </row>
    <row r="6806" spans="3:7" x14ac:dyDescent="0.3">
      <c r="C6806" s="155"/>
      <c r="D6806" s="155"/>
      <c r="E6806" s="277"/>
      <c r="G6806" s="156"/>
    </row>
    <row r="6807" spans="3:7" x14ac:dyDescent="0.3">
      <c r="C6807" s="155"/>
      <c r="D6807" s="155"/>
      <c r="E6807" s="277"/>
      <c r="G6807" s="156"/>
    </row>
    <row r="6808" spans="3:7" x14ac:dyDescent="0.3">
      <c r="C6808" s="155"/>
      <c r="D6808" s="155"/>
      <c r="E6808" s="277"/>
      <c r="G6808" s="156"/>
    </row>
    <row r="6809" spans="3:7" x14ac:dyDescent="0.3">
      <c r="C6809" s="155"/>
      <c r="D6809" s="155"/>
      <c r="E6809" s="277"/>
      <c r="G6809" s="156"/>
    </row>
    <row r="6810" spans="3:7" x14ac:dyDescent="0.3">
      <c r="C6810" s="155"/>
      <c r="D6810" s="155"/>
      <c r="E6810" s="277"/>
      <c r="G6810" s="156"/>
    </row>
    <row r="6811" spans="3:7" x14ac:dyDescent="0.3">
      <c r="C6811" s="155"/>
      <c r="D6811" s="155"/>
      <c r="E6811" s="277"/>
      <c r="G6811" s="156"/>
    </row>
    <row r="6812" spans="3:7" x14ac:dyDescent="0.3">
      <c r="C6812" s="155"/>
      <c r="D6812" s="155"/>
      <c r="E6812" s="277"/>
      <c r="G6812" s="156"/>
    </row>
    <row r="6813" spans="3:7" x14ac:dyDescent="0.3">
      <c r="C6813" s="155"/>
      <c r="D6813" s="155"/>
      <c r="E6813" s="277"/>
      <c r="G6813" s="156"/>
    </row>
    <row r="6814" spans="3:7" x14ac:dyDescent="0.3">
      <c r="C6814" s="155"/>
      <c r="D6814" s="155"/>
      <c r="E6814" s="277"/>
      <c r="G6814" s="156"/>
    </row>
    <row r="6815" spans="3:7" x14ac:dyDescent="0.3">
      <c r="C6815" s="155"/>
      <c r="D6815" s="155"/>
      <c r="E6815" s="277"/>
      <c r="G6815" s="156"/>
    </row>
    <row r="6816" spans="3:7" x14ac:dyDescent="0.3">
      <c r="C6816" s="155"/>
      <c r="D6816" s="155"/>
      <c r="E6816" s="277"/>
      <c r="G6816" s="156"/>
    </row>
    <row r="6817" spans="3:7" x14ac:dyDescent="0.3">
      <c r="C6817" s="155"/>
      <c r="D6817" s="155"/>
      <c r="E6817" s="277"/>
      <c r="G6817" s="156"/>
    </row>
    <row r="6818" spans="3:7" x14ac:dyDescent="0.3">
      <c r="C6818" s="155"/>
      <c r="D6818" s="155"/>
      <c r="E6818" s="277"/>
      <c r="G6818" s="156"/>
    </row>
    <row r="6819" spans="3:7" x14ac:dyDescent="0.3">
      <c r="C6819" s="155"/>
      <c r="D6819" s="155"/>
      <c r="E6819" s="277"/>
      <c r="G6819" s="156"/>
    </row>
    <row r="6820" spans="3:7" x14ac:dyDescent="0.3">
      <c r="C6820" s="155"/>
      <c r="D6820" s="155"/>
      <c r="E6820" s="277"/>
      <c r="G6820" s="156"/>
    </row>
    <row r="6821" spans="3:7" x14ac:dyDescent="0.3">
      <c r="C6821" s="155"/>
      <c r="D6821" s="155"/>
      <c r="E6821" s="277"/>
      <c r="G6821" s="156"/>
    </row>
    <row r="6822" spans="3:7" x14ac:dyDescent="0.3">
      <c r="C6822" s="155"/>
      <c r="D6822" s="155"/>
      <c r="E6822" s="277"/>
      <c r="G6822" s="156"/>
    </row>
    <row r="6823" spans="3:7" x14ac:dyDescent="0.3">
      <c r="C6823" s="155"/>
      <c r="D6823" s="155"/>
      <c r="E6823" s="277"/>
      <c r="G6823" s="156"/>
    </row>
    <row r="6824" spans="3:7" x14ac:dyDescent="0.3">
      <c r="C6824" s="155"/>
      <c r="D6824" s="155"/>
      <c r="E6824" s="277"/>
      <c r="G6824" s="156"/>
    </row>
    <row r="6825" spans="3:7" x14ac:dyDescent="0.3">
      <c r="C6825" s="155"/>
      <c r="D6825" s="155"/>
      <c r="E6825" s="277"/>
      <c r="G6825" s="156"/>
    </row>
    <row r="6826" spans="3:7" x14ac:dyDescent="0.3">
      <c r="C6826" s="155"/>
      <c r="D6826" s="155"/>
      <c r="E6826" s="277"/>
      <c r="G6826" s="156"/>
    </row>
    <row r="6827" spans="3:7" x14ac:dyDescent="0.3">
      <c r="C6827" s="155"/>
      <c r="D6827" s="155"/>
      <c r="E6827" s="277"/>
      <c r="G6827" s="156"/>
    </row>
    <row r="6828" spans="3:7" x14ac:dyDescent="0.3">
      <c r="C6828" s="155"/>
      <c r="D6828" s="155"/>
      <c r="E6828" s="277"/>
      <c r="G6828" s="156"/>
    </row>
    <row r="6829" spans="3:7" x14ac:dyDescent="0.3">
      <c r="C6829" s="155"/>
      <c r="D6829" s="155"/>
      <c r="E6829" s="277"/>
      <c r="G6829" s="156"/>
    </row>
    <row r="6830" spans="3:7" x14ac:dyDescent="0.3">
      <c r="C6830" s="155"/>
      <c r="D6830" s="155"/>
      <c r="E6830" s="277"/>
      <c r="G6830" s="156"/>
    </row>
    <row r="6831" spans="3:7" x14ac:dyDescent="0.3">
      <c r="C6831" s="155"/>
      <c r="D6831" s="155"/>
      <c r="E6831" s="277"/>
      <c r="G6831" s="156"/>
    </row>
    <row r="6832" spans="3:7" x14ac:dyDescent="0.3">
      <c r="C6832" s="155"/>
      <c r="D6832" s="155"/>
      <c r="E6832" s="277"/>
      <c r="G6832" s="156"/>
    </row>
    <row r="6833" spans="3:7" x14ac:dyDescent="0.3">
      <c r="C6833" s="155"/>
      <c r="D6833" s="155"/>
      <c r="E6833" s="277"/>
      <c r="G6833" s="156"/>
    </row>
    <row r="6834" spans="3:7" x14ac:dyDescent="0.3">
      <c r="C6834" s="155"/>
      <c r="D6834" s="155"/>
      <c r="E6834" s="277"/>
      <c r="G6834" s="156"/>
    </row>
    <row r="6835" spans="3:7" x14ac:dyDescent="0.3">
      <c r="C6835" s="155"/>
      <c r="D6835" s="155"/>
      <c r="E6835" s="277"/>
      <c r="G6835" s="156"/>
    </row>
    <row r="6836" spans="3:7" x14ac:dyDescent="0.3">
      <c r="C6836" s="155"/>
      <c r="D6836" s="155"/>
      <c r="E6836" s="277"/>
      <c r="G6836" s="156"/>
    </row>
    <row r="6837" spans="3:7" x14ac:dyDescent="0.3">
      <c r="C6837" s="155"/>
      <c r="D6837" s="155"/>
      <c r="E6837" s="277"/>
      <c r="G6837" s="156"/>
    </row>
    <row r="6838" spans="3:7" x14ac:dyDescent="0.3">
      <c r="C6838" s="155"/>
      <c r="D6838" s="155"/>
      <c r="E6838" s="277"/>
      <c r="G6838" s="156"/>
    </row>
    <row r="6839" spans="3:7" x14ac:dyDescent="0.3">
      <c r="C6839" s="155"/>
      <c r="D6839" s="155"/>
      <c r="E6839" s="277"/>
      <c r="G6839" s="156"/>
    </row>
    <row r="6840" spans="3:7" x14ac:dyDescent="0.3">
      <c r="C6840" s="155"/>
      <c r="D6840" s="155"/>
      <c r="E6840" s="277"/>
      <c r="G6840" s="156"/>
    </row>
    <row r="6841" spans="3:7" x14ac:dyDescent="0.3">
      <c r="C6841" s="155"/>
      <c r="D6841" s="155"/>
      <c r="E6841" s="277"/>
      <c r="G6841" s="156"/>
    </row>
    <row r="6842" spans="3:7" x14ac:dyDescent="0.3">
      <c r="C6842" s="155"/>
      <c r="D6842" s="155"/>
      <c r="E6842" s="277"/>
      <c r="G6842" s="156"/>
    </row>
    <row r="6843" spans="3:7" x14ac:dyDescent="0.3">
      <c r="C6843" s="155"/>
      <c r="D6843" s="155"/>
      <c r="E6843" s="277"/>
      <c r="G6843" s="156"/>
    </row>
    <row r="6844" spans="3:7" x14ac:dyDescent="0.3">
      <c r="C6844" s="155"/>
      <c r="D6844" s="155"/>
      <c r="E6844" s="277"/>
      <c r="G6844" s="156"/>
    </row>
    <row r="6845" spans="3:7" x14ac:dyDescent="0.3">
      <c r="C6845" s="155"/>
      <c r="D6845" s="155"/>
      <c r="E6845" s="277"/>
      <c r="G6845" s="156"/>
    </row>
    <row r="6846" spans="3:7" x14ac:dyDescent="0.3">
      <c r="C6846" s="155"/>
      <c r="D6846" s="155"/>
      <c r="E6846" s="277"/>
      <c r="G6846" s="156"/>
    </row>
    <row r="6847" spans="3:7" x14ac:dyDescent="0.3">
      <c r="C6847" s="155"/>
      <c r="D6847" s="155"/>
      <c r="E6847" s="277"/>
      <c r="G6847" s="156"/>
    </row>
    <row r="6848" spans="3:7" x14ac:dyDescent="0.3">
      <c r="C6848" s="155"/>
      <c r="D6848" s="155"/>
      <c r="E6848" s="277"/>
      <c r="G6848" s="156"/>
    </row>
    <row r="6849" spans="3:7" x14ac:dyDescent="0.3">
      <c r="C6849" s="155"/>
      <c r="D6849" s="155"/>
      <c r="E6849" s="277"/>
      <c r="G6849" s="156"/>
    </row>
    <row r="6850" spans="3:7" x14ac:dyDescent="0.3">
      <c r="C6850" s="155"/>
      <c r="D6850" s="155"/>
      <c r="E6850" s="277"/>
      <c r="G6850" s="156"/>
    </row>
    <row r="6851" spans="3:7" x14ac:dyDescent="0.3">
      <c r="C6851" s="155"/>
      <c r="D6851" s="155"/>
      <c r="E6851" s="277"/>
      <c r="G6851" s="156"/>
    </row>
    <row r="6852" spans="3:7" x14ac:dyDescent="0.3">
      <c r="C6852" s="155"/>
      <c r="D6852" s="155"/>
      <c r="E6852" s="277"/>
      <c r="G6852" s="156"/>
    </row>
    <row r="6853" spans="3:7" x14ac:dyDescent="0.3">
      <c r="C6853" s="155"/>
      <c r="D6853" s="155"/>
      <c r="E6853" s="277"/>
      <c r="G6853" s="156"/>
    </row>
    <row r="6854" spans="3:7" x14ac:dyDescent="0.3">
      <c r="C6854" s="155"/>
      <c r="D6854" s="155"/>
      <c r="E6854" s="277"/>
      <c r="G6854" s="156"/>
    </row>
    <row r="6855" spans="3:7" x14ac:dyDescent="0.3">
      <c r="C6855" s="155"/>
      <c r="D6855" s="155"/>
      <c r="E6855" s="277"/>
      <c r="G6855" s="156"/>
    </row>
    <row r="6856" spans="3:7" x14ac:dyDescent="0.3">
      <c r="C6856" s="155"/>
      <c r="D6856" s="155"/>
      <c r="E6856" s="277"/>
      <c r="G6856" s="156"/>
    </row>
    <row r="6857" spans="3:7" x14ac:dyDescent="0.3">
      <c r="C6857" s="155"/>
      <c r="D6857" s="155"/>
      <c r="E6857" s="277"/>
      <c r="G6857" s="156"/>
    </row>
    <row r="6858" spans="3:7" x14ac:dyDescent="0.3">
      <c r="C6858" s="155"/>
      <c r="D6858" s="155"/>
      <c r="E6858" s="277"/>
      <c r="G6858" s="156"/>
    </row>
    <row r="6859" spans="3:7" x14ac:dyDescent="0.3">
      <c r="C6859" s="155"/>
      <c r="D6859" s="155"/>
      <c r="E6859" s="277"/>
      <c r="G6859" s="156"/>
    </row>
    <row r="6860" spans="3:7" x14ac:dyDescent="0.3">
      <c r="C6860" s="155"/>
      <c r="D6860" s="155"/>
      <c r="E6860" s="277"/>
      <c r="G6860" s="156"/>
    </row>
    <row r="6861" spans="3:7" x14ac:dyDescent="0.3">
      <c r="C6861" s="155"/>
      <c r="D6861" s="155"/>
      <c r="E6861" s="277"/>
      <c r="G6861" s="156"/>
    </row>
    <row r="6862" spans="3:7" x14ac:dyDescent="0.3">
      <c r="C6862" s="155"/>
      <c r="D6862" s="155"/>
      <c r="E6862" s="277"/>
      <c r="G6862" s="156"/>
    </row>
    <row r="6863" spans="3:7" x14ac:dyDescent="0.3">
      <c r="C6863" s="155"/>
      <c r="D6863" s="155"/>
      <c r="E6863" s="277"/>
      <c r="G6863" s="156"/>
    </row>
    <row r="6864" spans="3:7" x14ac:dyDescent="0.3">
      <c r="C6864" s="155"/>
      <c r="D6864" s="155"/>
      <c r="E6864" s="277"/>
      <c r="G6864" s="156"/>
    </row>
    <row r="6865" spans="3:7" x14ac:dyDescent="0.3">
      <c r="C6865" s="155"/>
      <c r="D6865" s="155"/>
      <c r="E6865" s="277"/>
      <c r="G6865" s="156"/>
    </row>
    <row r="6866" spans="3:7" x14ac:dyDescent="0.3">
      <c r="C6866" s="155"/>
      <c r="D6866" s="155"/>
      <c r="E6866" s="277"/>
      <c r="G6866" s="156"/>
    </row>
    <row r="6867" spans="3:7" x14ac:dyDescent="0.3">
      <c r="C6867" s="155"/>
      <c r="D6867" s="155"/>
      <c r="E6867" s="277"/>
      <c r="G6867" s="156"/>
    </row>
    <row r="6868" spans="3:7" x14ac:dyDescent="0.3">
      <c r="C6868" s="155"/>
      <c r="D6868" s="155"/>
      <c r="E6868" s="277"/>
      <c r="G6868" s="156"/>
    </row>
    <row r="6869" spans="3:7" x14ac:dyDescent="0.3">
      <c r="C6869" s="155"/>
      <c r="D6869" s="155"/>
      <c r="E6869" s="277"/>
      <c r="G6869" s="156"/>
    </row>
    <row r="6870" spans="3:7" x14ac:dyDescent="0.3">
      <c r="C6870" s="155"/>
      <c r="D6870" s="155"/>
      <c r="E6870" s="277"/>
      <c r="G6870" s="156"/>
    </row>
    <row r="6871" spans="3:7" x14ac:dyDescent="0.3">
      <c r="C6871" s="155"/>
      <c r="D6871" s="155"/>
      <c r="E6871" s="277"/>
      <c r="G6871" s="156"/>
    </row>
    <row r="6872" spans="3:7" x14ac:dyDescent="0.3">
      <c r="C6872" s="155"/>
      <c r="D6872" s="155"/>
      <c r="E6872" s="277"/>
      <c r="G6872" s="156"/>
    </row>
    <row r="6873" spans="3:7" x14ac:dyDescent="0.3">
      <c r="C6873" s="155"/>
      <c r="D6873" s="155"/>
      <c r="E6873" s="277"/>
      <c r="G6873" s="156"/>
    </row>
    <row r="6874" spans="3:7" x14ac:dyDescent="0.3">
      <c r="C6874" s="155"/>
      <c r="D6874" s="155"/>
      <c r="E6874" s="277"/>
      <c r="G6874" s="156"/>
    </row>
    <row r="6875" spans="3:7" x14ac:dyDescent="0.3">
      <c r="C6875" s="155"/>
      <c r="D6875" s="155"/>
      <c r="E6875" s="277"/>
      <c r="G6875" s="156"/>
    </row>
    <row r="6876" spans="3:7" x14ac:dyDescent="0.3">
      <c r="C6876" s="155"/>
      <c r="D6876" s="155"/>
      <c r="E6876" s="277"/>
      <c r="G6876" s="156"/>
    </row>
    <row r="6877" spans="3:7" x14ac:dyDescent="0.3">
      <c r="C6877" s="155"/>
      <c r="D6877" s="155"/>
      <c r="E6877" s="277"/>
      <c r="G6877" s="156"/>
    </row>
    <row r="6878" spans="3:7" x14ac:dyDescent="0.3">
      <c r="C6878" s="155"/>
      <c r="D6878" s="155"/>
      <c r="E6878" s="277"/>
      <c r="G6878" s="156"/>
    </row>
    <row r="6879" spans="3:7" x14ac:dyDescent="0.3">
      <c r="C6879" s="155"/>
      <c r="D6879" s="155"/>
      <c r="E6879" s="277"/>
      <c r="G6879" s="156"/>
    </row>
    <row r="6880" spans="3:7" x14ac:dyDescent="0.3">
      <c r="C6880" s="155"/>
      <c r="D6880" s="155"/>
      <c r="E6880" s="277"/>
      <c r="G6880" s="156"/>
    </row>
    <row r="6881" spans="3:7" x14ac:dyDescent="0.3">
      <c r="C6881" s="155"/>
      <c r="D6881" s="155"/>
      <c r="E6881" s="277"/>
      <c r="G6881" s="156"/>
    </row>
    <row r="6882" spans="3:7" x14ac:dyDescent="0.3">
      <c r="C6882" s="155"/>
      <c r="D6882" s="155"/>
      <c r="E6882" s="277"/>
      <c r="G6882" s="156"/>
    </row>
    <row r="6883" spans="3:7" x14ac:dyDescent="0.3">
      <c r="C6883" s="155"/>
      <c r="D6883" s="155"/>
      <c r="E6883" s="277"/>
      <c r="G6883" s="156"/>
    </row>
    <row r="6884" spans="3:7" x14ac:dyDescent="0.3">
      <c r="C6884" s="155"/>
      <c r="D6884" s="155"/>
      <c r="E6884" s="277"/>
      <c r="G6884" s="156"/>
    </row>
    <row r="6885" spans="3:7" x14ac:dyDescent="0.3">
      <c r="C6885" s="155"/>
      <c r="D6885" s="155"/>
      <c r="E6885" s="277"/>
      <c r="G6885" s="156"/>
    </row>
    <row r="6886" spans="3:7" x14ac:dyDescent="0.3">
      <c r="C6886" s="155"/>
      <c r="D6886" s="155"/>
      <c r="E6886" s="277"/>
      <c r="G6886" s="156"/>
    </row>
    <row r="6887" spans="3:7" x14ac:dyDescent="0.3">
      <c r="C6887" s="155"/>
      <c r="D6887" s="155"/>
      <c r="E6887" s="277"/>
      <c r="G6887" s="156"/>
    </row>
    <row r="6888" spans="3:7" x14ac:dyDescent="0.3">
      <c r="C6888" s="155"/>
      <c r="D6888" s="155"/>
      <c r="E6888" s="277"/>
      <c r="G6888" s="156"/>
    </row>
    <row r="6889" spans="3:7" x14ac:dyDescent="0.3">
      <c r="C6889" s="155"/>
      <c r="D6889" s="155"/>
      <c r="E6889" s="277"/>
      <c r="G6889" s="156"/>
    </row>
    <row r="6890" spans="3:7" x14ac:dyDescent="0.3">
      <c r="C6890" s="155"/>
      <c r="D6890" s="155"/>
      <c r="E6890" s="277"/>
      <c r="G6890" s="156"/>
    </row>
    <row r="6891" spans="3:7" x14ac:dyDescent="0.3">
      <c r="C6891" s="155"/>
      <c r="D6891" s="155"/>
      <c r="E6891" s="277"/>
      <c r="G6891" s="156"/>
    </row>
    <row r="6892" spans="3:7" x14ac:dyDescent="0.3">
      <c r="C6892" s="155"/>
      <c r="D6892" s="155"/>
      <c r="E6892" s="277"/>
      <c r="G6892" s="156"/>
    </row>
    <row r="6893" spans="3:7" x14ac:dyDescent="0.3">
      <c r="C6893" s="155"/>
      <c r="D6893" s="155"/>
      <c r="E6893" s="277"/>
      <c r="G6893" s="156"/>
    </row>
    <row r="6894" spans="3:7" x14ac:dyDescent="0.3">
      <c r="C6894" s="155"/>
      <c r="D6894" s="155"/>
      <c r="E6894" s="277"/>
      <c r="G6894" s="156"/>
    </row>
    <row r="6895" spans="3:7" x14ac:dyDescent="0.3">
      <c r="C6895" s="155"/>
      <c r="D6895" s="155"/>
      <c r="E6895" s="277"/>
      <c r="G6895" s="156"/>
    </row>
    <row r="6896" spans="3:7" x14ac:dyDescent="0.3">
      <c r="C6896" s="155"/>
      <c r="D6896" s="155"/>
      <c r="E6896" s="277"/>
      <c r="G6896" s="156"/>
    </row>
    <row r="6897" spans="3:7" x14ac:dyDescent="0.3">
      <c r="C6897" s="155"/>
      <c r="D6897" s="155"/>
      <c r="E6897" s="277"/>
      <c r="G6897" s="156"/>
    </row>
    <row r="6898" spans="3:7" x14ac:dyDescent="0.3">
      <c r="C6898" s="155"/>
      <c r="D6898" s="155"/>
      <c r="E6898" s="277"/>
      <c r="G6898" s="156"/>
    </row>
    <row r="6899" spans="3:7" x14ac:dyDescent="0.3">
      <c r="C6899" s="155"/>
      <c r="D6899" s="155"/>
      <c r="E6899" s="277"/>
      <c r="G6899" s="156"/>
    </row>
    <row r="6900" spans="3:7" x14ac:dyDescent="0.3">
      <c r="C6900" s="155"/>
      <c r="D6900" s="155"/>
      <c r="E6900" s="277"/>
      <c r="G6900" s="156"/>
    </row>
    <row r="6901" spans="3:7" x14ac:dyDescent="0.3">
      <c r="C6901" s="155"/>
      <c r="D6901" s="155"/>
      <c r="E6901" s="277"/>
      <c r="G6901" s="156"/>
    </row>
    <row r="6902" spans="3:7" x14ac:dyDescent="0.3">
      <c r="C6902" s="155"/>
      <c r="D6902" s="155"/>
      <c r="E6902" s="277"/>
      <c r="G6902" s="156"/>
    </row>
    <row r="6903" spans="3:7" x14ac:dyDescent="0.3">
      <c r="C6903" s="155"/>
      <c r="D6903" s="155"/>
      <c r="E6903" s="277"/>
      <c r="G6903" s="156"/>
    </row>
    <row r="6904" spans="3:7" x14ac:dyDescent="0.3">
      <c r="C6904" s="155"/>
      <c r="D6904" s="155"/>
      <c r="E6904" s="277"/>
      <c r="G6904" s="156"/>
    </row>
    <row r="6905" spans="3:7" x14ac:dyDescent="0.3">
      <c r="C6905" s="155"/>
      <c r="D6905" s="155"/>
      <c r="E6905" s="277"/>
      <c r="G6905" s="156"/>
    </row>
    <row r="6906" spans="3:7" x14ac:dyDescent="0.3">
      <c r="C6906" s="155"/>
      <c r="D6906" s="155"/>
      <c r="E6906" s="277"/>
      <c r="G6906" s="156"/>
    </row>
    <row r="6907" spans="3:7" x14ac:dyDescent="0.3">
      <c r="C6907" s="155"/>
      <c r="D6907" s="155"/>
      <c r="E6907" s="277"/>
      <c r="G6907" s="156"/>
    </row>
    <row r="6908" spans="3:7" x14ac:dyDescent="0.3">
      <c r="C6908" s="155"/>
      <c r="D6908" s="155"/>
      <c r="E6908" s="277"/>
      <c r="G6908" s="156"/>
    </row>
    <row r="6909" spans="3:7" x14ac:dyDescent="0.3">
      <c r="C6909" s="155"/>
      <c r="D6909" s="155"/>
      <c r="E6909" s="277"/>
      <c r="G6909" s="156"/>
    </row>
    <row r="6910" spans="3:7" x14ac:dyDescent="0.3">
      <c r="C6910" s="155"/>
      <c r="D6910" s="155"/>
      <c r="E6910" s="277"/>
      <c r="G6910" s="156"/>
    </row>
    <row r="6911" spans="3:7" x14ac:dyDescent="0.3">
      <c r="C6911" s="155"/>
      <c r="D6911" s="155"/>
      <c r="E6911" s="277"/>
      <c r="G6911" s="156"/>
    </row>
    <row r="6912" spans="3:7" x14ac:dyDescent="0.3">
      <c r="C6912" s="155"/>
      <c r="D6912" s="155"/>
      <c r="E6912" s="277"/>
      <c r="G6912" s="156"/>
    </row>
    <row r="6913" spans="3:7" x14ac:dyDescent="0.3">
      <c r="C6913" s="155"/>
      <c r="D6913" s="155"/>
      <c r="E6913" s="277"/>
      <c r="G6913" s="156"/>
    </row>
    <row r="6914" spans="3:7" x14ac:dyDescent="0.3">
      <c r="C6914" s="155"/>
      <c r="D6914" s="155"/>
      <c r="E6914" s="277"/>
      <c r="G6914" s="156"/>
    </row>
    <row r="6915" spans="3:7" x14ac:dyDescent="0.3">
      <c r="C6915" s="155"/>
      <c r="D6915" s="155"/>
      <c r="E6915" s="277"/>
      <c r="G6915" s="156"/>
    </row>
    <row r="6916" spans="3:7" x14ac:dyDescent="0.3">
      <c r="C6916" s="155"/>
      <c r="D6916" s="155"/>
      <c r="E6916" s="277"/>
      <c r="G6916" s="156"/>
    </row>
    <row r="6917" spans="3:7" x14ac:dyDescent="0.3">
      <c r="C6917" s="155"/>
      <c r="D6917" s="155"/>
      <c r="E6917" s="277"/>
      <c r="G6917" s="156"/>
    </row>
    <row r="6918" spans="3:7" x14ac:dyDescent="0.3">
      <c r="C6918" s="155"/>
      <c r="D6918" s="155"/>
      <c r="E6918" s="277"/>
      <c r="G6918" s="156"/>
    </row>
    <row r="6919" spans="3:7" x14ac:dyDescent="0.3">
      <c r="C6919" s="155"/>
      <c r="D6919" s="155"/>
      <c r="E6919" s="277"/>
      <c r="G6919" s="156"/>
    </row>
    <row r="6920" spans="3:7" x14ac:dyDescent="0.3">
      <c r="C6920" s="155"/>
      <c r="D6920" s="155"/>
      <c r="E6920" s="277"/>
      <c r="G6920" s="156"/>
    </row>
    <row r="6921" spans="3:7" x14ac:dyDescent="0.3">
      <c r="C6921" s="155"/>
      <c r="D6921" s="155"/>
      <c r="E6921" s="277"/>
      <c r="G6921" s="156"/>
    </row>
    <row r="6922" spans="3:7" x14ac:dyDescent="0.3">
      <c r="C6922" s="155"/>
      <c r="D6922" s="155"/>
      <c r="E6922" s="277"/>
      <c r="G6922" s="156"/>
    </row>
    <row r="6923" spans="3:7" x14ac:dyDescent="0.3">
      <c r="C6923" s="155"/>
      <c r="D6923" s="155"/>
      <c r="E6923" s="277"/>
      <c r="G6923" s="156"/>
    </row>
    <row r="6924" spans="3:7" x14ac:dyDescent="0.3">
      <c r="C6924" s="155"/>
      <c r="D6924" s="155"/>
      <c r="E6924" s="277"/>
      <c r="G6924" s="156"/>
    </row>
    <row r="6925" spans="3:7" x14ac:dyDescent="0.3">
      <c r="C6925" s="155"/>
      <c r="D6925" s="155"/>
      <c r="E6925" s="277"/>
      <c r="G6925" s="156"/>
    </row>
    <row r="6926" spans="3:7" x14ac:dyDescent="0.3">
      <c r="C6926" s="155"/>
      <c r="D6926" s="155"/>
      <c r="E6926" s="277"/>
      <c r="G6926" s="156"/>
    </row>
    <row r="6927" spans="3:7" x14ac:dyDescent="0.3">
      <c r="C6927" s="155"/>
      <c r="D6927" s="155"/>
      <c r="E6927" s="277"/>
      <c r="G6927" s="156"/>
    </row>
    <row r="6928" spans="3:7" x14ac:dyDescent="0.3">
      <c r="C6928" s="155"/>
      <c r="D6928" s="155"/>
      <c r="E6928" s="277"/>
      <c r="G6928" s="156"/>
    </row>
    <row r="6929" spans="3:7" x14ac:dyDescent="0.3">
      <c r="C6929" s="155"/>
      <c r="D6929" s="155"/>
      <c r="E6929" s="277"/>
      <c r="G6929" s="156"/>
    </row>
    <row r="6930" spans="3:7" x14ac:dyDescent="0.3">
      <c r="C6930" s="155"/>
      <c r="D6930" s="155"/>
      <c r="E6930" s="277"/>
      <c r="G6930" s="156"/>
    </row>
    <row r="6931" spans="3:7" x14ac:dyDescent="0.3">
      <c r="C6931" s="155"/>
      <c r="D6931" s="155"/>
      <c r="E6931" s="277"/>
      <c r="G6931" s="156"/>
    </row>
    <row r="6932" spans="3:7" x14ac:dyDescent="0.3">
      <c r="C6932" s="155"/>
      <c r="D6932" s="155"/>
      <c r="E6932" s="277"/>
      <c r="G6932" s="156"/>
    </row>
    <row r="6933" spans="3:7" x14ac:dyDescent="0.3">
      <c r="C6933" s="155"/>
      <c r="D6933" s="155"/>
      <c r="E6933" s="277"/>
      <c r="G6933" s="156"/>
    </row>
    <row r="6934" spans="3:7" x14ac:dyDescent="0.3">
      <c r="C6934" s="155"/>
      <c r="D6934" s="155"/>
      <c r="E6934" s="277"/>
      <c r="G6934" s="156"/>
    </row>
    <row r="6935" spans="3:7" x14ac:dyDescent="0.3">
      <c r="C6935" s="155"/>
      <c r="D6935" s="155"/>
      <c r="E6935" s="277"/>
      <c r="G6935" s="156"/>
    </row>
    <row r="6936" spans="3:7" x14ac:dyDescent="0.3">
      <c r="C6936" s="155"/>
      <c r="D6936" s="155"/>
      <c r="E6936" s="277"/>
      <c r="G6936" s="156"/>
    </row>
    <row r="6937" spans="3:7" x14ac:dyDescent="0.3">
      <c r="C6937" s="155"/>
      <c r="D6937" s="155"/>
      <c r="E6937" s="277"/>
      <c r="G6937" s="156"/>
    </row>
    <row r="6938" spans="3:7" x14ac:dyDescent="0.3">
      <c r="C6938" s="155"/>
      <c r="D6938" s="155"/>
      <c r="E6938" s="277"/>
      <c r="G6938" s="156"/>
    </row>
    <row r="6939" spans="3:7" x14ac:dyDescent="0.3">
      <c r="C6939" s="155"/>
      <c r="D6939" s="155"/>
      <c r="E6939" s="277"/>
      <c r="G6939" s="156"/>
    </row>
    <row r="6940" spans="3:7" x14ac:dyDescent="0.3">
      <c r="C6940" s="155"/>
      <c r="D6940" s="155"/>
      <c r="E6940" s="277"/>
      <c r="G6940" s="156"/>
    </row>
    <row r="6941" spans="3:7" x14ac:dyDescent="0.3">
      <c r="C6941" s="155"/>
      <c r="D6941" s="155"/>
      <c r="E6941" s="277"/>
      <c r="G6941" s="156"/>
    </row>
    <row r="6942" spans="3:7" x14ac:dyDescent="0.3">
      <c r="C6942" s="155"/>
      <c r="D6942" s="155"/>
      <c r="E6942" s="277"/>
      <c r="G6942" s="156"/>
    </row>
    <row r="6943" spans="3:7" x14ac:dyDescent="0.3">
      <c r="C6943" s="155"/>
      <c r="D6943" s="155"/>
      <c r="E6943" s="277"/>
      <c r="G6943" s="156"/>
    </row>
    <row r="6944" spans="3:7" x14ac:dyDescent="0.3">
      <c r="C6944" s="155"/>
      <c r="D6944" s="155"/>
      <c r="E6944" s="277"/>
      <c r="G6944" s="156"/>
    </row>
    <row r="6945" spans="3:7" x14ac:dyDescent="0.3">
      <c r="C6945" s="155"/>
      <c r="D6945" s="155"/>
      <c r="E6945" s="277"/>
      <c r="G6945" s="156"/>
    </row>
    <row r="6946" spans="3:7" x14ac:dyDescent="0.3">
      <c r="C6946" s="155"/>
      <c r="D6946" s="155"/>
      <c r="E6946" s="277"/>
      <c r="G6946" s="156"/>
    </row>
    <row r="6947" spans="3:7" x14ac:dyDescent="0.3">
      <c r="C6947" s="155"/>
      <c r="D6947" s="155"/>
      <c r="E6947" s="277"/>
      <c r="G6947" s="156"/>
    </row>
    <row r="6948" spans="3:7" x14ac:dyDescent="0.3">
      <c r="C6948" s="155"/>
      <c r="D6948" s="155"/>
      <c r="E6948" s="277"/>
      <c r="G6948" s="156"/>
    </row>
    <row r="6949" spans="3:7" x14ac:dyDescent="0.3">
      <c r="C6949" s="155"/>
      <c r="D6949" s="155"/>
      <c r="E6949" s="277"/>
      <c r="G6949" s="156"/>
    </row>
    <row r="6950" spans="3:7" x14ac:dyDescent="0.3">
      <c r="C6950" s="155"/>
      <c r="D6950" s="155"/>
      <c r="E6950" s="277"/>
      <c r="G6950" s="156"/>
    </row>
    <row r="6951" spans="3:7" x14ac:dyDescent="0.3">
      <c r="C6951" s="155"/>
      <c r="D6951" s="155"/>
      <c r="E6951" s="277"/>
      <c r="G6951" s="156"/>
    </row>
    <row r="6952" spans="3:7" x14ac:dyDescent="0.3">
      <c r="C6952" s="155"/>
      <c r="D6952" s="155"/>
      <c r="E6952" s="277"/>
      <c r="G6952" s="156"/>
    </row>
    <row r="6953" spans="3:7" x14ac:dyDescent="0.3">
      <c r="C6953" s="155"/>
      <c r="D6953" s="155"/>
      <c r="E6953" s="277"/>
      <c r="G6953" s="156"/>
    </row>
    <row r="6954" spans="3:7" x14ac:dyDescent="0.3">
      <c r="C6954" s="155"/>
      <c r="D6954" s="155"/>
      <c r="E6954" s="277"/>
      <c r="G6954" s="156"/>
    </row>
    <row r="6955" spans="3:7" x14ac:dyDescent="0.3">
      <c r="C6955" s="155"/>
      <c r="D6955" s="155"/>
      <c r="E6955" s="277"/>
      <c r="G6955" s="156"/>
    </row>
    <row r="6956" spans="3:7" x14ac:dyDescent="0.3">
      <c r="C6956" s="155"/>
      <c r="D6956" s="155"/>
      <c r="E6956" s="277"/>
      <c r="G6956" s="156"/>
    </row>
    <row r="6957" spans="3:7" x14ac:dyDescent="0.3">
      <c r="C6957" s="155"/>
      <c r="D6957" s="155"/>
      <c r="E6957" s="277"/>
      <c r="G6957" s="156"/>
    </row>
    <row r="6958" spans="3:7" x14ac:dyDescent="0.3">
      <c r="C6958" s="155"/>
      <c r="D6958" s="155"/>
      <c r="E6958" s="277"/>
      <c r="G6958" s="156"/>
    </row>
    <row r="6959" spans="3:7" x14ac:dyDescent="0.3">
      <c r="C6959" s="155"/>
      <c r="D6959" s="155"/>
      <c r="E6959" s="277"/>
      <c r="G6959" s="156"/>
    </row>
    <row r="6960" spans="3:7" x14ac:dyDescent="0.3">
      <c r="C6960" s="155"/>
      <c r="D6960" s="155"/>
      <c r="E6960" s="277"/>
      <c r="G6960" s="156"/>
    </row>
    <row r="6961" spans="3:7" x14ac:dyDescent="0.3">
      <c r="C6961" s="155"/>
      <c r="D6961" s="155"/>
      <c r="E6961" s="277"/>
      <c r="G6961" s="156"/>
    </row>
    <row r="6962" spans="3:7" x14ac:dyDescent="0.3">
      <c r="C6962" s="155"/>
      <c r="D6962" s="155"/>
      <c r="E6962" s="277"/>
      <c r="G6962" s="156"/>
    </row>
    <row r="6963" spans="3:7" x14ac:dyDescent="0.3">
      <c r="C6963" s="155"/>
      <c r="D6963" s="155"/>
      <c r="E6963" s="277"/>
      <c r="G6963" s="156"/>
    </row>
    <row r="6964" spans="3:7" x14ac:dyDescent="0.3">
      <c r="C6964" s="155"/>
      <c r="D6964" s="155"/>
      <c r="E6964" s="277"/>
      <c r="G6964" s="156"/>
    </row>
    <row r="6965" spans="3:7" x14ac:dyDescent="0.3">
      <c r="C6965" s="155"/>
      <c r="D6965" s="155"/>
      <c r="E6965" s="277"/>
      <c r="G6965" s="156"/>
    </row>
    <row r="6966" spans="3:7" x14ac:dyDescent="0.3">
      <c r="C6966" s="155"/>
      <c r="D6966" s="155"/>
      <c r="E6966" s="277"/>
      <c r="G6966" s="156"/>
    </row>
    <row r="6967" spans="3:7" x14ac:dyDescent="0.3">
      <c r="C6967" s="155"/>
      <c r="D6967" s="155"/>
      <c r="E6967" s="277"/>
      <c r="G6967" s="156"/>
    </row>
    <row r="6968" spans="3:7" x14ac:dyDescent="0.3">
      <c r="C6968" s="155"/>
      <c r="D6968" s="155"/>
      <c r="E6968" s="277"/>
      <c r="G6968" s="156"/>
    </row>
    <row r="6969" spans="3:7" x14ac:dyDescent="0.3">
      <c r="C6969" s="155"/>
      <c r="D6969" s="155"/>
      <c r="E6969" s="277"/>
      <c r="G6969" s="156"/>
    </row>
    <row r="6970" spans="3:7" x14ac:dyDescent="0.3">
      <c r="C6970" s="155"/>
      <c r="D6970" s="155"/>
      <c r="E6970" s="277"/>
      <c r="G6970" s="156"/>
    </row>
    <row r="6971" spans="3:7" x14ac:dyDescent="0.3">
      <c r="C6971" s="155"/>
      <c r="D6971" s="155"/>
      <c r="E6971" s="277"/>
      <c r="G6971" s="156"/>
    </row>
    <row r="6972" spans="3:7" x14ac:dyDescent="0.3">
      <c r="C6972" s="155"/>
      <c r="D6972" s="155"/>
      <c r="E6972" s="277"/>
      <c r="G6972" s="156"/>
    </row>
    <row r="6973" spans="3:7" x14ac:dyDescent="0.3">
      <c r="C6973" s="155"/>
      <c r="D6973" s="155"/>
      <c r="E6973" s="277"/>
      <c r="G6973" s="156"/>
    </row>
    <row r="6974" spans="3:7" x14ac:dyDescent="0.3">
      <c r="C6974" s="155"/>
      <c r="D6974" s="155"/>
      <c r="E6974" s="277"/>
      <c r="G6974" s="156"/>
    </row>
    <row r="6975" spans="3:7" x14ac:dyDescent="0.3">
      <c r="C6975" s="155"/>
      <c r="D6975" s="155"/>
      <c r="E6975" s="277"/>
      <c r="G6975" s="156"/>
    </row>
    <row r="6976" spans="3:7" x14ac:dyDescent="0.3">
      <c r="C6976" s="155"/>
      <c r="D6976" s="155"/>
      <c r="E6976" s="277"/>
      <c r="G6976" s="156"/>
    </row>
    <row r="6977" spans="3:7" x14ac:dyDescent="0.3">
      <c r="C6977" s="155"/>
      <c r="D6977" s="155"/>
      <c r="E6977" s="277"/>
      <c r="G6977" s="156"/>
    </row>
    <row r="6978" spans="3:7" x14ac:dyDescent="0.3">
      <c r="C6978" s="155"/>
      <c r="D6978" s="155"/>
      <c r="E6978" s="277"/>
      <c r="G6978" s="156"/>
    </row>
    <row r="6979" spans="3:7" x14ac:dyDescent="0.3">
      <c r="C6979" s="155"/>
      <c r="D6979" s="155"/>
      <c r="E6979" s="277"/>
      <c r="G6979" s="156"/>
    </row>
    <row r="6980" spans="3:7" x14ac:dyDescent="0.3">
      <c r="C6980" s="155"/>
      <c r="D6980" s="155"/>
      <c r="E6980" s="277"/>
      <c r="G6980" s="156"/>
    </row>
    <row r="6981" spans="3:7" x14ac:dyDescent="0.3">
      <c r="C6981" s="155"/>
      <c r="D6981" s="155"/>
      <c r="E6981" s="277"/>
      <c r="G6981" s="156"/>
    </row>
    <row r="6982" spans="3:7" x14ac:dyDescent="0.3">
      <c r="C6982" s="155"/>
      <c r="D6982" s="155"/>
      <c r="E6982" s="277"/>
      <c r="G6982" s="156"/>
    </row>
    <row r="6983" spans="3:7" x14ac:dyDescent="0.3">
      <c r="C6983" s="155"/>
      <c r="D6983" s="155"/>
      <c r="E6983" s="277"/>
      <c r="G6983" s="156"/>
    </row>
    <row r="6984" spans="3:7" x14ac:dyDescent="0.3">
      <c r="C6984" s="155"/>
      <c r="D6984" s="155"/>
      <c r="E6984" s="277"/>
      <c r="G6984" s="156"/>
    </row>
    <row r="6985" spans="3:7" x14ac:dyDescent="0.3">
      <c r="C6985" s="155"/>
      <c r="D6985" s="155"/>
      <c r="E6985" s="277"/>
      <c r="G6985" s="156"/>
    </row>
    <row r="6986" spans="3:7" x14ac:dyDescent="0.3">
      <c r="C6986" s="155"/>
      <c r="D6986" s="155"/>
      <c r="E6986" s="277"/>
      <c r="G6986" s="156"/>
    </row>
    <row r="6987" spans="3:7" x14ac:dyDescent="0.3">
      <c r="C6987" s="155"/>
      <c r="D6987" s="155"/>
      <c r="E6987" s="277"/>
      <c r="G6987" s="156"/>
    </row>
    <row r="6988" spans="3:7" x14ac:dyDescent="0.3">
      <c r="C6988" s="155"/>
      <c r="D6988" s="155"/>
      <c r="E6988" s="277"/>
      <c r="G6988" s="156"/>
    </row>
    <row r="6989" spans="3:7" x14ac:dyDescent="0.3">
      <c r="C6989" s="155"/>
      <c r="D6989" s="155"/>
      <c r="E6989" s="277"/>
      <c r="G6989" s="156"/>
    </row>
    <row r="6990" spans="3:7" x14ac:dyDescent="0.3">
      <c r="C6990" s="155"/>
      <c r="D6990" s="155"/>
      <c r="E6990" s="277"/>
      <c r="G6990" s="156"/>
    </row>
    <row r="6991" spans="3:7" x14ac:dyDescent="0.3">
      <c r="C6991" s="155"/>
      <c r="D6991" s="155"/>
      <c r="E6991" s="277"/>
      <c r="G6991" s="156"/>
    </row>
    <row r="6992" spans="3:7" x14ac:dyDescent="0.3">
      <c r="C6992" s="155"/>
      <c r="D6992" s="155"/>
      <c r="E6992" s="277"/>
      <c r="G6992" s="156"/>
    </row>
    <row r="6993" spans="3:7" x14ac:dyDescent="0.3">
      <c r="C6993" s="155"/>
      <c r="D6993" s="155"/>
      <c r="E6993" s="277"/>
      <c r="G6993" s="156"/>
    </row>
    <row r="6994" spans="3:7" x14ac:dyDescent="0.3">
      <c r="C6994" s="155"/>
      <c r="D6994" s="155"/>
      <c r="E6994" s="277"/>
      <c r="G6994" s="156"/>
    </row>
    <row r="6995" spans="3:7" x14ac:dyDescent="0.3">
      <c r="C6995" s="155"/>
      <c r="D6995" s="155"/>
      <c r="E6995" s="277"/>
      <c r="G6995" s="156"/>
    </row>
    <row r="6996" spans="3:7" x14ac:dyDescent="0.3">
      <c r="C6996" s="155"/>
      <c r="D6996" s="155"/>
      <c r="E6996" s="277"/>
      <c r="G6996" s="156"/>
    </row>
    <row r="6997" spans="3:7" x14ac:dyDescent="0.3">
      <c r="C6997" s="155"/>
      <c r="D6997" s="155"/>
      <c r="E6997" s="277"/>
      <c r="G6997" s="156"/>
    </row>
    <row r="6998" spans="3:7" x14ac:dyDescent="0.3">
      <c r="C6998" s="155"/>
      <c r="D6998" s="155"/>
      <c r="E6998" s="277"/>
      <c r="G6998" s="156"/>
    </row>
    <row r="6999" spans="3:7" x14ac:dyDescent="0.3">
      <c r="C6999" s="155"/>
      <c r="D6999" s="155"/>
      <c r="E6999" s="277"/>
      <c r="G6999" s="156"/>
    </row>
    <row r="7000" spans="3:7" x14ac:dyDescent="0.3">
      <c r="C7000" s="155"/>
      <c r="D7000" s="155"/>
      <c r="E7000" s="277"/>
      <c r="G7000" s="156"/>
    </row>
    <row r="7001" spans="3:7" x14ac:dyDescent="0.3">
      <c r="C7001" s="155"/>
      <c r="D7001" s="155"/>
      <c r="E7001" s="277"/>
      <c r="G7001" s="156"/>
    </row>
    <row r="7002" spans="3:7" x14ac:dyDescent="0.3">
      <c r="C7002" s="155"/>
      <c r="D7002" s="155"/>
      <c r="E7002" s="277"/>
      <c r="G7002" s="156"/>
    </row>
    <row r="7003" spans="3:7" x14ac:dyDescent="0.3">
      <c r="C7003" s="155"/>
      <c r="D7003" s="155"/>
      <c r="E7003" s="277"/>
      <c r="G7003" s="156"/>
    </row>
    <row r="7004" spans="3:7" x14ac:dyDescent="0.3">
      <c r="C7004" s="155"/>
      <c r="D7004" s="155"/>
      <c r="E7004" s="277"/>
      <c r="G7004" s="156"/>
    </row>
    <row r="7005" spans="3:7" x14ac:dyDescent="0.3">
      <c r="C7005" s="155"/>
      <c r="D7005" s="155"/>
      <c r="E7005" s="277"/>
      <c r="G7005" s="156"/>
    </row>
    <row r="7006" spans="3:7" x14ac:dyDescent="0.3">
      <c r="C7006" s="155"/>
      <c r="D7006" s="155"/>
      <c r="E7006" s="277"/>
      <c r="G7006" s="156"/>
    </row>
    <row r="7007" spans="3:7" x14ac:dyDescent="0.3">
      <c r="C7007" s="155"/>
      <c r="D7007" s="155"/>
      <c r="E7007" s="277"/>
      <c r="G7007" s="156"/>
    </row>
    <row r="7008" spans="3:7" x14ac:dyDescent="0.3">
      <c r="C7008" s="155"/>
      <c r="D7008" s="155"/>
      <c r="E7008" s="277"/>
      <c r="G7008" s="156"/>
    </row>
    <row r="7009" spans="3:7" x14ac:dyDescent="0.3">
      <c r="C7009" s="155"/>
      <c r="D7009" s="155"/>
      <c r="E7009" s="277"/>
      <c r="G7009" s="156"/>
    </row>
    <row r="7010" spans="3:7" x14ac:dyDescent="0.3">
      <c r="C7010" s="155"/>
      <c r="D7010" s="155"/>
      <c r="E7010" s="277"/>
      <c r="G7010" s="156"/>
    </row>
    <row r="7011" spans="3:7" x14ac:dyDescent="0.3">
      <c r="C7011" s="155"/>
      <c r="D7011" s="155"/>
      <c r="E7011" s="277"/>
      <c r="G7011" s="156"/>
    </row>
    <row r="7012" spans="3:7" x14ac:dyDescent="0.3">
      <c r="C7012" s="155"/>
      <c r="D7012" s="155"/>
      <c r="E7012" s="277"/>
      <c r="G7012" s="156"/>
    </row>
    <row r="7013" spans="3:7" x14ac:dyDescent="0.3">
      <c r="C7013" s="155"/>
      <c r="D7013" s="155"/>
      <c r="E7013" s="277"/>
      <c r="G7013" s="156"/>
    </row>
    <row r="7014" spans="3:7" x14ac:dyDescent="0.3">
      <c r="C7014" s="155"/>
      <c r="D7014" s="155"/>
      <c r="E7014" s="277"/>
      <c r="G7014" s="156"/>
    </row>
    <row r="7015" spans="3:7" x14ac:dyDescent="0.3">
      <c r="C7015" s="155"/>
      <c r="D7015" s="155"/>
      <c r="E7015" s="277"/>
      <c r="G7015" s="156"/>
    </row>
    <row r="7016" spans="3:7" x14ac:dyDescent="0.3">
      <c r="C7016" s="155"/>
      <c r="D7016" s="155"/>
      <c r="E7016" s="277"/>
      <c r="G7016" s="156"/>
    </row>
    <row r="7017" spans="3:7" x14ac:dyDescent="0.3">
      <c r="C7017" s="155"/>
      <c r="D7017" s="155"/>
      <c r="E7017" s="277"/>
      <c r="G7017" s="156"/>
    </row>
    <row r="7018" spans="3:7" x14ac:dyDescent="0.3">
      <c r="C7018" s="155"/>
      <c r="D7018" s="155"/>
      <c r="E7018" s="277"/>
      <c r="G7018" s="156"/>
    </row>
    <row r="7019" spans="3:7" x14ac:dyDescent="0.3">
      <c r="C7019" s="155"/>
      <c r="D7019" s="155"/>
      <c r="E7019" s="277"/>
      <c r="G7019" s="156"/>
    </row>
    <row r="7020" spans="3:7" x14ac:dyDescent="0.3">
      <c r="C7020" s="155"/>
      <c r="D7020" s="155"/>
      <c r="E7020" s="277"/>
      <c r="G7020" s="156"/>
    </row>
    <row r="7021" spans="3:7" x14ac:dyDescent="0.3">
      <c r="C7021" s="155"/>
      <c r="D7021" s="155"/>
      <c r="E7021" s="277"/>
      <c r="G7021" s="156"/>
    </row>
    <row r="7022" spans="3:7" x14ac:dyDescent="0.3">
      <c r="C7022" s="155"/>
      <c r="D7022" s="155"/>
      <c r="E7022" s="277"/>
      <c r="G7022" s="156"/>
    </row>
    <row r="7023" spans="3:7" x14ac:dyDescent="0.3">
      <c r="C7023" s="155"/>
      <c r="D7023" s="155"/>
      <c r="E7023" s="277"/>
      <c r="G7023" s="156"/>
    </row>
    <row r="7024" spans="3:7" x14ac:dyDescent="0.3">
      <c r="C7024" s="155"/>
      <c r="D7024" s="155"/>
      <c r="E7024" s="277"/>
      <c r="G7024" s="156"/>
    </row>
    <row r="7025" spans="3:7" x14ac:dyDescent="0.3">
      <c r="C7025" s="155"/>
      <c r="D7025" s="155"/>
      <c r="E7025" s="277"/>
      <c r="G7025" s="156"/>
    </row>
    <row r="7026" spans="3:7" x14ac:dyDescent="0.3">
      <c r="C7026" s="155"/>
      <c r="D7026" s="155"/>
      <c r="E7026" s="277"/>
      <c r="G7026" s="156"/>
    </row>
    <row r="7027" spans="3:7" x14ac:dyDescent="0.3">
      <c r="C7027" s="155"/>
      <c r="D7027" s="155"/>
      <c r="E7027" s="277"/>
      <c r="G7027" s="156"/>
    </row>
    <row r="7028" spans="3:7" x14ac:dyDescent="0.3">
      <c r="C7028" s="155"/>
      <c r="D7028" s="155"/>
      <c r="E7028" s="277"/>
      <c r="G7028" s="156"/>
    </row>
    <row r="7029" spans="3:7" x14ac:dyDescent="0.3">
      <c r="C7029" s="155"/>
      <c r="D7029" s="155"/>
      <c r="E7029" s="277"/>
      <c r="G7029" s="156"/>
    </row>
    <row r="7030" spans="3:7" x14ac:dyDescent="0.3">
      <c r="C7030" s="155"/>
      <c r="D7030" s="155"/>
      <c r="E7030" s="277"/>
      <c r="G7030" s="156"/>
    </row>
    <row r="7031" spans="3:7" x14ac:dyDescent="0.3">
      <c r="C7031" s="155"/>
      <c r="D7031" s="155"/>
      <c r="E7031" s="277"/>
      <c r="G7031" s="156"/>
    </row>
    <row r="7032" spans="3:7" x14ac:dyDescent="0.3">
      <c r="C7032" s="155"/>
      <c r="D7032" s="155"/>
      <c r="E7032" s="277"/>
      <c r="G7032" s="156"/>
    </row>
    <row r="7033" spans="3:7" x14ac:dyDescent="0.3">
      <c r="C7033" s="155"/>
      <c r="D7033" s="155"/>
      <c r="E7033" s="277"/>
      <c r="G7033" s="156"/>
    </row>
    <row r="7034" spans="3:7" x14ac:dyDescent="0.3">
      <c r="C7034" s="155"/>
      <c r="D7034" s="155"/>
      <c r="E7034" s="277"/>
      <c r="G7034" s="156"/>
    </row>
    <row r="7035" spans="3:7" x14ac:dyDescent="0.3">
      <c r="C7035" s="155"/>
      <c r="D7035" s="155"/>
      <c r="E7035" s="277"/>
      <c r="G7035" s="156"/>
    </row>
    <row r="7036" spans="3:7" x14ac:dyDescent="0.3">
      <c r="C7036" s="155"/>
      <c r="D7036" s="155"/>
      <c r="E7036" s="277"/>
      <c r="G7036" s="156"/>
    </row>
    <row r="7037" spans="3:7" x14ac:dyDescent="0.3">
      <c r="C7037" s="155"/>
      <c r="D7037" s="155"/>
      <c r="E7037" s="277"/>
      <c r="G7037" s="156"/>
    </row>
    <row r="7038" spans="3:7" x14ac:dyDescent="0.3">
      <c r="C7038" s="155"/>
      <c r="D7038" s="155"/>
      <c r="E7038" s="277"/>
      <c r="G7038" s="156"/>
    </row>
    <row r="7039" spans="3:7" x14ac:dyDescent="0.3">
      <c r="C7039" s="155"/>
      <c r="D7039" s="155"/>
      <c r="E7039" s="277"/>
      <c r="G7039" s="156"/>
    </row>
    <row r="7040" spans="3:7" x14ac:dyDescent="0.3">
      <c r="C7040" s="155"/>
      <c r="D7040" s="155"/>
      <c r="E7040" s="277"/>
      <c r="G7040" s="156"/>
    </row>
    <row r="7041" spans="3:7" x14ac:dyDescent="0.3">
      <c r="C7041" s="155"/>
      <c r="D7041" s="155"/>
      <c r="E7041" s="277"/>
      <c r="G7041" s="156"/>
    </row>
    <row r="7042" spans="3:7" x14ac:dyDescent="0.3">
      <c r="C7042" s="155"/>
      <c r="D7042" s="155"/>
      <c r="E7042" s="277"/>
      <c r="G7042" s="156"/>
    </row>
    <row r="7043" spans="3:7" x14ac:dyDescent="0.3">
      <c r="C7043" s="155"/>
      <c r="D7043" s="155"/>
      <c r="E7043" s="277"/>
      <c r="G7043" s="156"/>
    </row>
    <row r="7044" spans="3:7" x14ac:dyDescent="0.3">
      <c r="C7044" s="155"/>
      <c r="D7044" s="155"/>
      <c r="E7044" s="277"/>
      <c r="G7044" s="156"/>
    </row>
    <row r="7045" spans="3:7" x14ac:dyDescent="0.3">
      <c r="C7045" s="155"/>
      <c r="D7045" s="155"/>
      <c r="E7045" s="277"/>
      <c r="G7045" s="156"/>
    </row>
    <row r="7046" spans="3:7" x14ac:dyDescent="0.3">
      <c r="C7046" s="155"/>
      <c r="D7046" s="155"/>
      <c r="E7046" s="277"/>
      <c r="G7046" s="156"/>
    </row>
    <row r="7047" spans="3:7" x14ac:dyDescent="0.3">
      <c r="C7047" s="155"/>
      <c r="D7047" s="155"/>
      <c r="E7047" s="277"/>
      <c r="G7047" s="156"/>
    </row>
    <row r="7048" spans="3:7" x14ac:dyDescent="0.3">
      <c r="C7048" s="155"/>
      <c r="D7048" s="155"/>
      <c r="E7048" s="277"/>
      <c r="G7048" s="156"/>
    </row>
    <row r="7049" spans="3:7" x14ac:dyDescent="0.3">
      <c r="C7049" s="155"/>
      <c r="D7049" s="155"/>
      <c r="E7049" s="277"/>
      <c r="G7049" s="156"/>
    </row>
    <row r="7050" spans="3:7" x14ac:dyDescent="0.3">
      <c r="C7050" s="155"/>
      <c r="D7050" s="155"/>
      <c r="E7050" s="277"/>
      <c r="G7050" s="156"/>
    </row>
    <row r="7051" spans="3:7" x14ac:dyDescent="0.3">
      <c r="C7051" s="155"/>
      <c r="D7051" s="155"/>
      <c r="E7051" s="277"/>
      <c r="G7051" s="156"/>
    </row>
    <row r="7052" spans="3:7" x14ac:dyDescent="0.3">
      <c r="C7052" s="155"/>
      <c r="D7052" s="155"/>
      <c r="E7052" s="277"/>
      <c r="G7052" s="156"/>
    </row>
    <row r="7053" spans="3:7" x14ac:dyDescent="0.3">
      <c r="C7053" s="155"/>
      <c r="D7053" s="155"/>
      <c r="E7053" s="277"/>
      <c r="G7053" s="156"/>
    </row>
    <row r="7054" spans="3:7" x14ac:dyDescent="0.3">
      <c r="C7054" s="155"/>
      <c r="D7054" s="155"/>
      <c r="E7054" s="277"/>
      <c r="G7054" s="156"/>
    </row>
    <row r="7055" spans="3:7" x14ac:dyDescent="0.3">
      <c r="C7055" s="155"/>
      <c r="D7055" s="155"/>
      <c r="E7055" s="277"/>
      <c r="G7055" s="156"/>
    </row>
    <row r="7056" spans="3:7" x14ac:dyDescent="0.3">
      <c r="C7056" s="155"/>
      <c r="D7056" s="155"/>
      <c r="E7056" s="277"/>
      <c r="G7056" s="156"/>
    </row>
    <row r="7057" spans="3:7" x14ac:dyDescent="0.3">
      <c r="C7057" s="155"/>
      <c r="D7057" s="155"/>
      <c r="E7057" s="277"/>
      <c r="G7057" s="156"/>
    </row>
    <row r="7058" spans="3:7" x14ac:dyDescent="0.3">
      <c r="C7058" s="155"/>
      <c r="D7058" s="155"/>
      <c r="E7058" s="277"/>
      <c r="G7058" s="156"/>
    </row>
    <row r="7059" spans="3:7" x14ac:dyDescent="0.3">
      <c r="C7059" s="155"/>
      <c r="D7059" s="155"/>
      <c r="E7059" s="277"/>
      <c r="G7059" s="156"/>
    </row>
    <row r="7060" spans="3:7" x14ac:dyDescent="0.3">
      <c r="C7060" s="155"/>
      <c r="D7060" s="155"/>
      <c r="E7060" s="277"/>
      <c r="G7060" s="156"/>
    </row>
    <row r="7061" spans="3:7" x14ac:dyDescent="0.3">
      <c r="C7061" s="155"/>
      <c r="D7061" s="155"/>
      <c r="E7061" s="277"/>
      <c r="G7061" s="156"/>
    </row>
    <row r="7062" spans="3:7" x14ac:dyDescent="0.3">
      <c r="C7062" s="155"/>
      <c r="D7062" s="155"/>
      <c r="E7062" s="277"/>
      <c r="G7062" s="156"/>
    </row>
    <row r="7063" spans="3:7" x14ac:dyDescent="0.3">
      <c r="C7063" s="155"/>
      <c r="D7063" s="155"/>
      <c r="E7063" s="277"/>
      <c r="G7063" s="156"/>
    </row>
    <row r="7064" spans="3:7" x14ac:dyDescent="0.3">
      <c r="C7064" s="155"/>
      <c r="D7064" s="155"/>
      <c r="E7064" s="277"/>
      <c r="G7064" s="156"/>
    </row>
    <row r="7065" spans="3:7" x14ac:dyDescent="0.3">
      <c r="C7065" s="155"/>
      <c r="D7065" s="155"/>
      <c r="E7065" s="277"/>
      <c r="G7065" s="156"/>
    </row>
    <row r="7066" spans="3:7" x14ac:dyDescent="0.3">
      <c r="C7066" s="155"/>
      <c r="D7066" s="155"/>
      <c r="E7066" s="277"/>
      <c r="G7066" s="156"/>
    </row>
    <row r="7067" spans="3:7" x14ac:dyDescent="0.3">
      <c r="C7067" s="155"/>
      <c r="D7067" s="155"/>
      <c r="E7067" s="277"/>
      <c r="G7067" s="156"/>
    </row>
    <row r="7068" spans="3:7" x14ac:dyDescent="0.3">
      <c r="C7068" s="155"/>
      <c r="D7068" s="155"/>
      <c r="E7068" s="277"/>
      <c r="G7068" s="156"/>
    </row>
    <row r="7069" spans="3:7" x14ac:dyDescent="0.3">
      <c r="C7069" s="155"/>
      <c r="D7069" s="155"/>
      <c r="E7069" s="277"/>
      <c r="G7069" s="156"/>
    </row>
    <row r="7070" spans="3:7" x14ac:dyDescent="0.3">
      <c r="C7070" s="155"/>
      <c r="D7070" s="155"/>
      <c r="E7070" s="277"/>
      <c r="G7070" s="156"/>
    </row>
    <row r="7071" spans="3:7" x14ac:dyDescent="0.3">
      <c r="C7071" s="155"/>
      <c r="D7071" s="155"/>
      <c r="E7071" s="277"/>
      <c r="G7071" s="156"/>
    </row>
    <row r="7072" spans="3:7" x14ac:dyDescent="0.3">
      <c r="C7072" s="155"/>
      <c r="D7072" s="155"/>
      <c r="E7072" s="277"/>
      <c r="G7072" s="156"/>
    </row>
    <row r="7073" spans="3:7" x14ac:dyDescent="0.3">
      <c r="C7073" s="155"/>
      <c r="D7073" s="155"/>
      <c r="E7073" s="277"/>
      <c r="G7073" s="156"/>
    </row>
    <row r="7074" spans="3:7" x14ac:dyDescent="0.3">
      <c r="C7074" s="155"/>
      <c r="D7074" s="155"/>
      <c r="E7074" s="277"/>
      <c r="G7074" s="156"/>
    </row>
    <row r="7075" spans="3:7" x14ac:dyDescent="0.3">
      <c r="C7075" s="155"/>
      <c r="D7075" s="155"/>
      <c r="E7075" s="277"/>
      <c r="G7075" s="156"/>
    </row>
    <row r="7076" spans="3:7" x14ac:dyDescent="0.3">
      <c r="C7076" s="155"/>
      <c r="D7076" s="155"/>
      <c r="E7076" s="277"/>
      <c r="G7076" s="156"/>
    </row>
    <row r="7077" spans="3:7" x14ac:dyDescent="0.3">
      <c r="C7077" s="155"/>
      <c r="D7077" s="155"/>
      <c r="E7077" s="277"/>
      <c r="G7077" s="156"/>
    </row>
    <row r="7078" spans="3:7" x14ac:dyDescent="0.3">
      <c r="C7078" s="155"/>
      <c r="D7078" s="155"/>
      <c r="E7078" s="277"/>
      <c r="G7078" s="156"/>
    </row>
    <row r="7079" spans="3:7" x14ac:dyDescent="0.3">
      <c r="C7079" s="155"/>
      <c r="D7079" s="155"/>
      <c r="E7079" s="277"/>
      <c r="G7079" s="156"/>
    </row>
    <row r="7080" spans="3:7" x14ac:dyDescent="0.3">
      <c r="C7080" s="155"/>
      <c r="D7080" s="155"/>
      <c r="E7080" s="277"/>
      <c r="G7080" s="156"/>
    </row>
    <row r="7081" spans="3:7" x14ac:dyDescent="0.3">
      <c r="C7081" s="155"/>
      <c r="D7081" s="155"/>
      <c r="E7081" s="277"/>
      <c r="G7081" s="156"/>
    </row>
    <row r="7082" spans="3:7" x14ac:dyDescent="0.3">
      <c r="C7082" s="155"/>
      <c r="D7082" s="155"/>
      <c r="E7082" s="277"/>
      <c r="G7082" s="156"/>
    </row>
    <row r="7083" spans="3:7" x14ac:dyDescent="0.3">
      <c r="C7083" s="155"/>
      <c r="D7083" s="155"/>
      <c r="E7083" s="277"/>
      <c r="G7083" s="156"/>
    </row>
    <row r="7084" spans="3:7" x14ac:dyDescent="0.3">
      <c r="C7084" s="155"/>
      <c r="D7084" s="155"/>
      <c r="E7084" s="277"/>
      <c r="G7084" s="156"/>
    </row>
    <row r="7085" spans="3:7" x14ac:dyDescent="0.3">
      <c r="C7085" s="155"/>
      <c r="D7085" s="155"/>
      <c r="E7085" s="277"/>
      <c r="G7085" s="156"/>
    </row>
    <row r="7086" spans="3:7" x14ac:dyDescent="0.3">
      <c r="C7086" s="155"/>
      <c r="D7086" s="155"/>
      <c r="E7086" s="277"/>
      <c r="G7086" s="156"/>
    </row>
    <row r="7087" spans="3:7" x14ac:dyDescent="0.3">
      <c r="C7087" s="155"/>
      <c r="D7087" s="155"/>
      <c r="E7087" s="277"/>
      <c r="G7087" s="156"/>
    </row>
    <row r="7088" spans="3:7" x14ac:dyDescent="0.3">
      <c r="C7088" s="155"/>
      <c r="D7088" s="155"/>
      <c r="E7088" s="277"/>
      <c r="G7088" s="156"/>
    </row>
    <row r="7089" spans="3:7" x14ac:dyDescent="0.3">
      <c r="C7089" s="155"/>
      <c r="D7089" s="155"/>
      <c r="E7089" s="277"/>
      <c r="G7089" s="156"/>
    </row>
    <row r="7090" spans="3:7" x14ac:dyDescent="0.3">
      <c r="C7090" s="155"/>
      <c r="D7090" s="155"/>
      <c r="E7090" s="277"/>
      <c r="G7090" s="156"/>
    </row>
    <row r="7091" spans="3:7" x14ac:dyDescent="0.3">
      <c r="C7091" s="155"/>
      <c r="D7091" s="155"/>
      <c r="E7091" s="277"/>
      <c r="G7091" s="156"/>
    </row>
    <row r="7092" spans="3:7" x14ac:dyDescent="0.3">
      <c r="C7092" s="155"/>
      <c r="D7092" s="155"/>
      <c r="E7092" s="277"/>
      <c r="G7092" s="156"/>
    </row>
    <row r="7093" spans="3:7" x14ac:dyDescent="0.3">
      <c r="C7093" s="155"/>
      <c r="D7093" s="155"/>
      <c r="E7093" s="277"/>
      <c r="G7093" s="156"/>
    </row>
    <row r="7094" spans="3:7" x14ac:dyDescent="0.3">
      <c r="C7094" s="155"/>
      <c r="D7094" s="155"/>
      <c r="E7094" s="277"/>
      <c r="G7094" s="156"/>
    </row>
    <row r="7095" spans="3:7" x14ac:dyDescent="0.3">
      <c r="C7095" s="155"/>
      <c r="D7095" s="155"/>
      <c r="E7095" s="277"/>
      <c r="G7095" s="156"/>
    </row>
    <row r="7096" spans="3:7" x14ac:dyDescent="0.3">
      <c r="C7096" s="155"/>
      <c r="D7096" s="155"/>
      <c r="E7096" s="277"/>
      <c r="G7096" s="156"/>
    </row>
    <row r="7097" spans="3:7" x14ac:dyDescent="0.3">
      <c r="C7097" s="155"/>
      <c r="D7097" s="155"/>
      <c r="E7097" s="277"/>
      <c r="G7097" s="156"/>
    </row>
    <row r="7098" spans="3:7" x14ac:dyDescent="0.3">
      <c r="C7098" s="155"/>
      <c r="D7098" s="155"/>
      <c r="E7098" s="277"/>
      <c r="G7098" s="156"/>
    </row>
    <row r="7099" spans="3:7" x14ac:dyDescent="0.3">
      <c r="C7099" s="155"/>
      <c r="D7099" s="155"/>
      <c r="E7099" s="277"/>
      <c r="G7099" s="156"/>
    </row>
    <row r="7100" spans="3:7" x14ac:dyDescent="0.3">
      <c r="C7100" s="155"/>
      <c r="D7100" s="155"/>
      <c r="E7100" s="277"/>
      <c r="G7100" s="156"/>
    </row>
    <row r="7101" spans="3:7" x14ac:dyDescent="0.3">
      <c r="C7101" s="155"/>
      <c r="D7101" s="155"/>
      <c r="E7101" s="277"/>
      <c r="G7101" s="156"/>
    </row>
    <row r="7102" spans="3:7" x14ac:dyDescent="0.3">
      <c r="C7102" s="155"/>
      <c r="D7102" s="155"/>
      <c r="E7102" s="277"/>
      <c r="G7102" s="156"/>
    </row>
    <row r="7103" spans="3:7" x14ac:dyDescent="0.3">
      <c r="C7103" s="155"/>
      <c r="D7103" s="155"/>
      <c r="E7103" s="277"/>
      <c r="G7103" s="156"/>
    </row>
    <row r="7104" spans="3:7" x14ac:dyDescent="0.3">
      <c r="C7104" s="155"/>
      <c r="D7104" s="155"/>
      <c r="E7104" s="277"/>
      <c r="G7104" s="156"/>
    </row>
    <row r="7105" spans="3:7" x14ac:dyDescent="0.3">
      <c r="C7105" s="155"/>
      <c r="D7105" s="155"/>
      <c r="E7105" s="277"/>
      <c r="G7105" s="156"/>
    </row>
    <row r="7106" spans="3:7" x14ac:dyDescent="0.3">
      <c r="C7106" s="155"/>
      <c r="D7106" s="155"/>
      <c r="E7106" s="277"/>
      <c r="G7106" s="156"/>
    </row>
    <row r="7107" spans="3:7" x14ac:dyDescent="0.3">
      <c r="C7107" s="155"/>
      <c r="D7107" s="155"/>
      <c r="E7107" s="277"/>
      <c r="G7107" s="156"/>
    </row>
    <row r="7108" spans="3:7" x14ac:dyDescent="0.3">
      <c r="C7108" s="155"/>
      <c r="D7108" s="155"/>
      <c r="E7108" s="277"/>
      <c r="G7108" s="156"/>
    </row>
    <row r="7109" spans="3:7" x14ac:dyDescent="0.3">
      <c r="C7109" s="155"/>
      <c r="D7109" s="155"/>
      <c r="E7109" s="277"/>
      <c r="G7109" s="156"/>
    </row>
    <row r="7110" spans="3:7" x14ac:dyDescent="0.3">
      <c r="C7110" s="155"/>
      <c r="D7110" s="155"/>
      <c r="E7110" s="277"/>
      <c r="G7110" s="156"/>
    </row>
    <row r="7111" spans="3:7" x14ac:dyDescent="0.3">
      <c r="C7111" s="155"/>
      <c r="D7111" s="155"/>
      <c r="E7111" s="277"/>
      <c r="G7111" s="156"/>
    </row>
    <row r="7112" spans="3:7" x14ac:dyDescent="0.3">
      <c r="C7112" s="155"/>
      <c r="D7112" s="155"/>
      <c r="E7112" s="277"/>
      <c r="G7112" s="156"/>
    </row>
    <row r="7113" spans="3:7" x14ac:dyDescent="0.3">
      <c r="C7113" s="155"/>
      <c r="D7113" s="155"/>
      <c r="E7113" s="277"/>
      <c r="G7113" s="156"/>
    </row>
    <row r="7114" spans="3:7" x14ac:dyDescent="0.3">
      <c r="C7114" s="155"/>
      <c r="D7114" s="155"/>
      <c r="E7114" s="277"/>
      <c r="G7114" s="156"/>
    </row>
    <row r="7115" spans="3:7" x14ac:dyDescent="0.3">
      <c r="C7115" s="155"/>
      <c r="D7115" s="155"/>
      <c r="E7115" s="277"/>
      <c r="G7115" s="156"/>
    </row>
    <row r="7116" spans="3:7" x14ac:dyDescent="0.3">
      <c r="C7116" s="155"/>
      <c r="D7116" s="155"/>
      <c r="E7116" s="277"/>
      <c r="G7116" s="156"/>
    </row>
    <row r="7117" spans="3:7" x14ac:dyDescent="0.3">
      <c r="C7117" s="155"/>
      <c r="D7117" s="155"/>
      <c r="E7117" s="277"/>
      <c r="G7117" s="156"/>
    </row>
    <row r="7118" spans="3:7" x14ac:dyDescent="0.3">
      <c r="C7118" s="155"/>
      <c r="D7118" s="155"/>
      <c r="E7118" s="277"/>
      <c r="G7118" s="156"/>
    </row>
    <row r="7119" spans="3:7" x14ac:dyDescent="0.3">
      <c r="C7119" s="155"/>
      <c r="D7119" s="155"/>
      <c r="E7119" s="277"/>
      <c r="G7119" s="156"/>
    </row>
    <row r="7120" spans="3:7" x14ac:dyDescent="0.3">
      <c r="C7120" s="155"/>
      <c r="D7120" s="155"/>
      <c r="E7120" s="277"/>
      <c r="G7120" s="156"/>
    </row>
    <row r="7121" spans="3:7" x14ac:dyDescent="0.3">
      <c r="C7121" s="155"/>
      <c r="D7121" s="155"/>
      <c r="E7121" s="277"/>
      <c r="G7121" s="156"/>
    </row>
    <row r="7122" spans="3:7" x14ac:dyDescent="0.3">
      <c r="C7122" s="155"/>
      <c r="D7122" s="155"/>
      <c r="E7122" s="277"/>
      <c r="G7122" s="156"/>
    </row>
    <row r="7123" spans="3:7" x14ac:dyDescent="0.3">
      <c r="C7123" s="155"/>
      <c r="D7123" s="155"/>
      <c r="E7123" s="277"/>
      <c r="G7123" s="156"/>
    </row>
    <row r="7124" spans="3:7" x14ac:dyDescent="0.3">
      <c r="C7124" s="155"/>
      <c r="D7124" s="155"/>
      <c r="E7124" s="277"/>
      <c r="G7124" s="156"/>
    </row>
    <row r="7125" spans="3:7" x14ac:dyDescent="0.3">
      <c r="C7125" s="155"/>
      <c r="D7125" s="155"/>
      <c r="E7125" s="277"/>
      <c r="G7125" s="156"/>
    </row>
    <row r="7126" spans="3:7" x14ac:dyDescent="0.3">
      <c r="C7126" s="155"/>
      <c r="D7126" s="155"/>
      <c r="E7126" s="277"/>
      <c r="G7126" s="156"/>
    </row>
    <row r="7127" spans="3:7" x14ac:dyDescent="0.3">
      <c r="C7127" s="155"/>
      <c r="D7127" s="155"/>
      <c r="E7127" s="277"/>
      <c r="G7127" s="156"/>
    </row>
    <row r="7128" spans="3:7" x14ac:dyDescent="0.3">
      <c r="C7128" s="155"/>
      <c r="D7128" s="155"/>
      <c r="E7128" s="277"/>
      <c r="G7128" s="156"/>
    </row>
    <row r="7129" spans="3:7" x14ac:dyDescent="0.3">
      <c r="C7129" s="155"/>
      <c r="D7129" s="155"/>
      <c r="E7129" s="277"/>
      <c r="G7129" s="156"/>
    </row>
    <row r="7130" spans="3:7" x14ac:dyDescent="0.3">
      <c r="C7130" s="155"/>
      <c r="D7130" s="155"/>
      <c r="E7130" s="277"/>
      <c r="G7130" s="156"/>
    </row>
    <row r="7131" spans="3:7" x14ac:dyDescent="0.3">
      <c r="C7131" s="155"/>
      <c r="D7131" s="155"/>
      <c r="E7131" s="277"/>
      <c r="G7131" s="156"/>
    </row>
    <row r="7132" spans="3:7" x14ac:dyDescent="0.3">
      <c r="C7132" s="155"/>
      <c r="D7132" s="155"/>
      <c r="E7132" s="277"/>
      <c r="G7132" s="156"/>
    </row>
    <row r="7133" spans="3:7" x14ac:dyDescent="0.3">
      <c r="C7133" s="155"/>
      <c r="D7133" s="155"/>
      <c r="E7133" s="277"/>
      <c r="G7133" s="156"/>
    </row>
    <row r="7134" spans="3:7" x14ac:dyDescent="0.3">
      <c r="C7134" s="155"/>
      <c r="D7134" s="155"/>
      <c r="E7134" s="277"/>
      <c r="G7134" s="156"/>
    </row>
    <row r="7135" spans="3:7" x14ac:dyDescent="0.3">
      <c r="C7135" s="155"/>
      <c r="D7135" s="155"/>
      <c r="E7135" s="277"/>
      <c r="G7135" s="156"/>
    </row>
    <row r="7136" spans="3:7" x14ac:dyDescent="0.3">
      <c r="C7136" s="155"/>
      <c r="D7136" s="155"/>
      <c r="E7136" s="277"/>
      <c r="G7136" s="156"/>
    </row>
    <row r="7137" spans="3:7" x14ac:dyDescent="0.3">
      <c r="C7137" s="155"/>
      <c r="D7137" s="155"/>
      <c r="E7137" s="277"/>
      <c r="G7137" s="156"/>
    </row>
    <row r="7138" spans="3:7" x14ac:dyDescent="0.3">
      <c r="C7138" s="155"/>
      <c r="D7138" s="155"/>
      <c r="E7138" s="277"/>
      <c r="G7138" s="156"/>
    </row>
    <row r="7139" spans="3:7" x14ac:dyDescent="0.3">
      <c r="C7139" s="155"/>
      <c r="D7139" s="155"/>
      <c r="E7139" s="277"/>
      <c r="G7139" s="156"/>
    </row>
    <row r="7140" spans="3:7" x14ac:dyDescent="0.3">
      <c r="C7140" s="155"/>
      <c r="D7140" s="155"/>
      <c r="E7140" s="277"/>
      <c r="G7140" s="156"/>
    </row>
    <row r="7141" spans="3:7" x14ac:dyDescent="0.3">
      <c r="C7141" s="155"/>
      <c r="D7141" s="155"/>
      <c r="E7141" s="277"/>
      <c r="G7141" s="156"/>
    </row>
    <row r="7142" spans="3:7" x14ac:dyDescent="0.3">
      <c r="C7142" s="155"/>
      <c r="D7142" s="155"/>
      <c r="E7142" s="277"/>
      <c r="G7142" s="156"/>
    </row>
    <row r="7143" spans="3:7" x14ac:dyDescent="0.3">
      <c r="C7143" s="155"/>
      <c r="D7143" s="155"/>
      <c r="E7143" s="277"/>
      <c r="G7143" s="156"/>
    </row>
    <row r="7144" spans="3:7" x14ac:dyDescent="0.3">
      <c r="C7144" s="155"/>
      <c r="D7144" s="155"/>
      <c r="E7144" s="277"/>
      <c r="G7144" s="156"/>
    </row>
    <row r="7145" spans="3:7" x14ac:dyDescent="0.3">
      <c r="C7145" s="155"/>
      <c r="D7145" s="155"/>
      <c r="E7145" s="277"/>
      <c r="G7145" s="156"/>
    </row>
    <row r="7146" spans="3:7" x14ac:dyDescent="0.3">
      <c r="C7146" s="155"/>
      <c r="D7146" s="155"/>
      <c r="E7146" s="277"/>
      <c r="G7146" s="156"/>
    </row>
    <row r="7147" spans="3:7" x14ac:dyDescent="0.3">
      <c r="C7147" s="155"/>
      <c r="D7147" s="155"/>
      <c r="E7147" s="277"/>
      <c r="G7147" s="156"/>
    </row>
    <row r="7148" spans="3:7" x14ac:dyDescent="0.3">
      <c r="C7148" s="155"/>
      <c r="D7148" s="155"/>
      <c r="E7148" s="277"/>
      <c r="G7148" s="156"/>
    </row>
    <row r="7149" spans="3:7" x14ac:dyDescent="0.3">
      <c r="C7149" s="155"/>
      <c r="D7149" s="155"/>
      <c r="E7149" s="277"/>
      <c r="G7149" s="156"/>
    </row>
    <row r="7150" spans="3:7" x14ac:dyDescent="0.3">
      <c r="C7150" s="155"/>
      <c r="D7150" s="155"/>
      <c r="E7150" s="277"/>
      <c r="G7150" s="156"/>
    </row>
    <row r="7151" spans="3:7" x14ac:dyDescent="0.3">
      <c r="C7151" s="155"/>
      <c r="D7151" s="155"/>
      <c r="E7151" s="277"/>
      <c r="G7151" s="156"/>
    </row>
    <row r="7152" spans="3:7" x14ac:dyDescent="0.3">
      <c r="C7152" s="155"/>
      <c r="D7152" s="155"/>
      <c r="E7152" s="277"/>
      <c r="G7152" s="156"/>
    </row>
    <row r="7153" spans="3:7" x14ac:dyDescent="0.3">
      <c r="C7153" s="155"/>
      <c r="D7153" s="155"/>
      <c r="E7153" s="277"/>
      <c r="G7153" s="156"/>
    </row>
    <row r="7154" spans="3:7" x14ac:dyDescent="0.3">
      <c r="C7154" s="155"/>
      <c r="D7154" s="155"/>
      <c r="E7154" s="277"/>
      <c r="G7154" s="156"/>
    </row>
    <row r="7155" spans="3:7" x14ac:dyDescent="0.3">
      <c r="C7155" s="155"/>
      <c r="D7155" s="155"/>
      <c r="E7155" s="277"/>
      <c r="G7155" s="156"/>
    </row>
    <row r="7156" spans="3:7" x14ac:dyDescent="0.3">
      <c r="C7156" s="155"/>
      <c r="D7156" s="155"/>
      <c r="E7156" s="277"/>
      <c r="G7156" s="156"/>
    </row>
    <row r="7157" spans="3:7" x14ac:dyDescent="0.3">
      <c r="C7157" s="155"/>
      <c r="D7157" s="155"/>
      <c r="E7157" s="277"/>
      <c r="G7157" s="156"/>
    </row>
    <row r="7158" spans="3:7" x14ac:dyDescent="0.3">
      <c r="C7158" s="155"/>
      <c r="D7158" s="155"/>
      <c r="E7158" s="277"/>
      <c r="G7158" s="156"/>
    </row>
    <row r="7159" spans="3:7" x14ac:dyDescent="0.3">
      <c r="C7159" s="155"/>
      <c r="D7159" s="155"/>
      <c r="E7159" s="277"/>
      <c r="G7159" s="156"/>
    </row>
    <row r="7160" spans="3:7" x14ac:dyDescent="0.3">
      <c r="C7160" s="155"/>
      <c r="D7160" s="155"/>
      <c r="E7160" s="277"/>
      <c r="G7160" s="156"/>
    </row>
    <row r="7161" spans="3:7" x14ac:dyDescent="0.3">
      <c r="C7161" s="155"/>
      <c r="D7161" s="155"/>
      <c r="E7161" s="277"/>
      <c r="G7161" s="156"/>
    </row>
    <row r="7162" spans="3:7" x14ac:dyDescent="0.3">
      <c r="C7162" s="155"/>
      <c r="D7162" s="155"/>
      <c r="E7162" s="277"/>
      <c r="G7162" s="156"/>
    </row>
    <row r="7163" spans="3:7" x14ac:dyDescent="0.3">
      <c r="C7163" s="155"/>
      <c r="D7163" s="155"/>
      <c r="E7163" s="277"/>
      <c r="G7163" s="156"/>
    </row>
    <row r="7164" spans="3:7" x14ac:dyDescent="0.3">
      <c r="C7164" s="155"/>
      <c r="D7164" s="155"/>
      <c r="E7164" s="277"/>
      <c r="G7164" s="156"/>
    </row>
    <row r="7165" spans="3:7" x14ac:dyDescent="0.3">
      <c r="C7165" s="155"/>
      <c r="D7165" s="155"/>
      <c r="E7165" s="277"/>
      <c r="G7165" s="156"/>
    </row>
    <row r="7166" spans="3:7" x14ac:dyDescent="0.3">
      <c r="C7166" s="155"/>
      <c r="D7166" s="155"/>
      <c r="E7166" s="277"/>
      <c r="G7166" s="156"/>
    </row>
    <row r="7167" spans="3:7" x14ac:dyDescent="0.3">
      <c r="C7167" s="155"/>
      <c r="D7167" s="155"/>
      <c r="E7167" s="277"/>
      <c r="G7167" s="156"/>
    </row>
    <row r="7168" spans="3:7" x14ac:dyDescent="0.3">
      <c r="C7168" s="155"/>
      <c r="D7168" s="155"/>
      <c r="E7168" s="277"/>
      <c r="G7168" s="156"/>
    </row>
    <row r="7169" spans="3:7" x14ac:dyDescent="0.3">
      <c r="C7169" s="155"/>
      <c r="D7169" s="155"/>
      <c r="E7169" s="277"/>
      <c r="G7169" s="156"/>
    </row>
    <row r="7170" spans="3:7" x14ac:dyDescent="0.3">
      <c r="C7170" s="155"/>
      <c r="D7170" s="155"/>
      <c r="E7170" s="277"/>
      <c r="G7170" s="156"/>
    </row>
    <row r="7171" spans="3:7" x14ac:dyDescent="0.3">
      <c r="C7171" s="155"/>
      <c r="D7171" s="155"/>
      <c r="E7171" s="277"/>
      <c r="G7171" s="156"/>
    </row>
    <row r="7172" spans="3:7" x14ac:dyDescent="0.3">
      <c r="C7172" s="155"/>
      <c r="D7172" s="155"/>
      <c r="E7172" s="277"/>
      <c r="G7172" s="156"/>
    </row>
    <row r="7173" spans="3:7" x14ac:dyDescent="0.3">
      <c r="C7173" s="155"/>
      <c r="D7173" s="155"/>
      <c r="E7173" s="277"/>
      <c r="G7173" s="156"/>
    </row>
    <row r="7174" spans="3:7" x14ac:dyDescent="0.3">
      <c r="C7174" s="155"/>
      <c r="D7174" s="155"/>
      <c r="E7174" s="277"/>
      <c r="G7174" s="156"/>
    </row>
    <row r="7175" spans="3:7" x14ac:dyDescent="0.3">
      <c r="C7175" s="155"/>
      <c r="D7175" s="155"/>
      <c r="E7175" s="277"/>
      <c r="G7175" s="156"/>
    </row>
    <row r="7176" spans="3:7" x14ac:dyDescent="0.3">
      <c r="C7176" s="155"/>
      <c r="D7176" s="155"/>
      <c r="E7176" s="277"/>
      <c r="G7176" s="156"/>
    </row>
    <row r="7177" spans="3:7" x14ac:dyDescent="0.3">
      <c r="C7177" s="155"/>
      <c r="D7177" s="155"/>
      <c r="E7177" s="277"/>
      <c r="G7177" s="156"/>
    </row>
    <row r="7178" spans="3:7" x14ac:dyDescent="0.3">
      <c r="C7178" s="155"/>
      <c r="D7178" s="155"/>
      <c r="E7178" s="277"/>
      <c r="G7178" s="156"/>
    </row>
    <row r="7179" spans="3:7" x14ac:dyDescent="0.3">
      <c r="C7179" s="155"/>
      <c r="D7179" s="155"/>
      <c r="E7179" s="277"/>
      <c r="G7179" s="156"/>
    </row>
    <row r="7180" spans="3:7" x14ac:dyDescent="0.3">
      <c r="C7180" s="155"/>
      <c r="D7180" s="155"/>
      <c r="E7180" s="277"/>
      <c r="G7180" s="156"/>
    </row>
    <row r="7181" spans="3:7" x14ac:dyDescent="0.3">
      <c r="C7181" s="155"/>
      <c r="D7181" s="155"/>
      <c r="E7181" s="277"/>
      <c r="G7181" s="156"/>
    </row>
    <row r="7182" spans="3:7" x14ac:dyDescent="0.3">
      <c r="C7182" s="155"/>
      <c r="D7182" s="155"/>
      <c r="E7182" s="277"/>
      <c r="G7182" s="156"/>
    </row>
    <row r="7183" spans="3:7" x14ac:dyDescent="0.3">
      <c r="C7183" s="155"/>
      <c r="D7183" s="155"/>
      <c r="E7183" s="277"/>
      <c r="G7183" s="156"/>
    </row>
    <row r="7184" spans="3:7" x14ac:dyDescent="0.3">
      <c r="C7184" s="155"/>
      <c r="D7184" s="155"/>
      <c r="E7184" s="277"/>
      <c r="G7184" s="156"/>
    </row>
    <row r="7185" spans="3:7" x14ac:dyDescent="0.3">
      <c r="C7185" s="155"/>
      <c r="D7185" s="155"/>
      <c r="E7185" s="277"/>
      <c r="G7185" s="156"/>
    </row>
    <row r="7186" spans="3:7" x14ac:dyDescent="0.3">
      <c r="C7186" s="155"/>
      <c r="D7186" s="155"/>
      <c r="E7186" s="277"/>
      <c r="G7186" s="156"/>
    </row>
    <row r="7187" spans="3:7" x14ac:dyDescent="0.3">
      <c r="C7187" s="155"/>
      <c r="D7187" s="155"/>
      <c r="E7187" s="277"/>
      <c r="G7187" s="156"/>
    </row>
    <row r="7188" spans="3:7" x14ac:dyDescent="0.3">
      <c r="C7188" s="155"/>
      <c r="D7188" s="155"/>
      <c r="E7188" s="277"/>
      <c r="G7188" s="156"/>
    </row>
    <row r="7189" spans="3:7" x14ac:dyDescent="0.3">
      <c r="C7189" s="155"/>
      <c r="D7189" s="155"/>
      <c r="E7189" s="277"/>
      <c r="G7189" s="156"/>
    </row>
    <row r="7190" spans="3:7" x14ac:dyDescent="0.3">
      <c r="C7190" s="155"/>
      <c r="D7190" s="155"/>
      <c r="E7190" s="277"/>
      <c r="G7190" s="156"/>
    </row>
    <row r="7191" spans="3:7" x14ac:dyDescent="0.3">
      <c r="C7191" s="155"/>
      <c r="D7191" s="155"/>
      <c r="E7191" s="277"/>
      <c r="G7191" s="156"/>
    </row>
    <row r="7192" spans="3:7" x14ac:dyDescent="0.3">
      <c r="C7192" s="155"/>
      <c r="D7192" s="155"/>
      <c r="E7192" s="277"/>
      <c r="G7192" s="156"/>
    </row>
    <row r="7193" spans="3:7" x14ac:dyDescent="0.3">
      <c r="C7193" s="155"/>
      <c r="D7193" s="155"/>
      <c r="E7193" s="277"/>
      <c r="G7193" s="156"/>
    </row>
    <row r="7194" spans="3:7" x14ac:dyDescent="0.3">
      <c r="C7194" s="155"/>
      <c r="D7194" s="155"/>
      <c r="E7194" s="277"/>
      <c r="G7194" s="156"/>
    </row>
    <row r="7195" spans="3:7" x14ac:dyDescent="0.3">
      <c r="C7195" s="155"/>
      <c r="D7195" s="155"/>
      <c r="E7195" s="277"/>
      <c r="G7195" s="156"/>
    </row>
    <row r="7196" spans="3:7" x14ac:dyDescent="0.3">
      <c r="C7196" s="155"/>
      <c r="D7196" s="155"/>
      <c r="E7196" s="277"/>
      <c r="G7196" s="156"/>
    </row>
    <row r="7197" spans="3:7" x14ac:dyDescent="0.3">
      <c r="C7197" s="155"/>
      <c r="D7197" s="155"/>
      <c r="E7197" s="277"/>
      <c r="G7197" s="156"/>
    </row>
    <row r="7198" spans="3:7" x14ac:dyDescent="0.3">
      <c r="C7198" s="155"/>
      <c r="D7198" s="155"/>
      <c r="E7198" s="277"/>
      <c r="G7198" s="156"/>
    </row>
    <row r="7199" spans="3:7" x14ac:dyDescent="0.3">
      <c r="C7199" s="155"/>
      <c r="D7199" s="155"/>
      <c r="E7199" s="277"/>
      <c r="G7199" s="156"/>
    </row>
    <row r="7200" spans="3:7" x14ac:dyDescent="0.3">
      <c r="C7200" s="155"/>
      <c r="D7200" s="155"/>
      <c r="E7200" s="277"/>
      <c r="G7200" s="156"/>
    </row>
    <row r="7201" spans="3:7" x14ac:dyDescent="0.3">
      <c r="C7201" s="155"/>
      <c r="D7201" s="155"/>
      <c r="E7201" s="277"/>
      <c r="G7201" s="156"/>
    </row>
    <row r="7202" spans="3:7" x14ac:dyDescent="0.3">
      <c r="C7202" s="155"/>
      <c r="D7202" s="155"/>
      <c r="E7202" s="277"/>
      <c r="G7202" s="156"/>
    </row>
    <row r="7203" spans="3:7" x14ac:dyDescent="0.3">
      <c r="C7203" s="155"/>
      <c r="D7203" s="155"/>
      <c r="E7203" s="277"/>
      <c r="G7203" s="156"/>
    </row>
    <row r="7204" spans="3:7" x14ac:dyDescent="0.3">
      <c r="C7204" s="155"/>
      <c r="D7204" s="155"/>
      <c r="E7204" s="277"/>
      <c r="G7204" s="156"/>
    </row>
    <row r="7205" spans="3:7" x14ac:dyDescent="0.3">
      <c r="C7205" s="155"/>
      <c r="D7205" s="155"/>
      <c r="E7205" s="277"/>
      <c r="G7205" s="156"/>
    </row>
    <row r="7206" spans="3:7" x14ac:dyDescent="0.3">
      <c r="C7206" s="155"/>
      <c r="D7206" s="155"/>
      <c r="E7206" s="277"/>
      <c r="G7206" s="156"/>
    </row>
    <row r="7207" spans="3:7" x14ac:dyDescent="0.3">
      <c r="C7207" s="155"/>
      <c r="D7207" s="155"/>
      <c r="E7207" s="277"/>
      <c r="G7207" s="156"/>
    </row>
    <row r="7208" spans="3:7" x14ac:dyDescent="0.3">
      <c r="C7208" s="155"/>
      <c r="D7208" s="155"/>
      <c r="E7208" s="277"/>
      <c r="G7208" s="156"/>
    </row>
    <row r="7209" spans="3:7" x14ac:dyDescent="0.3">
      <c r="C7209" s="155"/>
      <c r="D7209" s="155"/>
      <c r="E7209" s="277"/>
      <c r="G7209" s="156"/>
    </row>
    <row r="7210" spans="3:7" x14ac:dyDescent="0.3">
      <c r="C7210" s="155"/>
      <c r="D7210" s="155"/>
      <c r="E7210" s="277"/>
      <c r="G7210" s="156"/>
    </row>
    <row r="7211" spans="3:7" x14ac:dyDescent="0.3">
      <c r="C7211" s="155"/>
      <c r="D7211" s="155"/>
      <c r="E7211" s="277"/>
      <c r="G7211" s="156"/>
    </row>
    <row r="7212" spans="3:7" x14ac:dyDescent="0.3">
      <c r="C7212" s="155"/>
      <c r="D7212" s="155"/>
      <c r="E7212" s="277"/>
      <c r="G7212" s="156"/>
    </row>
    <row r="7213" spans="3:7" x14ac:dyDescent="0.3">
      <c r="C7213" s="155"/>
      <c r="D7213" s="155"/>
      <c r="E7213" s="277"/>
      <c r="G7213" s="156"/>
    </row>
    <row r="7214" spans="3:7" x14ac:dyDescent="0.3">
      <c r="C7214" s="155"/>
      <c r="D7214" s="155"/>
      <c r="E7214" s="277"/>
      <c r="G7214" s="156"/>
    </row>
    <row r="7215" spans="3:7" x14ac:dyDescent="0.3">
      <c r="C7215" s="155"/>
      <c r="D7215" s="155"/>
      <c r="E7215" s="277"/>
      <c r="G7215" s="156"/>
    </row>
    <row r="7216" spans="3:7" x14ac:dyDescent="0.3">
      <c r="C7216" s="155"/>
      <c r="D7216" s="155"/>
      <c r="E7216" s="277"/>
      <c r="G7216" s="156"/>
    </row>
    <row r="7217" spans="3:7" x14ac:dyDescent="0.3">
      <c r="C7217" s="155"/>
      <c r="D7217" s="155"/>
      <c r="E7217" s="277"/>
      <c r="G7217" s="156"/>
    </row>
    <row r="7218" spans="3:7" x14ac:dyDescent="0.3">
      <c r="C7218" s="155"/>
      <c r="D7218" s="155"/>
      <c r="E7218" s="277"/>
      <c r="G7218" s="156"/>
    </row>
    <row r="7219" spans="3:7" x14ac:dyDescent="0.3">
      <c r="C7219" s="155"/>
      <c r="D7219" s="155"/>
      <c r="E7219" s="277"/>
      <c r="G7219" s="156"/>
    </row>
    <row r="7220" spans="3:7" x14ac:dyDescent="0.3">
      <c r="C7220" s="155"/>
      <c r="D7220" s="155"/>
      <c r="E7220" s="277"/>
      <c r="G7220" s="156"/>
    </row>
    <row r="7221" spans="3:7" x14ac:dyDescent="0.3">
      <c r="C7221" s="155"/>
      <c r="D7221" s="155"/>
      <c r="E7221" s="277"/>
      <c r="G7221" s="156"/>
    </row>
    <row r="7222" spans="3:7" x14ac:dyDescent="0.3">
      <c r="C7222" s="155"/>
      <c r="D7222" s="155"/>
      <c r="E7222" s="277"/>
      <c r="G7222" s="156"/>
    </row>
    <row r="7223" spans="3:7" x14ac:dyDescent="0.3">
      <c r="C7223" s="155"/>
      <c r="D7223" s="155"/>
      <c r="E7223" s="277"/>
      <c r="G7223" s="156"/>
    </row>
    <row r="7224" spans="3:7" x14ac:dyDescent="0.3">
      <c r="C7224" s="155"/>
      <c r="D7224" s="155"/>
      <c r="E7224" s="277"/>
      <c r="G7224" s="156"/>
    </row>
    <row r="7225" spans="3:7" x14ac:dyDescent="0.3">
      <c r="C7225" s="155"/>
      <c r="D7225" s="155"/>
      <c r="E7225" s="277"/>
      <c r="G7225" s="156"/>
    </row>
    <row r="7226" spans="3:7" x14ac:dyDescent="0.3">
      <c r="C7226" s="155"/>
      <c r="D7226" s="155"/>
      <c r="E7226" s="277"/>
      <c r="G7226" s="156"/>
    </row>
    <row r="7227" spans="3:7" x14ac:dyDescent="0.3">
      <c r="C7227" s="155"/>
      <c r="D7227" s="155"/>
      <c r="E7227" s="277"/>
      <c r="G7227" s="156"/>
    </row>
    <row r="7228" spans="3:7" x14ac:dyDescent="0.3">
      <c r="C7228" s="155"/>
      <c r="D7228" s="155"/>
      <c r="E7228" s="277"/>
      <c r="G7228" s="156"/>
    </row>
    <row r="7229" spans="3:7" x14ac:dyDescent="0.3">
      <c r="C7229" s="155"/>
      <c r="D7229" s="155"/>
      <c r="E7229" s="277"/>
      <c r="G7229" s="156"/>
    </row>
    <row r="7230" spans="3:7" x14ac:dyDescent="0.3">
      <c r="C7230" s="155"/>
      <c r="D7230" s="155"/>
      <c r="E7230" s="277"/>
      <c r="G7230" s="156"/>
    </row>
    <row r="7231" spans="3:7" x14ac:dyDescent="0.3">
      <c r="C7231" s="155"/>
      <c r="D7231" s="155"/>
      <c r="E7231" s="277"/>
      <c r="G7231" s="156"/>
    </row>
    <row r="7232" spans="3:7" x14ac:dyDescent="0.3">
      <c r="C7232" s="155"/>
      <c r="D7232" s="155"/>
      <c r="E7232" s="277"/>
      <c r="G7232" s="156"/>
    </row>
    <row r="7233" spans="3:7" x14ac:dyDescent="0.3">
      <c r="C7233" s="155"/>
      <c r="D7233" s="155"/>
      <c r="E7233" s="277"/>
      <c r="G7233" s="156"/>
    </row>
    <row r="7234" spans="3:7" x14ac:dyDescent="0.3">
      <c r="C7234" s="155"/>
      <c r="D7234" s="155"/>
      <c r="E7234" s="277"/>
      <c r="G7234" s="156"/>
    </row>
    <row r="7235" spans="3:7" x14ac:dyDescent="0.3">
      <c r="C7235" s="155"/>
      <c r="D7235" s="155"/>
      <c r="E7235" s="277"/>
      <c r="G7235" s="156"/>
    </row>
    <row r="7236" spans="3:7" x14ac:dyDescent="0.3">
      <c r="C7236" s="155"/>
      <c r="D7236" s="155"/>
      <c r="E7236" s="277"/>
      <c r="G7236" s="156"/>
    </row>
    <row r="7237" spans="3:7" x14ac:dyDescent="0.3">
      <c r="C7237" s="155"/>
      <c r="D7237" s="155"/>
      <c r="E7237" s="277"/>
      <c r="G7237" s="156"/>
    </row>
    <row r="7238" spans="3:7" x14ac:dyDescent="0.3">
      <c r="C7238" s="155"/>
      <c r="D7238" s="155"/>
      <c r="E7238" s="277"/>
      <c r="G7238" s="156"/>
    </row>
    <row r="7239" spans="3:7" x14ac:dyDescent="0.3">
      <c r="C7239" s="155"/>
      <c r="D7239" s="155"/>
      <c r="E7239" s="277"/>
      <c r="G7239" s="156"/>
    </row>
    <row r="7240" spans="3:7" x14ac:dyDescent="0.3">
      <c r="C7240" s="155"/>
      <c r="D7240" s="155"/>
      <c r="E7240" s="277"/>
      <c r="G7240" s="156"/>
    </row>
    <row r="7241" spans="3:7" x14ac:dyDescent="0.3">
      <c r="C7241" s="155"/>
      <c r="D7241" s="155"/>
      <c r="E7241" s="277"/>
      <c r="G7241" s="156"/>
    </row>
    <row r="7242" spans="3:7" x14ac:dyDescent="0.3">
      <c r="C7242" s="155"/>
      <c r="D7242" s="155"/>
      <c r="E7242" s="277"/>
      <c r="G7242" s="156"/>
    </row>
    <row r="7243" spans="3:7" x14ac:dyDescent="0.3">
      <c r="C7243" s="155"/>
      <c r="D7243" s="155"/>
      <c r="E7243" s="277"/>
      <c r="G7243" s="156"/>
    </row>
    <row r="7244" spans="3:7" x14ac:dyDescent="0.3">
      <c r="C7244" s="155"/>
      <c r="D7244" s="155"/>
      <c r="E7244" s="277"/>
      <c r="G7244" s="156"/>
    </row>
    <row r="7245" spans="3:7" x14ac:dyDescent="0.3">
      <c r="C7245" s="155"/>
      <c r="D7245" s="155"/>
      <c r="E7245" s="277"/>
      <c r="G7245" s="156"/>
    </row>
    <row r="7246" spans="3:7" x14ac:dyDescent="0.3">
      <c r="C7246" s="155"/>
      <c r="D7246" s="155"/>
      <c r="E7246" s="277"/>
      <c r="G7246" s="156"/>
    </row>
    <row r="7247" spans="3:7" x14ac:dyDescent="0.3">
      <c r="C7247" s="155"/>
      <c r="D7247" s="155"/>
      <c r="E7247" s="277"/>
      <c r="G7247" s="156"/>
    </row>
    <row r="7248" spans="3:7" x14ac:dyDescent="0.3">
      <c r="C7248" s="155"/>
      <c r="D7248" s="155"/>
      <c r="E7248" s="277"/>
      <c r="G7248" s="156"/>
    </row>
    <row r="7249" spans="3:7" x14ac:dyDescent="0.3">
      <c r="C7249" s="155"/>
      <c r="D7249" s="155"/>
      <c r="E7249" s="277"/>
      <c r="G7249" s="156"/>
    </row>
    <row r="7250" spans="3:7" x14ac:dyDescent="0.3">
      <c r="C7250" s="155"/>
      <c r="D7250" s="155"/>
      <c r="E7250" s="277"/>
      <c r="G7250" s="156"/>
    </row>
    <row r="7251" spans="3:7" x14ac:dyDescent="0.3">
      <c r="C7251" s="155"/>
      <c r="D7251" s="155"/>
      <c r="E7251" s="277"/>
      <c r="G7251" s="156"/>
    </row>
    <row r="7252" spans="3:7" x14ac:dyDescent="0.3">
      <c r="C7252" s="155"/>
      <c r="D7252" s="155"/>
      <c r="E7252" s="277"/>
      <c r="G7252" s="156"/>
    </row>
    <row r="7253" spans="3:7" x14ac:dyDescent="0.3">
      <c r="C7253" s="155"/>
      <c r="D7253" s="155"/>
      <c r="E7253" s="277"/>
      <c r="G7253" s="156"/>
    </row>
    <row r="7254" spans="3:7" x14ac:dyDescent="0.3">
      <c r="C7254" s="155"/>
      <c r="D7254" s="155"/>
      <c r="E7254" s="277"/>
      <c r="G7254" s="156"/>
    </row>
    <row r="7255" spans="3:7" x14ac:dyDescent="0.3">
      <c r="C7255" s="155"/>
      <c r="D7255" s="155"/>
      <c r="E7255" s="277"/>
      <c r="G7255" s="156"/>
    </row>
    <row r="7256" spans="3:7" x14ac:dyDescent="0.3">
      <c r="C7256" s="155"/>
      <c r="D7256" s="155"/>
      <c r="E7256" s="277"/>
      <c r="G7256" s="156"/>
    </row>
    <row r="7257" spans="3:7" x14ac:dyDescent="0.3">
      <c r="C7257" s="155"/>
      <c r="D7257" s="155"/>
      <c r="E7257" s="277"/>
      <c r="G7257" s="156"/>
    </row>
    <row r="7258" spans="3:7" x14ac:dyDescent="0.3">
      <c r="C7258" s="155"/>
      <c r="D7258" s="155"/>
      <c r="E7258" s="277"/>
      <c r="G7258" s="156"/>
    </row>
    <row r="7259" spans="3:7" x14ac:dyDescent="0.3">
      <c r="C7259" s="155"/>
      <c r="D7259" s="155"/>
      <c r="E7259" s="277"/>
      <c r="G7259" s="156"/>
    </row>
    <row r="7260" spans="3:7" x14ac:dyDescent="0.3">
      <c r="C7260" s="155"/>
      <c r="D7260" s="155"/>
      <c r="E7260" s="277"/>
      <c r="G7260" s="156"/>
    </row>
    <row r="7261" spans="3:7" x14ac:dyDescent="0.3">
      <c r="C7261" s="155"/>
      <c r="D7261" s="155"/>
      <c r="E7261" s="277"/>
      <c r="G7261" s="156"/>
    </row>
    <row r="7262" spans="3:7" x14ac:dyDescent="0.3">
      <c r="C7262" s="155"/>
      <c r="D7262" s="155"/>
      <c r="E7262" s="277"/>
      <c r="G7262" s="156"/>
    </row>
    <row r="7263" spans="3:7" x14ac:dyDescent="0.3">
      <c r="C7263" s="155"/>
      <c r="D7263" s="155"/>
      <c r="E7263" s="277"/>
      <c r="G7263" s="156"/>
    </row>
    <row r="7264" spans="3:7" x14ac:dyDescent="0.3">
      <c r="C7264" s="155"/>
      <c r="D7264" s="155"/>
      <c r="E7264" s="277"/>
      <c r="G7264" s="156"/>
    </row>
    <row r="7265" spans="3:7" x14ac:dyDescent="0.3">
      <c r="C7265" s="155"/>
      <c r="D7265" s="155"/>
      <c r="E7265" s="277"/>
      <c r="G7265" s="156"/>
    </row>
    <row r="7266" spans="3:7" x14ac:dyDescent="0.3">
      <c r="C7266" s="155"/>
      <c r="D7266" s="155"/>
      <c r="E7266" s="277"/>
      <c r="G7266" s="156"/>
    </row>
    <row r="7267" spans="3:7" x14ac:dyDescent="0.3">
      <c r="C7267" s="155"/>
      <c r="D7267" s="155"/>
      <c r="E7267" s="277"/>
      <c r="G7267" s="156"/>
    </row>
    <row r="7268" spans="3:7" x14ac:dyDescent="0.3">
      <c r="C7268" s="155"/>
      <c r="D7268" s="155"/>
      <c r="E7268" s="277"/>
      <c r="G7268" s="156"/>
    </row>
    <row r="7269" spans="3:7" x14ac:dyDescent="0.3">
      <c r="C7269" s="155"/>
      <c r="D7269" s="155"/>
      <c r="E7269" s="277"/>
      <c r="G7269" s="156"/>
    </row>
    <row r="7270" spans="3:7" x14ac:dyDescent="0.3">
      <c r="C7270" s="155"/>
      <c r="D7270" s="155"/>
      <c r="E7270" s="277"/>
      <c r="G7270" s="156"/>
    </row>
    <row r="7271" spans="3:7" x14ac:dyDescent="0.3">
      <c r="C7271" s="155"/>
      <c r="D7271" s="155"/>
      <c r="E7271" s="277"/>
      <c r="G7271" s="156"/>
    </row>
    <row r="7272" spans="3:7" x14ac:dyDescent="0.3">
      <c r="C7272" s="155"/>
      <c r="D7272" s="155"/>
      <c r="E7272" s="277"/>
      <c r="G7272" s="156"/>
    </row>
    <row r="7273" spans="3:7" x14ac:dyDescent="0.3">
      <c r="C7273" s="155"/>
      <c r="D7273" s="155"/>
      <c r="E7273" s="277"/>
      <c r="G7273" s="156"/>
    </row>
    <row r="7274" spans="3:7" x14ac:dyDescent="0.3">
      <c r="C7274" s="155"/>
      <c r="D7274" s="155"/>
      <c r="E7274" s="277"/>
      <c r="G7274" s="156"/>
    </row>
    <row r="7275" spans="3:7" x14ac:dyDescent="0.3">
      <c r="C7275" s="155"/>
      <c r="D7275" s="155"/>
      <c r="E7275" s="277"/>
      <c r="G7275" s="156"/>
    </row>
    <row r="7276" spans="3:7" x14ac:dyDescent="0.3">
      <c r="C7276" s="155"/>
      <c r="D7276" s="155"/>
      <c r="E7276" s="277"/>
      <c r="G7276" s="156"/>
    </row>
    <row r="7277" spans="3:7" x14ac:dyDescent="0.3">
      <c r="C7277" s="155"/>
      <c r="D7277" s="155"/>
      <c r="E7277" s="277"/>
      <c r="G7277" s="156"/>
    </row>
    <row r="7278" spans="3:7" x14ac:dyDescent="0.3">
      <c r="C7278" s="155"/>
      <c r="D7278" s="155"/>
      <c r="E7278" s="277"/>
      <c r="G7278" s="156"/>
    </row>
    <row r="7279" spans="3:7" x14ac:dyDescent="0.3">
      <c r="C7279" s="155"/>
      <c r="D7279" s="155"/>
      <c r="E7279" s="277"/>
      <c r="G7279" s="156"/>
    </row>
    <row r="7280" spans="3:7" x14ac:dyDescent="0.3">
      <c r="C7280" s="155"/>
      <c r="D7280" s="155"/>
      <c r="E7280" s="277"/>
      <c r="G7280" s="156"/>
    </row>
    <row r="7281" spans="3:7" x14ac:dyDescent="0.3">
      <c r="C7281" s="155"/>
      <c r="D7281" s="155"/>
      <c r="E7281" s="277"/>
      <c r="G7281" s="156"/>
    </row>
    <row r="7282" spans="3:7" x14ac:dyDescent="0.3">
      <c r="C7282" s="155"/>
      <c r="D7282" s="155"/>
      <c r="E7282" s="277"/>
      <c r="G7282" s="156"/>
    </row>
    <row r="7283" spans="3:7" x14ac:dyDescent="0.3">
      <c r="C7283" s="155"/>
      <c r="D7283" s="155"/>
      <c r="E7283" s="277"/>
      <c r="G7283" s="156"/>
    </row>
    <row r="7284" spans="3:7" x14ac:dyDescent="0.3">
      <c r="C7284" s="155"/>
      <c r="D7284" s="155"/>
      <c r="E7284" s="277"/>
      <c r="G7284" s="156"/>
    </row>
    <row r="7285" spans="3:7" x14ac:dyDescent="0.3">
      <c r="C7285" s="155"/>
      <c r="D7285" s="155"/>
      <c r="E7285" s="277"/>
      <c r="G7285" s="156"/>
    </row>
    <row r="7286" spans="3:7" x14ac:dyDescent="0.3">
      <c r="C7286" s="155"/>
      <c r="D7286" s="155"/>
      <c r="E7286" s="277"/>
      <c r="G7286" s="156"/>
    </row>
    <row r="7287" spans="3:7" x14ac:dyDescent="0.3">
      <c r="C7287" s="155"/>
      <c r="D7287" s="155"/>
      <c r="E7287" s="277"/>
      <c r="G7287" s="156"/>
    </row>
    <row r="7288" spans="3:7" x14ac:dyDescent="0.3">
      <c r="C7288" s="155"/>
      <c r="D7288" s="155"/>
      <c r="E7288" s="277"/>
      <c r="G7288" s="156"/>
    </row>
    <row r="7289" spans="3:7" x14ac:dyDescent="0.3">
      <c r="C7289" s="155"/>
      <c r="D7289" s="155"/>
      <c r="E7289" s="277"/>
      <c r="G7289" s="156"/>
    </row>
    <row r="7290" spans="3:7" x14ac:dyDescent="0.3">
      <c r="C7290" s="155"/>
      <c r="D7290" s="155"/>
      <c r="E7290" s="277"/>
      <c r="G7290" s="156"/>
    </row>
    <row r="7291" spans="3:7" x14ac:dyDescent="0.3">
      <c r="C7291" s="155"/>
      <c r="D7291" s="155"/>
      <c r="E7291" s="277"/>
      <c r="G7291" s="156"/>
    </row>
    <row r="7292" spans="3:7" x14ac:dyDescent="0.3">
      <c r="C7292" s="155"/>
      <c r="D7292" s="155"/>
      <c r="E7292" s="277"/>
      <c r="G7292" s="156"/>
    </row>
    <row r="7293" spans="3:7" x14ac:dyDescent="0.3">
      <c r="C7293" s="155"/>
      <c r="D7293" s="155"/>
      <c r="E7293" s="277"/>
      <c r="G7293" s="156"/>
    </row>
    <row r="7294" spans="3:7" x14ac:dyDescent="0.3">
      <c r="C7294" s="155"/>
      <c r="D7294" s="155"/>
      <c r="E7294" s="277"/>
      <c r="G7294" s="156"/>
    </row>
    <row r="7295" spans="3:7" x14ac:dyDescent="0.3">
      <c r="C7295" s="155"/>
      <c r="D7295" s="155"/>
      <c r="E7295" s="277"/>
      <c r="G7295" s="156"/>
    </row>
    <row r="7296" spans="3:7" x14ac:dyDescent="0.3">
      <c r="C7296" s="155"/>
      <c r="D7296" s="155"/>
      <c r="E7296" s="277"/>
      <c r="G7296" s="156"/>
    </row>
    <row r="7297" spans="3:7" x14ac:dyDescent="0.3">
      <c r="C7297" s="155"/>
      <c r="D7297" s="155"/>
      <c r="E7297" s="277"/>
      <c r="G7297" s="156"/>
    </row>
    <row r="7298" spans="3:7" x14ac:dyDescent="0.3">
      <c r="C7298" s="155"/>
      <c r="D7298" s="155"/>
      <c r="E7298" s="277"/>
      <c r="G7298" s="156"/>
    </row>
    <row r="7299" spans="3:7" x14ac:dyDescent="0.3">
      <c r="C7299" s="155"/>
      <c r="D7299" s="155"/>
      <c r="E7299" s="277"/>
      <c r="G7299" s="156"/>
    </row>
    <row r="7300" spans="3:7" x14ac:dyDescent="0.3">
      <c r="C7300" s="155"/>
      <c r="D7300" s="155"/>
      <c r="E7300" s="277"/>
      <c r="G7300" s="156"/>
    </row>
    <row r="7301" spans="3:7" x14ac:dyDescent="0.3">
      <c r="C7301" s="155"/>
      <c r="D7301" s="155"/>
      <c r="E7301" s="277"/>
      <c r="G7301" s="156"/>
    </row>
    <row r="7302" spans="3:7" x14ac:dyDescent="0.3">
      <c r="C7302" s="155"/>
      <c r="D7302" s="155"/>
      <c r="E7302" s="277"/>
      <c r="G7302" s="156"/>
    </row>
    <row r="7303" spans="3:7" x14ac:dyDescent="0.3">
      <c r="C7303" s="155"/>
      <c r="D7303" s="155"/>
      <c r="E7303" s="277"/>
      <c r="G7303" s="156"/>
    </row>
    <row r="7304" spans="3:7" x14ac:dyDescent="0.3">
      <c r="C7304" s="155"/>
      <c r="D7304" s="155"/>
      <c r="E7304" s="277"/>
      <c r="G7304" s="156"/>
    </row>
    <row r="7305" spans="3:7" x14ac:dyDescent="0.3">
      <c r="C7305" s="155"/>
      <c r="D7305" s="155"/>
      <c r="E7305" s="277"/>
      <c r="G7305" s="156"/>
    </row>
    <row r="7306" spans="3:7" x14ac:dyDescent="0.3">
      <c r="C7306" s="155"/>
      <c r="D7306" s="155"/>
      <c r="E7306" s="277"/>
      <c r="G7306" s="156"/>
    </row>
    <row r="7307" spans="3:7" x14ac:dyDescent="0.3">
      <c r="C7307" s="155"/>
      <c r="D7307" s="155"/>
      <c r="E7307" s="277"/>
      <c r="G7307" s="156"/>
    </row>
    <row r="7308" spans="3:7" x14ac:dyDescent="0.3">
      <c r="C7308" s="155"/>
      <c r="D7308" s="155"/>
      <c r="E7308" s="277"/>
      <c r="G7308" s="156"/>
    </row>
    <row r="7309" spans="3:7" x14ac:dyDescent="0.3">
      <c r="C7309" s="155"/>
      <c r="D7309" s="155"/>
      <c r="E7309" s="277"/>
      <c r="G7309" s="156"/>
    </row>
    <row r="7310" spans="3:7" x14ac:dyDescent="0.3">
      <c r="C7310" s="155"/>
      <c r="D7310" s="155"/>
      <c r="E7310" s="277"/>
      <c r="G7310" s="156"/>
    </row>
    <row r="7311" spans="3:7" x14ac:dyDescent="0.3">
      <c r="C7311" s="155"/>
      <c r="D7311" s="155"/>
      <c r="E7311" s="277"/>
      <c r="G7311" s="156"/>
    </row>
    <row r="7312" spans="3:7" x14ac:dyDescent="0.3">
      <c r="C7312" s="155"/>
      <c r="D7312" s="155"/>
      <c r="E7312" s="277"/>
      <c r="G7312" s="156"/>
    </row>
    <row r="7313" spans="3:7" x14ac:dyDescent="0.3">
      <c r="C7313" s="155"/>
      <c r="D7313" s="155"/>
      <c r="E7313" s="277"/>
      <c r="G7313" s="156"/>
    </row>
    <row r="7314" spans="3:7" x14ac:dyDescent="0.3">
      <c r="C7314" s="155"/>
      <c r="D7314" s="155"/>
      <c r="E7314" s="277"/>
      <c r="G7314" s="156"/>
    </row>
    <row r="7315" spans="3:7" x14ac:dyDescent="0.3">
      <c r="C7315" s="155"/>
      <c r="D7315" s="155"/>
      <c r="E7315" s="277"/>
      <c r="G7315" s="156"/>
    </row>
    <row r="7316" spans="3:7" x14ac:dyDescent="0.3">
      <c r="C7316" s="155"/>
      <c r="D7316" s="155"/>
      <c r="E7316" s="277"/>
      <c r="G7316" s="156"/>
    </row>
    <row r="7317" spans="3:7" x14ac:dyDescent="0.3">
      <c r="C7317" s="155"/>
      <c r="D7317" s="155"/>
      <c r="E7317" s="277"/>
      <c r="G7317" s="156"/>
    </row>
    <row r="7318" spans="3:7" x14ac:dyDescent="0.3">
      <c r="C7318" s="155"/>
      <c r="D7318" s="155"/>
      <c r="E7318" s="277"/>
      <c r="G7318" s="156"/>
    </row>
    <row r="7319" spans="3:7" x14ac:dyDescent="0.3">
      <c r="C7319" s="155"/>
      <c r="D7319" s="155"/>
      <c r="E7319" s="277"/>
      <c r="G7319" s="156"/>
    </row>
    <row r="7320" spans="3:7" x14ac:dyDescent="0.3">
      <c r="C7320" s="155"/>
      <c r="D7320" s="155"/>
      <c r="E7320" s="277"/>
      <c r="G7320" s="156"/>
    </row>
    <row r="7321" spans="3:7" x14ac:dyDescent="0.3">
      <c r="C7321" s="155"/>
      <c r="D7321" s="155"/>
      <c r="E7321" s="277"/>
      <c r="G7321" s="156"/>
    </row>
    <row r="7322" spans="3:7" x14ac:dyDescent="0.3">
      <c r="C7322" s="155"/>
      <c r="D7322" s="155"/>
      <c r="E7322" s="277"/>
      <c r="G7322" s="156"/>
    </row>
    <row r="7323" spans="3:7" x14ac:dyDescent="0.3">
      <c r="C7323" s="155"/>
      <c r="D7323" s="155"/>
      <c r="E7323" s="277"/>
      <c r="G7323" s="156"/>
    </row>
    <row r="7324" spans="3:7" x14ac:dyDescent="0.3">
      <c r="C7324" s="155"/>
      <c r="D7324" s="155"/>
      <c r="E7324" s="277"/>
      <c r="G7324" s="156"/>
    </row>
    <row r="7325" spans="3:7" x14ac:dyDescent="0.3">
      <c r="C7325" s="155"/>
      <c r="D7325" s="155"/>
      <c r="E7325" s="277"/>
      <c r="G7325" s="156"/>
    </row>
    <row r="7326" spans="3:7" x14ac:dyDescent="0.3">
      <c r="C7326" s="155"/>
      <c r="D7326" s="155"/>
      <c r="E7326" s="277"/>
      <c r="G7326" s="156"/>
    </row>
    <row r="7327" spans="3:7" x14ac:dyDescent="0.3">
      <c r="C7327" s="155"/>
      <c r="D7327" s="155"/>
      <c r="E7327" s="277"/>
      <c r="G7327" s="156"/>
    </row>
    <row r="7328" spans="3:7" x14ac:dyDescent="0.3">
      <c r="C7328" s="155"/>
      <c r="D7328" s="155"/>
      <c r="E7328" s="277"/>
      <c r="G7328" s="156"/>
    </row>
    <row r="7329" spans="3:7" x14ac:dyDescent="0.3">
      <c r="C7329" s="155"/>
      <c r="D7329" s="155"/>
      <c r="E7329" s="277"/>
      <c r="G7329" s="156"/>
    </row>
    <row r="7330" spans="3:7" x14ac:dyDescent="0.3">
      <c r="C7330" s="155"/>
      <c r="D7330" s="155"/>
      <c r="E7330" s="277"/>
      <c r="G7330" s="156"/>
    </row>
    <row r="7331" spans="3:7" x14ac:dyDescent="0.3">
      <c r="C7331" s="155"/>
      <c r="D7331" s="155"/>
      <c r="E7331" s="277"/>
      <c r="G7331" s="156"/>
    </row>
    <row r="7332" spans="3:7" x14ac:dyDescent="0.3">
      <c r="C7332" s="155"/>
      <c r="D7332" s="155"/>
      <c r="E7332" s="277"/>
      <c r="G7332" s="156"/>
    </row>
    <row r="7333" spans="3:7" x14ac:dyDescent="0.3">
      <c r="C7333" s="155"/>
      <c r="D7333" s="155"/>
      <c r="E7333" s="277"/>
      <c r="G7333" s="156"/>
    </row>
    <row r="7334" spans="3:7" x14ac:dyDescent="0.3">
      <c r="C7334" s="155"/>
      <c r="D7334" s="155"/>
      <c r="E7334" s="277"/>
      <c r="G7334" s="156"/>
    </row>
    <row r="7335" spans="3:7" x14ac:dyDescent="0.3">
      <c r="C7335" s="155"/>
      <c r="D7335" s="155"/>
      <c r="E7335" s="277"/>
      <c r="G7335" s="156"/>
    </row>
    <row r="7336" spans="3:7" x14ac:dyDescent="0.3">
      <c r="C7336" s="155"/>
      <c r="D7336" s="155"/>
      <c r="E7336" s="277"/>
      <c r="G7336" s="156"/>
    </row>
    <row r="7337" spans="3:7" x14ac:dyDescent="0.3">
      <c r="C7337" s="155"/>
      <c r="D7337" s="155"/>
      <c r="E7337" s="277"/>
      <c r="G7337" s="156"/>
    </row>
    <row r="7338" spans="3:7" x14ac:dyDescent="0.3">
      <c r="C7338" s="155"/>
      <c r="D7338" s="155"/>
      <c r="E7338" s="277"/>
      <c r="G7338" s="156"/>
    </row>
    <row r="7339" spans="3:7" x14ac:dyDescent="0.3">
      <c r="C7339" s="155"/>
      <c r="D7339" s="155"/>
      <c r="E7339" s="277"/>
      <c r="G7339" s="156"/>
    </row>
    <row r="7340" spans="3:7" x14ac:dyDescent="0.3">
      <c r="C7340" s="155"/>
      <c r="D7340" s="155"/>
      <c r="E7340" s="277"/>
      <c r="G7340" s="156"/>
    </row>
    <row r="7341" spans="3:7" x14ac:dyDescent="0.3">
      <c r="C7341" s="155"/>
      <c r="D7341" s="155"/>
      <c r="E7341" s="277"/>
      <c r="G7341" s="156"/>
    </row>
    <row r="7342" spans="3:7" x14ac:dyDescent="0.3">
      <c r="C7342" s="155"/>
      <c r="D7342" s="155"/>
      <c r="E7342" s="277"/>
      <c r="G7342" s="156"/>
    </row>
    <row r="7343" spans="3:7" x14ac:dyDescent="0.3">
      <c r="C7343" s="155"/>
      <c r="D7343" s="155"/>
      <c r="E7343" s="277"/>
      <c r="G7343" s="156"/>
    </row>
    <row r="7344" spans="3:7" x14ac:dyDescent="0.3">
      <c r="C7344" s="155"/>
      <c r="D7344" s="155"/>
      <c r="E7344" s="277"/>
      <c r="G7344" s="156"/>
    </row>
    <row r="7345" spans="3:7" x14ac:dyDescent="0.3">
      <c r="C7345" s="155"/>
      <c r="D7345" s="155"/>
      <c r="E7345" s="277"/>
      <c r="G7345" s="156"/>
    </row>
    <row r="7346" spans="3:7" x14ac:dyDescent="0.3">
      <c r="C7346" s="155"/>
      <c r="D7346" s="155"/>
      <c r="E7346" s="277"/>
      <c r="G7346" s="156"/>
    </row>
    <row r="7347" spans="3:7" x14ac:dyDescent="0.3">
      <c r="C7347" s="155"/>
      <c r="D7347" s="155"/>
      <c r="E7347" s="277"/>
      <c r="G7347" s="156"/>
    </row>
    <row r="7348" spans="3:7" x14ac:dyDescent="0.3">
      <c r="C7348" s="155"/>
      <c r="D7348" s="155"/>
      <c r="E7348" s="277"/>
      <c r="G7348" s="156"/>
    </row>
    <row r="7349" spans="3:7" x14ac:dyDescent="0.3">
      <c r="C7349" s="155"/>
      <c r="D7349" s="155"/>
      <c r="E7349" s="277"/>
      <c r="G7349" s="156"/>
    </row>
    <row r="7350" spans="3:7" x14ac:dyDescent="0.3">
      <c r="C7350" s="155"/>
      <c r="D7350" s="155"/>
      <c r="E7350" s="277"/>
      <c r="G7350" s="156"/>
    </row>
    <row r="7351" spans="3:7" x14ac:dyDescent="0.3">
      <c r="C7351" s="155"/>
      <c r="D7351" s="155"/>
      <c r="E7351" s="277"/>
      <c r="G7351" s="156"/>
    </row>
    <row r="7352" spans="3:7" x14ac:dyDescent="0.3">
      <c r="C7352" s="155"/>
      <c r="D7352" s="155"/>
      <c r="E7352" s="277"/>
      <c r="G7352" s="156"/>
    </row>
    <row r="7353" spans="3:7" x14ac:dyDescent="0.3">
      <c r="C7353" s="155"/>
      <c r="D7353" s="155"/>
      <c r="E7353" s="277"/>
      <c r="G7353" s="156"/>
    </row>
    <row r="7354" spans="3:7" x14ac:dyDescent="0.3">
      <c r="C7354" s="155"/>
      <c r="D7354" s="155"/>
      <c r="E7354" s="277"/>
      <c r="G7354" s="156"/>
    </row>
    <row r="7355" spans="3:7" x14ac:dyDescent="0.3">
      <c r="C7355" s="155"/>
      <c r="D7355" s="155"/>
      <c r="E7355" s="277"/>
      <c r="G7355" s="156"/>
    </row>
    <row r="7356" spans="3:7" x14ac:dyDescent="0.3">
      <c r="C7356" s="155"/>
      <c r="D7356" s="155"/>
      <c r="E7356" s="277"/>
      <c r="G7356" s="156"/>
    </row>
    <row r="7357" spans="3:7" x14ac:dyDescent="0.3">
      <c r="C7357" s="155"/>
      <c r="D7357" s="155"/>
      <c r="E7357" s="277"/>
      <c r="G7357" s="156"/>
    </row>
    <row r="7358" spans="3:7" x14ac:dyDescent="0.3">
      <c r="C7358" s="155"/>
      <c r="D7358" s="155"/>
      <c r="E7358" s="277"/>
      <c r="G7358" s="156"/>
    </row>
    <row r="7359" spans="3:7" x14ac:dyDescent="0.3">
      <c r="C7359" s="155"/>
      <c r="D7359" s="155"/>
      <c r="E7359" s="277"/>
      <c r="G7359" s="156"/>
    </row>
    <row r="7360" spans="3:7" x14ac:dyDescent="0.3">
      <c r="C7360" s="155"/>
      <c r="D7360" s="155"/>
      <c r="E7360" s="277"/>
      <c r="G7360" s="156"/>
    </row>
    <row r="7361" spans="3:7" x14ac:dyDescent="0.3">
      <c r="C7361" s="155"/>
      <c r="D7361" s="155"/>
      <c r="E7361" s="277"/>
      <c r="G7361" s="156"/>
    </row>
    <row r="7362" spans="3:7" x14ac:dyDescent="0.3">
      <c r="C7362" s="155"/>
      <c r="D7362" s="155"/>
      <c r="E7362" s="277"/>
      <c r="G7362" s="156"/>
    </row>
    <row r="7363" spans="3:7" x14ac:dyDescent="0.3">
      <c r="C7363" s="155"/>
      <c r="D7363" s="155"/>
      <c r="E7363" s="277"/>
      <c r="G7363" s="156"/>
    </row>
    <row r="7364" spans="3:7" x14ac:dyDescent="0.3">
      <c r="C7364" s="155"/>
      <c r="D7364" s="155"/>
      <c r="E7364" s="277"/>
      <c r="G7364" s="156"/>
    </row>
    <row r="7365" spans="3:7" x14ac:dyDescent="0.3">
      <c r="C7365" s="155"/>
      <c r="D7365" s="155"/>
      <c r="E7365" s="277"/>
      <c r="G7365" s="156"/>
    </row>
    <row r="7366" spans="3:7" x14ac:dyDescent="0.3">
      <c r="C7366" s="155"/>
      <c r="D7366" s="155"/>
      <c r="E7366" s="277"/>
      <c r="G7366" s="156"/>
    </row>
    <row r="7367" spans="3:7" x14ac:dyDescent="0.3">
      <c r="C7367" s="155"/>
      <c r="D7367" s="155"/>
      <c r="E7367" s="277"/>
      <c r="G7367" s="156"/>
    </row>
    <row r="7368" spans="3:7" x14ac:dyDescent="0.3">
      <c r="C7368" s="155"/>
      <c r="D7368" s="155"/>
      <c r="E7368" s="277"/>
      <c r="G7368" s="156"/>
    </row>
    <row r="7369" spans="3:7" x14ac:dyDescent="0.3">
      <c r="C7369" s="155"/>
      <c r="D7369" s="155"/>
      <c r="E7369" s="277"/>
      <c r="G7369" s="156"/>
    </row>
    <row r="7370" spans="3:7" x14ac:dyDescent="0.3">
      <c r="C7370" s="155"/>
      <c r="D7370" s="155"/>
      <c r="E7370" s="277"/>
      <c r="G7370" s="156"/>
    </row>
    <row r="7371" spans="3:7" x14ac:dyDescent="0.3">
      <c r="C7371" s="155"/>
      <c r="D7371" s="155"/>
      <c r="E7371" s="277"/>
      <c r="G7371" s="156"/>
    </row>
    <row r="7372" spans="3:7" x14ac:dyDescent="0.3">
      <c r="C7372" s="155"/>
      <c r="D7372" s="155"/>
      <c r="E7372" s="277"/>
      <c r="G7372" s="156"/>
    </row>
    <row r="7373" spans="3:7" x14ac:dyDescent="0.3">
      <c r="C7373" s="155"/>
      <c r="D7373" s="155"/>
      <c r="E7373" s="277"/>
      <c r="G7373" s="156"/>
    </row>
    <row r="7374" spans="3:7" x14ac:dyDescent="0.3">
      <c r="C7374" s="155"/>
      <c r="D7374" s="155"/>
      <c r="E7374" s="277"/>
      <c r="G7374" s="156"/>
    </row>
    <row r="7375" spans="3:7" x14ac:dyDescent="0.3">
      <c r="C7375" s="155"/>
      <c r="D7375" s="155"/>
      <c r="E7375" s="277"/>
      <c r="G7375" s="156"/>
    </row>
    <row r="7376" spans="3:7" x14ac:dyDescent="0.3">
      <c r="C7376" s="155"/>
      <c r="D7376" s="155"/>
      <c r="E7376" s="277"/>
      <c r="G7376" s="156"/>
    </row>
    <row r="7377" spans="3:7" x14ac:dyDescent="0.3">
      <c r="C7377" s="155"/>
      <c r="D7377" s="155"/>
      <c r="E7377" s="277"/>
      <c r="G7377" s="156"/>
    </row>
    <row r="7378" spans="3:7" x14ac:dyDescent="0.3">
      <c r="C7378" s="155"/>
      <c r="D7378" s="155"/>
      <c r="E7378" s="277"/>
      <c r="G7378" s="156"/>
    </row>
    <row r="7379" spans="3:7" x14ac:dyDescent="0.3">
      <c r="C7379" s="155"/>
      <c r="D7379" s="155"/>
      <c r="E7379" s="277"/>
      <c r="G7379" s="156"/>
    </row>
    <row r="7380" spans="3:7" x14ac:dyDescent="0.3">
      <c r="C7380" s="155"/>
      <c r="D7380" s="155"/>
      <c r="E7380" s="277"/>
      <c r="G7380" s="156"/>
    </row>
    <row r="7381" spans="3:7" x14ac:dyDescent="0.3">
      <c r="C7381" s="155"/>
      <c r="D7381" s="155"/>
      <c r="E7381" s="277"/>
      <c r="G7381" s="156"/>
    </row>
    <row r="7382" spans="3:7" x14ac:dyDescent="0.3">
      <c r="C7382" s="155"/>
      <c r="D7382" s="155"/>
      <c r="E7382" s="277"/>
      <c r="G7382" s="156"/>
    </row>
    <row r="7383" spans="3:7" x14ac:dyDescent="0.3">
      <c r="C7383" s="155"/>
      <c r="D7383" s="155"/>
      <c r="E7383" s="277"/>
      <c r="G7383" s="156"/>
    </row>
    <row r="7384" spans="3:7" x14ac:dyDescent="0.3">
      <c r="C7384" s="155"/>
      <c r="D7384" s="155"/>
      <c r="E7384" s="277"/>
      <c r="G7384" s="156"/>
    </row>
    <row r="7385" spans="3:7" x14ac:dyDescent="0.3">
      <c r="C7385" s="155"/>
      <c r="D7385" s="155"/>
      <c r="E7385" s="277"/>
      <c r="G7385" s="156"/>
    </row>
    <row r="7386" spans="3:7" x14ac:dyDescent="0.3">
      <c r="C7386" s="155"/>
      <c r="D7386" s="155"/>
      <c r="E7386" s="277"/>
      <c r="G7386" s="156"/>
    </row>
    <row r="7387" spans="3:7" x14ac:dyDescent="0.3">
      <c r="C7387" s="155"/>
      <c r="D7387" s="155"/>
      <c r="E7387" s="277"/>
      <c r="G7387" s="156"/>
    </row>
    <row r="7388" spans="3:7" x14ac:dyDescent="0.3">
      <c r="C7388" s="155"/>
      <c r="D7388" s="155"/>
      <c r="E7388" s="277"/>
      <c r="G7388" s="156"/>
    </row>
    <row r="7389" spans="3:7" x14ac:dyDescent="0.3">
      <c r="C7389" s="155"/>
      <c r="D7389" s="155"/>
      <c r="E7389" s="277"/>
      <c r="G7389" s="156"/>
    </row>
    <row r="7390" spans="3:7" x14ac:dyDescent="0.3">
      <c r="C7390" s="155"/>
      <c r="D7390" s="155"/>
      <c r="E7390" s="277"/>
      <c r="G7390" s="156"/>
    </row>
    <row r="7391" spans="3:7" x14ac:dyDescent="0.3">
      <c r="C7391" s="155"/>
      <c r="D7391" s="155"/>
      <c r="E7391" s="277"/>
      <c r="G7391" s="156"/>
    </row>
    <row r="7392" spans="3:7" x14ac:dyDescent="0.3">
      <c r="C7392" s="155"/>
      <c r="D7392" s="155"/>
      <c r="E7392" s="277"/>
      <c r="G7392" s="156"/>
    </row>
    <row r="7393" spans="3:7" x14ac:dyDescent="0.3">
      <c r="C7393" s="155"/>
      <c r="D7393" s="155"/>
      <c r="E7393" s="277"/>
      <c r="G7393" s="156"/>
    </row>
    <row r="7394" spans="3:7" x14ac:dyDescent="0.3">
      <c r="C7394" s="155"/>
      <c r="D7394" s="155"/>
      <c r="E7394" s="277"/>
      <c r="G7394" s="156"/>
    </row>
    <row r="7395" spans="3:7" x14ac:dyDescent="0.3">
      <c r="C7395" s="155"/>
      <c r="D7395" s="155"/>
      <c r="E7395" s="277"/>
      <c r="G7395" s="156"/>
    </row>
    <row r="7396" spans="3:7" x14ac:dyDescent="0.3">
      <c r="C7396" s="155"/>
      <c r="D7396" s="155"/>
      <c r="E7396" s="277"/>
      <c r="G7396" s="156"/>
    </row>
    <row r="7397" spans="3:7" x14ac:dyDescent="0.3">
      <c r="C7397" s="155"/>
      <c r="D7397" s="155"/>
      <c r="E7397" s="277"/>
      <c r="G7397" s="156"/>
    </row>
    <row r="7398" spans="3:7" x14ac:dyDescent="0.3">
      <c r="C7398" s="155"/>
      <c r="D7398" s="155"/>
      <c r="E7398" s="277"/>
      <c r="G7398" s="156"/>
    </row>
    <row r="7399" spans="3:7" x14ac:dyDescent="0.3">
      <c r="C7399" s="155"/>
      <c r="D7399" s="155"/>
      <c r="E7399" s="277"/>
      <c r="G7399" s="156"/>
    </row>
    <row r="7400" spans="3:7" x14ac:dyDescent="0.3">
      <c r="C7400" s="155"/>
      <c r="D7400" s="155"/>
      <c r="E7400" s="277"/>
      <c r="G7400" s="156"/>
    </row>
    <row r="7401" spans="3:7" x14ac:dyDescent="0.3">
      <c r="C7401" s="155"/>
      <c r="D7401" s="155"/>
      <c r="E7401" s="277"/>
      <c r="G7401" s="156"/>
    </row>
    <row r="7402" spans="3:7" x14ac:dyDescent="0.3">
      <c r="C7402" s="155"/>
      <c r="D7402" s="155"/>
      <c r="E7402" s="277"/>
      <c r="G7402" s="156"/>
    </row>
    <row r="7403" spans="3:7" x14ac:dyDescent="0.3">
      <c r="C7403" s="155"/>
      <c r="D7403" s="155"/>
      <c r="E7403" s="277"/>
      <c r="G7403" s="156"/>
    </row>
    <row r="7404" spans="3:7" x14ac:dyDescent="0.3">
      <c r="C7404" s="155"/>
      <c r="D7404" s="155"/>
      <c r="E7404" s="277"/>
      <c r="G7404" s="156"/>
    </row>
    <row r="7405" spans="3:7" x14ac:dyDescent="0.3">
      <c r="C7405" s="155"/>
      <c r="D7405" s="155"/>
      <c r="E7405" s="277"/>
      <c r="G7405" s="156"/>
    </row>
    <row r="7406" spans="3:7" x14ac:dyDescent="0.3">
      <c r="C7406" s="155"/>
      <c r="D7406" s="155"/>
      <c r="E7406" s="277"/>
      <c r="G7406" s="156"/>
    </row>
    <row r="7407" spans="3:7" x14ac:dyDescent="0.3">
      <c r="C7407" s="155"/>
      <c r="D7407" s="155"/>
      <c r="E7407" s="277"/>
      <c r="G7407" s="156"/>
    </row>
    <row r="7408" spans="3:7" x14ac:dyDescent="0.3">
      <c r="C7408" s="155"/>
      <c r="D7408" s="155"/>
      <c r="E7408" s="277"/>
      <c r="G7408" s="156"/>
    </row>
    <row r="7409" spans="3:7" x14ac:dyDescent="0.3">
      <c r="C7409" s="155"/>
      <c r="D7409" s="155"/>
      <c r="E7409" s="277"/>
      <c r="G7409" s="156"/>
    </row>
    <row r="7410" spans="3:7" x14ac:dyDescent="0.3">
      <c r="C7410" s="155"/>
      <c r="D7410" s="155"/>
      <c r="E7410" s="277"/>
      <c r="G7410" s="156"/>
    </row>
    <row r="7411" spans="3:7" x14ac:dyDescent="0.3">
      <c r="C7411" s="155"/>
      <c r="D7411" s="155"/>
      <c r="E7411" s="277"/>
      <c r="G7411" s="156"/>
    </row>
    <row r="7412" spans="3:7" x14ac:dyDescent="0.3">
      <c r="C7412" s="155"/>
      <c r="D7412" s="155"/>
      <c r="E7412" s="277"/>
      <c r="G7412" s="156"/>
    </row>
    <row r="7413" spans="3:7" x14ac:dyDescent="0.3">
      <c r="C7413" s="155"/>
      <c r="D7413" s="155"/>
      <c r="E7413" s="277"/>
      <c r="G7413" s="156"/>
    </row>
    <row r="7414" spans="3:7" x14ac:dyDescent="0.3">
      <c r="C7414" s="155"/>
      <c r="D7414" s="155"/>
      <c r="E7414" s="277"/>
      <c r="G7414" s="156"/>
    </row>
    <row r="7415" spans="3:7" x14ac:dyDescent="0.3">
      <c r="C7415" s="155"/>
      <c r="D7415" s="155"/>
      <c r="E7415" s="277"/>
      <c r="G7415" s="156"/>
    </row>
    <row r="7416" spans="3:7" x14ac:dyDescent="0.3">
      <c r="C7416" s="155"/>
      <c r="D7416" s="155"/>
      <c r="E7416" s="277"/>
      <c r="G7416" s="156"/>
    </row>
    <row r="7417" spans="3:7" x14ac:dyDescent="0.3">
      <c r="C7417" s="155"/>
      <c r="D7417" s="155"/>
      <c r="E7417" s="277"/>
      <c r="G7417" s="156"/>
    </row>
    <row r="7418" spans="3:7" x14ac:dyDescent="0.3">
      <c r="C7418" s="155"/>
      <c r="D7418" s="155"/>
      <c r="E7418" s="277"/>
      <c r="G7418" s="156"/>
    </row>
    <row r="7419" spans="3:7" x14ac:dyDescent="0.3">
      <c r="C7419" s="155"/>
      <c r="D7419" s="155"/>
      <c r="E7419" s="277"/>
      <c r="G7419" s="156"/>
    </row>
    <row r="7420" spans="3:7" x14ac:dyDescent="0.3">
      <c r="C7420" s="155"/>
      <c r="D7420" s="155"/>
      <c r="E7420" s="277"/>
      <c r="G7420" s="156"/>
    </row>
    <row r="7421" spans="3:7" x14ac:dyDescent="0.3">
      <c r="C7421" s="155"/>
      <c r="D7421" s="155"/>
      <c r="E7421" s="277"/>
      <c r="G7421" s="156"/>
    </row>
    <row r="7422" spans="3:7" x14ac:dyDescent="0.3">
      <c r="C7422" s="155"/>
      <c r="D7422" s="155"/>
      <c r="E7422" s="277"/>
      <c r="G7422" s="156"/>
    </row>
    <row r="7423" spans="3:7" x14ac:dyDescent="0.3">
      <c r="C7423" s="155"/>
      <c r="D7423" s="155"/>
      <c r="E7423" s="277"/>
      <c r="G7423" s="156"/>
    </row>
    <row r="7424" spans="3:7" x14ac:dyDescent="0.3">
      <c r="C7424" s="155"/>
      <c r="D7424" s="155"/>
      <c r="E7424" s="277"/>
      <c r="G7424" s="156"/>
    </row>
    <row r="7425" spans="3:7" x14ac:dyDescent="0.3">
      <c r="C7425" s="155"/>
      <c r="D7425" s="155"/>
      <c r="E7425" s="277"/>
      <c r="G7425" s="156"/>
    </row>
    <row r="7426" spans="3:7" x14ac:dyDescent="0.3">
      <c r="C7426" s="155"/>
      <c r="D7426" s="155"/>
      <c r="E7426" s="277"/>
      <c r="G7426" s="156"/>
    </row>
    <row r="7427" spans="3:7" x14ac:dyDescent="0.3">
      <c r="C7427" s="155"/>
      <c r="D7427" s="155"/>
      <c r="E7427" s="277"/>
      <c r="G7427" s="156"/>
    </row>
    <row r="7428" spans="3:7" x14ac:dyDescent="0.3">
      <c r="C7428" s="155"/>
      <c r="D7428" s="155"/>
      <c r="E7428" s="277"/>
      <c r="G7428" s="156"/>
    </row>
    <row r="7429" spans="3:7" x14ac:dyDescent="0.3">
      <c r="C7429" s="155"/>
      <c r="D7429" s="155"/>
      <c r="E7429" s="277"/>
      <c r="G7429" s="156"/>
    </row>
    <row r="7430" spans="3:7" x14ac:dyDescent="0.3">
      <c r="C7430" s="155"/>
      <c r="D7430" s="155"/>
      <c r="E7430" s="277"/>
      <c r="G7430" s="156"/>
    </row>
    <row r="7431" spans="3:7" x14ac:dyDescent="0.3">
      <c r="C7431" s="155"/>
      <c r="D7431" s="155"/>
      <c r="E7431" s="277"/>
      <c r="G7431" s="156"/>
    </row>
    <row r="7432" spans="3:7" x14ac:dyDescent="0.3">
      <c r="C7432" s="155"/>
      <c r="D7432" s="155"/>
      <c r="E7432" s="277"/>
      <c r="G7432" s="156"/>
    </row>
    <row r="7433" spans="3:7" x14ac:dyDescent="0.3">
      <c r="C7433" s="155"/>
      <c r="D7433" s="155"/>
      <c r="E7433" s="277"/>
      <c r="G7433" s="156"/>
    </row>
    <row r="7434" spans="3:7" x14ac:dyDescent="0.3">
      <c r="C7434" s="155"/>
      <c r="D7434" s="155"/>
      <c r="E7434" s="277"/>
      <c r="G7434" s="156"/>
    </row>
    <row r="7435" spans="3:7" x14ac:dyDescent="0.3">
      <c r="C7435" s="155"/>
      <c r="D7435" s="155"/>
      <c r="E7435" s="277"/>
      <c r="G7435" s="156"/>
    </row>
    <row r="7436" spans="3:7" x14ac:dyDescent="0.3">
      <c r="C7436" s="155"/>
      <c r="D7436" s="155"/>
      <c r="E7436" s="277"/>
      <c r="G7436" s="156"/>
    </row>
    <row r="7437" spans="3:7" x14ac:dyDescent="0.3">
      <c r="C7437" s="155"/>
      <c r="D7437" s="155"/>
      <c r="E7437" s="277"/>
      <c r="G7437" s="156"/>
    </row>
    <row r="7438" spans="3:7" x14ac:dyDescent="0.3">
      <c r="C7438" s="155"/>
      <c r="D7438" s="155"/>
      <c r="E7438" s="277"/>
      <c r="G7438" s="156"/>
    </row>
    <row r="7439" spans="3:7" x14ac:dyDescent="0.3">
      <c r="C7439" s="155"/>
      <c r="D7439" s="155"/>
      <c r="E7439" s="277"/>
      <c r="G7439" s="156"/>
    </row>
    <row r="7440" spans="3:7" x14ac:dyDescent="0.3">
      <c r="C7440" s="155"/>
      <c r="D7440" s="155"/>
      <c r="E7440" s="277"/>
      <c r="G7440" s="156"/>
    </row>
    <row r="7441" spans="3:7" x14ac:dyDescent="0.3">
      <c r="C7441" s="155"/>
      <c r="D7441" s="155"/>
      <c r="E7441" s="277"/>
      <c r="G7441" s="156"/>
    </row>
    <row r="7442" spans="3:7" x14ac:dyDescent="0.3">
      <c r="C7442" s="155"/>
      <c r="D7442" s="155"/>
      <c r="E7442" s="277"/>
      <c r="G7442" s="156"/>
    </row>
    <row r="7443" spans="3:7" x14ac:dyDescent="0.3">
      <c r="C7443" s="155"/>
      <c r="D7443" s="155"/>
      <c r="E7443" s="277"/>
      <c r="G7443" s="156"/>
    </row>
    <row r="7444" spans="3:7" x14ac:dyDescent="0.3">
      <c r="C7444" s="155"/>
      <c r="D7444" s="155"/>
      <c r="E7444" s="277"/>
      <c r="G7444" s="156"/>
    </row>
    <row r="7445" spans="3:7" x14ac:dyDescent="0.3">
      <c r="C7445" s="155"/>
      <c r="D7445" s="155"/>
      <c r="E7445" s="277"/>
      <c r="G7445" s="156"/>
    </row>
    <row r="7446" spans="3:7" x14ac:dyDescent="0.3">
      <c r="C7446" s="155"/>
      <c r="D7446" s="155"/>
      <c r="E7446" s="277"/>
      <c r="G7446" s="156"/>
    </row>
    <row r="7447" spans="3:7" x14ac:dyDescent="0.3">
      <c r="C7447" s="155"/>
      <c r="D7447" s="155"/>
      <c r="E7447" s="277"/>
      <c r="G7447" s="156"/>
    </row>
    <row r="7448" spans="3:7" x14ac:dyDescent="0.3">
      <c r="C7448" s="155"/>
      <c r="D7448" s="155"/>
      <c r="E7448" s="277"/>
      <c r="G7448" s="156"/>
    </row>
    <row r="7449" spans="3:7" x14ac:dyDescent="0.3">
      <c r="C7449" s="155"/>
      <c r="D7449" s="155"/>
      <c r="E7449" s="277"/>
      <c r="G7449" s="156"/>
    </row>
    <row r="7450" spans="3:7" x14ac:dyDescent="0.3">
      <c r="C7450" s="155"/>
      <c r="D7450" s="155"/>
      <c r="E7450" s="277"/>
      <c r="G7450" s="156"/>
    </row>
    <row r="7451" spans="3:7" x14ac:dyDescent="0.3">
      <c r="C7451" s="155"/>
      <c r="D7451" s="155"/>
      <c r="E7451" s="277"/>
      <c r="G7451" s="156"/>
    </row>
    <row r="7452" spans="3:7" x14ac:dyDescent="0.3">
      <c r="C7452" s="155"/>
      <c r="D7452" s="155"/>
      <c r="E7452" s="277"/>
      <c r="G7452" s="156"/>
    </row>
    <row r="7453" spans="3:7" x14ac:dyDescent="0.3">
      <c r="C7453" s="155"/>
      <c r="D7453" s="155"/>
      <c r="E7453" s="277"/>
      <c r="G7453" s="156"/>
    </row>
    <row r="7454" spans="3:7" x14ac:dyDescent="0.3">
      <c r="C7454" s="155"/>
      <c r="D7454" s="155"/>
      <c r="E7454" s="277"/>
      <c r="G7454" s="156"/>
    </row>
    <row r="7455" spans="3:7" x14ac:dyDescent="0.3">
      <c r="C7455" s="155"/>
      <c r="D7455" s="155"/>
      <c r="E7455" s="277"/>
      <c r="G7455" s="156"/>
    </row>
    <row r="7456" spans="3:7" x14ac:dyDescent="0.3">
      <c r="C7456" s="155"/>
      <c r="D7456" s="155"/>
      <c r="E7456" s="277"/>
      <c r="G7456" s="156"/>
    </row>
    <row r="7457" spans="3:7" x14ac:dyDescent="0.3">
      <c r="C7457" s="155"/>
      <c r="D7457" s="155"/>
      <c r="E7457" s="277"/>
      <c r="G7457" s="156"/>
    </row>
    <row r="7458" spans="3:7" x14ac:dyDescent="0.3">
      <c r="C7458" s="155"/>
      <c r="D7458" s="155"/>
      <c r="E7458" s="277"/>
      <c r="G7458" s="156"/>
    </row>
    <row r="7459" spans="3:7" x14ac:dyDescent="0.3">
      <c r="C7459" s="155"/>
      <c r="D7459" s="155"/>
      <c r="E7459" s="277"/>
      <c r="G7459" s="156"/>
    </row>
    <row r="7460" spans="3:7" x14ac:dyDescent="0.3">
      <c r="C7460" s="155"/>
      <c r="D7460" s="155"/>
      <c r="E7460" s="277"/>
      <c r="G7460" s="156"/>
    </row>
    <row r="7461" spans="3:7" x14ac:dyDescent="0.3">
      <c r="C7461" s="155"/>
      <c r="D7461" s="155"/>
      <c r="E7461" s="277"/>
      <c r="G7461" s="156"/>
    </row>
    <row r="7462" spans="3:7" x14ac:dyDescent="0.3">
      <c r="C7462" s="155"/>
      <c r="D7462" s="155"/>
      <c r="E7462" s="277"/>
      <c r="G7462" s="156"/>
    </row>
    <row r="7463" spans="3:7" x14ac:dyDescent="0.3">
      <c r="C7463" s="155"/>
      <c r="D7463" s="155"/>
      <c r="E7463" s="277"/>
      <c r="G7463" s="156"/>
    </row>
    <row r="7464" spans="3:7" x14ac:dyDescent="0.3">
      <c r="C7464" s="155"/>
      <c r="D7464" s="155"/>
      <c r="E7464" s="277"/>
      <c r="G7464" s="156"/>
    </row>
    <row r="7465" spans="3:7" x14ac:dyDescent="0.3">
      <c r="C7465" s="155"/>
      <c r="D7465" s="155"/>
      <c r="E7465" s="277"/>
      <c r="G7465" s="156"/>
    </row>
    <row r="7466" spans="3:7" x14ac:dyDescent="0.3">
      <c r="C7466" s="155"/>
      <c r="D7466" s="155"/>
      <c r="E7466" s="277"/>
      <c r="G7466" s="156"/>
    </row>
    <row r="7467" spans="3:7" x14ac:dyDescent="0.3">
      <c r="C7467" s="155"/>
      <c r="D7467" s="155"/>
      <c r="E7467" s="277"/>
      <c r="G7467" s="156"/>
    </row>
    <row r="7468" spans="3:7" x14ac:dyDescent="0.3">
      <c r="C7468" s="155"/>
      <c r="D7468" s="155"/>
      <c r="E7468" s="277"/>
      <c r="G7468" s="156"/>
    </row>
    <row r="7469" spans="3:7" x14ac:dyDescent="0.3">
      <c r="C7469" s="155"/>
      <c r="D7469" s="155"/>
      <c r="E7469" s="277"/>
      <c r="G7469" s="156"/>
    </row>
    <row r="7470" spans="3:7" x14ac:dyDescent="0.3">
      <c r="C7470" s="155"/>
      <c r="D7470" s="155"/>
      <c r="E7470" s="277"/>
      <c r="G7470" s="156"/>
    </row>
    <row r="7471" spans="3:7" x14ac:dyDescent="0.3">
      <c r="C7471" s="155"/>
      <c r="D7471" s="155"/>
      <c r="E7471" s="277"/>
      <c r="G7471" s="156"/>
    </row>
    <row r="7472" spans="3:7" x14ac:dyDescent="0.3">
      <c r="C7472" s="155"/>
      <c r="D7472" s="155"/>
      <c r="E7472" s="277"/>
      <c r="G7472" s="156"/>
    </row>
    <row r="7473" spans="3:7" x14ac:dyDescent="0.3">
      <c r="C7473" s="155"/>
      <c r="D7473" s="155"/>
      <c r="E7473" s="277"/>
      <c r="G7473" s="156"/>
    </row>
    <row r="7474" spans="3:7" x14ac:dyDescent="0.3">
      <c r="C7474" s="155"/>
      <c r="D7474" s="155"/>
      <c r="E7474" s="277"/>
      <c r="G7474" s="156"/>
    </row>
    <row r="7475" spans="3:7" x14ac:dyDescent="0.3">
      <c r="C7475" s="155"/>
      <c r="D7475" s="155"/>
      <c r="E7475" s="277"/>
      <c r="G7475" s="156"/>
    </row>
    <row r="7476" spans="3:7" x14ac:dyDescent="0.3">
      <c r="C7476" s="155"/>
      <c r="D7476" s="155"/>
      <c r="E7476" s="277"/>
      <c r="G7476" s="156"/>
    </row>
    <row r="7477" spans="3:7" x14ac:dyDescent="0.3">
      <c r="C7477" s="155"/>
      <c r="D7477" s="155"/>
      <c r="E7477" s="277"/>
      <c r="G7477" s="156"/>
    </row>
    <row r="7478" spans="3:7" x14ac:dyDescent="0.3">
      <c r="C7478" s="155"/>
      <c r="D7478" s="155"/>
      <c r="E7478" s="277"/>
      <c r="G7478" s="156"/>
    </row>
    <row r="7479" spans="3:7" x14ac:dyDescent="0.3">
      <c r="C7479" s="155"/>
      <c r="D7479" s="155"/>
      <c r="E7479" s="277"/>
      <c r="G7479" s="156"/>
    </row>
    <row r="7480" spans="3:7" x14ac:dyDescent="0.3">
      <c r="C7480" s="155"/>
      <c r="D7480" s="155"/>
      <c r="E7480" s="277"/>
      <c r="G7480" s="156"/>
    </row>
    <row r="7481" spans="3:7" x14ac:dyDescent="0.3">
      <c r="C7481" s="155"/>
      <c r="D7481" s="155"/>
      <c r="E7481" s="277"/>
      <c r="G7481" s="156"/>
    </row>
    <row r="7482" spans="3:7" x14ac:dyDescent="0.3">
      <c r="C7482" s="155"/>
      <c r="D7482" s="155"/>
      <c r="E7482" s="277"/>
      <c r="G7482" s="156"/>
    </row>
    <row r="7483" spans="3:7" x14ac:dyDescent="0.3">
      <c r="C7483" s="155"/>
      <c r="D7483" s="155"/>
      <c r="E7483" s="277"/>
      <c r="G7483" s="156"/>
    </row>
    <row r="7484" spans="3:7" x14ac:dyDescent="0.3">
      <c r="C7484" s="155"/>
      <c r="D7484" s="155"/>
      <c r="E7484" s="277"/>
      <c r="G7484" s="156"/>
    </row>
    <row r="7485" spans="3:7" x14ac:dyDescent="0.3">
      <c r="C7485" s="155"/>
      <c r="D7485" s="155"/>
      <c r="E7485" s="277"/>
      <c r="G7485" s="156"/>
    </row>
    <row r="7486" spans="3:7" x14ac:dyDescent="0.3">
      <c r="C7486" s="155"/>
      <c r="D7486" s="155"/>
      <c r="E7486" s="277"/>
      <c r="G7486" s="156"/>
    </row>
    <row r="7487" spans="3:7" x14ac:dyDescent="0.3">
      <c r="C7487" s="155"/>
      <c r="D7487" s="155"/>
      <c r="E7487" s="277"/>
      <c r="G7487" s="156"/>
    </row>
    <row r="7488" spans="3:7" x14ac:dyDescent="0.3">
      <c r="C7488" s="155"/>
      <c r="D7488" s="155"/>
      <c r="E7488" s="277"/>
      <c r="G7488" s="156"/>
    </row>
    <row r="7489" spans="3:7" x14ac:dyDescent="0.3">
      <c r="C7489" s="155"/>
      <c r="D7489" s="155"/>
      <c r="E7489" s="277"/>
      <c r="G7489" s="156"/>
    </row>
    <row r="7490" spans="3:7" x14ac:dyDescent="0.3">
      <c r="C7490" s="155"/>
      <c r="D7490" s="155"/>
      <c r="E7490" s="277"/>
      <c r="G7490" s="156"/>
    </row>
    <row r="7491" spans="3:7" x14ac:dyDescent="0.3">
      <c r="C7491" s="155"/>
      <c r="D7491" s="155"/>
      <c r="E7491" s="277"/>
      <c r="G7491" s="156"/>
    </row>
    <row r="7492" spans="3:7" x14ac:dyDescent="0.3">
      <c r="C7492" s="155"/>
      <c r="D7492" s="155"/>
      <c r="E7492" s="277"/>
      <c r="G7492" s="156"/>
    </row>
    <row r="7493" spans="3:7" x14ac:dyDescent="0.3">
      <c r="C7493" s="155"/>
      <c r="D7493" s="155"/>
      <c r="E7493" s="277"/>
      <c r="G7493" s="156"/>
    </row>
    <row r="7494" spans="3:7" x14ac:dyDescent="0.3">
      <c r="C7494" s="155"/>
      <c r="D7494" s="155"/>
      <c r="E7494" s="277"/>
      <c r="G7494" s="156"/>
    </row>
    <row r="7495" spans="3:7" x14ac:dyDescent="0.3">
      <c r="C7495" s="155"/>
      <c r="D7495" s="155"/>
      <c r="E7495" s="277"/>
      <c r="G7495" s="156"/>
    </row>
    <row r="7496" spans="3:7" x14ac:dyDescent="0.3">
      <c r="C7496" s="155"/>
      <c r="D7496" s="155"/>
      <c r="E7496" s="277"/>
      <c r="G7496" s="156"/>
    </row>
    <row r="7497" spans="3:7" x14ac:dyDescent="0.3">
      <c r="C7497" s="155"/>
      <c r="D7497" s="155"/>
      <c r="E7497" s="277"/>
      <c r="G7497" s="156"/>
    </row>
    <row r="7498" spans="3:7" x14ac:dyDescent="0.3">
      <c r="C7498" s="155"/>
      <c r="D7498" s="155"/>
      <c r="E7498" s="277"/>
      <c r="G7498" s="156"/>
    </row>
    <row r="7499" spans="3:7" x14ac:dyDescent="0.3">
      <c r="C7499" s="155"/>
      <c r="D7499" s="155"/>
      <c r="E7499" s="277"/>
      <c r="G7499" s="156"/>
    </row>
    <row r="7500" spans="3:7" x14ac:dyDescent="0.3">
      <c r="C7500" s="155"/>
      <c r="D7500" s="155"/>
      <c r="E7500" s="277"/>
      <c r="G7500" s="156"/>
    </row>
    <row r="7501" spans="3:7" x14ac:dyDescent="0.3">
      <c r="C7501" s="155"/>
      <c r="D7501" s="155"/>
      <c r="E7501" s="277"/>
      <c r="G7501" s="156"/>
    </row>
    <row r="7502" spans="3:7" x14ac:dyDescent="0.3">
      <c r="C7502" s="155"/>
      <c r="D7502" s="155"/>
      <c r="E7502" s="277"/>
      <c r="G7502" s="156"/>
    </row>
    <row r="7503" spans="3:7" x14ac:dyDescent="0.3">
      <c r="C7503" s="155"/>
      <c r="D7503" s="155"/>
      <c r="E7503" s="277"/>
      <c r="G7503" s="156"/>
    </row>
    <row r="7504" spans="3:7" x14ac:dyDescent="0.3">
      <c r="C7504" s="155"/>
      <c r="D7504" s="155"/>
      <c r="E7504" s="277"/>
      <c r="G7504" s="156"/>
    </row>
    <row r="7505" spans="3:7" x14ac:dyDescent="0.3">
      <c r="C7505" s="155"/>
      <c r="D7505" s="155"/>
      <c r="E7505" s="277"/>
      <c r="G7505" s="156"/>
    </row>
    <row r="7506" spans="3:7" x14ac:dyDescent="0.3">
      <c r="C7506" s="155"/>
      <c r="D7506" s="155"/>
      <c r="E7506" s="277"/>
      <c r="G7506" s="156"/>
    </row>
    <row r="7507" spans="3:7" x14ac:dyDescent="0.3">
      <c r="C7507" s="155"/>
      <c r="D7507" s="155"/>
      <c r="E7507" s="277"/>
      <c r="G7507" s="156"/>
    </row>
    <row r="7508" spans="3:7" x14ac:dyDescent="0.3">
      <c r="C7508" s="155"/>
      <c r="D7508" s="155"/>
      <c r="E7508" s="277"/>
      <c r="G7508" s="156"/>
    </row>
    <row r="7509" spans="3:7" x14ac:dyDescent="0.3">
      <c r="C7509" s="155"/>
      <c r="D7509" s="155"/>
      <c r="E7509" s="277"/>
      <c r="G7509" s="156"/>
    </row>
    <row r="7510" spans="3:7" x14ac:dyDescent="0.3">
      <c r="C7510" s="155"/>
      <c r="D7510" s="155"/>
      <c r="E7510" s="277"/>
      <c r="G7510" s="156"/>
    </row>
    <row r="7511" spans="3:7" x14ac:dyDescent="0.3">
      <c r="C7511" s="155"/>
      <c r="D7511" s="155"/>
      <c r="E7511" s="277"/>
      <c r="G7511" s="156"/>
    </row>
    <row r="7512" spans="3:7" x14ac:dyDescent="0.3">
      <c r="C7512" s="155"/>
      <c r="D7512" s="155"/>
      <c r="E7512" s="277"/>
      <c r="G7512" s="156"/>
    </row>
    <row r="7513" spans="3:7" x14ac:dyDescent="0.3">
      <c r="C7513" s="155"/>
      <c r="D7513" s="155"/>
      <c r="E7513" s="277"/>
      <c r="G7513" s="156"/>
    </row>
    <row r="7514" spans="3:7" x14ac:dyDescent="0.3">
      <c r="C7514" s="155"/>
      <c r="D7514" s="155"/>
      <c r="E7514" s="277"/>
      <c r="G7514" s="156"/>
    </row>
    <row r="7515" spans="3:7" x14ac:dyDescent="0.3">
      <c r="C7515" s="155"/>
      <c r="D7515" s="155"/>
      <c r="E7515" s="277"/>
      <c r="G7515" s="156"/>
    </row>
    <row r="7516" spans="3:7" x14ac:dyDescent="0.3">
      <c r="C7516" s="155"/>
      <c r="D7516" s="155"/>
      <c r="E7516" s="277"/>
      <c r="G7516" s="156"/>
    </row>
    <row r="7517" spans="3:7" x14ac:dyDescent="0.3">
      <c r="C7517" s="155"/>
      <c r="D7517" s="155"/>
      <c r="E7517" s="277"/>
      <c r="G7517" s="156"/>
    </row>
    <row r="7518" spans="3:7" x14ac:dyDescent="0.3">
      <c r="C7518" s="155"/>
      <c r="D7518" s="155"/>
      <c r="E7518" s="277"/>
      <c r="G7518" s="156"/>
    </row>
    <row r="7519" spans="3:7" x14ac:dyDescent="0.3">
      <c r="C7519" s="155"/>
      <c r="D7519" s="155"/>
      <c r="E7519" s="277"/>
      <c r="G7519" s="156"/>
    </row>
    <row r="7520" spans="3:7" x14ac:dyDescent="0.3">
      <c r="C7520" s="155"/>
      <c r="D7520" s="155"/>
      <c r="E7520" s="277"/>
      <c r="G7520" s="156"/>
    </row>
    <row r="7521" spans="3:7" x14ac:dyDescent="0.3">
      <c r="C7521" s="155"/>
      <c r="D7521" s="155"/>
      <c r="E7521" s="277"/>
      <c r="G7521" s="156"/>
    </row>
    <row r="7522" spans="3:7" x14ac:dyDescent="0.3">
      <c r="C7522" s="155"/>
      <c r="D7522" s="155"/>
      <c r="E7522" s="277"/>
      <c r="G7522" s="156"/>
    </row>
    <row r="7523" spans="3:7" x14ac:dyDescent="0.3">
      <c r="C7523" s="155"/>
      <c r="D7523" s="155"/>
      <c r="E7523" s="277"/>
      <c r="G7523" s="156"/>
    </row>
    <row r="7524" spans="3:7" x14ac:dyDescent="0.3">
      <c r="C7524" s="155"/>
      <c r="D7524" s="155"/>
      <c r="E7524" s="277"/>
      <c r="G7524" s="156"/>
    </row>
    <row r="7525" spans="3:7" x14ac:dyDescent="0.3">
      <c r="C7525" s="155"/>
      <c r="D7525" s="155"/>
      <c r="E7525" s="277"/>
      <c r="G7525" s="156"/>
    </row>
    <row r="7526" spans="3:7" x14ac:dyDescent="0.3">
      <c r="C7526" s="155"/>
      <c r="D7526" s="155"/>
      <c r="E7526" s="277"/>
      <c r="G7526" s="156"/>
    </row>
    <row r="7527" spans="3:7" x14ac:dyDescent="0.3">
      <c r="C7527" s="155"/>
      <c r="D7527" s="155"/>
      <c r="E7527" s="277"/>
      <c r="G7527" s="156"/>
    </row>
    <row r="7528" spans="3:7" x14ac:dyDescent="0.3">
      <c r="C7528" s="155"/>
      <c r="D7528" s="155"/>
      <c r="E7528" s="277"/>
      <c r="G7528" s="156"/>
    </row>
    <row r="7529" spans="3:7" x14ac:dyDescent="0.3">
      <c r="C7529" s="155"/>
      <c r="D7529" s="155"/>
      <c r="E7529" s="277"/>
      <c r="G7529" s="156"/>
    </row>
    <row r="7530" spans="3:7" x14ac:dyDescent="0.3">
      <c r="C7530" s="155"/>
      <c r="D7530" s="155"/>
      <c r="E7530" s="277"/>
      <c r="G7530" s="156"/>
    </row>
    <row r="7531" spans="3:7" x14ac:dyDescent="0.3">
      <c r="C7531" s="155"/>
      <c r="D7531" s="155"/>
      <c r="E7531" s="277"/>
      <c r="G7531" s="156"/>
    </row>
    <row r="7532" spans="3:7" x14ac:dyDescent="0.3">
      <c r="C7532" s="155"/>
      <c r="D7532" s="155"/>
      <c r="E7532" s="277"/>
      <c r="G7532" s="156"/>
    </row>
    <row r="7533" spans="3:7" x14ac:dyDescent="0.3">
      <c r="C7533" s="155"/>
      <c r="D7533" s="155"/>
      <c r="E7533" s="277"/>
      <c r="G7533" s="156"/>
    </row>
    <row r="7534" spans="3:7" x14ac:dyDescent="0.3">
      <c r="C7534" s="155"/>
      <c r="D7534" s="155"/>
      <c r="E7534" s="277"/>
      <c r="G7534" s="156"/>
    </row>
    <row r="7535" spans="3:7" x14ac:dyDescent="0.3">
      <c r="C7535" s="155"/>
      <c r="D7535" s="155"/>
      <c r="E7535" s="277"/>
      <c r="G7535" s="156"/>
    </row>
    <row r="7536" spans="3:7" x14ac:dyDescent="0.3">
      <c r="C7536" s="155"/>
      <c r="D7536" s="155"/>
      <c r="E7536" s="277"/>
      <c r="G7536" s="156"/>
    </row>
    <row r="7537" spans="3:7" x14ac:dyDescent="0.3">
      <c r="C7537" s="155"/>
      <c r="D7537" s="155"/>
      <c r="E7537" s="277"/>
      <c r="G7537" s="156"/>
    </row>
    <row r="7538" spans="3:7" x14ac:dyDescent="0.3">
      <c r="C7538" s="155"/>
      <c r="D7538" s="155"/>
      <c r="E7538" s="277"/>
      <c r="G7538" s="156"/>
    </row>
    <row r="7539" spans="3:7" x14ac:dyDescent="0.3">
      <c r="C7539" s="155"/>
      <c r="D7539" s="155"/>
      <c r="E7539" s="277"/>
      <c r="G7539" s="156"/>
    </row>
    <row r="7540" spans="3:7" x14ac:dyDescent="0.3">
      <c r="C7540" s="155"/>
      <c r="D7540" s="155"/>
      <c r="E7540" s="277"/>
      <c r="G7540" s="156"/>
    </row>
    <row r="7541" spans="3:7" x14ac:dyDescent="0.3">
      <c r="C7541" s="155"/>
      <c r="D7541" s="155"/>
      <c r="E7541" s="277"/>
      <c r="G7541" s="156"/>
    </row>
    <row r="7542" spans="3:7" x14ac:dyDescent="0.3">
      <c r="C7542" s="155"/>
      <c r="D7542" s="155"/>
      <c r="E7542" s="277"/>
      <c r="G7542" s="156"/>
    </row>
    <row r="7543" spans="3:7" x14ac:dyDescent="0.3">
      <c r="C7543" s="155"/>
      <c r="D7543" s="155"/>
      <c r="E7543" s="277"/>
      <c r="G7543" s="156"/>
    </row>
    <row r="7544" spans="3:7" x14ac:dyDescent="0.3">
      <c r="C7544" s="155"/>
      <c r="D7544" s="155"/>
      <c r="E7544" s="277"/>
      <c r="G7544" s="156"/>
    </row>
    <row r="7545" spans="3:7" x14ac:dyDescent="0.3">
      <c r="C7545" s="155"/>
      <c r="D7545" s="155"/>
      <c r="E7545" s="277"/>
      <c r="G7545" s="156"/>
    </row>
    <row r="7546" spans="3:7" x14ac:dyDescent="0.3">
      <c r="C7546" s="155"/>
      <c r="D7546" s="155"/>
      <c r="E7546" s="277"/>
      <c r="G7546" s="156"/>
    </row>
    <row r="7547" spans="3:7" x14ac:dyDescent="0.3">
      <c r="C7547" s="155"/>
      <c r="D7547" s="155"/>
      <c r="E7547" s="277"/>
      <c r="G7547" s="156"/>
    </row>
    <row r="7548" spans="3:7" x14ac:dyDescent="0.3">
      <c r="C7548" s="155"/>
      <c r="D7548" s="155"/>
      <c r="E7548" s="277"/>
      <c r="G7548" s="156"/>
    </row>
    <row r="7549" spans="3:7" x14ac:dyDescent="0.3">
      <c r="C7549" s="155"/>
      <c r="D7549" s="155"/>
      <c r="E7549" s="277"/>
      <c r="G7549" s="156"/>
    </row>
    <row r="7550" spans="3:7" x14ac:dyDescent="0.3">
      <c r="C7550" s="155"/>
      <c r="D7550" s="155"/>
      <c r="E7550" s="277"/>
      <c r="G7550" s="156"/>
    </row>
    <row r="7551" spans="3:7" x14ac:dyDescent="0.3">
      <c r="C7551" s="155"/>
      <c r="D7551" s="155"/>
      <c r="E7551" s="277"/>
      <c r="G7551" s="156"/>
    </row>
    <row r="7552" spans="3:7" x14ac:dyDescent="0.3">
      <c r="C7552" s="155"/>
      <c r="D7552" s="155"/>
      <c r="E7552" s="277"/>
      <c r="G7552" s="156"/>
    </row>
    <row r="7553" spans="3:7" x14ac:dyDescent="0.3">
      <c r="C7553" s="155"/>
      <c r="D7553" s="155"/>
      <c r="E7553" s="277"/>
      <c r="G7553" s="156"/>
    </row>
    <row r="7554" spans="3:7" x14ac:dyDescent="0.3">
      <c r="C7554" s="155"/>
      <c r="D7554" s="155"/>
      <c r="E7554" s="277"/>
      <c r="G7554" s="156"/>
    </row>
    <row r="7555" spans="3:7" x14ac:dyDescent="0.3">
      <c r="C7555" s="155"/>
      <c r="D7555" s="155"/>
      <c r="E7555" s="277"/>
      <c r="G7555" s="156"/>
    </row>
    <row r="7556" spans="3:7" x14ac:dyDescent="0.3">
      <c r="C7556" s="155"/>
      <c r="D7556" s="155"/>
      <c r="E7556" s="277"/>
      <c r="G7556" s="156"/>
    </row>
    <row r="7557" spans="3:7" x14ac:dyDescent="0.3">
      <c r="C7557" s="155"/>
      <c r="D7557" s="155"/>
      <c r="E7557" s="277"/>
      <c r="G7557" s="156"/>
    </row>
    <row r="7558" spans="3:7" x14ac:dyDescent="0.3">
      <c r="C7558" s="155"/>
      <c r="D7558" s="155"/>
      <c r="E7558" s="277"/>
      <c r="G7558" s="156"/>
    </row>
    <row r="7559" spans="3:7" x14ac:dyDescent="0.3">
      <c r="C7559" s="155"/>
      <c r="D7559" s="155"/>
      <c r="E7559" s="277"/>
      <c r="G7559" s="156"/>
    </row>
    <row r="7560" spans="3:7" x14ac:dyDescent="0.3">
      <c r="C7560" s="155"/>
      <c r="D7560" s="155"/>
      <c r="E7560" s="277"/>
      <c r="G7560" s="156"/>
    </row>
    <row r="7561" spans="3:7" x14ac:dyDescent="0.3">
      <c r="C7561" s="155"/>
      <c r="D7561" s="155"/>
      <c r="E7561" s="277"/>
      <c r="G7561" s="156"/>
    </row>
    <row r="7562" spans="3:7" x14ac:dyDescent="0.3">
      <c r="C7562" s="155"/>
      <c r="D7562" s="155"/>
      <c r="E7562" s="277"/>
      <c r="G7562" s="156"/>
    </row>
    <row r="7563" spans="3:7" x14ac:dyDescent="0.3">
      <c r="C7563" s="155"/>
      <c r="D7563" s="155"/>
      <c r="E7563" s="277"/>
      <c r="G7563" s="156"/>
    </row>
    <row r="7564" spans="3:7" x14ac:dyDescent="0.3">
      <c r="C7564" s="155"/>
      <c r="D7564" s="155"/>
      <c r="E7564" s="277"/>
      <c r="G7564" s="156"/>
    </row>
    <row r="7565" spans="3:7" x14ac:dyDescent="0.3">
      <c r="C7565" s="155"/>
      <c r="D7565" s="155"/>
      <c r="E7565" s="277"/>
      <c r="G7565" s="156"/>
    </row>
    <row r="7566" spans="3:7" x14ac:dyDescent="0.3">
      <c r="C7566" s="155"/>
      <c r="D7566" s="155"/>
      <c r="E7566" s="277"/>
      <c r="G7566" s="156"/>
    </row>
    <row r="7567" spans="3:7" x14ac:dyDescent="0.3">
      <c r="C7567" s="155"/>
      <c r="D7567" s="155"/>
      <c r="E7567" s="277"/>
      <c r="G7567" s="156"/>
    </row>
    <row r="7568" spans="3:7" x14ac:dyDescent="0.3">
      <c r="C7568" s="155"/>
      <c r="D7568" s="155"/>
      <c r="E7568" s="277"/>
      <c r="G7568" s="156"/>
    </row>
    <row r="7569" spans="3:7" x14ac:dyDescent="0.3">
      <c r="C7569" s="155"/>
      <c r="D7569" s="155"/>
      <c r="E7569" s="277"/>
      <c r="G7569" s="156"/>
    </row>
    <row r="7570" spans="3:7" x14ac:dyDescent="0.3">
      <c r="C7570" s="155"/>
      <c r="D7570" s="155"/>
      <c r="E7570" s="277"/>
      <c r="G7570" s="156"/>
    </row>
    <row r="7571" spans="3:7" x14ac:dyDescent="0.3">
      <c r="C7571" s="155"/>
      <c r="D7571" s="155"/>
      <c r="E7571" s="277"/>
      <c r="G7571" s="156"/>
    </row>
    <row r="7572" spans="3:7" x14ac:dyDescent="0.3">
      <c r="C7572" s="155"/>
      <c r="D7572" s="155"/>
      <c r="E7572" s="277"/>
      <c r="G7572" s="156"/>
    </row>
    <row r="7573" spans="3:7" x14ac:dyDescent="0.3">
      <c r="C7573" s="155"/>
      <c r="D7573" s="155"/>
      <c r="E7573" s="277"/>
      <c r="G7573" s="156"/>
    </row>
    <row r="7574" spans="3:7" x14ac:dyDescent="0.3">
      <c r="C7574" s="155"/>
      <c r="D7574" s="155"/>
      <c r="E7574" s="277"/>
      <c r="G7574" s="156"/>
    </row>
    <row r="7575" spans="3:7" x14ac:dyDescent="0.3">
      <c r="C7575" s="155"/>
      <c r="D7575" s="155"/>
      <c r="E7575" s="277"/>
      <c r="G7575" s="156"/>
    </row>
    <row r="7576" spans="3:7" x14ac:dyDescent="0.3">
      <c r="C7576" s="155"/>
      <c r="D7576" s="155"/>
      <c r="E7576" s="277"/>
      <c r="G7576" s="156"/>
    </row>
    <row r="7577" spans="3:7" x14ac:dyDescent="0.3">
      <c r="C7577" s="155"/>
      <c r="D7577" s="155"/>
      <c r="E7577" s="277"/>
      <c r="G7577" s="156"/>
    </row>
    <row r="7578" spans="3:7" x14ac:dyDescent="0.3">
      <c r="C7578" s="155"/>
      <c r="D7578" s="155"/>
      <c r="E7578" s="277"/>
      <c r="G7578" s="156"/>
    </row>
    <row r="7579" spans="3:7" x14ac:dyDescent="0.3">
      <c r="C7579" s="155"/>
      <c r="D7579" s="155"/>
      <c r="E7579" s="277"/>
      <c r="G7579" s="156"/>
    </row>
    <row r="7580" spans="3:7" x14ac:dyDescent="0.3">
      <c r="C7580" s="155"/>
      <c r="D7580" s="155"/>
      <c r="E7580" s="277"/>
      <c r="G7580" s="156"/>
    </row>
    <row r="7581" spans="3:7" x14ac:dyDescent="0.3">
      <c r="C7581" s="155"/>
      <c r="D7581" s="155"/>
      <c r="E7581" s="277"/>
      <c r="G7581" s="156"/>
    </row>
    <row r="7582" spans="3:7" x14ac:dyDescent="0.3">
      <c r="C7582" s="155"/>
      <c r="D7582" s="155"/>
      <c r="E7582" s="277"/>
      <c r="G7582" s="156"/>
    </row>
    <row r="7583" spans="3:7" x14ac:dyDescent="0.3">
      <c r="C7583" s="155"/>
      <c r="D7583" s="155"/>
      <c r="E7583" s="277"/>
      <c r="G7583" s="156"/>
    </row>
    <row r="7584" spans="3:7" x14ac:dyDescent="0.3">
      <c r="C7584" s="155"/>
      <c r="D7584" s="155"/>
      <c r="E7584" s="277"/>
      <c r="G7584" s="156"/>
    </row>
    <row r="7585" spans="3:7" x14ac:dyDescent="0.3">
      <c r="C7585" s="155"/>
      <c r="D7585" s="155"/>
      <c r="E7585" s="277"/>
      <c r="G7585" s="156"/>
    </row>
    <row r="7586" spans="3:7" x14ac:dyDescent="0.3">
      <c r="C7586" s="155"/>
      <c r="D7586" s="155"/>
      <c r="E7586" s="277"/>
      <c r="G7586" s="156"/>
    </row>
    <row r="7587" spans="3:7" x14ac:dyDescent="0.3">
      <c r="C7587" s="155"/>
      <c r="D7587" s="155"/>
      <c r="E7587" s="277"/>
      <c r="G7587" s="156"/>
    </row>
    <row r="7588" spans="3:7" x14ac:dyDescent="0.3">
      <c r="C7588" s="155"/>
      <c r="D7588" s="155"/>
      <c r="E7588" s="277"/>
      <c r="G7588" s="156"/>
    </row>
    <row r="7589" spans="3:7" x14ac:dyDescent="0.3">
      <c r="C7589" s="155"/>
      <c r="D7589" s="155"/>
      <c r="E7589" s="277"/>
      <c r="G7589" s="156"/>
    </row>
    <row r="7590" spans="3:7" x14ac:dyDescent="0.3">
      <c r="C7590" s="155"/>
      <c r="D7590" s="155"/>
      <c r="E7590" s="277"/>
      <c r="G7590" s="156"/>
    </row>
    <row r="7591" spans="3:7" x14ac:dyDescent="0.3">
      <c r="C7591" s="155"/>
      <c r="D7591" s="155"/>
      <c r="E7591" s="277"/>
      <c r="G7591" s="156"/>
    </row>
    <row r="7592" spans="3:7" x14ac:dyDescent="0.3">
      <c r="C7592" s="155"/>
      <c r="D7592" s="155"/>
      <c r="E7592" s="277"/>
      <c r="G7592" s="156"/>
    </row>
    <row r="7593" spans="3:7" x14ac:dyDescent="0.3">
      <c r="C7593" s="155"/>
      <c r="D7593" s="155"/>
      <c r="E7593" s="277"/>
      <c r="G7593" s="156"/>
    </row>
    <row r="7594" spans="3:7" x14ac:dyDescent="0.3">
      <c r="C7594" s="155"/>
      <c r="D7594" s="155"/>
      <c r="E7594" s="277"/>
      <c r="G7594" s="156"/>
    </row>
    <row r="7595" spans="3:7" x14ac:dyDescent="0.3">
      <c r="C7595" s="155"/>
      <c r="D7595" s="155"/>
      <c r="E7595" s="277"/>
      <c r="G7595" s="156"/>
    </row>
    <row r="7596" spans="3:7" x14ac:dyDescent="0.3">
      <c r="C7596" s="155"/>
      <c r="D7596" s="155"/>
      <c r="E7596" s="277"/>
      <c r="G7596" s="156"/>
    </row>
    <row r="7597" spans="3:7" x14ac:dyDescent="0.3">
      <c r="C7597" s="155"/>
      <c r="D7597" s="155"/>
      <c r="E7597" s="277"/>
      <c r="G7597" s="156"/>
    </row>
    <row r="7598" spans="3:7" x14ac:dyDescent="0.3">
      <c r="C7598" s="155"/>
      <c r="D7598" s="155"/>
      <c r="E7598" s="277"/>
      <c r="G7598" s="156"/>
    </row>
    <row r="7599" spans="3:7" x14ac:dyDescent="0.3">
      <c r="C7599" s="155"/>
      <c r="D7599" s="155"/>
      <c r="E7599" s="277"/>
      <c r="G7599" s="156"/>
    </row>
    <row r="7600" spans="3:7" x14ac:dyDescent="0.3">
      <c r="C7600" s="155"/>
      <c r="D7600" s="155"/>
      <c r="E7600" s="277"/>
      <c r="G7600" s="156"/>
    </row>
    <row r="7601" spans="3:7" x14ac:dyDescent="0.3">
      <c r="C7601" s="155"/>
      <c r="D7601" s="155"/>
      <c r="E7601" s="277"/>
      <c r="G7601" s="156"/>
    </row>
    <row r="7602" spans="3:7" x14ac:dyDescent="0.3">
      <c r="C7602" s="155"/>
      <c r="D7602" s="155"/>
      <c r="E7602" s="277"/>
      <c r="G7602" s="156"/>
    </row>
    <row r="7603" spans="3:7" x14ac:dyDescent="0.3">
      <c r="C7603" s="155"/>
      <c r="D7603" s="155"/>
      <c r="E7603" s="277"/>
      <c r="G7603" s="156"/>
    </row>
    <row r="7604" spans="3:7" x14ac:dyDescent="0.3">
      <c r="C7604" s="155"/>
      <c r="D7604" s="155"/>
      <c r="E7604" s="277"/>
      <c r="G7604" s="156"/>
    </row>
    <row r="7605" spans="3:7" x14ac:dyDescent="0.3">
      <c r="C7605" s="155"/>
      <c r="D7605" s="155"/>
      <c r="E7605" s="277"/>
      <c r="G7605" s="156"/>
    </row>
    <row r="7606" spans="3:7" x14ac:dyDescent="0.3">
      <c r="C7606" s="155"/>
      <c r="D7606" s="155"/>
      <c r="E7606" s="277"/>
      <c r="G7606" s="156"/>
    </row>
    <row r="7607" spans="3:7" x14ac:dyDescent="0.3">
      <c r="C7607" s="155"/>
      <c r="D7607" s="155"/>
      <c r="E7607" s="277"/>
      <c r="G7607" s="156"/>
    </row>
    <row r="7608" spans="3:7" x14ac:dyDescent="0.3">
      <c r="C7608" s="155"/>
      <c r="D7608" s="155"/>
      <c r="E7608" s="277"/>
      <c r="G7608" s="156"/>
    </row>
    <row r="7609" spans="3:7" x14ac:dyDescent="0.3">
      <c r="C7609" s="155"/>
      <c r="D7609" s="155"/>
      <c r="E7609" s="277"/>
      <c r="G7609" s="156"/>
    </row>
    <row r="7610" spans="3:7" x14ac:dyDescent="0.3">
      <c r="C7610" s="155"/>
      <c r="D7610" s="155"/>
      <c r="E7610" s="277"/>
      <c r="G7610" s="156"/>
    </row>
    <row r="7611" spans="3:7" x14ac:dyDescent="0.3">
      <c r="C7611" s="155"/>
      <c r="D7611" s="155"/>
      <c r="E7611" s="277"/>
      <c r="G7611" s="156"/>
    </row>
    <row r="7612" spans="3:7" x14ac:dyDescent="0.3">
      <c r="C7612" s="155"/>
      <c r="D7612" s="155"/>
      <c r="E7612" s="277"/>
      <c r="G7612" s="156"/>
    </row>
    <row r="7613" spans="3:7" x14ac:dyDescent="0.3">
      <c r="C7613" s="155"/>
      <c r="D7613" s="155"/>
      <c r="E7613" s="277"/>
      <c r="G7613" s="156"/>
    </row>
    <row r="7614" spans="3:7" x14ac:dyDescent="0.3">
      <c r="C7614" s="155"/>
      <c r="D7614" s="155"/>
      <c r="E7614" s="277"/>
      <c r="G7614" s="156"/>
    </row>
    <row r="7615" spans="3:7" x14ac:dyDescent="0.3">
      <c r="C7615" s="155"/>
      <c r="D7615" s="155"/>
      <c r="E7615" s="277"/>
      <c r="G7615" s="156"/>
    </row>
    <row r="7616" spans="3:7" x14ac:dyDescent="0.3">
      <c r="C7616" s="155"/>
      <c r="D7616" s="155"/>
      <c r="E7616" s="277"/>
      <c r="G7616" s="156"/>
    </row>
    <row r="7617" spans="3:7" x14ac:dyDescent="0.3">
      <c r="C7617" s="155"/>
      <c r="D7617" s="155"/>
      <c r="E7617" s="277"/>
      <c r="G7617" s="156"/>
    </row>
    <row r="7618" spans="3:7" x14ac:dyDescent="0.3">
      <c r="C7618" s="155"/>
      <c r="D7618" s="155"/>
      <c r="E7618" s="277"/>
      <c r="G7618" s="156"/>
    </row>
    <row r="7619" spans="3:7" x14ac:dyDescent="0.3">
      <c r="C7619" s="155"/>
      <c r="D7619" s="155"/>
      <c r="E7619" s="277"/>
      <c r="G7619" s="156"/>
    </row>
    <row r="7620" spans="3:7" x14ac:dyDescent="0.3">
      <c r="C7620" s="155"/>
      <c r="D7620" s="155"/>
      <c r="E7620" s="277"/>
      <c r="G7620" s="156"/>
    </row>
    <row r="7621" spans="3:7" x14ac:dyDescent="0.3">
      <c r="C7621" s="155"/>
      <c r="D7621" s="155"/>
      <c r="E7621" s="277"/>
      <c r="G7621" s="156"/>
    </row>
    <row r="7622" spans="3:7" x14ac:dyDescent="0.3">
      <c r="C7622" s="155"/>
      <c r="D7622" s="155"/>
      <c r="E7622" s="277"/>
      <c r="G7622" s="156"/>
    </row>
    <row r="7623" spans="3:7" x14ac:dyDescent="0.3">
      <c r="C7623" s="155"/>
      <c r="D7623" s="155"/>
      <c r="E7623" s="277"/>
      <c r="G7623" s="156"/>
    </row>
    <row r="7624" spans="3:7" x14ac:dyDescent="0.3">
      <c r="C7624" s="155"/>
      <c r="D7624" s="155"/>
      <c r="E7624" s="277"/>
      <c r="G7624" s="156"/>
    </row>
    <row r="7625" spans="3:7" x14ac:dyDescent="0.3">
      <c r="C7625" s="155"/>
      <c r="D7625" s="155"/>
      <c r="E7625" s="277"/>
      <c r="G7625" s="156"/>
    </row>
    <row r="7626" spans="3:7" x14ac:dyDescent="0.3">
      <c r="C7626" s="155"/>
      <c r="D7626" s="155"/>
      <c r="E7626" s="277"/>
      <c r="G7626" s="156"/>
    </row>
    <row r="7627" spans="3:7" x14ac:dyDescent="0.3">
      <c r="C7627" s="155"/>
      <c r="D7627" s="155"/>
      <c r="E7627" s="277"/>
      <c r="G7627" s="156"/>
    </row>
    <row r="7628" spans="3:7" x14ac:dyDescent="0.3">
      <c r="C7628" s="155"/>
      <c r="D7628" s="155"/>
      <c r="E7628" s="277"/>
      <c r="G7628" s="156"/>
    </row>
    <row r="7629" spans="3:7" x14ac:dyDescent="0.3">
      <c r="C7629" s="155"/>
      <c r="D7629" s="155"/>
      <c r="E7629" s="277"/>
      <c r="G7629" s="156"/>
    </row>
    <row r="7630" spans="3:7" x14ac:dyDescent="0.3">
      <c r="C7630" s="155"/>
      <c r="D7630" s="155"/>
      <c r="E7630" s="277"/>
      <c r="G7630" s="156"/>
    </row>
    <row r="7631" spans="3:7" x14ac:dyDescent="0.3">
      <c r="C7631" s="155"/>
      <c r="D7631" s="155"/>
      <c r="E7631" s="277"/>
      <c r="G7631" s="156"/>
    </row>
    <row r="7632" spans="3:7" x14ac:dyDescent="0.3">
      <c r="C7632" s="155"/>
      <c r="D7632" s="155"/>
      <c r="E7632" s="277"/>
      <c r="G7632" s="156"/>
    </row>
    <row r="7633" spans="3:7" x14ac:dyDescent="0.3">
      <c r="C7633" s="155"/>
      <c r="D7633" s="155"/>
      <c r="E7633" s="277"/>
      <c r="G7633" s="156"/>
    </row>
    <row r="7634" spans="3:7" x14ac:dyDescent="0.3">
      <c r="C7634" s="155"/>
      <c r="D7634" s="155"/>
      <c r="E7634" s="277"/>
      <c r="G7634" s="156"/>
    </row>
    <row r="7635" spans="3:7" x14ac:dyDescent="0.3">
      <c r="C7635" s="155"/>
      <c r="D7635" s="155"/>
      <c r="E7635" s="277"/>
      <c r="G7635" s="156"/>
    </row>
    <row r="7636" spans="3:7" x14ac:dyDescent="0.3">
      <c r="C7636" s="155"/>
      <c r="D7636" s="155"/>
      <c r="E7636" s="277"/>
      <c r="G7636" s="156"/>
    </row>
    <row r="7637" spans="3:7" x14ac:dyDescent="0.3">
      <c r="C7637" s="155"/>
      <c r="D7637" s="155"/>
      <c r="E7637" s="277"/>
      <c r="G7637" s="156"/>
    </row>
    <row r="7638" spans="3:7" x14ac:dyDescent="0.3">
      <c r="C7638" s="155"/>
      <c r="D7638" s="155"/>
      <c r="E7638" s="277"/>
      <c r="G7638" s="156"/>
    </row>
    <row r="7639" spans="3:7" x14ac:dyDescent="0.3">
      <c r="C7639" s="155"/>
      <c r="D7639" s="155"/>
      <c r="E7639" s="277"/>
      <c r="G7639" s="156"/>
    </row>
    <row r="7640" spans="3:7" x14ac:dyDescent="0.3">
      <c r="C7640" s="155"/>
      <c r="D7640" s="155"/>
      <c r="E7640" s="277"/>
      <c r="G7640" s="156"/>
    </row>
    <row r="7641" spans="3:7" x14ac:dyDescent="0.3">
      <c r="C7641" s="155"/>
      <c r="D7641" s="155"/>
      <c r="E7641" s="277"/>
      <c r="G7641" s="156"/>
    </row>
    <row r="7642" spans="3:7" x14ac:dyDescent="0.3">
      <c r="C7642" s="155"/>
      <c r="D7642" s="155"/>
      <c r="E7642" s="277"/>
      <c r="G7642" s="156"/>
    </row>
    <row r="7643" spans="3:7" x14ac:dyDescent="0.3">
      <c r="C7643" s="155"/>
      <c r="D7643" s="155"/>
      <c r="E7643" s="277"/>
      <c r="G7643" s="156"/>
    </row>
    <row r="7644" spans="3:7" x14ac:dyDescent="0.3">
      <c r="C7644" s="155"/>
      <c r="D7644" s="155"/>
      <c r="E7644" s="277"/>
      <c r="G7644" s="156"/>
    </row>
    <row r="7645" spans="3:7" x14ac:dyDescent="0.3">
      <c r="C7645" s="155"/>
      <c r="D7645" s="155"/>
      <c r="E7645" s="277"/>
      <c r="G7645" s="156"/>
    </row>
    <row r="7646" spans="3:7" x14ac:dyDescent="0.3">
      <c r="C7646" s="155"/>
      <c r="D7646" s="155"/>
      <c r="E7646" s="277"/>
      <c r="G7646" s="156"/>
    </row>
    <row r="7647" spans="3:7" x14ac:dyDescent="0.3">
      <c r="C7647" s="155"/>
      <c r="D7647" s="155"/>
      <c r="E7647" s="277"/>
      <c r="G7647" s="156"/>
    </row>
    <row r="7648" spans="3:7" x14ac:dyDescent="0.3">
      <c r="C7648" s="155"/>
      <c r="D7648" s="155"/>
      <c r="E7648" s="277"/>
      <c r="G7648" s="156"/>
    </row>
    <row r="7649" spans="3:7" x14ac:dyDescent="0.3">
      <c r="C7649" s="155"/>
      <c r="D7649" s="155"/>
      <c r="E7649" s="277"/>
      <c r="G7649" s="156"/>
    </row>
    <row r="7650" spans="3:7" x14ac:dyDescent="0.3">
      <c r="C7650" s="155"/>
      <c r="D7650" s="155"/>
      <c r="E7650" s="277"/>
      <c r="G7650" s="156"/>
    </row>
    <row r="7651" spans="3:7" x14ac:dyDescent="0.3">
      <c r="C7651" s="155"/>
      <c r="D7651" s="155"/>
      <c r="E7651" s="277"/>
      <c r="G7651" s="156"/>
    </row>
    <row r="7652" spans="3:7" x14ac:dyDescent="0.3">
      <c r="C7652" s="155"/>
      <c r="D7652" s="155"/>
      <c r="E7652" s="277"/>
      <c r="G7652" s="156"/>
    </row>
    <row r="7653" spans="3:7" x14ac:dyDescent="0.3">
      <c r="C7653" s="155"/>
      <c r="D7653" s="155"/>
      <c r="E7653" s="277"/>
      <c r="G7653" s="156"/>
    </row>
    <row r="7654" spans="3:7" x14ac:dyDescent="0.3">
      <c r="C7654" s="155"/>
      <c r="D7654" s="155"/>
      <c r="E7654" s="277"/>
      <c r="G7654" s="156"/>
    </row>
    <row r="7655" spans="3:7" x14ac:dyDescent="0.3">
      <c r="C7655" s="155"/>
      <c r="D7655" s="155"/>
      <c r="E7655" s="277"/>
      <c r="G7655" s="156"/>
    </row>
    <row r="7656" spans="3:7" x14ac:dyDescent="0.3">
      <c r="C7656" s="155"/>
      <c r="D7656" s="155"/>
      <c r="E7656" s="277"/>
      <c r="G7656" s="156"/>
    </row>
    <row r="7657" spans="3:7" x14ac:dyDescent="0.3">
      <c r="C7657" s="155"/>
      <c r="D7657" s="155"/>
      <c r="E7657" s="277"/>
      <c r="G7657" s="156"/>
    </row>
    <row r="7658" spans="3:7" x14ac:dyDescent="0.3">
      <c r="C7658" s="155"/>
      <c r="D7658" s="155"/>
      <c r="E7658" s="277"/>
      <c r="G7658" s="156"/>
    </row>
    <row r="7659" spans="3:7" x14ac:dyDescent="0.3">
      <c r="C7659" s="155"/>
      <c r="D7659" s="155"/>
      <c r="E7659" s="277"/>
      <c r="G7659" s="156"/>
    </row>
    <row r="7660" spans="3:7" x14ac:dyDescent="0.3">
      <c r="C7660" s="155"/>
      <c r="D7660" s="155"/>
      <c r="E7660" s="277"/>
      <c r="G7660" s="156"/>
    </row>
    <row r="7661" spans="3:7" x14ac:dyDescent="0.3">
      <c r="C7661" s="155"/>
      <c r="D7661" s="155"/>
      <c r="E7661" s="277"/>
      <c r="G7661" s="156"/>
    </row>
    <row r="7662" spans="3:7" x14ac:dyDescent="0.3">
      <c r="C7662" s="155"/>
      <c r="D7662" s="155"/>
      <c r="E7662" s="277"/>
      <c r="G7662" s="156"/>
    </row>
    <row r="7663" spans="3:7" x14ac:dyDescent="0.3">
      <c r="C7663" s="155"/>
      <c r="D7663" s="155"/>
      <c r="E7663" s="277"/>
      <c r="G7663" s="156"/>
    </row>
    <row r="7664" spans="3:7" x14ac:dyDescent="0.3">
      <c r="C7664" s="155"/>
      <c r="D7664" s="155"/>
      <c r="E7664" s="277"/>
      <c r="G7664" s="156"/>
    </row>
    <row r="7665" spans="3:7" x14ac:dyDescent="0.3">
      <c r="C7665" s="155"/>
      <c r="D7665" s="155"/>
      <c r="E7665" s="277"/>
      <c r="G7665" s="156"/>
    </row>
    <row r="7666" spans="3:7" x14ac:dyDescent="0.3">
      <c r="C7666" s="155"/>
      <c r="D7666" s="155"/>
      <c r="E7666" s="277"/>
      <c r="G7666" s="156"/>
    </row>
    <row r="7667" spans="3:7" x14ac:dyDescent="0.3">
      <c r="C7667" s="155"/>
      <c r="D7667" s="155"/>
      <c r="E7667" s="277"/>
      <c r="G7667" s="156"/>
    </row>
    <row r="7668" spans="3:7" x14ac:dyDescent="0.3">
      <c r="C7668" s="155"/>
      <c r="D7668" s="155"/>
      <c r="E7668" s="277"/>
      <c r="G7668" s="156"/>
    </row>
    <row r="7669" spans="3:7" x14ac:dyDescent="0.3">
      <c r="C7669" s="155"/>
      <c r="D7669" s="155"/>
      <c r="E7669" s="277"/>
      <c r="G7669" s="156"/>
    </row>
    <row r="7670" spans="3:7" x14ac:dyDescent="0.3">
      <c r="C7670" s="155"/>
      <c r="D7670" s="155"/>
      <c r="E7670" s="277"/>
      <c r="G7670" s="156"/>
    </row>
    <row r="7671" spans="3:7" x14ac:dyDescent="0.3">
      <c r="C7671" s="155"/>
      <c r="D7671" s="155"/>
      <c r="E7671" s="277"/>
      <c r="G7671" s="156"/>
    </row>
    <row r="7672" spans="3:7" x14ac:dyDescent="0.3">
      <c r="C7672" s="155"/>
      <c r="D7672" s="155"/>
      <c r="E7672" s="277"/>
      <c r="G7672" s="156"/>
    </row>
    <row r="7673" spans="3:7" x14ac:dyDescent="0.3">
      <c r="C7673" s="155"/>
      <c r="D7673" s="155"/>
      <c r="E7673" s="277"/>
      <c r="G7673" s="156"/>
    </row>
    <row r="7674" spans="3:7" x14ac:dyDescent="0.3">
      <c r="C7674" s="155"/>
      <c r="D7674" s="155"/>
      <c r="E7674" s="277"/>
      <c r="G7674" s="156"/>
    </row>
    <row r="7675" spans="3:7" x14ac:dyDescent="0.3">
      <c r="C7675" s="155"/>
      <c r="D7675" s="155"/>
      <c r="E7675" s="277"/>
      <c r="G7675" s="156"/>
    </row>
    <row r="7676" spans="3:7" x14ac:dyDescent="0.3">
      <c r="C7676" s="155"/>
      <c r="D7676" s="155"/>
      <c r="E7676" s="277"/>
      <c r="G7676" s="156"/>
    </row>
    <row r="7677" spans="3:7" x14ac:dyDescent="0.3">
      <c r="C7677" s="155"/>
      <c r="D7677" s="155"/>
      <c r="E7677" s="277"/>
      <c r="G7677" s="156"/>
    </row>
    <row r="7678" spans="3:7" x14ac:dyDescent="0.3">
      <c r="C7678" s="155"/>
      <c r="D7678" s="155"/>
      <c r="E7678" s="277"/>
      <c r="G7678" s="156"/>
    </row>
    <row r="7679" spans="3:7" x14ac:dyDescent="0.3">
      <c r="C7679" s="155"/>
      <c r="D7679" s="155"/>
      <c r="E7679" s="277"/>
      <c r="G7679" s="156"/>
    </row>
    <row r="7680" spans="3:7" x14ac:dyDescent="0.3">
      <c r="C7680" s="155"/>
      <c r="D7680" s="155"/>
      <c r="E7680" s="277"/>
      <c r="G7680" s="156"/>
    </row>
    <row r="7681" spans="3:7" x14ac:dyDescent="0.3">
      <c r="C7681" s="155"/>
      <c r="D7681" s="155"/>
      <c r="E7681" s="277"/>
      <c r="G7681" s="156"/>
    </row>
    <row r="7682" spans="3:7" x14ac:dyDescent="0.3">
      <c r="C7682" s="155"/>
      <c r="D7682" s="155"/>
      <c r="E7682" s="277"/>
      <c r="G7682" s="156"/>
    </row>
    <row r="7683" spans="3:7" x14ac:dyDescent="0.3">
      <c r="C7683" s="155"/>
      <c r="D7683" s="155"/>
      <c r="E7683" s="277"/>
      <c r="G7683" s="156"/>
    </row>
    <row r="7684" spans="3:7" x14ac:dyDescent="0.3">
      <c r="C7684" s="155"/>
      <c r="D7684" s="155"/>
      <c r="E7684" s="277"/>
      <c r="G7684" s="156"/>
    </row>
    <row r="7685" spans="3:7" x14ac:dyDescent="0.3">
      <c r="C7685" s="155"/>
      <c r="D7685" s="155"/>
      <c r="E7685" s="277"/>
      <c r="G7685" s="156"/>
    </row>
    <row r="7686" spans="3:7" x14ac:dyDescent="0.3">
      <c r="C7686" s="155"/>
      <c r="D7686" s="155"/>
      <c r="E7686" s="277"/>
      <c r="G7686" s="156"/>
    </row>
    <row r="7687" spans="3:7" x14ac:dyDescent="0.3">
      <c r="C7687" s="155"/>
      <c r="D7687" s="155"/>
      <c r="E7687" s="277"/>
      <c r="G7687" s="156"/>
    </row>
    <row r="7688" spans="3:7" x14ac:dyDescent="0.3">
      <c r="C7688" s="155"/>
      <c r="D7688" s="155"/>
      <c r="E7688" s="277"/>
      <c r="G7688" s="156"/>
    </row>
    <row r="7689" spans="3:7" x14ac:dyDescent="0.3">
      <c r="C7689" s="155"/>
      <c r="D7689" s="155"/>
      <c r="E7689" s="277"/>
      <c r="G7689" s="156"/>
    </row>
    <row r="7690" spans="3:7" x14ac:dyDescent="0.3">
      <c r="C7690" s="155"/>
      <c r="D7690" s="155"/>
      <c r="E7690" s="277"/>
      <c r="G7690" s="156"/>
    </row>
    <row r="7691" spans="3:7" x14ac:dyDescent="0.3">
      <c r="C7691" s="155"/>
      <c r="D7691" s="155"/>
      <c r="E7691" s="277"/>
      <c r="G7691" s="156"/>
    </row>
    <row r="7692" spans="3:7" x14ac:dyDescent="0.3">
      <c r="C7692" s="155"/>
      <c r="D7692" s="155"/>
      <c r="E7692" s="277"/>
      <c r="G7692" s="156"/>
    </row>
    <row r="7693" spans="3:7" x14ac:dyDescent="0.3">
      <c r="C7693" s="155"/>
      <c r="D7693" s="155"/>
      <c r="E7693" s="277"/>
      <c r="G7693" s="156"/>
    </row>
    <row r="7694" spans="3:7" x14ac:dyDescent="0.3">
      <c r="C7694" s="155"/>
      <c r="D7694" s="155"/>
      <c r="E7694" s="277"/>
      <c r="G7694" s="156"/>
    </row>
    <row r="7695" spans="3:7" x14ac:dyDescent="0.3">
      <c r="C7695" s="155"/>
      <c r="D7695" s="155"/>
      <c r="E7695" s="277"/>
      <c r="G7695" s="156"/>
    </row>
    <row r="7696" spans="3:7" x14ac:dyDescent="0.3">
      <c r="C7696" s="155"/>
      <c r="D7696" s="155"/>
      <c r="E7696" s="277"/>
      <c r="G7696" s="156"/>
    </row>
    <row r="7697" spans="3:7" x14ac:dyDescent="0.3">
      <c r="C7697" s="155"/>
      <c r="D7697" s="155"/>
      <c r="E7697" s="277"/>
      <c r="G7697" s="156"/>
    </row>
    <row r="7698" spans="3:7" x14ac:dyDescent="0.3">
      <c r="C7698" s="155"/>
      <c r="D7698" s="155"/>
      <c r="E7698" s="277"/>
      <c r="G7698" s="156"/>
    </row>
    <row r="7699" spans="3:7" x14ac:dyDescent="0.3">
      <c r="C7699" s="155"/>
      <c r="D7699" s="155"/>
      <c r="E7699" s="277"/>
      <c r="G7699" s="156"/>
    </row>
    <row r="7700" spans="3:7" x14ac:dyDescent="0.3">
      <c r="C7700" s="155"/>
      <c r="D7700" s="155"/>
      <c r="E7700" s="277"/>
      <c r="G7700" s="156"/>
    </row>
    <row r="7701" spans="3:7" x14ac:dyDescent="0.3">
      <c r="C7701" s="155"/>
      <c r="D7701" s="155"/>
      <c r="E7701" s="277"/>
      <c r="G7701" s="156"/>
    </row>
    <row r="7702" spans="3:7" x14ac:dyDescent="0.3">
      <c r="C7702" s="155"/>
      <c r="D7702" s="155"/>
      <c r="E7702" s="277"/>
      <c r="G7702" s="156"/>
    </row>
    <row r="7703" spans="3:7" x14ac:dyDescent="0.3">
      <c r="C7703" s="155"/>
      <c r="D7703" s="155"/>
      <c r="E7703" s="277"/>
      <c r="G7703" s="156"/>
    </row>
    <row r="7704" spans="3:7" x14ac:dyDescent="0.3">
      <c r="C7704" s="155"/>
      <c r="D7704" s="155"/>
      <c r="E7704" s="277"/>
      <c r="G7704" s="156"/>
    </row>
    <row r="7705" spans="3:7" x14ac:dyDescent="0.3">
      <c r="C7705" s="155"/>
      <c r="D7705" s="155"/>
      <c r="E7705" s="277"/>
      <c r="G7705" s="156"/>
    </row>
    <row r="7706" spans="3:7" x14ac:dyDescent="0.3">
      <c r="C7706" s="155"/>
      <c r="D7706" s="155"/>
      <c r="E7706" s="277"/>
      <c r="G7706" s="156"/>
    </row>
    <row r="7707" spans="3:7" x14ac:dyDescent="0.3">
      <c r="C7707" s="155"/>
      <c r="D7707" s="155"/>
      <c r="E7707" s="277"/>
      <c r="G7707" s="156"/>
    </row>
    <row r="7708" spans="3:7" x14ac:dyDescent="0.3">
      <c r="C7708" s="155"/>
      <c r="D7708" s="155"/>
      <c r="E7708" s="277"/>
      <c r="G7708" s="156"/>
    </row>
    <row r="7709" spans="3:7" x14ac:dyDescent="0.3">
      <c r="C7709" s="155"/>
      <c r="D7709" s="155"/>
      <c r="E7709" s="277"/>
      <c r="G7709" s="156"/>
    </row>
    <row r="7710" spans="3:7" x14ac:dyDescent="0.3">
      <c r="C7710" s="155"/>
      <c r="D7710" s="155"/>
      <c r="E7710" s="277"/>
      <c r="G7710" s="156"/>
    </row>
    <row r="7711" spans="3:7" x14ac:dyDescent="0.3">
      <c r="C7711" s="155"/>
      <c r="D7711" s="155"/>
      <c r="E7711" s="277"/>
      <c r="G7711" s="156"/>
    </row>
    <row r="7712" spans="3:7" x14ac:dyDescent="0.3">
      <c r="C7712" s="155"/>
      <c r="D7712" s="155"/>
      <c r="E7712" s="277"/>
      <c r="G7712" s="156"/>
    </row>
    <row r="7713" spans="3:7" x14ac:dyDescent="0.3">
      <c r="C7713" s="155"/>
      <c r="D7713" s="155"/>
      <c r="E7713" s="277"/>
      <c r="G7713" s="156"/>
    </row>
    <row r="7714" spans="3:7" x14ac:dyDescent="0.3">
      <c r="C7714" s="155"/>
      <c r="D7714" s="155"/>
      <c r="E7714" s="277"/>
      <c r="G7714" s="156"/>
    </row>
    <row r="7715" spans="3:7" x14ac:dyDescent="0.3">
      <c r="C7715" s="155"/>
      <c r="D7715" s="155"/>
      <c r="E7715" s="277"/>
      <c r="G7715" s="156"/>
    </row>
    <row r="7716" spans="3:7" x14ac:dyDescent="0.3">
      <c r="C7716" s="155"/>
      <c r="D7716" s="155"/>
      <c r="E7716" s="277"/>
      <c r="G7716" s="156"/>
    </row>
    <row r="7717" spans="3:7" x14ac:dyDescent="0.3">
      <c r="C7717" s="155"/>
      <c r="D7717" s="155"/>
      <c r="E7717" s="277"/>
      <c r="G7717" s="156"/>
    </row>
    <row r="7718" spans="3:7" x14ac:dyDescent="0.3">
      <c r="C7718" s="155"/>
      <c r="D7718" s="155"/>
      <c r="E7718" s="277"/>
      <c r="G7718" s="156"/>
    </row>
    <row r="7719" spans="3:7" x14ac:dyDescent="0.3">
      <c r="C7719" s="155"/>
      <c r="D7719" s="155"/>
      <c r="E7719" s="277"/>
      <c r="G7719" s="156"/>
    </row>
    <row r="7720" spans="3:7" x14ac:dyDescent="0.3">
      <c r="C7720" s="155"/>
      <c r="D7720" s="155"/>
      <c r="E7720" s="277"/>
      <c r="G7720" s="156"/>
    </row>
    <row r="7721" spans="3:7" x14ac:dyDescent="0.3">
      <c r="C7721" s="155"/>
      <c r="D7721" s="155"/>
      <c r="E7721" s="277"/>
      <c r="G7721" s="156"/>
    </row>
    <row r="7722" spans="3:7" x14ac:dyDescent="0.3">
      <c r="C7722" s="155"/>
      <c r="D7722" s="155"/>
      <c r="E7722" s="277"/>
      <c r="G7722" s="156"/>
    </row>
    <row r="7723" spans="3:7" x14ac:dyDescent="0.3">
      <c r="C7723" s="155"/>
      <c r="D7723" s="155"/>
      <c r="E7723" s="277"/>
      <c r="G7723" s="156"/>
    </row>
    <row r="7724" spans="3:7" x14ac:dyDescent="0.3">
      <c r="C7724" s="155"/>
      <c r="D7724" s="155"/>
      <c r="E7724" s="277"/>
      <c r="G7724" s="156"/>
    </row>
    <row r="7725" spans="3:7" x14ac:dyDescent="0.3">
      <c r="C7725" s="155"/>
      <c r="D7725" s="155"/>
      <c r="E7725" s="277"/>
      <c r="G7725" s="156"/>
    </row>
    <row r="7726" spans="3:7" x14ac:dyDescent="0.3">
      <c r="C7726" s="155"/>
      <c r="D7726" s="155"/>
      <c r="E7726" s="277"/>
      <c r="G7726" s="156"/>
    </row>
    <row r="7727" spans="3:7" x14ac:dyDescent="0.3">
      <c r="C7727" s="155"/>
      <c r="D7727" s="155"/>
      <c r="E7727" s="277"/>
      <c r="G7727" s="156"/>
    </row>
    <row r="7728" spans="3:7" x14ac:dyDescent="0.3">
      <c r="C7728" s="155"/>
      <c r="D7728" s="155"/>
      <c r="E7728" s="277"/>
      <c r="G7728" s="156"/>
    </row>
    <row r="7729" spans="3:7" x14ac:dyDescent="0.3">
      <c r="C7729" s="155"/>
      <c r="D7729" s="155"/>
      <c r="E7729" s="277"/>
      <c r="G7729" s="156"/>
    </row>
    <row r="7730" spans="3:7" x14ac:dyDescent="0.3">
      <c r="C7730" s="155"/>
      <c r="D7730" s="155"/>
      <c r="E7730" s="277"/>
      <c r="G7730" s="156"/>
    </row>
    <row r="7731" spans="3:7" x14ac:dyDescent="0.3">
      <c r="C7731" s="155"/>
      <c r="D7731" s="155"/>
      <c r="E7731" s="277"/>
      <c r="G7731" s="156"/>
    </row>
    <row r="7732" spans="3:7" x14ac:dyDescent="0.3">
      <c r="C7732" s="155"/>
      <c r="D7732" s="155"/>
      <c r="E7732" s="277"/>
      <c r="G7732" s="156"/>
    </row>
    <row r="7733" spans="3:7" x14ac:dyDescent="0.3">
      <c r="C7733" s="155"/>
      <c r="D7733" s="155"/>
      <c r="E7733" s="277"/>
      <c r="G7733" s="156"/>
    </row>
    <row r="7734" spans="3:7" x14ac:dyDescent="0.3">
      <c r="C7734" s="155"/>
      <c r="D7734" s="155"/>
      <c r="E7734" s="277"/>
      <c r="G7734" s="156"/>
    </row>
    <row r="7735" spans="3:7" x14ac:dyDescent="0.3">
      <c r="C7735" s="155"/>
      <c r="D7735" s="155"/>
      <c r="E7735" s="277"/>
      <c r="G7735" s="156"/>
    </row>
    <row r="7736" spans="3:7" x14ac:dyDescent="0.3">
      <c r="C7736" s="155"/>
      <c r="D7736" s="155"/>
      <c r="E7736" s="277"/>
      <c r="G7736" s="156"/>
    </row>
    <row r="7737" spans="3:7" x14ac:dyDescent="0.3">
      <c r="C7737" s="155"/>
      <c r="D7737" s="155"/>
      <c r="E7737" s="277"/>
      <c r="G7737" s="156"/>
    </row>
    <row r="7738" spans="3:7" x14ac:dyDescent="0.3">
      <c r="C7738" s="155"/>
      <c r="D7738" s="155"/>
      <c r="E7738" s="277"/>
      <c r="G7738" s="156"/>
    </row>
    <row r="7739" spans="3:7" x14ac:dyDescent="0.3">
      <c r="C7739" s="155"/>
      <c r="D7739" s="155"/>
      <c r="E7739" s="277"/>
      <c r="G7739" s="156"/>
    </row>
    <row r="7740" spans="3:7" x14ac:dyDescent="0.3">
      <c r="C7740" s="155"/>
      <c r="D7740" s="155"/>
      <c r="E7740" s="277"/>
      <c r="G7740" s="156"/>
    </row>
    <row r="7741" spans="3:7" x14ac:dyDescent="0.3">
      <c r="C7741" s="155"/>
      <c r="D7741" s="155"/>
      <c r="E7741" s="277"/>
      <c r="G7741" s="156"/>
    </row>
    <row r="7742" spans="3:7" x14ac:dyDescent="0.3">
      <c r="C7742" s="155"/>
      <c r="D7742" s="155"/>
      <c r="E7742" s="277"/>
      <c r="G7742" s="156"/>
    </row>
    <row r="7743" spans="3:7" x14ac:dyDescent="0.3">
      <c r="C7743" s="155"/>
      <c r="D7743" s="155"/>
      <c r="E7743" s="277"/>
      <c r="G7743" s="156"/>
    </row>
    <row r="7744" spans="3:7" x14ac:dyDescent="0.3">
      <c r="C7744" s="155"/>
      <c r="D7744" s="155"/>
      <c r="E7744" s="277"/>
      <c r="G7744" s="156"/>
    </row>
    <row r="7745" spans="3:7" x14ac:dyDescent="0.3">
      <c r="C7745" s="155"/>
      <c r="D7745" s="155"/>
      <c r="E7745" s="277"/>
      <c r="G7745" s="156"/>
    </row>
    <row r="7746" spans="3:7" x14ac:dyDescent="0.3">
      <c r="C7746" s="155"/>
      <c r="D7746" s="155"/>
      <c r="E7746" s="277"/>
      <c r="G7746" s="156"/>
    </row>
    <row r="7747" spans="3:7" x14ac:dyDescent="0.3">
      <c r="C7747" s="155"/>
      <c r="D7747" s="155"/>
      <c r="E7747" s="277"/>
      <c r="G7747" s="156"/>
    </row>
    <row r="7748" spans="3:7" x14ac:dyDescent="0.3">
      <c r="C7748" s="155"/>
      <c r="D7748" s="155"/>
      <c r="E7748" s="277"/>
      <c r="G7748" s="156"/>
    </row>
    <row r="7749" spans="3:7" x14ac:dyDescent="0.3">
      <c r="C7749" s="155"/>
      <c r="D7749" s="155"/>
      <c r="E7749" s="277"/>
      <c r="G7749" s="156"/>
    </row>
    <row r="7750" spans="3:7" x14ac:dyDescent="0.3">
      <c r="C7750" s="155"/>
      <c r="D7750" s="155"/>
      <c r="E7750" s="277"/>
      <c r="G7750" s="156"/>
    </row>
    <row r="7751" spans="3:7" x14ac:dyDescent="0.3">
      <c r="C7751" s="155"/>
      <c r="D7751" s="155"/>
      <c r="E7751" s="277"/>
      <c r="G7751" s="156"/>
    </row>
    <row r="7752" spans="3:7" x14ac:dyDescent="0.3">
      <c r="C7752" s="155"/>
      <c r="D7752" s="155"/>
      <c r="E7752" s="277"/>
      <c r="G7752" s="156"/>
    </row>
    <row r="7753" spans="3:7" x14ac:dyDescent="0.3">
      <c r="C7753" s="155"/>
      <c r="D7753" s="155"/>
      <c r="E7753" s="277"/>
      <c r="G7753" s="156"/>
    </row>
    <row r="7754" spans="3:7" x14ac:dyDescent="0.3">
      <c r="C7754" s="155"/>
      <c r="D7754" s="155"/>
      <c r="E7754" s="277"/>
      <c r="G7754" s="156"/>
    </row>
    <row r="7755" spans="3:7" x14ac:dyDescent="0.3">
      <c r="C7755" s="155"/>
      <c r="D7755" s="155"/>
      <c r="E7755" s="277"/>
      <c r="G7755" s="156"/>
    </row>
    <row r="7756" spans="3:7" x14ac:dyDescent="0.3">
      <c r="C7756" s="155"/>
      <c r="D7756" s="155"/>
      <c r="E7756" s="277"/>
      <c r="G7756" s="156"/>
    </row>
    <row r="7757" spans="3:7" x14ac:dyDescent="0.3">
      <c r="C7757" s="155"/>
      <c r="D7757" s="155"/>
      <c r="E7757" s="277"/>
      <c r="G7757" s="156"/>
    </row>
    <row r="7758" spans="3:7" x14ac:dyDescent="0.3">
      <c r="C7758" s="155"/>
      <c r="D7758" s="155"/>
      <c r="E7758" s="277"/>
      <c r="G7758" s="156"/>
    </row>
    <row r="7759" spans="3:7" x14ac:dyDescent="0.3">
      <c r="C7759" s="155"/>
      <c r="D7759" s="155"/>
      <c r="E7759" s="277"/>
      <c r="G7759" s="156"/>
    </row>
    <row r="7760" spans="3:7" x14ac:dyDescent="0.3">
      <c r="C7760" s="155"/>
      <c r="D7760" s="155"/>
      <c r="E7760" s="277"/>
      <c r="G7760" s="156"/>
    </row>
    <row r="7761" spans="3:7" x14ac:dyDescent="0.3">
      <c r="C7761" s="155"/>
      <c r="D7761" s="155"/>
      <c r="E7761" s="277"/>
      <c r="G7761" s="156"/>
    </row>
    <row r="7762" spans="3:7" x14ac:dyDescent="0.3">
      <c r="C7762" s="155"/>
      <c r="D7762" s="155"/>
      <c r="E7762" s="277"/>
      <c r="G7762" s="156"/>
    </row>
    <row r="7763" spans="3:7" x14ac:dyDescent="0.3">
      <c r="C7763" s="155"/>
      <c r="D7763" s="155"/>
      <c r="E7763" s="277"/>
      <c r="G7763" s="156"/>
    </row>
    <row r="7764" spans="3:7" x14ac:dyDescent="0.3">
      <c r="C7764" s="155"/>
      <c r="D7764" s="155"/>
      <c r="E7764" s="277"/>
      <c r="G7764" s="156"/>
    </row>
    <row r="7765" spans="3:7" x14ac:dyDescent="0.3">
      <c r="C7765" s="155"/>
      <c r="D7765" s="155"/>
      <c r="E7765" s="277"/>
      <c r="G7765" s="156"/>
    </row>
    <row r="7766" spans="3:7" x14ac:dyDescent="0.3">
      <c r="C7766" s="155"/>
      <c r="D7766" s="155"/>
      <c r="E7766" s="277"/>
      <c r="G7766" s="156"/>
    </row>
    <row r="7767" spans="3:7" x14ac:dyDescent="0.3">
      <c r="C7767" s="155"/>
      <c r="D7767" s="155"/>
      <c r="E7767" s="277"/>
      <c r="G7767" s="156"/>
    </row>
    <row r="7768" spans="3:7" x14ac:dyDescent="0.3">
      <c r="C7768" s="155"/>
      <c r="D7768" s="155"/>
      <c r="E7768" s="277"/>
      <c r="G7768" s="156"/>
    </row>
    <row r="7769" spans="3:7" x14ac:dyDescent="0.3">
      <c r="C7769" s="155"/>
      <c r="D7769" s="155"/>
      <c r="E7769" s="277"/>
      <c r="G7769" s="156"/>
    </row>
    <row r="7770" spans="3:7" x14ac:dyDescent="0.3">
      <c r="C7770" s="155"/>
      <c r="D7770" s="155"/>
      <c r="E7770" s="277"/>
      <c r="G7770" s="156"/>
    </row>
    <row r="7771" spans="3:7" x14ac:dyDescent="0.3">
      <c r="C7771" s="155"/>
      <c r="D7771" s="155"/>
      <c r="E7771" s="277"/>
      <c r="G7771" s="156"/>
    </row>
    <row r="7772" spans="3:7" x14ac:dyDescent="0.3">
      <c r="C7772" s="155"/>
      <c r="D7772" s="155"/>
      <c r="E7772" s="277"/>
      <c r="G7772" s="156"/>
    </row>
    <row r="7773" spans="3:7" x14ac:dyDescent="0.3">
      <c r="C7773" s="155"/>
      <c r="D7773" s="155"/>
      <c r="E7773" s="277"/>
      <c r="G7773" s="156"/>
    </row>
    <row r="7774" spans="3:7" x14ac:dyDescent="0.3">
      <c r="C7774" s="155"/>
      <c r="D7774" s="155"/>
      <c r="E7774" s="277"/>
      <c r="G7774" s="156"/>
    </row>
    <row r="7775" spans="3:7" x14ac:dyDescent="0.3">
      <c r="C7775" s="155"/>
      <c r="D7775" s="155"/>
      <c r="E7775" s="277"/>
      <c r="G7775" s="156"/>
    </row>
    <row r="7776" spans="3:7" x14ac:dyDescent="0.3">
      <c r="C7776" s="155"/>
      <c r="D7776" s="155"/>
      <c r="E7776" s="277"/>
      <c r="G7776" s="156"/>
    </row>
    <row r="7777" spans="3:7" x14ac:dyDescent="0.3">
      <c r="C7777" s="155"/>
      <c r="D7777" s="155"/>
      <c r="E7777" s="277"/>
      <c r="G7777" s="156"/>
    </row>
    <row r="7778" spans="3:7" x14ac:dyDescent="0.3">
      <c r="C7778" s="155"/>
      <c r="D7778" s="155"/>
      <c r="E7778" s="277"/>
      <c r="G7778" s="156"/>
    </row>
    <row r="7779" spans="3:7" x14ac:dyDescent="0.3">
      <c r="C7779" s="155"/>
      <c r="D7779" s="155"/>
      <c r="E7779" s="277"/>
      <c r="G7779" s="156"/>
    </row>
    <row r="7780" spans="3:7" x14ac:dyDescent="0.3">
      <c r="C7780" s="155"/>
      <c r="D7780" s="155"/>
      <c r="E7780" s="277"/>
      <c r="G7780" s="156"/>
    </row>
    <row r="7781" spans="3:7" x14ac:dyDescent="0.3">
      <c r="C7781" s="155"/>
      <c r="D7781" s="155"/>
      <c r="E7781" s="277"/>
      <c r="G7781" s="156"/>
    </row>
    <row r="7782" spans="3:7" x14ac:dyDescent="0.3">
      <c r="C7782" s="155"/>
      <c r="D7782" s="155"/>
      <c r="E7782" s="277"/>
      <c r="G7782" s="156"/>
    </row>
    <row r="7783" spans="3:7" x14ac:dyDescent="0.3">
      <c r="C7783" s="155"/>
      <c r="D7783" s="155"/>
      <c r="E7783" s="277"/>
      <c r="G7783" s="156"/>
    </row>
    <row r="7784" spans="3:7" x14ac:dyDescent="0.3">
      <c r="C7784" s="155"/>
      <c r="D7784" s="155"/>
      <c r="E7784" s="277"/>
      <c r="G7784" s="156"/>
    </row>
    <row r="7785" spans="3:7" x14ac:dyDescent="0.3">
      <c r="C7785" s="155"/>
      <c r="D7785" s="155"/>
      <c r="E7785" s="277"/>
      <c r="G7785" s="156"/>
    </row>
    <row r="7786" spans="3:7" x14ac:dyDescent="0.3">
      <c r="C7786" s="155"/>
      <c r="D7786" s="155"/>
      <c r="E7786" s="277"/>
      <c r="G7786" s="156"/>
    </row>
    <row r="7787" spans="3:7" x14ac:dyDescent="0.3">
      <c r="C7787" s="155"/>
      <c r="D7787" s="155"/>
      <c r="E7787" s="277"/>
      <c r="G7787" s="156"/>
    </row>
    <row r="7788" spans="3:7" x14ac:dyDescent="0.3">
      <c r="C7788" s="155"/>
      <c r="D7788" s="155"/>
      <c r="E7788" s="277"/>
      <c r="G7788" s="156"/>
    </row>
    <row r="7789" spans="3:7" x14ac:dyDescent="0.3">
      <c r="C7789" s="155"/>
      <c r="D7789" s="155"/>
      <c r="E7789" s="277"/>
      <c r="G7789" s="156"/>
    </row>
    <row r="7790" spans="3:7" x14ac:dyDescent="0.3">
      <c r="C7790" s="155"/>
      <c r="D7790" s="155"/>
      <c r="E7790" s="277"/>
      <c r="G7790" s="156"/>
    </row>
    <row r="7791" spans="3:7" x14ac:dyDescent="0.3">
      <c r="C7791" s="155"/>
      <c r="D7791" s="155"/>
      <c r="E7791" s="277"/>
      <c r="G7791" s="156"/>
    </row>
    <row r="7792" spans="3:7" x14ac:dyDescent="0.3">
      <c r="C7792" s="155"/>
      <c r="D7792" s="155"/>
      <c r="E7792" s="277"/>
      <c r="G7792" s="156"/>
    </row>
    <row r="7793" spans="3:7" x14ac:dyDescent="0.3">
      <c r="C7793" s="155"/>
      <c r="D7793" s="155"/>
      <c r="E7793" s="277"/>
      <c r="G7793" s="156"/>
    </row>
    <row r="7794" spans="3:7" x14ac:dyDescent="0.3">
      <c r="C7794" s="155"/>
      <c r="D7794" s="155"/>
      <c r="E7794" s="277"/>
      <c r="G7794" s="156"/>
    </row>
    <row r="7795" spans="3:7" x14ac:dyDescent="0.3">
      <c r="C7795" s="155"/>
      <c r="D7795" s="155"/>
      <c r="E7795" s="277"/>
      <c r="G7795" s="156"/>
    </row>
    <row r="7796" spans="3:7" x14ac:dyDescent="0.3">
      <c r="C7796" s="155"/>
      <c r="D7796" s="155"/>
      <c r="E7796" s="277"/>
      <c r="G7796" s="156"/>
    </row>
    <row r="7797" spans="3:7" x14ac:dyDescent="0.3">
      <c r="C7797" s="155"/>
      <c r="D7797" s="155"/>
      <c r="E7797" s="277"/>
      <c r="G7797" s="156"/>
    </row>
    <row r="7798" spans="3:7" x14ac:dyDescent="0.3">
      <c r="C7798" s="155"/>
      <c r="D7798" s="155"/>
      <c r="E7798" s="277"/>
      <c r="G7798" s="156"/>
    </row>
    <row r="7799" spans="3:7" x14ac:dyDescent="0.3">
      <c r="C7799" s="155"/>
      <c r="D7799" s="155"/>
      <c r="E7799" s="277"/>
      <c r="G7799" s="156"/>
    </row>
    <row r="7800" spans="3:7" x14ac:dyDescent="0.3">
      <c r="C7800" s="155"/>
      <c r="D7800" s="155"/>
      <c r="E7800" s="277"/>
      <c r="G7800" s="156"/>
    </row>
    <row r="7801" spans="3:7" x14ac:dyDescent="0.3">
      <c r="C7801" s="155"/>
      <c r="D7801" s="155"/>
      <c r="E7801" s="277"/>
      <c r="G7801" s="156"/>
    </row>
    <row r="7802" spans="3:7" x14ac:dyDescent="0.3">
      <c r="C7802" s="155"/>
      <c r="D7802" s="155"/>
      <c r="E7802" s="277"/>
      <c r="G7802" s="156"/>
    </row>
    <row r="7803" spans="3:7" x14ac:dyDescent="0.3">
      <c r="C7803" s="155"/>
      <c r="D7803" s="155"/>
      <c r="E7803" s="277"/>
      <c r="G7803" s="156"/>
    </row>
    <row r="7804" spans="3:7" x14ac:dyDescent="0.3">
      <c r="C7804" s="155"/>
      <c r="D7804" s="155"/>
      <c r="E7804" s="277"/>
      <c r="G7804" s="156"/>
    </row>
    <row r="7805" spans="3:7" x14ac:dyDescent="0.3">
      <c r="C7805" s="155"/>
      <c r="D7805" s="155"/>
      <c r="E7805" s="277"/>
      <c r="G7805" s="156"/>
    </row>
    <row r="7806" spans="3:7" x14ac:dyDescent="0.3">
      <c r="C7806" s="155"/>
      <c r="D7806" s="155"/>
      <c r="E7806" s="277"/>
      <c r="G7806" s="156"/>
    </row>
    <row r="7807" spans="3:7" x14ac:dyDescent="0.3">
      <c r="C7807" s="155"/>
      <c r="D7807" s="155"/>
      <c r="E7807" s="277"/>
      <c r="G7807" s="156"/>
    </row>
    <row r="7808" spans="3:7" x14ac:dyDescent="0.3">
      <c r="C7808" s="155"/>
      <c r="D7808" s="155"/>
      <c r="E7808" s="277"/>
      <c r="G7808" s="156"/>
    </row>
    <row r="7809" spans="3:7" x14ac:dyDescent="0.3">
      <c r="C7809" s="155"/>
      <c r="D7809" s="155"/>
      <c r="E7809" s="277"/>
      <c r="G7809" s="156"/>
    </row>
    <row r="7810" spans="3:7" x14ac:dyDescent="0.3">
      <c r="C7810" s="155"/>
      <c r="D7810" s="155"/>
      <c r="E7810" s="277"/>
      <c r="G7810" s="156"/>
    </row>
    <row r="7811" spans="3:7" x14ac:dyDescent="0.3">
      <c r="C7811" s="155"/>
      <c r="D7811" s="155"/>
      <c r="E7811" s="277"/>
      <c r="G7811" s="156"/>
    </row>
    <row r="7812" spans="3:7" x14ac:dyDescent="0.3">
      <c r="C7812" s="155"/>
      <c r="D7812" s="155"/>
      <c r="E7812" s="277"/>
      <c r="G7812" s="156"/>
    </row>
    <row r="7813" spans="3:7" x14ac:dyDescent="0.3">
      <c r="C7813" s="155"/>
      <c r="D7813" s="155"/>
      <c r="E7813" s="277"/>
      <c r="G7813" s="156"/>
    </row>
    <row r="7814" spans="3:7" x14ac:dyDescent="0.3">
      <c r="C7814" s="155"/>
      <c r="D7814" s="155"/>
      <c r="E7814" s="277"/>
      <c r="G7814" s="156"/>
    </row>
    <row r="7815" spans="3:7" x14ac:dyDescent="0.3">
      <c r="C7815" s="155"/>
      <c r="D7815" s="155"/>
      <c r="E7815" s="277"/>
      <c r="G7815" s="156"/>
    </row>
    <row r="7816" spans="3:7" x14ac:dyDescent="0.3">
      <c r="C7816" s="155"/>
      <c r="D7816" s="155"/>
      <c r="E7816" s="277"/>
      <c r="G7816" s="156"/>
    </row>
    <row r="7817" spans="3:7" x14ac:dyDescent="0.3">
      <c r="C7817" s="155"/>
      <c r="D7817" s="155"/>
      <c r="E7817" s="277"/>
      <c r="G7817" s="156"/>
    </row>
    <row r="7818" spans="3:7" x14ac:dyDescent="0.3">
      <c r="C7818" s="155"/>
      <c r="D7818" s="155"/>
      <c r="E7818" s="277"/>
      <c r="G7818" s="156"/>
    </row>
    <row r="7819" spans="3:7" x14ac:dyDescent="0.3">
      <c r="C7819" s="155"/>
      <c r="D7819" s="155"/>
      <c r="E7819" s="277"/>
      <c r="G7819" s="156"/>
    </row>
    <row r="7820" spans="3:7" x14ac:dyDescent="0.3">
      <c r="C7820" s="155"/>
      <c r="D7820" s="155"/>
      <c r="E7820" s="277"/>
      <c r="G7820" s="156"/>
    </row>
    <row r="7821" spans="3:7" x14ac:dyDescent="0.3">
      <c r="C7821" s="155"/>
      <c r="D7821" s="155"/>
      <c r="E7821" s="277"/>
      <c r="G7821" s="156"/>
    </row>
    <row r="7822" spans="3:7" x14ac:dyDescent="0.3">
      <c r="C7822" s="155"/>
      <c r="D7822" s="155"/>
      <c r="E7822" s="277"/>
      <c r="G7822" s="156"/>
    </row>
    <row r="7823" spans="3:7" x14ac:dyDescent="0.3">
      <c r="C7823" s="155"/>
      <c r="D7823" s="155"/>
      <c r="E7823" s="277"/>
      <c r="G7823" s="156"/>
    </row>
    <row r="7824" spans="3:7" x14ac:dyDescent="0.3">
      <c r="C7824" s="155"/>
      <c r="D7824" s="155"/>
      <c r="E7824" s="277"/>
      <c r="G7824" s="156"/>
    </row>
    <row r="7825" spans="3:7" x14ac:dyDescent="0.3">
      <c r="C7825" s="155"/>
      <c r="D7825" s="155"/>
      <c r="E7825" s="277"/>
      <c r="G7825" s="156"/>
    </row>
    <row r="7826" spans="3:7" x14ac:dyDescent="0.3">
      <c r="C7826" s="155"/>
      <c r="D7826" s="155"/>
      <c r="E7826" s="277"/>
      <c r="G7826" s="156"/>
    </row>
    <row r="7827" spans="3:7" x14ac:dyDescent="0.3">
      <c r="C7827" s="155"/>
      <c r="D7827" s="155"/>
      <c r="E7827" s="277"/>
      <c r="G7827" s="156"/>
    </row>
    <row r="7828" spans="3:7" x14ac:dyDescent="0.3">
      <c r="C7828" s="155"/>
      <c r="D7828" s="155"/>
      <c r="E7828" s="277"/>
      <c r="G7828" s="156"/>
    </row>
    <row r="7829" spans="3:7" x14ac:dyDescent="0.3">
      <c r="C7829" s="155"/>
      <c r="D7829" s="155"/>
      <c r="E7829" s="277"/>
      <c r="G7829" s="156"/>
    </row>
    <row r="7830" spans="3:7" x14ac:dyDescent="0.3">
      <c r="C7830" s="155"/>
      <c r="D7830" s="155"/>
      <c r="E7830" s="277"/>
      <c r="G7830" s="156"/>
    </row>
    <row r="7831" spans="3:7" x14ac:dyDescent="0.3">
      <c r="C7831" s="155"/>
      <c r="D7831" s="155"/>
      <c r="E7831" s="277"/>
      <c r="G7831" s="156"/>
    </row>
    <row r="7832" spans="3:7" x14ac:dyDescent="0.3">
      <c r="C7832" s="155"/>
      <c r="D7832" s="155"/>
      <c r="E7832" s="277"/>
      <c r="G7832" s="156"/>
    </row>
    <row r="7833" spans="3:7" x14ac:dyDescent="0.3">
      <c r="C7833" s="155"/>
      <c r="D7833" s="155"/>
      <c r="E7833" s="277"/>
      <c r="G7833" s="156"/>
    </row>
    <row r="7834" spans="3:7" x14ac:dyDescent="0.3">
      <c r="C7834" s="155"/>
      <c r="D7834" s="155"/>
      <c r="E7834" s="277"/>
      <c r="G7834" s="156"/>
    </row>
    <row r="7835" spans="3:7" x14ac:dyDescent="0.3">
      <c r="C7835" s="155"/>
      <c r="D7835" s="155"/>
      <c r="E7835" s="277"/>
      <c r="G7835" s="156"/>
    </row>
    <row r="7836" spans="3:7" x14ac:dyDescent="0.3">
      <c r="C7836" s="155"/>
      <c r="D7836" s="155"/>
      <c r="E7836" s="277"/>
      <c r="G7836" s="156"/>
    </row>
    <row r="7837" spans="3:7" x14ac:dyDescent="0.3">
      <c r="C7837" s="155"/>
      <c r="D7837" s="155"/>
      <c r="E7837" s="277"/>
      <c r="G7837" s="156"/>
    </row>
    <row r="7838" spans="3:7" x14ac:dyDescent="0.3">
      <c r="C7838" s="155"/>
      <c r="D7838" s="155"/>
      <c r="E7838" s="277"/>
      <c r="G7838" s="156"/>
    </row>
    <row r="7839" spans="3:7" x14ac:dyDescent="0.3">
      <c r="C7839" s="155"/>
      <c r="D7839" s="155"/>
      <c r="E7839" s="277"/>
      <c r="G7839" s="156"/>
    </row>
    <row r="7840" spans="3:7" x14ac:dyDescent="0.3">
      <c r="C7840" s="155"/>
      <c r="D7840" s="155"/>
      <c r="E7840" s="277"/>
      <c r="G7840" s="156"/>
    </row>
    <row r="7841" spans="3:7" x14ac:dyDescent="0.3">
      <c r="C7841" s="155"/>
      <c r="D7841" s="155"/>
      <c r="E7841" s="277"/>
      <c r="G7841" s="156"/>
    </row>
    <row r="7842" spans="3:7" x14ac:dyDescent="0.3">
      <c r="C7842" s="155"/>
      <c r="D7842" s="155"/>
      <c r="E7842" s="277"/>
      <c r="G7842" s="156"/>
    </row>
    <row r="7843" spans="3:7" x14ac:dyDescent="0.3">
      <c r="C7843" s="155"/>
      <c r="D7843" s="155"/>
      <c r="E7843" s="277"/>
      <c r="G7843" s="156"/>
    </row>
    <row r="7844" spans="3:7" x14ac:dyDescent="0.3">
      <c r="C7844" s="155"/>
      <c r="D7844" s="155"/>
      <c r="E7844" s="277"/>
      <c r="G7844" s="156"/>
    </row>
    <row r="7845" spans="3:7" x14ac:dyDescent="0.3">
      <c r="C7845" s="155"/>
      <c r="D7845" s="155"/>
      <c r="E7845" s="277"/>
      <c r="G7845" s="156"/>
    </row>
    <row r="7846" spans="3:7" x14ac:dyDescent="0.3">
      <c r="C7846" s="155"/>
      <c r="D7846" s="155"/>
      <c r="E7846" s="277"/>
      <c r="G7846" s="156"/>
    </row>
    <row r="7847" spans="3:7" x14ac:dyDescent="0.3">
      <c r="C7847" s="155"/>
      <c r="D7847" s="155"/>
      <c r="E7847" s="277"/>
      <c r="G7847" s="156"/>
    </row>
    <row r="7848" spans="3:7" x14ac:dyDescent="0.3">
      <c r="C7848" s="155"/>
      <c r="D7848" s="155"/>
      <c r="E7848" s="277"/>
      <c r="G7848" s="156"/>
    </row>
    <row r="7849" spans="3:7" x14ac:dyDescent="0.3">
      <c r="C7849" s="155"/>
      <c r="D7849" s="155"/>
      <c r="E7849" s="277"/>
      <c r="G7849" s="156"/>
    </row>
    <row r="7850" spans="3:7" x14ac:dyDescent="0.3">
      <c r="C7850" s="155"/>
      <c r="D7850" s="155"/>
      <c r="E7850" s="277"/>
      <c r="G7850" s="156"/>
    </row>
    <row r="7851" spans="3:7" x14ac:dyDescent="0.3">
      <c r="C7851" s="155"/>
      <c r="D7851" s="155"/>
      <c r="E7851" s="277"/>
      <c r="G7851" s="156"/>
    </row>
    <row r="7852" spans="3:7" x14ac:dyDescent="0.3">
      <c r="C7852" s="155"/>
      <c r="D7852" s="155"/>
      <c r="E7852" s="277"/>
      <c r="G7852" s="156"/>
    </row>
    <row r="7853" spans="3:7" x14ac:dyDescent="0.3">
      <c r="C7853" s="155"/>
      <c r="D7853" s="155"/>
      <c r="E7853" s="277"/>
      <c r="G7853" s="156"/>
    </row>
    <row r="7854" spans="3:7" x14ac:dyDescent="0.3">
      <c r="C7854" s="155"/>
      <c r="D7854" s="155"/>
      <c r="E7854" s="277"/>
      <c r="G7854" s="156"/>
    </row>
    <row r="7855" spans="3:7" x14ac:dyDescent="0.3">
      <c r="C7855" s="155"/>
      <c r="D7855" s="155"/>
      <c r="E7855" s="277"/>
      <c r="G7855" s="156"/>
    </row>
    <row r="7856" spans="3:7" x14ac:dyDescent="0.3">
      <c r="C7856" s="155"/>
      <c r="D7856" s="155"/>
      <c r="E7856" s="277"/>
      <c r="G7856" s="156"/>
    </row>
    <row r="7857" spans="3:7" x14ac:dyDescent="0.3">
      <c r="C7857" s="155"/>
      <c r="D7857" s="155"/>
      <c r="E7857" s="277"/>
      <c r="G7857" s="156"/>
    </row>
    <row r="7858" spans="3:7" x14ac:dyDescent="0.3">
      <c r="C7858" s="155"/>
      <c r="D7858" s="155"/>
      <c r="E7858" s="277"/>
      <c r="G7858" s="156"/>
    </row>
    <row r="7859" spans="3:7" x14ac:dyDescent="0.3">
      <c r="C7859" s="155"/>
      <c r="D7859" s="155"/>
      <c r="E7859" s="277"/>
      <c r="G7859" s="156"/>
    </row>
    <row r="7860" spans="3:7" x14ac:dyDescent="0.3">
      <c r="C7860" s="155"/>
      <c r="D7860" s="155"/>
      <c r="E7860" s="277"/>
      <c r="G7860" s="156"/>
    </row>
    <row r="7861" spans="3:7" x14ac:dyDescent="0.3">
      <c r="C7861" s="155"/>
      <c r="D7861" s="155"/>
      <c r="E7861" s="277"/>
      <c r="G7861" s="156"/>
    </row>
    <row r="7862" spans="3:7" x14ac:dyDescent="0.3">
      <c r="C7862" s="155"/>
      <c r="D7862" s="155"/>
      <c r="E7862" s="277"/>
      <c r="G7862" s="156"/>
    </row>
    <row r="7863" spans="3:7" x14ac:dyDescent="0.3">
      <c r="C7863" s="155"/>
      <c r="D7863" s="155"/>
      <c r="E7863" s="277"/>
      <c r="G7863" s="156"/>
    </row>
    <row r="7864" spans="3:7" x14ac:dyDescent="0.3">
      <c r="C7864" s="155"/>
      <c r="D7864" s="155"/>
      <c r="E7864" s="277"/>
      <c r="G7864" s="156"/>
    </row>
    <row r="7865" spans="3:7" x14ac:dyDescent="0.3">
      <c r="C7865" s="155"/>
      <c r="D7865" s="155"/>
      <c r="E7865" s="277"/>
      <c r="G7865" s="156"/>
    </row>
    <row r="7866" spans="3:7" x14ac:dyDescent="0.3">
      <c r="C7866" s="155"/>
      <c r="D7866" s="155"/>
      <c r="E7866" s="277"/>
      <c r="G7866" s="156"/>
    </row>
    <row r="7867" spans="3:7" x14ac:dyDescent="0.3">
      <c r="C7867" s="155"/>
      <c r="D7867" s="155"/>
      <c r="E7867" s="277"/>
      <c r="G7867" s="156"/>
    </row>
    <row r="7868" spans="3:7" x14ac:dyDescent="0.3">
      <c r="C7868" s="155"/>
      <c r="D7868" s="155"/>
      <c r="E7868" s="277"/>
      <c r="G7868" s="156"/>
    </row>
    <row r="7869" spans="3:7" x14ac:dyDescent="0.3">
      <c r="C7869" s="155"/>
      <c r="D7869" s="155"/>
      <c r="E7869" s="277"/>
      <c r="G7869" s="156"/>
    </row>
    <row r="7870" spans="3:7" x14ac:dyDescent="0.3">
      <c r="C7870" s="155"/>
      <c r="D7870" s="155"/>
      <c r="E7870" s="277"/>
      <c r="G7870" s="156"/>
    </row>
    <row r="7871" spans="3:7" x14ac:dyDescent="0.3">
      <c r="C7871" s="155"/>
      <c r="D7871" s="155"/>
      <c r="E7871" s="277"/>
      <c r="G7871" s="156"/>
    </row>
    <row r="7872" spans="3:7" x14ac:dyDescent="0.3">
      <c r="C7872" s="155"/>
      <c r="D7872" s="155"/>
      <c r="E7872" s="277"/>
      <c r="G7872" s="156"/>
    </row>
    <row r="7873" spans="3:7" x14ac:dyDescent="0.3">
      <c r="C7873" s="155"/>
      <c r="D7873" s="155"/>
      <c r="E7873" s="277"/>
      <c r="G7873" s="156"/>
    </row>
    <row r="7874" spans="3:7" x14ac:dyDescent="0.3">
      <c r="C7874" s="155"/>
      <c r="D7874" s="155"/>
      <c r="E7874" s="277"/>
      <c r="G7874" s="156"/>
    </row>
    <row r="7875" spans="3:7" x14ac:dyDescent="0.3">
      <c r="C7875" s="155"/>
      <c r="D7875" s="155"/>
      <c r="E7875" s="277"/>
      <c r="G7875" s="156"/>
    </row>
    <row r="7876" spans="3:7" x14ac:dyDescent="0.3">
      <c r="C7876" s="155"/>
      <c r="D7876" s="155"/>
      <c r="E7876" s="277"/>
      <c r="G7876" s="156"/>
    </row>
    <row r="7877" spans="3:7" x14ac:dyDescent="0.3">
      <c r="C7877" s="155"/>
      <c r="D7877" s="155"/>
      <c r="E7877" s="277"/>
      <c r="G7877" s="156"/>
    </row>
    <row r="7878" spans="3:7" x14ac:dyDescent="0.3">
      <c r="C7878" s="155"/>
      <c r="D7878" s="155"/>
      <c r="E7878" s="277"/>
      <c r="G7878" s="156"/>
    </row>
    <row r="7879" spans="3:7" x14ac:dyDescent="0.3">
      <c r="C7879" s="155"/>
      <c r="D7879" s="155"/>
      <c r="E7879" s="277"/>
      <c r="G7879" s="156"/>
    </row>
    <row r="7880" spans="3:7" x14ac:dyDescent="0.3">
      <c r="C7880" s="155"/>
      <c r="D7880" s="155"/>
      <c r="E7880" s="277"/>
      <c r="G7880" s="156"/>
    </row>
    <row r="7881" spans="3:7" x14ac:dyDescent="0.3">
      <c r="C7881" s="155"/>
      <c r="D7881" s="155"/>
      <c r="E7881" s="277"/>
      <c r="G7881" s="156"/>
    </row>
    <row r="7882" spans="3:7" x14ac:dyDescent="0.3">
      <c r="C7882" s="155"/>
      <c r="D7882" s="155"/>
      <c r="E7882" s="277"/>
      <c r="G7882" s="156"/>
    </row>
    <row r="7883" spans="3:7" x14ac:dyDescent="0.3">
      <c r="C7883" s="155"/>
      <c r="D7883" s="155"/>
      <c r="E7883" s="277"/>
      <c r="G7883" s="156"/>
    </row>
    <row r="7884" spans="3:7" x14ac:dyDescent="0.3">
      <c r="C7884" s="155"/>
      <c r="D7884" s="155"/>
      <c r="E7884" s="277"/>
      <c r="G7884" s="156"/>
    </row>
    <row r="7885" spans="3:7" x14ac:dyDescent="0.3">
      <c r="C7885" s="155"/>
      <c r="D7885" s="155"/>
      <c r="E7885" s="277"/>
      <c r="G7885" s="156"/>
    </row>
    <row r="7886" spans="3:7" x14ac:dyDescent="0.3">
      <c r="C7886" s="155"/>
      <c r="D7886" s="155"/>
      <c r="E7886" s="277"/>
      <c r="G7886" s="156"/>
    </row>
    <row r="7887" spans="3:7" x14ac:dyDescent="0.3">
      <c r="C7887" s="155"/>
      <c r="D7887" s="155"/>
      <c r="E7887" s="277"/>
      <c r="G7887" s="156"/>
    </row>
    <row r="7888" spans="3:7" x14ac:dyDescent="0.3">
      <c r="C7888" s="155"/>
      <c r="D7888" s="155"/>
      <c r="E7888" s="277"/>
      <c r="G7888" s="156"/>
    </row>
    <row r="7889" spans="3:7" x14ac:dyDescent="0.3">
      <c r="C7889" s="155"/>
      <c r="D7889" s="155"/>
      <c r="E7889" s="277"/>
      <c r="G7889" s="156"/>
    </row>
    <row r="7890" spans="3:7" x14ac:dyDescent="0.3">
      <c r="C7890" s="155"/>
      <c r="D7890" s="155"/>
      <c r="E7890" s="277"/>
      <c r="G7890" s="156"/>
    </row>
    <row r="7891" spans="3:7" x14ac:dyDescent="0.3">
      <c r="C7891" s="155"/>
      <c r="D7891" s="155"/>
      <c r="E7891" s="277"/>
      <c r="G7891" s="156"/>
    </row>
    <row r="7892" spans="3:7" x14ac:dyDescent="0.3">
      <c r="C7892" s="155"/>
      <c r="D7892" s="155"/>
      <c r="E7892" s="277"/>
      <c r="G7892" s="156"/>
    </row>
    <row r="7893" spans="3:7" x14ac:dyDescent="0.3">
      <c r="C7893" s="155"/>
      <c r="D7893" s="155"/>
      <c r="E7893" s="277"/>
      <c r="G7893" s="156"/>
    </row>
    <row r="7894" spans="3:7" x14ac:dyDescent="0.3">
      <c r="C7894" s="155"/>
      <c r="D7894" s="155"/>
      <c r="E7894" s="277"/>
      <c r="G7894" s="156"/>
    </row>
    <row r="7895" spans="3:7" x14ac:dyDescent="0.3">
      <c r="C7895" s="155"/>
      <c r="D7895" s="155"/>
      <c r="E7895" s="277"/>
      <c r="G7895" s="156"/>
    </row>
    <row r="7896" spans="3:7" x14ac:dyDescent="0.3">
      <c r="C7896" s="155"/>
      <c r="D7896" s="155"/>
      <c r="E7896" s="277"/>
      <c r="G7896" s="156"/>
    </row>
    <row r="7897" spans="3:7" x14ac:dyDescent="0.3">
      <c r="C7897" s="155"/>
      <c r="D7897" s="155"/>
      <c r="E7897" s="277"/>
      <c r="G7897" s="156"/>
    </row>
    <row r="7898" spans="3:7" x14ac:dyDescent="0.3">
      <c r="C7898" s="155"/>
      <c r="D7898" s="155"/>
      <c r="E7898" s="277"/>
      <c r="G7898" s="156"/>
    </row>
    <row r="7899" spans="3:7" x14ac:dyDescent="0.3">
      <c r="C7899" s="155"/>
      <c r="D7899" s="155"/>
      <c r="E7899" s="277"/>
      <c r="G7899" s="156"/>
    </row>
    <row r="7900" spans="3:7" x14ac:dyDescent="0.3">
      <c r="C7900" s="155"/>
      <c r="D7900" s="155"/>
      <c r="E7900" s="277"/>
      <c r="G7900" s="156"/>
    </row>
    <row r="7901" spans="3:7" x14ac:dyDescent="0.3">
      <c r="C7901" s="155"/>
      <c r="D7901" s="155"/>
      <c r="E7901" s="277"/>
      <c r="G7901" s="156"/>
    </row>
    <row r="7902" spans="3:7" x14ac:dyDescent="0.3">
      <c r="C7902" s="155"/>
      <c r="D7902" s="155"/>
      <c r="E7902" s="277"/>
      <c r="G7902" s="156"/>
    </row>
    <row r="7903" spans="3:7" x14ac:dyDescent="0.3">
      <c r="C7903" s="155"/>
      <c r="D7903" s="155"/>
      <c r="E7903" s="277"/>
      <c r="G7903" s="156"/>
    </row>
    <row r="7904" spans="3:7" x14ac:dyDescent="0.3">
      <c r="C7904" s="155"/>
      <c r="D7904" s="155"/>
      <c r="E7904" s="277"/>
      <c r="G7904" s="156"/>
    </row>
    <row r="7905" spans="3:7" x14ac:dyDescent="0.3">
      <c r="C7905" s="155"/>
      <c r="D7905" s="155"/>
      <c r="E7905" s="277"/>
      <c r="G7905" s="156"/>
    </row>
    <row r="7906" spans="3:7" x14ac:dyDescent="0.3">
      <c r="C7906" s="155"/>
      <c r="D7906" s="155"/>
      <c r="E7906" s="277"/>
      <c r="G7906" s="156"/>
    </row>
    <row r="7907" spans="3:7" x14ac:dyDescent="0.3">
      <c r="C7907" s="155"/>
      <c r="D7907" s="155"/>
      <c r="E7907" s="277"/>
      <c r="G7907" s="156"/>
    </row>
    <row r="7908" spans="3:7" x14ac:dyDescent="0.3">
      <c r="C7908" s="155"/>
      <c r="D7908" s="155"/>
      <c r="E7908" s="277"/>
      <c r="G7908" s="156"/>
    </row>
    <row r="7909" spans="3:7" x14ac:dyDescent="0.3">
      <c r="C7909" s="155"/>
      <c r="D7909" s="155"/>
      <c r="E7909" s="277"/>
      <c r="G7909" s="156"/>
    </row>
    <row r="7910" spans="3:7" x14ac:dyDescent="0.3">
      <c r="C7910" s="155"/>
      <c r="D7910" s="155"/>
      <c r="E7910" s="277"/>
      <c r="G7910" s="156"/>
    </row>
    <row r="7911" spans="3:7" x14ac:dyDescent="0.3">
      <c r="C7911" s="155"/>
      <c r="D7911" s="155"/>
      <c r="E7911" s="277"/>
      <c r="G7911" s="156"/>
    </row>
    <row r="7912" spans="3:7" x14ac:dyDescent="0.3">
      <c r="C7912" s="155"/>
      <c r="D7912" s="155"/>
      <c r="E7912" s="277"/>
      <c r="G7912" s="156"/>
    </row>
    <row r="7913" spans="3:7" x14ac:dyDescent="0.3">
      <c r="C7913" s="155"/>
      <c r="D7913" s="155"/>
      <c r="E7913" s="277"/>
      <c r="G7913" s="156"/>
    </row>
    <row r="7914" spans="3:7" x14ac:dyDescent="0.3">
      <c r="C7914" s="155"/>
      <c r="D7914" s="155"/>
      <c r="E7914" s="277"/>
      <c r="G7914" s="156"/>
    </row>
    <row r="7915" spans="3:7" x14ac:dyDescent="0.3">
      <c r="C7915" s="155"/>
      <c r="D7915" s="155"/>
      <c r="E7915" s="277"/>
      <c r="G7915" s="156"/>
    </row>
    <row r="7916" spans="3:7" x14ac:dyDescent="0.3">
      <c r="C7916" s="155"/>
      <c r="D7916" s="155"/>
      <c r="E7916" s="277"/>
      <c r="G7916" s="156"/>
    </row>
    <row r="7917" spans="3:7" x14ac:dyDescent="0.3">
      <c r="C7917" s="155"/>
      <c r="D7917" s="155"/>
      <c r="E7917" s="277"/>
      <c r="G7917" s="156"/>
    </row>
    <row r="7918" spans="3:7" x14ac:dyDescent="0.3">
      <c r="C7918" s="155"/>
      <c r="D7918" s="155"/>
      <c r="E7918" s="277"/>
      <c r="G7918" s="156"/>
    </row>
    <row r="7919" spans="3:7" x14ac:dyDescent="0.3">
      <c r="C7919" s="155"/>
      <c r="D7919" s="155"/>
      <c r="E7919" s="277"/>
      <c r="G7919" s="156"/>
    </row>
    <row r="7920" spans="3:7" x14ac:dyDescent="0.3">
      <c r="C7920" s="155"/>
      <c r="D7920" s="155"/>
      <c r="E7920" s="277"/>
      <c r="G7920" s="156"/>
    </row>
    <row r="7921" spans="3:7" x14ac:dyDescent="0.3">
      <c r="C7921" s="155"/>
      <c r="D7921" s="155"/>
      <c r="E7921" s="277"/>
      <c r="G7921" s="156"/>
    </row>
    <row r="7922" spans="3:7" x14ac:dyDescent="0.3">
      <c r="C7922" s="155"/>
      <c r="D7922" s="155"/>
      <c r="E7922" s="277"/>
      <c r="G7922" s="156"/>
    </row>
    <row r="7923" spans="3:7" x14ac:dyDescent="0.3">
      <c r="C7923" s="155"/>
      <c r="D7923" s="155"/>
      <c r="E7923" s="277"/>
      <c r="G7923" s="156"/>
    </row>
    <row r="7924" spans="3:7" x14ac:dyDescent="0.3">
      <c r="C7924" s="155"/>
      <c r="D7924" s="155"/>
      <c r="E7924" s="277"/>
      <c r="G7924" s="156"/>
    </row>
    <row r="7925" spans="3:7" x14ac:dyDescent="0.3">
      <c r="C7925" s="155"/>
      <c r="D7925" s="155"/>
      <c r="E7925" s="277"/>
      <c r="G7925" s="156"/>
    </row>
    <row r="7926" spans="3:7" x14ac:dyDescent="0.3">
      <c r="C7926" s="155"/>
      <c r="D7926" s="155"/>
      <c r="E7926" s="277"/>
      <c r="G7926" s="156"/>
    </row>
    <row r="7927" spans="3:7" x14ac:dyDescent="0.3">
      <c r="C7927" s="155"/>
      <c r="D7927" s="155"/>
      <c r="E7927" s="277"/>
      <c r="G7927" s="156"/>
    </row>
    <row r="7928" spans="3:7" x14ac:dyDescent="0.3">
      <c r="C7928" s="155"/>
      <c r="D7928" s="155"/>
      <c r="E7928" s="277"/>
      <c r="G7928" s="156"/>
    </row>
    <row r="7929" spans="3:7" x14ac:dyDescent="0.3">
      <c r="C7929" s="155"/>
      <c r="D7929" s="155"/>
      <c r="E7929" s="277"/>
      <c r="G7929" s="156"/>
    </row>
    <row r="7930" spans="3:7" x14ac:dyDescent="0.3">
      <c r="C7930" s="155"/>
      <c r="D7930" s="155"/>
      <c r="E7930" s="277"/>
      <c r="G7930" s="156"/>
    </row>
    <row r="7931" spans="3:7" x14ac:dyDescent="0.3">
      <c r="C7931" s="155"/>
      <c r="D7931" s="155"/>
      <c r="E7931" s="277"/>
      <c r="G7931" s="156"/>
    </row>
    <row r="7932" spans="3:7" x14ac:dyDescent="0.3">
      <c r="C7932" s="155"/>
      <c r="D7932" s="155"/>
      <c r="E7932" s="277"/>
      <c r="G7932" s="156"/>
    </row>
    <row r="7933" spans="3:7" x14ac:dyDescent="0.3">
      <c r="C7933" s="155"/>
      <c r="D7933" s="155"/>
      <c r="E7933" s="277"/>
      <c r="G7933" s="156"/>
    </row>
    <row r="7934" spans="3:7" x14ac:dyDescent="0.3">
      <c r="C7934" s="155"/>
      <c r="D7934" s="155"/>
      <c r="E7934" s="277"/>
      <c r="G7934" s="156"/>
    </row>
    <row r="7935" spans="3:7" x14ac:dyDescent="0.3">
      <c r="C7935" s="155"/>
      <c r="D7935" s="155"/>
      <c r="E7935" s="277"/>
      <c r="G7935" s="156"/>
    </row>
    <row r="7936" spans="3:7" x14ac:dyDescent="0.3">
      <c r="C7936" s="155"/>
      <c r="D7936" s="155"/>
      <c r="E7936" s="277"/>
      <c r="G7936" s="156"/>
    </row>
    <row r="7937" spans="3:7" x14ac:dyDescent="0.3">
      <c r="C7937" s="155"/>
      <c r="D7937" s="155"/>
      <c r="E7937" s="277"/>
      <c r="G7937" s="156"/>
    </row>
    <row r="7938" spans="3:7" x14ac:dyDescent="0.3">
      <c r="C7938" s="155"/>
      <c r="D7938" s="155"/>
      <c r="E7938" s="277"/>
      <c r="G7938" s="156"/>
    </row>
    <row r="7939" spans="3:7" x14ac:dyDescent="0.3">
      <c r="C7939" s="155"/>
      <c r="D7939" s="155"/>
      <c r="E7939" s="277"/>
      <c r="G7939" s="156"/>
    </row>
    <row r="7940" spans="3:7" x14ac:dyDescent="0.3">
      <c r="C7940" s="155"/>
      <c r="D7940" s="155"/>
      <c r="E7940" s="277"/>
      <c r="G7940" s="156"/>
    </row>
    <row r="7941" spans="3:7" x14ac:dyDescent="0.3">
      <c r="C7941" s="155"/>
      <c r="D7941" s="155"/>
      <c r="E7941" s="277"/>
      <c r="G7941" s="156"/>
    </row>
    <row r="7942" spans="3:7" x14ac:dyDescent="0.3">
      <c r="C7942" s="155"/>
      <c r="D7942" s="155"/>
      <c r="E7942" s="277"/>
      <c r="G7942" s="156"/>
    </row>
    <row r="7943" spans="3:7" x14ac:dyDescent="0.3">
      <c r="C7943" s="155"/>
      <c r="D7943" s="155"/>
      <c r="E7943" s="277"/>
      <c r="G7943" s="156"/>
    </row>
    <row r="7944" spans="3:7" x14ac:dyDescent="0.3">
      <c r="C7944" s="155"/>
      <c r="D7944" s="155"/>
      <c r="E7944" s="277"/>
      <c r="G7944" s="156"/>
    </row>
    <row r="7945" spans="3:7" x14ac:dyDescent="0.3">
      <c r="C7945" s="155"/>
      <c r="D7945" s="155"/>
      <c r="E7945" s="277"/>
      <c r="G7945" s="156"/>
    </row>
    <row r="7946" spans="3:7" x14ac:dyDescent="0.3">
      <c r="C7946" s="155"/>
      <c r="D7946" s="155"/>
      <c r="E7946" s="277"/>
      <c r="G7946" s="156"/>
    </row>
    <row r="7947" spans="3:7" x14ac:dyDescent="0.3">
      <c r="C7947" s="155"/>
      <c r="D7947" s="155"/>
      <c r="E7947" s="277"/>
      <c r="G7947" s="156"/>
    </row>
    <row r="7948" spans="3:7" x14ac:dyDescent="0.3">
      <c r="C7948" s="155"/>
      <c r="D7948" s="155"/>
      <c r="E7948" s="277"/>
      <c r="G7948" s="156"/>
    </row>
    <row r="7949" spans="3:7" x14ac:dyDescent="0.3">
      <c r="C7949" s="155"/>
      <c r="D7949" s="155"/>
      <c r="E7949" s="277"/>
      <c r="G7949" s="156"/>
    </row>
    <row r="7950" spans="3:7" x14ac:dyDescent="0.3">
      <c r="C7950" s="155"/>
      <c r="D7950" s="155"/>
      <c r="E7950" s="277"/>
      <c r="G7950" s="156"/>
    </row>
    <row r="7951" spans="3:7" x14ac:dyDescent="0.3">
      <c r="C7951" s="155"/>
      <c r="D7951" s="155"/>
      <c r="E7951" s="277"/>
      <c r="G7951" s="156"/>
    </row>
    <row r="7952" spans="3:7" x14ac:dyDescent="0.3">
      <c r="C7952" s="155"/>
      <c r="D7952" s="155"/>
      <c r="E7952" s="277"/>
      <c r="G7952" s="156"/>
    </row>
    <row r="7953" spans="3:7" x14ac:dyDescent="0.3">
      <c r="C7953" s="155"/>
      <c r="D7953" s="155"/>
      <c r="E7953" s="277"/>
      <c r="G7953" s="156"/>
    </row>
    <row r="7954" spans="3:7" x14ac:dyDescent="0.3">
      <c r="C7954" s="155"/>
      <c r="D7954" s="155"/>
      <c r="E7954" s="277"/>
      <c r="G7954" s="156"/>
    </row>
    <row r="7955" spans="3:7" x14ac:dyDescent="0.3">
      <c r="C7955" s="155"/>
      <c r="D7955" s="155"/>
      <c r="E7955" s="277"/>
      <c r="G7955" s="156"/>
    </row>
    <row r="7956" spans="3:7" x14ac:dyDescent="0.3">
      <c r="C7956" s="155"/>
      <c r="D7956" s="155"/>
      <c r="E7956" s="277"/>
      <c r="G7956" s="156"/>
    </row>
    <row r="7957" spans="3:7" x14ac:dyDescent="0.3">
      <c r="C7957" s="155"/>
      <c r="D7957" s="155"/>
      <c r="E7957" s="277"/>
      <c r="G7957" s="156"/>
    </row>
    <row r="7958" spans="3:7" x14ac:dyDescent="0.3">
      <c r="C7958" s="155"/>
      <c r="D7958" s="155"/>
      <c r="E7958" s="277"/>
      <c r="G7958" s="156"/>
    </row>
    <row r="7959" spans="3:7" x14ac:dyDescent="0.3">
      <c r="C7959" s="155"/>
      <c r="D7959" s="155"/>
      <c r="E7959" s="277"/>
      <c r="G7959" s="156"/>
    </row>
    <row r="7960" spans="3:7" x14ac:dyDescent="0.3">
      <c r="C7960" s="155"/>
      <c r="D7960" s="155"/>
      <c r="E7960" s="277"/>
      <c r="G7960" s="156"/>
    </row>
    <row r="7961" spans="3:7" x14ac:dyDescent="0.3">
      <c r="C7961" s="155"/>
      <c r="D7961" s="155"/>
      <c r="E7961" s="277"/>
      <c r="G7961" s="156"/>
    </row>
    <row r="7962" spans="3:7" x14ac:dyDescent="0.3">
      <c r="C7962" s="155"/>
      <c r="D7962" s="155"/>
      <c r="E7962" s="277"/>
      <c r="G7962" s="156"/>
    </row>
    <row r="7963" spans="3:7" x14ac:dyDescent="0.3">
      <c r="C7963" s="155"/>
      <c r="D7963" s="155"/>
      <c r="E7963" s="277"/>
      <c r="G7963" s="156"/>
    </row>
    <row r="7964" spans="3:7" x14ac:dyDescent="0.3">
      <c r="C7964" s="155"/>
      <c r="D7964" s="155"/>
      <c r="E7964" s="277"/>
      <c r="G7964" s="156"/>
    </row>
    <row r="7965" spans="3:7" x14ac:dyDescent="0.3">
      <c r="C7965" s="155"/>
      <c r="D7965" s="155"/>
      <c r="E7965" s="277"/>
      <c r="G7965" s="156"/>
    </row>
    <row r="7966" spans="3:7" x14ac:dyDescent="0.3">
      <c r="C7966" s="155"/>
      <c r="D7966" s="155"/>
      <c r="E7966" s="277"/>
      <c r="G7966" s="156"/>
    </row>
    <row r="7967" spans="3:7" x14ac:dyDescent="0.3">
      <c r="C7967" s="155"/>
      <c r="D7967" s="155"/>
      <c r="E7967" s="277"/>
      <c r="G7967" s="156"/>
    </row>
    <row r="7968" spans="3:7" x14ac:dyDescent="0.3">
      <c r="C7968" s="155"/>
      <c r="D7968" s="155"/>
      <c r="E7968" s="277"/>
      <c r="G7968" s="156"/>
    </row>
    <row r="7969" spans="3:7" x14ac:dyDescent="0.3">
      <c r="C7969" s="155"/>
      <c r="D7969" s="155"/>
      <c r="E7969" s="277"/>
      <c r="G7969" s="156"/>
    </row>
    <row r="7970" spans="3:7" x14ac:dyDescent="0.3">
      <c r="C7970" s="155"/>
      <c r="D7970" s="155"/>
      <c r="E7970" s="277"/>
      <c r="G7970" s="156"/>
    </row>
    <row r="7971" spans="3:7" x14ac:dyDescent="0.3">
      <c r="C7971" s="155"/>
      <c r="D7971" s="155"/>
      <c r="E7971" s="277"/>
      <c r="G7971" s="156"/>
    </row>
    <row r="7972" spans="3:7" x14ac:dyDescent="0.3">
      <c r="C7972" s="155"/>
      <c r="D7972" s="155"/>
      <c r="E7972" s="277"/>
      <c r="G7972" s="156"/>
    </row>
    <row r="7973" spans="3:7" x14ac:dyDescent="0.3">
      <c r="C7973" s="155"/>
      <c r="D7973" s="155"/>
      <c r="E7973" s="277"/>
      <c r="G7973" s="156"/>
    </row>
    <row r="7974" spans="3:7" x14ac:dyDescent="0.3">
      <c r="C7974" s="155"/>
      <c r="D7974" s="155"/>
      <c r="E7974" s="277"/>
      <c r="G7974" s="156"/>
    </row>
    <row r="7975" spans="3:7" x14ac:dyDescent="0.3">
      <c r="C7975" s="155"/>
      <c r="D7975" s="155"/>
      <c r="E7975" s="277"/>
      <c r="G7975" s="156"/>
    </row>
    <row r="7976" spans="3:7" x14ac:dyDescent="0.3">
      <c r="C7976" s="155"/>
      <c r="D7976" s="155"/>
      <c r="E7976" s="277"/>
      <c r="G7976" s="156"/>
    </row>
    <row r="7977" spans="3:7" x14ac:dyDescent="0.3">
      <c r="C7977" s="155"/>
      <c r="D7977" s="155"/>
      <c r="E7977" s="277"/>
      <c r="G7977" s="156"/>
    </row>
    <row r="7978" spans="3:7" x14ac:dyDescent="0.3">
      <c r="C7978" s="155"/>
      <c r="D7978" s="155"/>
      <c r="E7978" s="277"/>
      <c r="G7978" s="156"/>
    </row>
    <row r="7979" spans="3:7" x14ac:dyDescent="0.3">
      <c r="C7979" s="155"/>
      <c r="D7979" s="155"/>
      <c r="E7979" s="277"/>
      <c r="G7979" s="156"/>
    </row>
    <row r="7980" spans="3:7" x14ac:dyDescent="0.3">
      <c r="C7980" s="155"/>
      <c r="D7980" s="155"/>
      <c r="E7980" s="277"/>
      <c r="G7980" s="156"/>
    </row>
    <row r="7981" spans="3:7" x14ac:dyDescent="0.3">
      <c r="C7981" s="155"/>
      <c r="D7981" s="155"/>
      <c r="E7981" s="277"/>
      <c r="G7981" s="156"/>
    </row>
    <row r="7982" spans="3:7" x14ac:dyDescent="0.3">
      <c r="C7982" s="155"/>
      <c r="D7982" s="155"/>
      <c r="E7982" s="277"/>
      <c r="G7982" s="156"/>
    </row>
    <row r="7983" spans="3:7" x14ac:dyDescent="0.3">
      <c r="C7983" s="155"/>
      <c r="D7983" s="155"/>
      <c r="E7983" s="277"/>
      <c r="G7983" s="156"/>
    </row>
    <row r="7984" spans="3:7" x14ac:dyDescent="0.3">
      <c r="C7984" s="155"/>
      <c r="D7984" s="155"/>
      <c r="E7984" s="277"/>
      <c r="G7984" s="156"/>
    </row>
    <row r="7985" spans="3:7" x14ac:dyDescent="0.3">
      <c r="C7985" s="155"/>
      <c r="D7985" s="155"/>
      <c r="E7985" s="277"/>
      <c r="G7985" s="156"/>
    </row>
    <row r="7986" spans="3:7" x14ac:dyDescent="0.3">
      <c r="C7986" s="155"/>
      <c r="D7986" s="155"/>
      <c r="E7986" s="277"/>
      <c r="G7986" s="156"/>
    </row>
    <row r="7987" spans="3:7" x14ac:dyDescent="0.3">
      <c r="C7987" s="155"/>
      <c r="D7987" s="155"/>
      <c r="E7987" s="277"/>
      <c r="G7987" s="156"/>
    </row>
    <row r="7988" spans="3:7" x14ac:dyDescent="0.3">
      <c r="C7988" s="155"/>
      <c r="D7988" s="155"/>
      <c r="E7988" s="277"/>
      <c r="G7988" s="156"/>
    </row>
    <row r="7989" spans="3:7" x14ac:dyDescent="0.3">
      <c r="C7989" s="155"/>
      <c r="D7989" s="155"/>
      <c r="E7989" s="277"/>
      <c r="G7989" s="156"/>
    </row>
    <row r="7990" spans="3:7" x14ac:dyDescent="0.3">
      <c r="C7990" s="155"/>
      <c r="D7990" s="155"/>
      <c r="E7990" s="277"/>
      <c r="G7990" s="156"/>
    </row>
    <row r="7991" spans="3:7" x14ac:dyDescent="0.3">
      <c r="C7991" s="155"/>
      <c r="D7991" s="155"/>
      <c r="E7991" s="277"/>
      <c r="G7991" s="156"/>
    </row>
    <row r="7992" spans="3:7" x14ac:dyDescent="0.3">
      <c r="C7992" s="155"/>
      <c r="D7992" s="155"/>
      <c r="E7992" s="277"/>
      <c r="G7992" s="156"/>
    </row>
    <row r="7993" spans="3:7" x14ac:dyDescent="0.3">
      <c r="C7993" s="155"/>
      <c r="D7993" s="155"/>
      <c r="E7993" s="277"/>
      <c r="G7993" s="156"/>
    </row>
    <row r="7994" spans="3:7" x14ac:dyDescent="0.3">
      <c r="C7994" s="155"/>
      <c r="D7994" s="155"/>
      <c r="E7994" s="277"/>
      <c r="G7994" s="156"/>
    </row>
    <row r="7995" spans="3:7" x14ac:dyDescent="0.3">
      <c r="C7995" s="155"/>
      <c r="D7995" s="155"/>
      <c r="E7995" s="277"/>
      <c r="G7995" s="156"/>
    </row>
    <row r="7996" spans="3:7" x14ac:dyDescent="0.3">
      <c r="C7996" s="155"/>
      <c r="D7996" s="155"/>
      <c r="E7996" s="277"/>
      <c r="G7996" s="156"/>
    </row>
    <row r="7997" spans="3:7" x14ac:dyDescent="0.3">
      <c r="C7997" s="155"/>
      <c r="D7997" s="155"/>
      <c r="E7997" s="277"/>
      <c r="G7997" s="156"/>
    </row>
    <row r="7998" spans="3:7" x14ac:dyDescent="0.3">
      <c r="C7998" s="155"/>
      <c r="D7998" s="155"/>
      <c r="E7998" s="277"/>
      <c r="G7998" s="156"/>
    </row>
    <row r="7999" spans="3:7" x14ac:dyDescent="0.3">
      <c r="C7999" s="155"/>
      <c r="D7999" s="155"/>
      <c r="E7999" s="277"/>
      <c r="G7999" s="156"/>
    </row>
    <row r="8000" spans="3:7" x14ac:dyDescent="0.3">
      <c r="C8000" s="155"/>
      <c r="D8000" s="155"/>
      <c r="E8000" s="277"/>
      <c r="G8000" s="156"/>
    </row>
    <row r="8001" spans="3:7" x14ac:dyDescent="0.3">
      <c r="C8001" s="155"/>
      <c r="D8001" s="155"/>
      <c r="E8001" s="277"/>
      <c r="G8001" s="156"/>
    </row>
    <row r="8002" spans="3:7" x14ac:dyDescent="0.3">
      <c r="C8002" s="155"/>
      <c r="D8002" s="155"/>
      <c r="E8002" s="277"/>
      <c r="G8002" s="156"/>
    </row>
    <row r="8003" spans="3:7" x14ac:dyDescent="0.3">
      <c r="C8003" s="155"/>
      <c r="D8003" s="155"/>
      <c r="E8003" s="277"/>
      <c r="G8003" s="156"/>
    </row>
    <row r="8004" spans="3:7" x14ac:dyDescent="0.3">
      <c r="C8004" s="155"/>
      <c r="D8004" s="155"/>
      <c r="E8004" s="277"/>
      <c r="G8004" s="156"/>
    </row>
    <row r="8005" spans="3:7" x14ac:dyDescent="0.3">
      <c r="C8005" s="155"/>
      <c r="D8005" s="155"/>
      <c r="E8005" s="277"/>
      <c r="G8005" s="156"/>
    </row>
    <row r="8006" spans="3:7" x14ac:dyDescent="0.3">
      <c r="C8006" s="155"/>
      <c r="D8006" s="155"/>
      <c r="E8006" s="277"/>
      <c r="G8006" s="156"/>
    </row>
    <row r="8007" spans="3:7" x14ac:dyDescent="0.3">
      <c r="C8007" s="155"/>
      <c r="D8007" s="155"/>
      <c r="E8007" s="277"/>
      <c r="G8007" s="156"/>
    </row>
    <row r="8008" spans="3:7" x14ac:dyDescent="0.3">
      <c r="C8008" s="155"/>
      <c r="D8008" s="155"/>
      <c r="E8008" s="277"/>
      <c r="G8008" s="156"/>
    </row>
    <row r="8009" spans="3:7" x14ac:dyDescent="0.3">
      <c r="C8009" s="155"/>
      <c r="D8009" s="155"/>
      <c r="E8009" s="277"/>
      <c r="G8009" s="156"/>
    </row>
    <row r="8010" spans="3:7" x14ac:dyDescent="0.3">
      <c r="C8010" s="155"/>
      <c r="D8010" s="155"/>
      <c r="E8010" s="277"/>
      <c r="G8010" s="156"/>
    </row>
    <row r="8011" spans="3:7" x14ac:dyDescent="0.3">
      <c r="C8011" s="155"/>
      <c r="D8011" s="155"/>
      <c r="E8011" s="277"/>
      <c r="G8011" s="156"/>
    </row>
    <row r="8012" spans="3:7" x14ac:dyDescent="0.3">
      <c r="C8012" s="155"/>
      <c r="D8012" s="155"/>
      <c r="E8012" s="277"/>
      <c r="G8012" s="156"/>
    </row>
    <row r="8013" spans="3:7" x14ac:dyDescent="0.3">
      <c r="C8013" s="155"/>
      <c r="D8013" s="155"/>
      <c r="E8013" s="277"/>
      <c r="G8013" s="156"/>
    </row>
    <row r="8014" spans="3:7" x14ac:dyDescent="0.3">
      <c r="C8014" s="155"/>
      <c r="D8014" s="155"/>
      <c r="E8014" s="277"/>
      <c r="G8014" s="156"/>
    </row>
    <row r="8015" spans="3:7" x14ac:dyDescent="0.3">
      <c r="C8015" s="155"/>
      <c r="D8015" s="155"/>
      <c r="E8015" s="277"/>
      <c r="G8015" s="156"/>
    </row>
    <row r="8016" spans="3:7" x14ac:dyDescent="0.3">
      <c r="C8016" s="155"/>
      <c r="D8016" s="155"/>
      <c r="E8016" s="277"/>
      <c r="G8016" s="156"/>
    </row>
    <row r="8017" spans="3:7" x14ac:dyDescent="0.3">
      <c r="C8017" s="155"/>
      <c r="D8017" s="155"/>
      <c r="E8017" s="277"/>
      <c r="G8017" s="156"/>
    </row>
    <row r="8018" spans="3:7" x14ac:dyDescent="0.3">
      <c r="C8018" s="155"/>
      <c r="D8018" s="155"/>
      <c r="E8018" s="277"/>
      <c r="G8018" s="156"/>
    </row>
    <row r="8019" spans="3:7" x14ac:dyDescent="0.3">
      <c r="C8019" s="155"/>
      <c r="D8019" s="155"/>
      <c r="E8019" s="277"/>
      <c r="G8019" s="156"/>
    </row>
    <row r="8020" spans="3:7" x14ac:dyDescent="0.3">
      <c r="C8020" s="155"/>
      <c r="D8020" s="155"/>
      <c r="E8020" s="277"/>
      <c r="G8020" s="156"/>
    </row>
    <row r="8021" spans="3:7" x14ac:dyDescent="0.3">
      <c r="C8021" s="155"/>
      <c r="D8021" s="155"/>
      <c r="E8021" s="277"/>
      <c r="G8021" s="156"/>
    </row>
    <row r="8022" spans="3:7" x14ac:dyDescent="0.3">
      <c r="C8022" s="155"/>
      <c r="D8022" s="155"/>
      <c r="E8022" s="277"/>
      <c r="G8022" s="156"/>
    </row>
    <row r="8023" spans="3:7" x14ac:dyDescent="0.3">
      <c r="C8023" s="155"/>
      <c r="D8023" s="155"/>
      <c r="E8023" s="277"/>
      <c r="G8023" s="156"/>
    </row>
    <row r="8024" spans="3:7" x14ac:dyDescent="0.3">
      <c r="C8024" s="155"/>
      <c r="D8024" s="155"/>
      <c r="E8024" s="277"/>
      <c r="G8024" s="156"/>
    </row>
    <row r="8025" spans="3:7" x14ac:dyDescent="0.3">
      <c r="C8025" s="155"/>
      <c r="D8025" s="155"/>
      <c r="E8025" s="277"/>
      <c r="G8025" s="156"/>
    </row>
    <row r="8026" spans="3:7" x14ac:dyDescent="0.3">
      <c r="C8026" s="155"/>
      <c r="D8026" s="155"/>
      <c r="E8026" s="277"/>
      <c r="G8026" s="156"/>
    </row>
    <row r="8027" spans="3:7" x14ac:dyDescent="0.3">
      <c r="C8027" s="155"/>
      <c r="D8027" s="155"/>
      <c r="E8027" s="277"/>
      <c r="G8027" s="156"/>
    </row>
    <row r="8028" spans="3:7" x14ac:dyDescent="0.3">
      <c r="C8028" s="155"/>
      <c r="D8028" s="155"/>
      <c r="E8028" s="277"/>
      <c r="G8028" s="156"/>
    </row>
    <row r="8029" spans="3:7" x14ac:dyDescent="0.3">
      <c r="C8029" s="155"/>
      <c r="D8029" s="155"/>
      <c r="E8029" s="277"/>
      <c r="G8029" s="156"/>
    </row>
    <row r="8030" spans="3:7" x14ac:dyDescent="0.3">
      <c r="C8030" s="155"/>
      <c r="D8030" s="155"/>
      <c r="E8030" s="277"/>
      <c r="G8030" s="156"/>
    </row>
    <row r="8031" spans="3:7" x14ac:dyDescent="0.3">
      <c r="C8031" s="155"/>
      <c r="D8031" s="155"/>
      <c r="E8031" s="277"/>
      <c r="G8031" s="156"/>
    </row>
    <row r="8032" spans="3:7" x14ac:dyDescent="0.3">
      <c r="C8032" s="155"/>
      <c r="D8032" s="155"/>
      <c r="E8032" s="277"/>
      <c r="G8032" s="156"/>
    </row>
    <row r="8033" spans="3:7" x14ac:dyDescent="0.3">
      <c r="C8033" s="155"/>
      <c r="D8033" s="155"/>
      <c r="E8033" s="277"/>
      <c r="G8033" s="156"/>
    </row>
    <row r="8034" spans="3:7" x14ac:dyDescent="0.3">
      <c r="C8034" s="155"/>
      <c r="D8034" s="155"/>
      <c r="E8034" s="277"/>
      <c r="G8034" s="156"/>
    </row>
    <row r="8035" spans="3:7" x14ac:dyDescent="0.3">
      <c r="C8035" s="155"/>
      <c r="D8035" s="155"/>
      <c r="E8035" s="277"/>
      <c r="G8035" s="156"/>
    </row>
    <row r="8036" spans="3:7" x14ac:dyDescent="0.3">
      <c r="C8036" s="155"/>
      <c r="D8036" s="155"/>
      <c r="E8036" s="277"/>
      <c r="G8036" s="156"/>
    </row>
    <row r="8037" spans="3:7" x14ac:dyDescent="0.3">
      <c r="C8037" s="155"/>
      <c r="D8037" s="155"/>
      <c r="E8037" s="277"/>
      <c r="G8037" s="156"/>
    </row>
    <row r="8038" spans="3:7" x14ac:dyDescent="0.3">
      <c r="C8038" s="155"/>
      <c r="D8038" s="155"/>
      <c r="E8038" s="277"/>
      <c r="G8038" s="156"/>
    </row>
    <row r="8039" spans="3:7" x14ac:dyDescent="0.3">
      <c r="C8039" s="155"/>
      <c r="D8039" s="155"/>
      <c r="E8039" s="277"/>
      <c r="G8039" s="156"/>
    </row>
    <row r="8040" spans="3:7" x14ac:dyDescent="0.3">
      <c r="C8040" s="155"/>
      <c r="D8040" s="155"/>
      <c r="E8040" s="277"/>
      <c r="G8040" s="156"/>
    </row>
    <row r="8041" spans="3:7" x14ac:dyDescent="0.3">
      <c r="C8041" s="155"/>
      <c r="D8041" s="155"/>
      <c r="E8041" s="277"/>
      <c r="G8041" s="156"/>
    </row>
    <row r="8042" spans="3:7" x14ac:dyDescent="0.3">
      <c r="C8042" s="155"/>
      <c r="D8042" s="155"/>
      <c r="E8042" s="277"/>
      <c r="G8042" s="156"/>
    </row>
    <row r="8043" spans="3:7" x14ac:dyDescent="0.3">
      <c r="C8043" s="155"/>
      <c r="D8043" s="155"/>
      <c r="E8043" s="277"/>
      <c r="G8043" s="156"/>
    </row>
    <row r="8044" spans="3:7" x14ac:dyDescent="0.3">
      <c r="C8044" s="155"/>
      <c r="D8044" s="155"/>
      <c r="E8044" s="277"/>
      <c r="G8044" s="156"/>
    </row>
    <row r="8045" spans="3:7" x14ac:dyDescent="0.3">
      <c r="C8045" s="155"/>
      <c r="D8045" s="155"/>
      <c r="E8045" s="277"/>
      <c r="G8045" s="156"/>
    </row>
    <row r="8046" spans="3:7" x14ac:dyDescent="0.3">
      <c r="C8046" s="155"/>
      <c r="D8046" s="155"/>
      <c r="E8046" s="277"/>
      <c r="G8046" s="156"/>
    </row>
    <row r="8047" spans="3:7" x14ac:dyDescent="0.3">
      <c r="C8047" s="155"/>
      <c r="D8047" s="155"/>
      <c r="E8047" s="277"/>
      <c r="G8047" s="156"/>
    </row>
    <row r="8048" spans="3:7" x14ac:dyDescent="0.3">
      <c r="C8048" s="155"/>
      <c r="D8048" s="155"/>
      <c r="E8048" s="277"/>
      <c r="G8048" s="156"/>
    </row>
    <row r="8049" spans="3:7" x14ac:dyDescent="0.3">
      <c r="C8049" s="155"/>
      <c r="D8049" s="155"/>
      <c r="E8049" s="277"/>
      <c r="G8049" s="156"/>
    </row>
    <row r="8050" spans="3:7" x14ac:dyDescent="0.3">
      <c r="C8050" s="155"/>
      <c r="D8050" s="155"/>
      <c r="E8050" s="277"/>
      <c r="G8050" s="156"/>
    </row>
    <row r="8051" spans="3:7" x14ac:dyDescent="0.3">
      <c r="C8051" s="155"/>
      <c r="D8051" s="155"/>
      <c r="E8051" s="277"/>
      <c r="G8051" s="156"/>
    </row>
    <row r="8052" spans="3:7" x14ac:dyDescent="0.3">
      <c r="C8052" s="155"/>
      <c r="D8052" s="155"/>
      <c r="E8052" s="277"/>
      <c r="G8052" s="156"/>
    </row>
    <row r="8053" spans="3:7" x14ac:dyDescent="0.3">
      <c r="C8053" s="155"/>
      <c r="D8053" s="155"/>
      <c r="E8053" s="277"/>
      <c r="G8053" s="156"/>
    </row>
    <row r="8054" spans="3:7" x14ac:dyDescent="0.3">
      <c r="C8054" s="155"/>
      <c r="D8054" s="155"/>
      <c r="E8054" s="277"/>
      <c r="G8054" s="156"/>
    </row>
    <row r="8055" spans="3:7" x14ac:dyDescent="0.3">
      <c r="C8055" s="155"/>
      <c r="D8055" s="155"/>
      <c r="E8055" s="277"/>
      <c r="G8055" s="156"/>
    </row>
    <row r="8056" spans="3:7" x14ac:dyDescent="0.3">
      <c r="C8056" s="155"/>
      <c r="D8056" s="155"/>
      <c r="E8056" s="277"/>
      <c r="G8056" s="156"/>
    </row>
    <row r="8057" spans="3:7" x14ac:dyDescent="0.3">
      <c r="C8057" s="155"/>
      <c r="D8057" s="155"/>
      <c r="E8057" s="277"/>
      <c r="G8057" s="156"/>
    </row>
    <row r="8058" spans="3:7" x14ac:dyDescent="0.3">
      <c r="C8058" s="155"/>
      <c r="D8058" s="155"/>
      <c r="E8058" s="277"/>
      <c r="G8058" s="156"/>
    </row>
    <row r="8059" spans="3:7" x14ac:dyDescent="0.3">
      <c r="C8059" s="155"/>
      <c r="D8059" s="155"/>
      <c r="E8059" s="277"/>
      <c r="G8059" s="156"/>
    </row>
    <row r="8060" spans="3:7" x14ac:dyDescent="0.3">
      <c r="C8060" s="155"/>
      <c r="D8060" s="155"/>
      <c r="E8060" s="277"/>
      <c r="G8060" s="156"/>
    </row>
    <row r="8061" spans="3:7" x14ac:dyDescent="0.3">
      <c r="C8061" s="155"/>
      <c r="D8061" s="155"/>
      <c r="E8061" s="277"/>
      <c r="G8061" s="156"/>
    </row>
    <row r="8062" spans="3:7" x14ac:dyDescent="0.3">
      <c r="C8062" s="155"/>
      <c r="D8062" s="155"/>
      <c r="E8062" s="277"/>
      <c r="G8062" s="156"/>
    </row>
    <row r="8063" spans="3:7" x14ac:dyDescent="0.3">
      <c r="C8063" s="155"/>
      <c r="D8063" s="155"/>
      <c r="E8063" s="277"/>
      <c r="G8063" s="156"/>
    </row>
    <row r="8064" spans="3:7" x14ac:dyDescent="0.3">
      <c r="C8064" s="155"/>
      <c r="D8064" s="155"/>
      <c r="E8064" s="277"/>
      <c r="G8064" s="156"/>
    </row>
    <row r="8065" spans="3:7" x14ac:dyDescent="0.3">
      <c r="C8065" s="155"/>
      <c r="D8065" s="155"/>
      <c r="E8065" s="277"/>
      <c r="G8065" s="156"/>
    </row>
    <row r="8066" spans="3:7" x14ac:dyDescent="0.3">
      <c r="C8066" s="155"/>
      <c r="D8066" s="155"/>
      <c r="E8066" s="277"/>
      <c r="G8066" s="156"/>
    </row>
    <row r="8067" spans="3:7" x14ac:dyDescent="0.3">
      <c r="C8067" s="155"/>
      <c r="D8067" s="155"/>
      <c r="E8067" s="277"/>
      <c r="G8067" s="156"/>
    </row>
    <row r="8068" spans="3:7" x14ac:dyDescent="0.3">
      <c r="C8068" s="155"/>
      <c r="D8068" s="155"/>
      <c r="E8068" s="277"/>
      <c r="G8068" s="156"/>
    </row>
    <row r="8069" spans="3:7" x14ac:dyDescent="0.3">
      <c r="C8069" s="155"/>
      <c r="D8069" s="155"/>
      <c r="E8069" s="277"/>
      <c r="G8069" s="156"/>
    </row>
    <row r="8070" spans="3:7" x14ac:dyDescent="0.3">
      <c r="C8070" s="155"/>
      <c r="D8070" s="155"/>
      <c r="E8070" s="277"/>
      <c r="G8070" s="156"/>
    </row>
    <row r="8071" spans="3:7" x14ac:dyDescent="0.3">
      <c r="C8071" s="155"/>
      <c r="D8071" s="155"/>
      <c r="E8071" s="277"/>
      <c r="G8071" s="156"/>
    </row>
    <row r="8072" spans="3:7" x14ac:dyDescent="0.3">
      <c r="C8072" s="155"/>
      <c r="D8072" s="155"/>
      <c r="E8072" s="277"/>
      <c r="G8072" s="156"/>
    </row>
    <row r="8073" spans="3:7" x14ac:dyDescent="0.3">
      <c r="C8073" s="155"/>
      <c r="D8073" s="155"/>
      <c r="E8073" s="277"/>
      <c r="G8073" s="156"/>
    </row>
    <row r="8074" spans="3:7" x14ac:dyDescent="0.3">
      <c r="C8074" s="155"/>
      <c r="D8074" s="155"/>
      <c r="E8074" s="277"/>
      <c r="G8074" s="156"/>
    </row>
    <row r="8075" spans="3:7" x14ac:dyDescent="0.3">
      <c r="C8075" s="155"/>
      <c r="D8075" s="155"/>
      <c r="E8075" s="277"/>
      <c r="G8075" s="156"/>
    </row>
    <row r="8076" spans="3:7" x14ac:dyDescent="0.3">
      <c r="C8076" s="155"/>
      <c r="D8076" s="155"/>
      <c r="E8076" s="277"/>
      <c r="G8076" s="156"/>
    </row>
    <row r="8077" spans="3:7" x14ac:dyDescent="0.3">
      <c r="C8077" s="155"/>
      <c r="D8077" s="155"/>
      <c r="E8077" s="277"/>
      <c r="G8077" s="156"/>
    </row>
    <row r="8078" spans="3:7" x14ac:dyDescent="0.3">
      <c r="C8078" s="155"/>
      <c r="D8078" s="155"/>
      <c r="E8078" s="277"/>
      <c r="G8078" s="156"/>
    </row>
    <row r="8079" spans="3:7" x14ac:dyDescent="0.3">
      <c r="C8079" s="155"/>
      <c r="D8079" s="155"/>
      <c r="E8079" s="277"/>
      <c r="G8079" s="156"/>
    </row>
    <row r="8080" spans="3:7" x14ac:dyDescent="0.3">
      <c r="C8080" s="155"/>
      <c r="D8080" s="155"/>
      <c r="E8080" s="277"/>
      <c r="G8080" s="156"/>
    </row>
    <row r="8081" spans="3:7" x14ac:dyDescent="0.3">
      <c r="C8081" s="155"/>
      <c r="D8081" s="155"/>
      <c r="E8081" s="277"/>
      <c r="G8081" s="156"/>
    </row>
    <row r="8082" spans="3:7" x14ac:dyDescent="0.3">
      <c r="C8082" s="155"/>
      <c r="D8082" s="155"/>
      <c r="E8082" s="277"/>
      <c r="G8082" s="156"/>
    </row>
    <row r="8083" spans="3:7" x14ac:dyDescent="0.3">
      <c r="C8083" s="155"/>
      <c r="D8083" s="155"/>
      <c r="E8083" s="277"/>
      <c r="G8083" s="156"/>
    </row>
    <row r="8084" spans="3:7" x14ac:dyDescent="0.3">
      <c r="C8084" s="155"/>
      <c r="D8084" s="155"/>
      <c r="E8084" s="277"/>
      <c r="G8084" s="156"/>
    </row>
    <row r="8085" spans="3:7" x14ac:dyDescent="0.3">
      <c r="C8085" s="155"/>
      <c r="D8085" s="155"/>
      <c r="E8085" s="277"/>
      <c r="G8085" s="156"/>
    </row>
    <row r="8086" spans="3:7" x14ac:dyDescent="0.3">
      <c r="C8086" s="155"/>
      <c r="D8086" s="155"/>
      <c r="E8086" s="277"/>
      <c r="G8086" s="156"/>
    </row>
    <row r="8087" spans="3:7" x14ac:dyDescent="0.3">
      <c r="C8087" s="155"/>
      <c r="D8087" s="155"/>
      <c r="E8087" s="277"/>
      <c r="G8087" s="156"/>
    </row>
    <row r="8088" spans="3:7" x14ac:dyDescent="0.3">
      <c r="C8088" s="155"/>
      <c r="D8088" s="155"/>
      <c r="E8088" s="277"/>
      <c r="G8088" s="156"/>
    </row>
    <row r="8089" spans="3:7" x14ac:dyDescent="0.3">
      <c r="C8089" s="155"/>
      <c r="D8089" s="155"/>
      <c r="E8089" s="277"/>
      <c r="G8089" s="156"/>
    </row>
    <row r="8090" spans="3:7" x14ac:dyDescent="0.3">
      <c r="C8090" s="155"/>
      <c r="D8090" s="155"/>
      <c r="E8090" s="277"/>
      <c r="G8090" s="156"/>
    </row>
    <row r="8091" spans="3:7" x14ac:dyDescent="0.3">
      <c r="C8091" s="155"/>
      <c r="D8091" s="155"/>
      <c r="E8091" s="277"/>
      <c r="G8091" s="156"/>
    </row>
    <row r="8092" spans="3:7" x14ac:dyDescent="0.3">
      <c r="C8092" s="155"/>
      <c r="D8092" s="155"/>
      <c r="E8092" s="277"/>
      <c r="G8092" s="156"/>
    </row>
    <row r="8093" spans="3:7" x14ac:dyDescent="0.3">
      <c r="C8093" s="155"/>
      <c r="D8093" s="155"/>
      <c r="E8093" s="277"/>
      <c r="G8093" s="156"/>
    </row>
    <row r="8094" spans="3:7" x14ac:dyDescent="0.3">
      <c r="C8094" s="155"/>
      <c r="D8094" s="155"/>
      <c r="E8094" s="277"/>
      <c r="G8094" s="156"/>
    </row>
    <row r="8095" spans="3:7" x14ac:dyDescent="0.3">
      <c r="C8095" s="155"/>
      <c r="D8095" s="155"/>
      <c r="E8095" s="277"/>
      <c r="G8095" s="156"/>
    </row>
    <row r="8096" spans="3:7" x14ac:dyDescent="0.3">
      <c r="C8096" s="155"/>
      <c r="D8096" s="155"/>
      <c r="E8096" s="277"/>
      <c r="G8096" s="156"/>
    </row>
    <row r="8097" spans="3:7" x14ac:dyDescent="0.3">
      <c r="C8097" s="155"/>
      <c r="D8097" s="155"/>
      <c r="E8097" s="277"/>
      <c r="G8097" s="156"/>
    </row>
    <row r="8098" spans="3:7" x14ac:dyDescent="0.3">
      <c r="C8098" s="155"/>
      <c r="D8098" s="155"/>
      <c r="E8098" s="277"/>
      <c r="G8098" s="156"/>
    </row>
    <row r="8099" spans="3:7" x14ac:dyDescent="0.3">
      <c r="C8099" s="155"/>
      <c r="D8099" s="155"/>
      <c r="E8099" s="277"/>
      <c r="G8099" s="156"/>
    </row>
    <row r="8100" spans="3:7" x14ac:dyDescent="0.3">
      <c r="C8100" s="155"/>
      <c r="D8100" s="155"/>
      <c r="E8100" s="277"/>
      <c r="G8100" s="156"/>
    </row>
    <row r="8101" spans="3:7" x14ac:dyDescent="0.3">
      <c r="C8101" s="155"/>
      <c r="D8101" s="155"/>
      <c r="E8101" s="277"/>
      <c r="G8101" s="156"/>
    </row>
    <row r="8102" spans="3:7" x14ac:dyDescent="0.3">
      <c r="C8102" s="155"/>
      <c r="D8102" s="155"/>
      <c r="E8102" s="277"/>
      <c r="G8102" s="156"/>
    </row>
    <row r="8103" spans="3:7" x14ac:dyDescent="0.3">
      <c r="C8103" s="155"/>
      <c r="D8103" s="155"/>
      <c r="E8103" s="277"/>
      <c r="G8103" s="156"/>
    </row>
    <row r="8104" spans="3:7" x14ac:dyDescent="0.3">
      <c r="C8104" s="155"/>
      <c r="D8104" s="155"/>
      <c r="E8104" s="277"/>
      <c r="G8104" s="156"/>
    </row>
    <row r="8105" spans="3:7" x14ac:dyDescent="0.3">
      <c r="C8105" s="155"/>
      <c r="D8105" s="155"/>
      <c r="E8105" s="277"/>
      <c r="G8105" s="156"/>
    </row>
    <row r="8106" spans="3:7" x14ac:dyDescent="0.3">
      <c r="C8106" s="155"/>
      <c r="D8106" s="155"/>
      <c r="E8106" s="277"/>
      <c r="G8106" s="156"/>
    </row>
    <row r="8107" spans="3:7" x14ac:dyDescent="0.3">
      <c r="C8107" s="155"/>
      <c r="D8107" s="155"/>
      <c r="E8107" s="277"/>
      <c r="G8107" s="156"/>
    </row>
    <row r="8108" spans="3:7" x14ac:dyDescent="0.3">
      <c r="C8108" s="155"/>
      <c r="D8108" s="155"/>
      <c r="E8108" s="277"/>
      <c r="G8108" s="156"/>
    </row>
    <row r="8109" spans="3:7" x14ac:dyDescent="0.3">
      <c r="C8109" s="155"/>
      <c r="D8109" s="155"/>
      <c r="E8109" s="277"/>
      <c r="G8109" s="156"/>
    </row>
    <row r="8110" spans="3:7" x14ac:dyDescent="0.3">
      <c r="C8110" s="155"/>
      <c r="D8110" s="155"/>
      <c r="E8110" s="277"/>
      <c r="G8110" s="156"/>
    </row>
    <row r="8111" spans="3:7" x14ac:dyDescent="0.3">
      <c r="C8111" s="155"/>
      <c r="D8111" s="155"/>
      <c r="E8111" s="277"/>
      <c r="G8111" s="156"/>
    </row>
    <row r="8112" spans="3:7" x14ac:dyDescent="0.3">
      <c r="C8112" s="155"/>
      <c r="D8112" s="155"/>
      <c r="E8112" s="277"/>
      <c r="G8112" s="156"/>
    </row>
    <row r="8113" spans="3:7" x14ac:dyDescent="0.3">
      <c r="C8113" s="155"/>
      <c r="D8113" s="155"/>
      <c r="E8113" s="277"/>
      <c r="G8113" s="156"/>
    </row>
    <row r="8114" spans="3:7" x14ac:dyDescent="0.3">
      <c r="C8114" s="155"/>
      <c r="D8114" s="155"/>
      <c r="E8114" s="277"/>
      <c r="G8114" s="156"/>
    </row>
    <row r="8115" spans="3:7" x14ac:dyDescent="0.3">
      <c r="C8115" s="155"/>
      <c r="D8115" s="155"/>
      <c r="E8115" s="277"/>
      <c r="G8115" s="156"/>
    </row>
    <row r="8116" spans="3:7" x14ac:dyDescent="0.3">
      <c r="C8116" s="155"/>
      <c r="D8116" s="155"/>
      <c r="E8116" s="277"/>
      <c r="G8116" s="156"/>
    </row>
    <row r="8117" spans="3:7" x14ac:dyDescent="0.3">
      <c r="C8117" s="155"/>
      <c r="D8117" s="155"/>
      <c r="E8117" s="277"/>
      <c r="G8117" s="156"/>
    </row>
    <row r="8118" spans="3:7" x14ac:dyDescent="0.3">
      <c r="C8118" s="155"/>
      <c r="D8118" s="155"/>
      <c r="E8118" s="277"/>
      <c r="G8118" s="156"/>
    </row>
    <row r="8119" spans="3:7" x14ac:dyDescent="0.3">
      <c r="C8119" s="155"/>
      <c r="D8119" s="155"/>
      <c r="E8119" s="277"/>
      <c r="G8119" s="156"/>
    </row>
    <row r="8120" spans="3:7" x14ac:dyDescent="0.3">
      <c r="C8120" s="155"/>
      <c r="D8120" s="155"/>
      <c r="E8120" s="277"/>
      <c r="G8120" s="156"/>
    </row>
    <row r="8121" spans="3:7" x14ac:dyDescent="0.3">
      <c r="C8121" s="155"/>
      <c r="D8121" s="155"/>
      <c r="E8121" s="277"/>
      <c r="G8121" s="156"/>
    </row>
    <row r="8122" spans="3:7" x14ac:dyDescent="0.3">
      <c r="C8122" s="155"/>
      <c r="D8122" s="155"/>
      <c r="E8122" s="277"/>
      <c r="G8122" s="156"/>
    </row>
    <row r="8123" spans="3:7" x14ac:dyDescent="0.3">
      <c r="C8123" s="155"/>
      <c r="D8123" s="155"/>
      <c r="E8123" s="277"/>
      <c r="G8123" s="156"/>
    </row>
    <row r="8124" spans="3:7" x14ac:dyDescent="0.3">
      <c r="C8124" s="155"/>
      <c r="D8124" s="155"/>
      <c r="E8124" s="277"/>
      <c r="G8124" s="156"/>
    </row>
    <row r="8125" spans="3:7" x14ac:dyDescent="0.3">
      <c r="C8125" s="155"/>
      <c r="D8125" s="155"/>
      <c r="E8125" s="277"/>
      <c r="G8125" s="156"/>
    </row>
    <row r="8126" spans="3:7" x14ac:dyDescent="0.3">
      <c r="C8126" s="155"/>
      <c r="D8126" s="155"/>
      <c r="E8126" s="277"/>
      <c r="G8126" s="156"/>
    </row>
    <row r="8127" spans="3:7" x14ac:dyDescent="0.3">
      <c r="C8127" s="155"/>
      <c r="D8127" s="155"/>
      <c r="E8127" s="277"/>
      <c r="G8127" s="156"/>
    </row>
    <row r="8128" spans="3:7" x14ac:dyDescent="0.3">
      <c r="C8128" s="155"/>
      <c r="D8128" s="155"/>
      <c r="E8128" s="277"/>
      <c r="G8128" s="156"/>
    </row>
    <row r="8129" spans="3:7" x14ac:dyDescent="0.3">
      <c r="C8129" s="155"/>
      <c r="D8129" s="155"/>
      <c r="E8129" s="277"/>
      <c r="G8129" s="156"/>
    </row>
    <row r="8130" spans="3:7" x14ac:dyDescent="0.3">
      <c r="C8130" s="155"/>
      <c r="D8130" s="155"/>
      <c r="E8130" s="277"/>
      <c r="G8130" s="156"/>
    </row>
    <row r="8131" spans="3:7" x14ac:dyDescent="0.3">
      <c r="C8131" s="155"/>
      <c r="D8131" s="155"/>
      <c r="E8131" s="277"/>
      <c r="G8131" s="156"/>
    </row>
    <row r="8132" spans="3:7" x14ac:dyDescent="0.3">
      <c r="C8132" s="155"/>
      <c r="D8132" s="155"/>
      <c r="E8132" s="277"/>
      <c r="G8132" s="156"/>
    </row>
    <row r="8133" spans="3:7" x14ac:dyDescent="0.3">
      <c r="C8133" s="155"/>
      <c r="D8133" s="155"/>
      <c r="E8133" s="277"/>
      <c r="G8133" s="156"/>
    </row>
    <row r="8134" spans="3:7" x14ac:dyDescent="0.3">
      <c r="C8134" s="155"/>
      <c r="D8134" s="155"/>
      <c r="E8134" s="277"/>
      <c r="G8134" s="156"/>
    </row>
    <row r="8135" spans="3:7" x14ac:dyDescent="0.3">
      <c r="C8135" s="155"/>
      <c r="D8135" s="155"/>
      <c r="E8135" s="277"/>
      <c r="G8135" s="156"/>
    </row>
    <row r="8136" spans="3:7" x14ac:dyDescent="0.3">
      <c r="C8136" s="155"/>
      <c r="D8136" s="155"/>
      <c r="E8136" s="277"/>
      <c r="G8136" s="156"/>
    </row>
    <row r="8137" spans="3:7" x14ac:dyDescent="0.3">
      <c r="C8137" s="155"/>
      <c r="D8137" s="155"/>
      <c r="E8137" s="277"/>
      <c r="G8137" s="156"/>
    </row>
    <row r="8138" spans="3:7" x14ac:dyDescent="0.3">
      <c r="C8138" s="155"/>
      <c r="D8138" s="155"/>
      <c r="E8138" s="277"/>
      <c r="G8138" s="156"/>
    </row>
    <row r="8139" spans="3:7" x14ac:dyDescent="0.3">
      <c r="C8139" s="155"/>
      <c r="D8139" s="155"/>
      <c r="E8139" s="277"/>
      <c r="G8139" s="156"/>
    </row>
    <row r="8140" spans="3:7" x14ac:dyDescent="0.3">
      <c r="C8140" s="155"/>
      <c r="D8140" s="155"/>
      <c r="E8140" s="277"/>
      <c r="G8140" s="156"/>
    </row>
    <row r="8141" spans="3:7" x14ac:dyDescent="0.3">
      <c r="C8141" s="155"/>
      <c r="D8141" s="155"/>
      <c r="E8141" s="277"/>
      <c r="G8141" s="156"/>
    </row>
    <row r="8142" spans="3:7" x14ac:dyDescent="0.3">
      <c r="C8142" s="155"/>
      <c r="D8142" s="155"/>
      <c r="E8142" s="277"/>
      <c r="G8142" s="156"/>
    </row>
    <row r="8143" spans="3:7" x14ac:dyDescent="0.3">
      <c r="C8143" s="155"/>
      <c r="D8143" s="155"/>
      <c r="E8143" s="277"/>
      <c r="G8143" s="156"/>
    </row>
    <row r="8144" spans="3:7" x14ac:dyDescent="0.3">
      <c r="C8144" s="155"/>
      <c r="D8144" s="155"/>
      <c r="E8144" s="277"/>
      <c r="G8144" s="156"/>
    </row>
    <row r="8145" spans="3:7" x14ac:dyDescent="0.3">
      <c r="C8145" s="155"/>
      <c r="D8145" s="155"/>
      <c r="E8145" s="277"/>
      <c r="G8145" s="156"/>
    </row>
    <row r="8146" spans="3:7" x14ac:dyDescent="0.3">
      <c r="C8146" s="155"/>
      <c r="D8146" s="155"/>
      <c r="E8146" s="277"/>
      <c r="G8146" s="156"/>
    </row>
    <row r="8147" spans="3:7" x14ac:dyDescent="0.3">
      <c r="C8147" s="155"/>
      <c r="D8147" s="155"/>
      <c r="E8147" s="277"/>
      <c r="G8147" s="156"/>
    </row>
    <row r="8148" spans="3:7" x14ac:dyDescent="0.3">
      <c r="C8148" s="155"/>
      <c r="D8148" s="155"/>
      <c r="E8148" s="277"/>
      <c r="G8148" s="156"/>
    </row>
    <row r="8149" spans="3:7" x14ac:dyDescent="0.3">
      <c r="C8149" s="155"/>
      <c r="D8149" s="155"/>
      <c r="E8149" s="277"/>
      <c r="G8149" s="156"/>
    </row>
    <row r="8150" spans="3:7" x14ac:dyDescent="0.3">
      <c r="C8150" s="155"/>
      <c r="D8150" s="155"/>
      <c r="E8150" s="277"/>
      <c r="G8150" s="156"/>
    </row>
    <row r="8151" spans="3:7" x14ac:dyDescent="0.3">
      <c r="C8151" s="155"/>
      <c r="D8151" s="155"/>
      <c r="E8151" s="277"/>
      <c r="G8151" s="156"/>
    </row>
    <row r="8152" spans="3:7" x14ac:dyDescent="0.3">
      <c r="C8152" s="155"/>
      <c r="D8152" s="155"/>
      <c r="E8152" s="277"/>
      <c r="G8152" s="156"/>
    </row>
    <row r="8153" spans="3:7" x14ac:dyDescent="0.3">
      <c r="C8153" s="155"/>
      <c r="D8153" s="155"/>
      <c r="E8153" s="277"/>
      <c r="G8153" s="156"/>
    </row>
    <row r="8154" spans="3:7" x14ac:dyDescent="0.3">
      <c r="C8154" s="155"/>
      <c r="D8154" s="155"/>
      <c r="E8154" s="277"/>
      <c r="G8154" s="156"/>
    </row>
    <row r="8155" spans="3:7" x14ac:dyDescent="0.3">
      <c r="C8155" s="155"/>
      <c r="D8155" s="155"/>
      <c r="E8155" s="277"/>
      <c r="G8155" s="156"/>
    </row>
    <row r="8156" spans="3:7" x14ac:dyDescent="0.3">
      <c r="C8156" s="155"/>
      <c r="D8156" s="155"/>
      <c r="E8156" s="277"/>
      <c r="G8156" s="156"/>
    </row>
    <row r="8157" spans="3:7" x14ac:dyDescent="0.3">
      <c r="C8157" s="155"/>
      <c r="D8157" s="155"/>
      <c r="E8157" s="277"/>
      <c r="G8157" s="156"/>
    </row>
    <row r="8158" spans="3:7" x14ac:dyDescent="0.3">
      <c r="C8158" s="155"/>
      <c r="D8158" s="155"/>
      <c r="E8158" s="277"/>
      <c r="G8158" s="156"/>
    </row>
    <row r="8159" spans="3:7" x14ac:dyDescent="0.3">
      <c r="C8159" s="155"/>
      <c r="D8159" s="155"/>
      <c r="E8159" s="277"/>
      <c r="G8159" s="156"/>
    </row>
    <row r="8160" spans="3:7" x14ac:dyDescent="0.3">
      <c r="C8160" s="155"/>
      <c r="D8160" s="155"/>
      <c r="E8160" s="277"/>
      <c r="G8160" s="156"/>
    </row>
    <row r="8161" spans="3:7" x14ac:dyDescent="0.3">
      <c r="C8161" s="155"/>
      <c r="D8161" s="155"/>
      <c r="E8161" s="277"/>
      <c r="G8161" s="156"/>
    </row>
    <row r="8162" spans="3:7" x14ac:dyDescent="0.3">
      <c r="C8162" s="155"/>
      <c r="D8162" s="155"/>
      <c r="E8162" s="277"/>
      <c r="G8162" s="156"/>
    </row>
    <row r="8163" spans="3:7" x14ac:dyDescent="0.3">
      <c r="C8163" s="155"/>
      <c r="D8163" s="155"/>
      <c r="E8163" s="277"/>
      <c r="G8163" s="156"/>
    </row>
    <row r="8164" spans="3:7" x14ac:dyDescent="0.3">
      <c r="C8164" s="155"/>
      <c r="D8164" s="155"/>
      <c r="E8164" s="277"/>
      <c r="G8164" s="156"/>
    </row>
    <row r="8165" spans="3:7" x14ac:dyDescent="0.3">
      <c r="C8165" s="155"/>
      <c r="D8165" s="155"/>
      <c r="E8165" s="277"/>
      <c r="G8165" s="156"/>
    </row>
    <row r="8166" spans="3:7" x14ac:dyDescent="0.3">
      <c r="C8166" s="155"/>
      <c r="D8166" s="155"/>
      <c r="E8166" s="277"/>
      <c r="G8166" s="156"/>
    </row>
    <row r="8167" spans="3:7" x14ac:dyDescent="0.3">
      <c r="C8167" s="155"/>
      <c r="D8167" s="155"/>
      <c r="E8167" s="277"/>
      <c r="G8167" s="156"/>
    </row>
    <row r="8168" spans="3:7" x14ac:dyDescent="0.3">
      <c r="C8168" s="155"/>
      <c r="D8168" s="155"/>
      <c r="E8168" s="277"/>
      <c r="G8168" s="156"/>
    </row>
    <row r="8169" spans="3:7" x14ac:dyDescent="0.3">
      <c r="C8169" s="155"/>
      <c r="D8169" s="155"/>
      <c r="E8169" s="277"/>
      <c r="G8169" s="156"/>
    </row>
    <row r="8170" spans="3:7" x14ac:dyDescent="0.3">
      <c r="C8170" s="155"/>
      <c r="D8170" s="155"/>
      <c r="E8170" s="277"/>
      <c r="G8170" s="156"/>
    </row>
    <row r="8171" spans="3:7" x14ac:dyDescent="0.3">
      <c r="C8171" s="155"/>
      <c r="D8171" s="155"/>
      <c r="E8171" s="277"/>
      <c r="G8171" s="156"/>
    </row>
    <row r="8172" spans="3:7" x14ac:dyDescent="0.3">
      <c r="C8172" s="155"/>
      <c r="D8172" s="155"/>
      <c r="E8172" s="277"/>
      <c r="G8172" s="156"/>
    </row>
    <row r="8173" spans="3:7" x14ac:dyDescent="0.3">
      <c r="C8173" s="155"/>
      <c r="D8173" s="155"/>
      <c r="E8173" s="277"/>
      <c r="G8173" s="156"/>
    </row>
    <row r="8174" spans="3:7" x14ac:dyDescent="0.3">
      <c r="C8174" s="155"/>
      <c r="D8174" s="155"/>
      <c r="E8174" s="277"/>
      <c r="G8174" s="156"/>
    </row>
    <row r="8175" spans="3:7" x14ac:dyDescent="0.3">
      <c r="C8175" s="155"/>
      <c r="D8175" s="155"/>
      <c r="E8175" s="277"/>
      <c r="G8175" s="156"/>
    </row>
    <row r="8176" spans="3:7" x14ac:dyDescent="0.3">
      <c r="C8176" s="155"/>
      <c r="D8176" s="155"/>
      <c r="E8176" s="277"/>
      <c r="G8176" s="156"/>
    </row>
    <row r="8177" spans="3:7" x14ac:dyDescent="0.3">
      <c r="C8177" s="155"/>
      <c r="D8177" s="155"/>
      <c r="E8177" s="277"/>
      <c r="G8177" s="156"/>
    </row>
    <row r="8178" spans="3:7" x14ac:dyDescent="0.3">
      <c r="C8178" s="155"/>
      <c r="D8178" s="155"/>
      <c r="E8178" s="277"/>
      <c r="G8178" s="156"/>
    </row>
    <row r="8179" spans="3:7" x14ac:dyDescent="0.3">
      <c r="C8179" s="155"/>
      <c r="D8179" s="155"/>
      <c r="E8179" s="277"/>
      <c r="G8179" s="156"/>
    </row>
    <row r="8180" spans="3:7" x14ac:dyDescent="0.3">
      <c r="C8180" s="155"/>
      <c r="D8180" s="155"/>
      <c r="E8180" s="277"/>
      <c r="G8180" s="156"/>
    </row>
    <row r="8181" spans="3:7" x14ac:dyDescent="0.3">
      <c r="C8181" s="155"/>
      <c r="D8181" s="155"/>
      <c r="E8181" s="277"/>
      <c r="G8181" s="156"/>
    </row>
    <row r="8182" spans="3:7" x14ac:dyDescent="0.3">
      <c r="C8182" s="155"/>
      <c r="D8182" s="155"/>
      <c r="E8182" s="277"/>
      <c r="G8182" s="156"/>
    </row>
    <row r="8183" spans="3:7" x14ac:dyDescent="0.3">
      <c r="C8183" s="155"/>
      <c r="D8183" s="155"/>
      <c r="E8183" s="277"/>
      <c r="G8183" s="156"/>
    </row>
    <row r="8184" spans="3:7" x14ac:dyDescent="0.3">
      <c r="C8184" s="155"/>
      <c r="D8184" s="155"/>
      <c r="E8184" s="277"/>
      <c r="G8184" s="156"/>
    </row>
    <row r="8185" spans="3:7" x14ac:dyDescent="0.3">
      <c r="C8185" s="155"/>
      <c r="D8185" s="155"/>
      <c r="E8185" s="277"/>
      <c r="G8185" s="156"/>
    </row>
    <row r="8186" spans="3:7" x14ac:dyDescent="0.3">
      <c r="C8186" s="155"/>
      <c r="D8186" s="155"/>
      <c r="E8186" s="277"/>
      <c r="G8186" s="156"/>
    </row>
    <row r="8187" spans="3:7" x14ac:dyDescent="0.3">
      <c r="C8187" s="155"/>
      <c r="D8187" s="155"/>
      <c r="E8187" s="277"/>
      <c r="G8187" s="156"/>
    </row>
    <row r="8188" spans="3:7" x14ac:dyDescent="0.3">
      <c r="C8188" s="155"/>
      <c r="D8188" s="155"/>
      <c r="E8188" s="277"/>
      <c r="G8188" s="156"/>
    </row>
    <row r="8189" spans="3:7" x14ac:dyDescent="0.3">
      <c r="C8189" s="155"/>
      <c r="D8189" s="155"/>
      <c r="E8189" s="277"/>
      <c r="G8189" s="156"/>
    </row>
    <row r="8190" spans="3:7" x14ac:dyDescent="0.3">
      <c r="C8190" s="155"/>
      <c r="D8190" s="155"/>
      <c r="E8190" s="277"/>
      <c r="G8190" s="156"/>
    </row>
    <row r="8191" spans="3:7" x14ac:dyDescent="0.3">
      <c r="C8191" s="155"/>
      <c r="D8191" s="155"/>
      <c r="E8191" s="277"/>
      <c r="G8191" s="156"/>
    </row>
    <row r="8192" spans="3:7" x14ac:dyDescent="0.3">
      <c r="C8192" s="155"/>
      <c r="D8192" s="155"/>
      <c r="E8192" s="277"/>
      <c r="G8192" s="156"/>
    </row>
    <row r="8193" spans="3:7" x14ac:dyDescent="0.3">
      <c r="C8193" s="155"/>
      <c r="D8193" s="155"/>
      <c r="E8193" s="277"/>
      <c r="G8193" s="156"/>
    </row>
    <row r="8194" spans="3:7" x14ac:dyDescent="0.3">
      <c r="C8194" s="155"/>
      <c r="D8194" s="155"/>
      <c r="E8194" s="277"/>
      <c r="G8194" s="156"/>
    </row>
    <row r="8195" spans="3:7" x14ac:dyDescent="0.3">
      <c r="C8195" s="155"/>
      <c r="D8195" s="155"/>
      <c r="E8195" s="277"/>
      <c r="G8195" s="156"/>
    </row>
    <row r="8196" spans="3:7" x14ac:dyDescent="0.3">
      <c r="C8196" s="155"/>
      <c r="D8196" s="155"/>
      <c r="E8196" s="277"/>
      <c r="G8196" s="156"/>
    </row>
    <row r="8197" spans="3:7" x14ac:dyDescent="0.3">
      <c r="C8197" s="155"/>
      <c r="D8197" s="155"/>
      <c r="E8197" s="277"/>
      <c r="G8197" s="156"/>
    </row>
    <row r="8198" spans="3:7" x14ac:dyDescent="0.3">
      <c r="C8198" s="155"/>
      <c r="D8198" s="155"/>
      <c r="E8198" s="277"/>
      <c r="G8198" s="156"/>
    </row>
    <row r="8199" spans="3:7" x14ac:dyDescent="0.3">
      <c r="C8199" s="155"/>
      <c r="D8199" s="155"/>
      <c r="E8199" s="277"/>
      <c r="G8199" s="156"/>
    </row>
    <row r="8200" spans="3:7" x14ac:dyDescent="0.3">
      <c r="C8200" s="155"/>
      <c r="D8200" s="155"/>
      <c r="E8200" s="277"/>
      <c r="G8200" s="156"/>
    </row>
    <row r="8201" spans="3:7" x14ac:dyDescent="0.3">
      <c r="C8201" s="155"/>
      <c r="D8201" s="155"/>
      <c r="E8201" s="277"/>
      <c r="G8201" s="156"/>
    </row>
    <row r="8202" spans="3:7" x14ac:dyDescent="0.3">
      <c r="C8202" s="155"/>
      <c r="D8202" s="155"/>
      <c r="E8202" s="277"/>
      <c r="G8202" s="156"/>
    </row>
    <row r="8203" spans="3:7" x14ac:dyDescent="0.3">
      <c r="C8203" s="155"/>
      <c r="D8203" s="155"/>
      <c r="E8203" s="277"/>
      <c r="G8203" s="156"/>
    </row>
    <row r="8204" spans="3:7" x14ac:dyDescent="0.3">
      <c r="C8204" s="155"/>
      <c r="D8204" s="155"/>
      <c r="E8204" s="277"/>
      <c r="G8204" s="156"/>
    </row>
    <row r="8205" spans="3:7" x14ac:dyDescent="0.3">
      <c r="C8205" s="155"/>
      <c r="D8205" s="155"/>
      <c r="E8205" s="277"/>
      <c r="G8205" s="156"/>
    </row>
    <row r="8206" spans="3:7" x14ac:dyDescent="0.3">
      <c r="C8206" s="155"/>
      <c r="D8206" s="155"/>
      <c r="E8206" s="277"/>
      <c r="G8206" s="156"/>
    </row>
    <row r="8207" spans="3:7" x14ac:dyDescent="0.3">
      <c r="C8207" s="155"/>
      <c r="D8207" s="155"/>
      <c r="E8207" s="277"/>
      <c r="G8207" s="156"/>
    </row>
    <row r="8208" spans="3:7" x14ac:dyDescent="0.3">
      <c r="C8208" s="155"/>
      <c r="D8208" s="155"/>
      <c r="E8208" s="277"/>
      <c r="G8208" s="156"/>
    </row>
    <row r="8209" spans="3:7" x14ac:dyDescent="0.3">
      <c r="C8209" s="155"/>
      <c r="D8209" s="155"/>
      <c r="E8209" s="277"/>
      <c r="G8209" s="156"/>
    </row>
    <row r="8210" spans="3:7" x14ac:dyDescent="0.3">
      <c r="C8210" s="155"/>
      <c r="D8210" s="155"/>
      <c r="E8210" s="277"/>
      <c r="G8210" s="156"/>
    </row>
    <row r="8211" spans="3:7" x14ac:dyDescent="0.3">
      <c r="C8211" s="155"/>
      <c r="D8211" s="155"/>
      <c r="E8211" s="277"/>
      <c r="G8211" s="156"/>
    </row>
    <row r="8212" spans="3:7" x14ac:dyDescent="0.3">
      <c r="C8212" s="155"/>
      <c r="D8212" s="155"/>
      <c r="E8212" s="277"/>
      <c r="G8212" s="156"/>
    </row>
    <row r="8213" spans="3:7" x14ac:dyDescent="0.3">
      <c r="C8213" s="155"/>
      <c r="D8213" s="155"/>
      <c r="E8213" s="277"/>
      <c r="G8213" s="156"/>
    </row>
    <row r="8214" spans="3:7" x14ac:dyDescent="0.3">
      <c r="C8214" s="155"/>
      <c r="D8214" s="155"/>
      <c r="E8214" s="277"/>
      <c r="G8214" s="156"/>
    </row>
    <row r="8215" spans="3:7" x14ac:dyDescent="0.3">
      <c r="C8215" s="155"/>
      <c r="D8215" s="155"/>
      <c r="E8215" s="277"/>
      <c r="G8215" s="156"/>
    </row>
    <row r="8216" spans="3:7" x14ac:dyDescent="0.3">
      <c r="C8216" s="155"/>
      <c r="D8216" s="155"/>
      <c r="E8216" s="277"/>
      <c r="G8216" s="156"/>
    </row>
    <row r="8217" spans="3:7" x14ac:dyDescent="0.3">
      <c r="C8217" s="155"/>
      <c r="D8217" s="155"/>
      <c r="E8217" s="277"/>
      <c r="G8217" s="156"/>
    </row>
    <row r="8218" spans="3:7" x14ac:dyDescent="0.3">
      <c r="C8218" s="155"/>
      <c r="D8218" s="155"/>
      <c r="E8218" s="277"/>
      <c r="G8218" s="156"/>
    </row>
    <row r="8219" spans="3:7" x14ac:dyDescent="0.3">
      <c r="C8219" s="155"/>
      <c r="D8219" s="155"/>
      <c r="E8219" s="277"/>
      <c r="G8219" s="156"/>
    </row>
    <row r="8220" spans="3:7" x14ac:dyDescent="0.3">
      <c r="C8220" s="155"/>
      <c r="D8220" s="155"/>
      <c r="E8220" s="277"/>
      <c r="G8220" s="156"/>
    </row>
    <row r="8221" spans="3:7" x14ac:dyDescent="0.3">
      <c r="C8221" s="155"/>
      <c r="D8221" s="155"/>
      <c r="E8221" s="277"/>
      <c r="G8221" s="156"/>
    </row>
    <row r="8222" spans="3:7" x14ac:dyDescent="0.3">
      <c r="C8222" s="155"/>
      <c r="D8222" s="155"/>
      <c r="E8222" s="277"/>
      <c r="G8222" s="156"/>
    </row>
    <row r="8223" spans="3:7" x14ac:dyDescent="0.3">
      <c r="C8223" s="155"/>
      <c r="D8223" s="155"/>
      <c r="E8223" s="277"/>
      <c r="G8223" s="156"/>
    </row>
    <row r="8224" spans="3:7" x14ac:dyDescent="0.3">
      <c r="C8224" s="155"/>
      <c r="D8224" s="155"/>
      <c r="E8224" s="277"/>
      <c r="G8224" s="156"/>
    </row>
    <row r="8225" spans="3:7" x14ac:dyDescent="0.3">
      <c r="C8225" s="155"/>
      <c r="D8225" s="155"/>
      <c r="E8225" s="277"/>
      <c r="G8225" s="156"/>
    </row>
    <row r="8226" spans="3:7" x14ac:dyDescent="0.3">
      <c r="C8226" s="155"/>
      <c r="D8226" s="155"/>
      <c r="E8226" s="277"/>
      <c r="G8226" s="156"/>
    </row>
    <row r="8227" spans="3:7" x14ac:dyDescent="0.3">
      <c r="C8227" s="155"/>
      <c r="D8227" s="155"/>
      <c r="E8227" s="277"/>
      <c r="G8227" s="156"/>
    </row>
    <row r="8228" spans="3:7" x14ac:dyDescent="0.3">
      <c r="C8228" s="155"/>
      <c r="D8228" s="155"/>
      <c r="E8228" s="277"/>
      <c r="G8228" s="156"/>
    </row>
    <row r="8229" spans="3:7" x14ac:dyDescent="0.3">
      <c r="C8229" s="155"/>
      <c r="D8229" s="155"/>
      <c r="E8229" s="277"/>
      <c r="G8229" s="156"/>
    </row>
    <row r="8230" spans="3:7" x14ac:dyDescent="0.3">
      <c r="C8230" s="155"/>
      <c r="D8230" s="155"/>
      <c r="E8230" s="277"/>
      <c r="G8230" s="156"/>
    </row>
    <row r="8231" spans="3:7" x14ac:dyDescent="0.3">
      <c r="C8231" s="155"/>
      <c r="D8231" s="155"/>
      <c r="E8231" s="277"/>
      <c r="G8231" s="156"/>
    </row>
    <row r="8232" spans="3:7" x14ac:dyDescent="0.3">
      <c r="C8232" s="155"/>
      <c r="D8232" s="155"/>
      <c r="E8232" s="277"/>
      <c r="G8232" s="156"/>
    </row>
    <row r="8233" spans="3:7" x14ac:dyDescent="0.3">
      <c r="C8233" s="155"/>
      <c r="D8233" s="155"/>
      <c r="E8233" s="277"/>
      <c r="G8233" s="156"/>
    </row>
    <row r="8234" spans="3:7" x14ac:dyDescent="0.3">
      <c r="C8234" s="155"/>
      <c r="D8234" s="155"/>
      <c r="E8234" s="277"/>
      <c r="G8234" s="156"/>
    </row>
    <row r="8235" spans="3:7" x14ac:dyDescent="0.3">
      <c r="C8235" s="155"/>
      <c r="D8235" s="155"/>
      <c r="E8235" s="277"/>
      <c r="G8235" s="156"/>
    </row>
    <row r="8236" spans="3:7" x14ac:dyDescent="0.3">
      <c r="C8236" s="155"/>
      <c r="D8236" s="155"/>
      <c r="E8236" s="277"/>
      <c r="G8236" s="156"/>
    </row>
    <row r="8237" spans="3:7" x14ac:dyDescent="0.3">
      <c r="C8237" s="155"/>
      <c r="D8237" s="155"/>
      <c r="E8237" s="277"/>
      <c r="G8237" s="156"/>
    </row>
    <row r="8238" spans="3:7" x14ac:dyDescent="0.3">
      <c r="C8238" s="155"/>
      <c r="D8238" s="155"/>
      <c r="E8238" s="277"/>
      <c r="G8238" s="156"/>
    </row>
    <row r="8239" spans="3:7" x14ac:dyDescent="0.3">
      <c r="C8239" s="155"/>
      <c r="D8239" s="155"/>
      <c r="E8239" s="277"/>
      <c r="G8239" s="156"/>
    </row>
    <row r="8240" spans="3:7" x14ac:dyDescent="0.3">
      <c r="C8240" s="155"/>
      <c r="D8240" s="155"/>
      <c r="E8240" s="277"/>
      <c r="G8240" s="156"/>
    </row>
    <row r="8241" spans="3:7" x14ac:dyDescent="0.3">
      <c r="C8241" s="155"/>
      <c r="D8241" s="155"/>
      <c r="E8241" s="277"/>
      <c r="G8241" s="156"/>
    </row>
    <row r="8242" spans="3:7" x14ac:dyDescent="0.3">
      <c r="C8242" s="155"/>
      <c r="D8242" s="155"/>
      <c r="E8242" s="277"/>
      <c r="G8242" s="156"/>
    </row>
    <row r="8243" spans="3:7" x14ac:dyDescent="0.3">
      <c r="C8243" s="155"/>
      <c r="D8243" s="155"/>
      <c r="E8243" s="277"/>
      <c r="G8243" s="156"/>
    </row>
    <row r="8244" spans="3:7" x14ac:dyDescent="0.3">
      <c r="C8244" s="155"/>
      <c r="D8244" s="155"/>
      <c r="E8244" s="277"/>
      <c r="G8244" s="156"/>
    </row>
    <row r="8245" spans="3:7" x14ac:dyDescent="0.3">
      <c r="C8245" s="155"/>
      <c r="D8245" s="155"/>
      <c r="E8245" s="277"/>
      <c r="G8245" s="156"/>
    </row>
    <row r="8246" spans="3:7" x14ac:dyDescent="0.3">
      <c r="C8246" s="155"/>
      <c r="D8246" s="155"/>
      <c r="E8246" s="277"/>
      <c r="G8246" s="156"/>
    </row>
    <row r="8247" spans="3:7" x14ac:dyDescent="0.3">
      <c r="C8247" s="155"/>
      <c r="D8247" s="155"/>
      <c r="E8247" s="277"/>
      <c r="G8247" s="156"/>
    </row>
    <row r="8248" spans="3:7" x14ac:dyDescent="0.3">
      <c r="C8248" s="155"/>
      <c r="D8248" s="155"/>
      <c r="E8248" s="277"/>
      <c r="G8248" s="156"/>
    </row>
    <row r="8249" spans="3:7" x14ac:dyDescent="0.3">
      <c r="C8249" s="155"/>
      <c r="D8249" s="155"/>
      <c r="E8249" s="277"/>
      <c r="G8249" s="156"/>
    </row>
    <row r="8250" spans="3:7" x14ac:dyDescent="0.3">
      <c r="C8250" s="155"/>
      <c r="D8250" s="155"/>
      <c r="E8250" s="277"/>
      <c r="G8250" s="156"/>
    </row>
    <row r="8251" spans="3:7" x14ac:dyDescent="0.3">
      <c r="C8251" s="155"/>
      <c r="D8251" s="155"/>
      <c r="E8251" s="277"/>
      <c r="G8251" s="156"/>
    </row>
    <row r="8252" spans="3:7" x14ac:dyDescent="0.3">
      <c r="C8252" s="155"/>
      <c r="D8252" s="155"/>
      <c r="E8252" s="277"/>
      <c r="G8252" s="156"/>
    </row>
    <row r="8253" spans="3:7" x14ac:dyDescent="0.3">
      <c r="C8253" s="155"/>
      <c r="D8253" s="155"/>
      <c r="E8253" s="277"/>
      <c r="G8253" s="156"/>
    </row>
    <row r="8254" spans="3:7" x14ac:dyDescent="0.3">
      <c r="C8254" s="155"/>
      <c r="D8254" s="155"/>
      <c r="E8254" s="277"/>
      <c r="G8254" s="156"/>
    </row>
    <row r="8255" spans="3:7" x14ac:dyDescent="0.3">
      <c r="C8255" s="155"/>
      <c r="D8255" s="155"/>
      <c r="E8255" s="277"/>
      <c r="G8255" s="156"/>
    </row>
    <row r="8256" spans="3:7" x14ac:dyDescent="0.3">
      <c r="C8256" s="155"/>
      <c r="D8256" s="155"/>
      <c r="E8256" s="277"/>
      <c r="G8256" s="156"/>
    </row>
    <row r="8257" spans="3:7" x14ac:dyDescent="0.3">
      <c r="C8257" s="155"/>
      <c r="D8257" s="155"/>
      <c r="E8257" s="277"/>
      <c r="G8257" s="156"/>
    </row>
    <row r="8258" spans="3:7" x14ac:dyDescent="0.3">
      <c r="C8258" s="155"/>
      <c r="D8258" s="155"/>
      <c r="E8258" s="277"/>
      <c r="G8258" s="156"/>
    </row>
    <row r="8259" spans="3:7" x14ac:dyDescent="0.3">
      <c r="C8259" s="155"/>
      <c r="D8259" s="155"/>
      <c r="E8259" s="277"/>
      <c r="G8259" s="156"/>
    </row>
    <row r="8260" spans="3:7" x14ac:dyDescent="0.3">
      <c r="C8260" s="155"/>
      <c r="D8260" s="155"/>
      <c r="E8260" s="277"/>
      <c r="G8260" s="156"/>
    </row>
    <row r="8261" spans="3:7" x14ac:dyDescent="0.3">
      <c r="C8261" s="155"/>
      <c r="D8261" s="155"/>
      <c r="E8261" s="277"/>
      <c r="G8261" s="156"/>
    </row>
    <row r="8262" spans="3:7" x14ac:dyDescent="0.3">
      <c r="C8262" s="155"/>
      <c r="D8262" s="155"/>
      <c r="E8262" s="277"/>
      <c r="G8262" s="156"/>
    </row>
    <row r="8263" spans="3:7" x14ac:dyDescent="0.3">
      <c r="C8263" s="155"/>
      <c r="D8263" s="155"/>
      <c r="E8263" s="277"/>
      <c r="G8263" s="156"/>
    </row>
    <row r="8264" spans="3:7" x14ac:dyDescent="0.3">
      <c r="C8264" s="155"/>
      <c r="D8264" s="155"/>
      <c r="E8264" s="277"/>
      <c r="G8264" s="156"/>
    </row>
    <row r="8265" spans="3:7" x14ac:dyDescent="0.3">
      <c r="C8265" s="155"/>
      <c r="D8265" s="155"/>
      <c r="E8265" s="277"/>
      <c r="G8265" s="156"/>
    </row>
    <row r="8266" spans="3:7" x14ac:dyDescent="0.3">
      <c r="C8266" s="155"/>
      <c r="D8266" s="155"/>
      <c r="E8266" s="277"/>
      <c r="G8266" s="156"/>
    </row>
    <row r="8267" spans="3:7" x14ac:dyDescent="0.3">
      <c r="C8267" s="155"/>
      <c r="D8267" s="155"/>
      <c r="E8267" s="277"/>
      <c r="G8267" s="156"/>
    </row>
    <row r="8268" spans="3:7" x14ac:dyDescent="0.3">
      <c r="C8268" s="155"/>
      <c r="D8268" s="155"/>
      <c r="E8268" s="277"/>
      <c r="G8268" s="156"/>
    </row>
    <row r="8269" spans="3:7" x14ac:dyDescent="0.3">
      <c r="C8269" s="155"/>
      <c r="D8269" s="155"/>
      <c r="E8269" s="277"/>
      <c r="G8269" s="156"/>
    </row>
    <row r="8270" spans="3:7" x14ac:dyDescent="0.3">
      <c r="C8270" s="155"/>
      <c r="D8270" s="155"/>
      <c r="E8270" s="277"/>
      <c r="G8270" s="156"/>
    </row>
    <row r="8271" spans="3:7" x14ac:dyDescent="0.3">
      <c r="C8271" s="155"/>
      <c r="D8271" s="155"/>
      <c r="E8271" s="277"/>
      <c r="G8271" s="156"/>
    </row>
    <row r="8272" spans="3:7" x14ac:dyDescent="0.3">
      <c r="C8272" s="155"/>
      <c r="D8272" s="155"/>
      <c r="E8272" s="277"/>
      <c r="G8272" s="156"/>
    </row>
    <row r="8273" spans="3:7" x14ac:dyDescent="0.3">
      <c r="C8273" s="155"/>
      <c r="D8273" s="155"/>
      <c r="E8273" s="277"/>
      <c r="G8273" s="156"/>
    </row>
    <row r="8274" spans="3:7" x14ac:dyDescent="0.3">
      <c r="C8274" s="155"/>
      <c r="D8274" s="155"/>
      <c r="E8274" s="277"/>
      <c r="G8274" s="156"/>
    </row>
    <row r="8275" spans="3:7" x14ac:dyDescent="0.3">
      <c r="C8275" s="155"/>
      <c r="D8275" s="155"/>
      <c r="E8275" s="277"/>
      <c r="G8275" s="156"/>
    </row>
    <row r="8276" spans="3:7" x14ac:dyDescent="0.3">
      <c r="C8276" s="155"/>
      <c r="D8276" s="155"/>
      <c r="E8276" s="277"/>
      <c r="G8276" s="156"/>
    </row>
    <row r="8277" spans="3:7" x14ac:dyDescent="0.3">
      <c r="C8277" s="155"/>
      <c r="D8277" s="155"/>
      <c r="E8277" s="277"/>
      <c r="G8277" s="156"/>
    </row>
    <row r="8278" spans="3:7" x14ac:dyDescent="0.3">
      <c r="C8278" s="155"/>
      <c r="D8278" s="155"/>
      <c r="E8278" s="277"/>
      <c r="G8278" s="156"/>
    </row>
    <row r="8279" spans="3:7" x14ac:dyDescent="0.3">
      <c r="C8279" s="155"/>
      <c r="D8279" s="155"/>
      <c r="E8279" s="277"/>
      <c r="G8279" s="156"/>
    </row>
    <row r="8280" spans="3:7" x14ac:dyDescent="0.3">
      <c r="C8280" s="155"/>
      <c r="D8280" s="155"/>
      <c r="E8280" s="277"/>
      <c r="G8280" s="156"/>
    </row>
    <row r="8281" spans="3:7" x14ac:dyDescent="0.3">
      <c r="C8281" s="155"/>
      <c r="D8281" s="155"/>
      <c r="E8281" s="277"/>
      <c r="G8281" s="156"/>
    </row>
    <row r="8282" spans="3:7" x14ac:dyDescent="0.3">
      <c r="C8282" s="155"/>
      <c r="D8282" s="155"/>
      <c r="E8282" s="277"/>
      <c r="G8282" s="156"/>
    </row>
    <row r="8283" spans="3:7" x14ac:dyDescent="0.3">
      <c r="C8283" s="155"/>
      <c r="D8283" s="155"/>
      <c r="E8283" s="277"/>
      <c r="G8283" s="156"/>
    </row>
    <row r="8284" spans="3:7" x14ac:dyDescent="0.3">
      <c r="C8284" s="155"/>
      <c r="D8284" s="155"/>
      <c r="E8284" s="277"/>
      <c r="G8284" s="156"/>
    </row>
    <row r="8285" spans="3:7" x14ac:dyDescent="0.3">
      <c r="C8285" s="155"/>
      <c r="D8285" s="155"/>
      <c r="E8285" s="277"/>
      <c r="G8285" s="156"/>
    </row>
    <row r="8286" spans="3:7" x14ac:dyDescent="0.3">
      <c r="C8286" s="155"/>
      <c r="D8286" s="155"/>
      <c r="E8286" s="277"/>
      <c r="G8286" s="156"/>
    </row>
    <row r="8287" spans="3:7" x14ac:dyDescent="0.3">
      <c r="C8287" s="155"/>
      <c r="D8287" s="155"/>
      <c r="E8287" s="277"/>
      <c r="G8287" s="156"/>
    </row>
    <row r="8288" spans="3:7" x14ac:dyDescent="0.3">
      <c r="C8288" s="155"/>
      <c r="D8288" s="155"/>
      <c r="E8288" s="277"/>
      <c r="G8288" s="156"/>
    </row>
    <row r="8289" spans="3:7" x14ac:dyDescent="0.3">
      <c r="C8289" s="155"/>
      <c r="D8289" s="155"/>
      <c r="E8289" s="277"/>
      <c r="G8289" s="156"/>
    </row>
    <row r="8290" spans="3:7" x14ac:dyDescent="0.3">
      <c r="C8290" s="155"/>
      <c r="D8290" s="155"/>
      <c r="E8290" s="277"/>
      <c r="G8290" s="156"/>
    </row>
    <row r="8291" spans="3:7" x14ac:dyDescent="0.3">
      <c r="C8291" s="155"/>
      <c r="D8291" s="155"/>
      <c r="E8291" s="277"/>
      <c r="G8291" s="156"/>
    </row>
    <row r="8292" spans="3:7" x14ac:dyDescent="0.3">
      <c r="C8292" s="155"/>
      <c r="D8292" s="155"/>
      <c r="E8292" s="277"/>
      <c r="G8292" s="156"/>
    </row>
    <row r="8293" spans="3:7" x14ac:dyDescent="0.3">
      <c r="C8293" s="155"/>
      <c r="D8293" s="155"/>
      <c r="E8293" s="277"/>
      <c r="G8293" s="156"/>
    </row>
    <row r="8294" spans="3:7" x14ac:dyDescent="0.3">
      <c r="C8294" s="155"/>
      <c r="D8294" s="155"/>
      <c r="E8294" s="277"/>
      <c r="G8294" s="156"/>
    </row>
    <row r="8295" spans="3:7" x14ac:dyDescent="0.3">
      <c r="C8295" s="155"/>
      <c r="D8295" s="155"/>
      <c r="E8295" s="277"/>
      <c r="G8295" s="156"/>
    </row>
    <row r="8296" spans="3:7" x14ac:dyDescent="0.3">
      <c r="C8296" s="155"/>
      <c r="D8296" s="155"/>
      <c r="E8296" s="277"/>
      <c r="G8296" s="156"/>
    </row>
    <row r="8297" spans="3:7" x14ac:dyDescent="0.3">
      <c r="C8297" s="155"/>
      <c r="D8297" s="155"/>
      <c r="E8297" s="277"/>
      <c r="G8297" s="156"/>
    </row>
    <row r="8298" spans="3:7" x14ac:dyDescent="0.3">
      <c r="C8298" s="155"/>
      <c r="D8298" s="155"/>
      <c r="E8298" s="277"/>
      <c r="G8298" s="156"/>
    </row>
    <row r="8299" spans="3:7" x14ac:dyDescent="0.3">
      <c r="C8299" s="155"/>
      <c r="D8299" s="155"/>
      <c r="E8299" s="277"/>
      <c r="G8299" s="156"/>
    </row>
    <row r="8300" spans="3:7" x14ac:dyDescent="0.3">
      <c r="C8300" s="155"/>
      <c r="D8300" s="155"/>
      <c r="E8300" s="277"/>
      <c r="G8300" s="156"/>
    </row>
    <row r="8301" spans="3:7" x14ac:dyDescent="0.3">
      <c r="C8301" s="155"/>
      <c r="D8301" s="155"/>
      <c r="E8301" s="277"/>
      <c r="G8301" s="156"/>
    </row>
    <row r="8302" spans="3:7" x14ac:dyDescent="0.3">
      <c r="C8302" s="155"/>
      <c r="D8302" s="155"/>
      <c r="E8302" s="277"/>
      <c r="G8302" s="156"/>
    </row>
    <row r="8303" spans="3:7" x14ac:dyDescent="0.3">
      <c r="C8303" s="155"/>
      <c r="D8303" s="155"/>
      <c r="E8303" s="277"/>
      <c r="G8303" s="156"/>
    </row>
    <row r="8304" spans="3:7" x14ac:dyDescent="0.3">
      <c r="C8304" s="155"/>
      <c r="D8304" s="155"/>
      <c r="E8304" s="277"/>
      <c r="G8304" s="156"/>
    </row>
    <row r="8305" spans="3:7" x14ac:dyDescent="0.3">
      <c r="C8305" s="155"/>
      <c r="D8305" s="155"/>
      <c r="E8305" s="277"/>
      <c r="G8305" s="156"/>
    </row>
    <row r="8306" spans="3:7" x14ac:dyDescent="0.3">
      <c r="C8306" s="155"/>
      <c r="D8306" s="155"/>
      <c r="E8306" s="277"/>
      <c r="G8306" s="156"/>
    </row>
    <row r="8307" spans="3:7" x14ac:dyDescent="0.3">
      <c r="C8307" s="155"/>
      <c r="D8307" s="155"/>
      <c r="E8307" s="277"/>
      <c r="G8307" s="156"/>
    </row>
    <row r="8308" spans="3:7" x14ac:dyDescent="0.3">
      <c r="C8308" s="155"/>
      <c r="D8308" s="155"/>
      <c r="E8308" s="277"/>
      <c r="G8308" s="156"/>
    </row>
    <row r="8309" spans="3:7" x14ac:dyDescent="0.3">
      <c r="C8309" s="155"/>
      <c r="D8309" s="155"/>
      <c r="E8309" s="277"/>
      <c r="G8309" s="156"/>
    </row>
    <row r="8310" spans="3:7" x14ac:dyDescent="0.3">
      <c r="C8310" s="155"/>
      <c r="D8310" s="155"/>
      <c r="E8310" s="277"/>
      <c r="G8310" s="156"/>
    </row>
    <row r="8311" spans="3:7" x14ac:dyDescent="0.3">
      <c r="C8311" s="155"/>
      <c r="D8311" s="155"/>
      <c r="E8311" s="277"/>
      <c r="G8311" s="156"/>
    </row>
    <row r="8312" spans="3:7" x14ac:dyDescent="0.3">
      <c r="C8312" s="155"/>
      <c r="D8312" s="155"/>
      <c r="E8312" s="277"/>
      <c r="G8312" s="156"/>
    </row>
    <row r="8313" spans="3:7" x14ac:dyDescent="0.3">
      <c r="C8313" s="155"/>
      <c r="D8313" s="155"/>
      <c r="E8313" s="277"/>
      <c r="G8313" s="156"/>
    </row>
    <row r="8314" spans="3:7" x14ac:dyDescent="0.3">
      <c r="C8314" s="155"/>
      <c r="D8314" s="155"/>
      <c r="E8314" s="277"/>
      <c r="G8314" s="156"/>
    </row>
    <row r="8315" spans="3:7" x14ac:dyDescent="0.3">
      <c r="C8315" s="155"/>
      <c r="D8315" s="155"/>
      <c r="E8315" s="277"/>
      <c r="G8315" s="156"/>
    </row>
    <row r="8316" spans="3:7" x14ac:dyDescent="0.3">
      <c r="C8316" s="155"/>
      <c r="D8316" s="155"/>
      <c r="E8316" s="277"/>
      <c r="G8316" s="156"/>
    </row>
    <row r="8317" spans="3:7" x14ac:dyDescent="0.3">
      <c r="C8317" s="155"/>
      <c r="D8317" s="155"/>
      <c r="E8317" s="277"/>
      <c r="G8317" s="156"/>
    </row>
    <row r="8318" spans="3:7" x14ac:dyDescent="0.3">
      <c r="C8318" s="155"/>
      <c r="D8318" s="155"/>
      <c r="E8318" s="277"/>
      <c r="G8318" s="156"/>
    </row>
    <row r="8319" spans="3:7" x14ac:dyDescent="0.3">
      <c r="C8319" s="155"/>
      <c r="D8319" s="155"/>
      <c r="E8319" s="277"/>
      <c r="G8319" s="156"/>
    </row>
    <row r="8320" spans="3:7" x14ac:dyDescent="0.3">
      <c r="C8320" s="155"/>
      <c r="D8320" s="155"/>
      <c r="E8320" s="277"/>
      <c r="G8320" s="156"/>
    </row>
    <row r="8321" spans="3:7" x14ac:dyDescent="0.3">
      <c r="C8321" s="155"/>
      <c r="D8321" s="155"/>
      <c r="E8321" s="277"/>
      <c r="G8321" s="156"/>
    </row>
    <row r="8322" spans="3:7" x14ac:dyDescent="0.3">
      <c r="C8322" s="155"/>
      <c r="D8322" s="155"/>
      <c r="E8322" s="277"/>
      <c r="G8322" s="156"/>
    </row>
    <row r="8323" spans="3:7" x14ac:dyDescent="0.3">
      <c r="C8323" s="155"/>
      <c r="D8323" s="155"/>
      <c r="E8323" s="277"/>
      <c r="G8323" s="156"/>
    </row>
    <row r="8324" spans="3:7" x14ac:dyDescent="0.3">
      <c r="C8324" s="155"/>
      <c r="D8324" s="155"/>
      <c r="E8324" s="277"/>
      <c r="G8324" s="156"/>
    </row>
    <row r="8325" spans="3:7" x14ac:dyDescent="0.3">
      <c r="C8325" s="155"/>
      <c r="D8325" s="155"/>
      <c r="E8325" s="277"/>
      <c r="G8325" s="156"/>
    </row>
    <row r="8326" spans="3:7" x14ac:dyDescent="0.3">
      <c r="C8326" s="155"/>
      <c r="D8326" s="155"/>
      <c r="E8326" s="277"/>
      <c r="G8326" s="156"/>
    </row>
    <row r="8327" spans="3:7" x14ac:dyDescent="0.3">
      <c r="C8327" s="155"/>
      <c r="D8327" s="155"/>
      <c r="E8327" s="277"/>
      <c r="G8327" s="156"/>
    </row>
    <row r="8328" spans="3:7" x14ac:dyDescent="0.3">
      <c r="C8328" s="155"/>
      <c r="D8328" s="155"/>
      <c r="E8328" s="277"/>
      <c r="G8328" s="156"/>
    </row>
    <row r="8329" spans="3:7" x14ac:dyDescent="0.3">
      <c r="C8329" s="155"/>
      <c r="D8329" s="155"/>
      <c r="E8329" s="277"/>
      <c r="G8329" s="156"/>
    </row>
    <row r="8330" spans="3:7" x14ac:dyDescent="0.3">
      <c r="C8330" s="155"/>
      <c r="D8330" s="155"/>
      <c r="E8330" s="277"/>
      <c r="G8330" s="156"/>
    </row>
    <row r="8331" spans="3:7" x14ac:dyDescent="0.3">
      <c r="C8331" s="155"/>
      <c r="D8331" s="155"/>
      <c r="E8331" s="277"/>
      <c r="G8331" s="156"/>
    </row>
    <row r="8332" spans="3:7" x14ac:dyDescent="0.3">
      <c r="C8332" s="155"/>
      <c r="D8332" s="155"/>
      <c r="E8332" s="277"/>
      <c r="G8332" s="156"/>
    </row>
    <row r="8333" spans="3:7" x14ac:dyDescent="0.3">
      <c r="C8333" s="155"/>
      <c r="D8333" s="155"/>
      <c r="E8333" s="277"/>
      <c r="G8333" s="156"/>
    </row>
    <row r="8334" spans="3:7" x14ac:dyDescent="0.3">
      <c r="C8334" s="155"/>
      <c r="D8334" s="155"/>
      <c r="E8334" s="277"/>
      <c r="G8334" s="156"/>
    </row>
    <row r="8335" spans="3:7" x14ac:dyDescent="0.3">
      <c r="C8335" s="155"/>
      <c r="D8335" s="155"/>
      <c r="E8335" s="277"/>
      <c r="G8335" s="156"/>
    </row>
    <row r="8336" spans="3:7" x14ac:dyDescent="0.3">
      <c r="C8336" s="155"/>
      <c r="D8336" s="155"/>
      <c r="E8336" s="277"/>
      <c r="G8336" s="156"/>
    </row>
    <row r="8337" spans="3:7" x14ac:dyDescent="0.3">
      <c r="C8337" s="155"/>
      <c r="D8337" s="155"/>
      <c r="E8337" s="277"/>
      <c r="G8337" s="156"/>
    </row>
    <row r="8338" spans="3:7" x14ac:dyDescent="0.3">
      <c r="C8338" s="155"/>
      <c r="D8338" s="155"/>
      <c r="E8338" s="277"/>
      <c r="G8338" s="156"/>
    </row>
    <row r="8339" spans="3:7" x14ac:dyDescent="0.3">
      <c r="C8339" s="155"/>
      <c r="D8339" s="155"/>
      <c r="E8339" s="277"/>
      <c r="G8339" s="156"/>
    </row>
    <row r="8340" spans="3:7" x14ac:dyDescent="0.3">
      <c r="C8340" s="155"/>
      <c r="D8340" s="155"/>
      <c r="E8340" s="277"/>
      <c r="G8340" s="156"/>
    </row>
    <row r="8341" spans="3:7" x14ac:dyDescent="0.3">
      <c r="C8341" s="155"/>
      <c r="D8341" s="155"/>
      <c r="E8341" s="277"/>
      <c r="G8341" s="156"/>
    </row>
    <row r="8342" spans="3:7" x14ac:dyDescent="0.3">
      <c r="C8342" s="155"/>
      <c r="D8342" s="155"/>
      <c r="E8342" s="277"/>
      <c r="G8342" s="156"/>
    </row>
    <row r="8343" spans="3:7" x14ac:dyDescent="0.3">
      <c r="C8343" s="155"/>
      <c r="D8343" s="155"/>
      <c r="E8343" s="277"/>
      <c r="G8343" s="156"/>
    </row>
    <row r="8344" spans="3:7" x14ac:dyDescent="0.3">
      <c r="C8344" s="155"/>
      <c r="D8344" s="155"/>
      <c r="E8344" s="277"/>
      <c r="G8344" s="156"/>
    </row>
    <row r="8345" spans="3:7" x14ac:dyDescent="0.3">
      <c r="C8345" s="155"/>
      <c r="D8345" s="155"/>
      <c r="E8345" s="277"/>
      <c r="G8345" s="156"/>
    </row>
    <row r="8346" spans="3:7" x14ac:dyDescent="0.3">
      <c r="C8346" s="155"/>
      <c r="D8346" s="155"/>
      <c r="E8346" s="277"/>
      <c r="G8346" s="156"/>
    </row>
    <row r="8347" spans="3:7" x14ac:dyDescent="0.3">
      <c r="C8347" s="155"/>
      <c r="D8347" s="155"/>
      <c r="E8347" s="277"/>
      <c r="G8347" s="156"/>
    </row>
    <row r="8348" spans="3:7" x14ac:dyDescent="0.3">
      <c r="C8348" s="155"/>
      <c r="D8348" s="155"/>
      <c r="E8348" s="277"/>
      <c r="G8348" s="156"/>
    </row>
    <row r="8349" spans="3:7" x14ac:dyDescent="0.3">
      <c r="C8349" s="155"/>
      <c r="D8349" s="155"/>
      <c r="E8349" s="277"/>
      <c r="G8349" s="156"/>
    </row>
    <row r="8350" spans="3:7" x14ac:dyDescent="0.3">
      <c r="C8350" s="155"/>
      <c r="D8350" s="155"/>
      <c r="E8350" s="277"/>
      <c r="G8350" s="156"/>
    </row>
    <row r="8351" spans="3:7" x14ac:dyDescent="0.3">
      <c r="C8351" s="155"/>
      <c r="D8351" s="155"/>
      <c r="E8351" s="277"/>
      <c r="G8351" s="156"/>
    </row>
    <row r="8352" spans="3:7" x14ac:dyDescent="0.3">
      <c r="C8352" s="155"/>
      <c r="D8352" s="155"/>
      <c r="E8352" s="277"/>
      <c r="G8352" s="156"/>
    </row>
    <row r="8353" spans="3:7" x14ac:dyDescent="0.3">
      <c r="C8353" s="155"/>
      <c r="D8353" s="155"/>
      <c r="E8353" s="277"/>
      <c r="G8353" s="156"/>
    </row>
    <row r="8354" spans="3:7" x14ac:dyDescent="0.3">
      <c r="C8354" s="155"/>
      <c r="D8354" s="155"/>
      <c r="E8354" s="277"/>
      <c r="G8354" s="156"/>
    </row>
    <row r="8355" spans="3:7" x14ac:dyDescent="0.3">
      <c r="C8355" s="155"/>
      <c r="D8355" s="155"/>
      <c r="E8355" s="277"/>
      <c r="G8355" s="156"/>
    </row>
    <row r="8356" spans="3:7" x14ac:dyDescent="0.3">
      <c r="C8356" s="155"/>
      <c r="D8356" s="155"/>
      <c r="E8356" s="277"/>
      <c r="G8356" s="156"/>
    </row>
    <row r="8357" spans="3:7" x14ac:dyDescent="0.3">
      <c r="C8357" s="155"/>
      <c r="D8357" s="155"/>
      <c r="E8357" s="277"/>
      <c r="G8357" s="156"/>
    </row>
    <row r="8358" spans="3:7" x14ac:dyDescent="0.3">
      <c r="C8358" s="155"/>
      <c r="D8358" s="155"/>
      <c r="E8358" s="277"/>
      <c r="G8358" s="156"/>
    </row>
    <row r="8359" spans="3:7" x14ac:dyDescent="0.3">
      <c r="C8359" s="155"/>
      <c r="D8359" s="155"/>
      <c r="E8359" s="277"/>
      <c r="G8359" s="156"/>
    </row>
    <row r="8360" spans="3:7" x14ac:dyDescent="0.3">
      <c r="C8360" s="155"/>
      <c r="D8360" s="155"/>
      <c r="E8360" s="277"/>
      <c r="G8360" s="156"/>
    </row>
    <row r="8361" spans="3:7" x14ac:dyDescent="0.3">
      <c r="C8361" s="155"/>
      <c r="D8361" s="155"/>
      <c r="E8361" s="277"/>
      <c r="G8361" s="156"/>
    </row>
    <row r="8362" spans="3:7" x14ac:dyDescent="0.3">
      <c r="C8362" s="155"/>
      <c r="D8362" s="155"/>
      <c r="E8362" s="277"/>
      <c r="G8362" s="156"/>
    </row>
    <row r="8363" spans="3:7" x14ac:dyDescent="0.3">
      <c r="C8363" s="155"/>
      <c r="D8363" s="155"/>
      <c r="E8363" s="277"/>
      <c r="G8363" s="156"/>
    </row>
    <row r="8364" spans="3:7" x14ac:dyDescent="0.3">
      <c r="C8364" s="155"/>
      <c r="D8364" s="155"/>
      <c r="E8364" s="277"/>
      <c r="G8364" s="156"/>
    </row>
    <row r="8365" spans="3:7" x14ac:dyDescent="0.3">
      <c r="C8365" s="155"/>
      <c r="D8365" s="155"/>
      <c r="E8365" s="277"/>
      <c r="G8365" s="156"/>
    </row>
    <row r="8366" spans="3:7" x14ac:dyDescent="0.3">
      <c r="C8366" s="155"/>
      <c r="D8366" s="155"/>
      <c r="E8366" s="277"/>
      <c r="G8366" s="156"/>
    </row>
    <row r="8367" spans="3:7" x14ac:dyDescent="0.3">
      <c r="C8367" s="155"/>
      <c r="D8367" s="155"/>
      <c r="E8367" s="277"/>
      <c r="G8367" s="156"/>
    </row>
    <row r="8368" spans="3:7" x14ac:dyDescent="0.3">
      <c r="C8368" s="155"/>
      <c r="D8368" s="155"/>
      <c r="E8368" s="277"/>
      <c r="G8368" s="156"/>
    </row>
    <row r="8369" spans="3:7" x14ac:dyDescent="0.3">
      <c r="C8369" s="155"/>
      <c r="D8369" s="155"/>
      <c r="E8369" s="277"/>
      <c r="G8369" s="156"/>
    </row>
    <row r="8370" spans="3:7" x14ac:dyDescent="0.3">
      <c r="C8370" s="155"/>
      <c r="D8370" s="155"/>
      <c r="E8370" s="277"/>
      <c r="G8370" s="156"/>
    </row>
    <row r="8371" spans="3:7" x14ac:dyDescent="0.3">
      <c r="C8371" s="155"/>
      <c r="D8371" s="155"/>
      <c r="E8371" s="277"/>
      <c r="G8371" s="156"/>
    </row>
    <row r="8372" spans="3:7" x14ac:dyDescent="0.3">
      <c r="C8372" s="155"/>
      <c r="D8372" s="155"/>
      <c r="E8372" s="277"/>
      <c r="G8372" s="156"/>
    </row>
    <row r="8373" spans="3:7" x14ac:dyDescent="0.3">
      <c r="C8373" s="155"/>
      <c r="D8373" s="155"/>
      <c r="E8373" s="277"/>
      <c r="G8373" s="156"/>
    </row>
    <row r="8374" spans="3:7" x14ac:dyDescent="0.3">
      <c r="C8374" s="155"/>
      <c r="D8374" s="155"/>
      <c r="E8374" s="277"/>
      <c r="G8374" s="156"/>
    </row>
    <row r="8375" spans="3:7" x14ac:dyDescent="0.3">
      <c r="C8375" s="155"/>
      <c r="D8375" s="155"/>
      <c r="E8375" s="277"/>
      <c r="G8375" s="156"/>
    </row>
    <row r="8376" spans="3:7" x14ac:dyDescent="0.3">
      <c r="C8376" s="155"/>
      <c r="D8376" s="155"/>
      <c r="E8376" s="277"/>
      <c r="G8376" s="156"/>
    </row>
    <row r="8377" spans="3:7" x14ac:dyDescent="0.3">
      <c r="C8377" s="155"/>
      <c r="D8377" s="155"/>
      <c r="E8377" s="277"/>
      <c r="G8377" s="156"/>
    </row>
    <row r="8378" spans="3:7" x14ac:dyDescent="0.3">
      <c r="C8378" s="155"/>
      <c r="D8378" s="155"/>
      <c r="E8378" s="277"/>
      <c r="G8378" s="156"/>
    </row>
    <row r="8379" spans="3:7" x14ac:dyDescent="0.3">
      <c r="C8379" s="155"/>
      <c r="D8379" s="155"/>
      <c r="E8379" s="277"/>
      <c r="G8379" s="156"/>
    </row>
    <row r="8380" spans="3:7" x14ac:dyDescent="0.3">
      <c r="C8380" s="155"/>
      <c r="D8380" s="155"/>
      <c r="E8380" s="277"/>
      <c r="G8380" s="156"/>
    </row>
    <row r="8381" spans="3:7" x14ac:dyDescent="0.3">
      <c r="C8381" s="155"/>
      <c r="D8381" s="155"/>
      <c r="E8381" s="277"/>
      <c r="G8381" s="156"/>
    </row>
    <row r="8382" spans="3:7" x14ac:dyDescent="0.3">
      <c r="C8382" s="155"/>
      <c r="D8382" s="155"/>
      <c r="E8382" s="277"/>
      <c r="G8382" s="156"/>
    </row>
    <row r="8383" spans="3:7" x14ac:dyDescent="0.3">
      <c r="C8383" s="155"/>
      <c r="D8383" s="155"/>
      <c r="E8383" s="277"/>
      <c r="G8383" s="156"/>
    </row>
    <row r="8384" spans="3:7" x14ac:dyDescent="0.3">
      <c r="C8384" s="155"/>
      <c r="D8384" s="155"/>
      <c r="E8384" s="277"/>
      <c r="G8384" s="156"/>
    </row>
    <row r="8385" spans="3:7" x14ac:dyDescent="0.3">
      <c r="C8385" s="155"/>
      <c r="D8385" s="155"/>
      <c r="E8385" s="277"/>
      <c r="G8385" s="156"/>
    </row>
    <row r="8386" spans="3:7" x14ac:dyDescent="0.3">
      <c r="C8386" s="155"/>
      <c r="D8386" s="155"/>
      <c r="E8386" s="277"/>
      <c r="G8386" s="156"/>
    </row>
    <row r="8387" spans="3:7" x14ac:dyDescent="0.3">
      <c r="C8387" s="155"/>
      <c r="D8387" s="155"/>
      <c r="E8387" s="277"/>
      <c r="G8387" s="156"/>
    </row>
    <row r="8388" spans="3:7" x14ac:dyDescent="0.3">
      <c r="C8388" s="155"/>
      <c r="D8388" s="155"/>
      <c r="E8388" s="277"/>
      <c r="G8388" s="156"/>
    </row>
    <row r="8389" spans="3:7" x14ac:dyDescent="0.3">
      <c r="C8389" s="155"/>
      <c r="D8389" s="155"/>
      <c r="E8389" s="277"/>
      <c r="G8389" s="156"/>
    </row>
    <row r="8390" spans="3:7" x14ac:dyDescent="0.3">
      <c r="C8390" s="155"/>
      <c r="D8390" s="155"/>
      <c r="E8390" s="277"/>
      <c r="G8390" s="156"/>
    </row>
    <row r="8391" spans="3:7" x14ac:dyDescent="0.3">
      <c r="C8391" s="155"/>
      <c r="D8391" s="155"/>
      <c r="E8391" s="277"/>
      <c r="G8391" s="156"/>
    </row>
    <row r="8392" spans="3:7" x14ac:dyDescent="0.3">
      <c r="C8392" s="155"/>
      <c r="D8392" s="155"/>
      <c r="E8392" s="277"/>
      <c r="G8392" s="156"/>
    </row>
    <row r="8393" spans="3:7" x14ac:dyDescent="0.3">
      <c r="C8393" s="155"/>
      <c r="D8393" s="155"/>
      <c r="E8393" s="277"/>
      <c r="G8393" s="156"/>
    </row>
    <row r="8394" spans="3:7" x14ac:dyDescent="0.3">
      <c r="C8394" s="155"/>
      <c r="D8394" s="155"/>
      <c r="E8394" s="277"/>
      <c r="G8394" s="156"/>
    </row>
    <row r="8395" spans="3:7" x14ac:dyDescent="0.3">
      <c r="C8395" s="155"/>
      <c r="D8395" s="155"/>
      <c r="E8395" s="277"/>
      <c r="G8395" s="156"/>
    </row>
    <row r="8396" spans="3:7" x14ac:dyDescent="0.3">
      <c r="C8396" s="155"/>
      <c r="D8396" s="155"/>
      <c r="E8396" s="277"/>
      <c r="G8396" s="156"/>
    </row>
    <row r="8397" spans="3:7" x14ac:dyDescent="0.3">
      <c r="C8397" s="155"/>
      <c r="D8397" s="155"/>
      <c r="E8397" s="277"/>
      <c r="G8397" s="156"/>
    </row>
    <row r="8398" spans="3:7" x14ac:dyDescent="0.3">
      <c r="C8398" s="155"/>
      <c r="D8398" s="155"/>
      <c r="E8398" s="277"/>
      <c r="G8398" s="156"/>
    </row>
    <row r="8399" spans="3:7" x14ac:dyDescent="0.3">
      <c r="C8399" s="155"/>
      <c r="D8399" s="155"/>
      <c r="E8399" s="277"/>
      <c r="G8399" s="156"/>
    </row>
    <row r="8400" spans="3:7" x14ac:dyDescent="0.3">
      <c r="C8400" s="155"/>
      <c r="D8400" s="155"/>
      <c r="E8400" s="277"/>
      <c r="G8400" s="156"/>
    </row>
    <row r="8401" spans="3:7" x14ac:dyDescent="0.3">
      <c r="C8401" s="155"/>
      <c r="D8401" s="155"/>
      <c r="E8401" s="277"/>
      <c r="G8401" s="156"/>
    </row>
    <row r="8402" spans="3:7" x14ac:dyDescent="0.3">
      <c r="C8402" s="155"/>
      <c r="D8402" s="155"/>
      <c r="E8402" s="277"/>
      <c r="G8402" s="156"/>
    </row>
    <row r="8403" spans="3:7" x14ac:dyDescent="0.3">
      <c r="C8403" s="155"/>
      <c r="D8403" s="155"/>
      <c r="E8403" s="277"/>
      <c r="G8403" s="156"/>
    </row>
    <row r="8404" spans="3:7" x14ac:dyDescent="0.3">
      <c r="C8404" s="155"/>
      <c r="D8404" s="155"/>
      <c r="E8404" s="277"/>
      <c r="G8404" s="156"/>
    </row>
    <row r="8405" spans="3:7" x14ac:dyDescent="0.3">
      <c r="C8405" s="155"/>
      <c r="D8405" s="155"/>
      <c r="E8405" s="277"/>
      <c r="G8405" s="156"/>
    </row>
    <row r="8406" spans="3:7" x14ac:dyDescent="0.3">
      <c r="C8406" s="155"/>
      <c r="D8406" s="155"/>
      <c r="E8406" s="277"/>
      <c r="G8406" s="156"/>
    </row>
    <row r="8407" spans="3:7" x14ac:dyDescent="0.3">
      <c r="C8407" s="155"/>
      <c r="D8407" s="155"/>
      <c r="E8407" s="277"/>
      <c r="G8407" s="156"/>
    </row>
    <row r="8408" spans="3:7" x14ac:dyDescent="0.3">
      <c r="C8408" s="155"/>
      <c r="D8408" s="155"/>
      <c r="E8408" s="277"/>
      <c r="G8408" s="156"/>
    </row>
    <row r="8409" spans="3:7" x14ac:dyDescent="0.3">
      <c r="C8409" s="155"/>
      <c r="D8409" s="155"/>
      <c r="E8409" s="277"/>
      <c r="G8409" s="156"/>
    </row>
    <row r="8410" spans="3:7" x14ac:dyDescent="0.3">
      <c r="C8410" s="155"/>
      <c r="D8410" s="155"/>
      <c r="E8410" s="277"/>
      <c r="G8410" s="156"/>
    </row>
    <row r="8411" spans="3:7" x14ac:dyDescent="0.3">
      <c r="C8411" s="155"/>
      <c r="D8411" s="155"/>
      <c r="E8411" s="277"/>
      <c r="G8411" s="156"/>
    </row>
    <row r="8412" spans="3:7" x14ac:dyDescent="0.3">
      <c r="C8412" s="155"/>
      <c r="D8412" s="155"/>
      <c r="E8412" s="277"/>
      <c r="G8412" s="156"/>
    </row>
    <row r="8413" spans="3:7" x14ac:dyDescent="0.3">
      <c r="C8413" s="155"/>
      <c r="D8413" s="155"/>
      <c r="E8413" s="277"/>
      <c r="G8413" s="156"/>
    </row>
    <row r="8414" spans="3:7" x14ac:dyDescent="0.3">
      <c r="C8414" s="155"/>
      <c r="D8414" s="155"/>
      <c r="E8414" s="277"/>
      <c r="G8414" s="156"/>
    </row>
    <row r="8415" spans="3:7" x14ac:dyDescent="0.3">
      <c r="C8415" s="155"/>
      <c r="D8415" s="155"/>
      <c r="E8415" s="277"/>
      <c r="G8415" s="156"/>
    </row>
    <row r="8416" spans="3:7" x14ac:dyDescent="0.3">
      <c r="C8416" s="155"/>
      <c r="D8416" s="155"/>
      <c r="E8416" s="277"/>
      <c r="G8416" s="156"/>
    </row>
    <row r="8417" spans="3:7" x14ac:dyDescent="0.3">
      <c r="C8417" s="155"/>
      <c r="D8417" s="155"/>
      <c r="E8417" s="277"/>
      <c r="G8417" s="156"/>
    </row>
    <row r="8418" spans="3:7" x14ac:dyDescent="0.3">
      <c r="C8418" s="155"/>
      <c r="D8418" s="155"/>
      <c r="E8418" s="277"/>
      <c r="G8418" s="156"/>
    </row>
    <row r="8419" spans="3:7" x14ac:dyDescent="0.3">
      <c r="C8419" s="155"/>
      <c r="D8419" s="155"/>
      <c r="E8419" s="277"/>
      <c r="G8419" s="156"/>
    </row>
    <row r="8420" spans="3:7" x14ac:dyDescent="0.3">
      <c r="C8420" s="155"/>
      <c r="D8420" s="155"/>
      <c r="E8420" s="277"/>
      <c r="G8420" s="156"/>
    </row>
    <row r="8421" spans="3:7" x14ac:dyDescent="0.3">
      <c r="C8421" s="155"/>
      <c r="D8421" s="155"/>
      <c r="E8421" s="277"/>
      <c r="G8421" s="156"/>
    </row>
    <row r="8422" spans="3:7" x14ac:dyDescent="0.3">
      <c r="C8422" s="155"/>
      <c r="D8422" s="155"/>
      <c r="E8422" s="277"/>
      <c r="G8422" s="156"/>
    </row>
    <row r="8423" spans="3:7" x14ac:dyDescent="0.3">
      <c r="C8423" s="155"/>
      <c r="D8423" s="155"/>
      <c r="E8423" s="277"/>
      <c r="G8423" s="156"/>
    </row>
    <row r="8424" spans="3:7" x14ac:dyDescent="0.3">
      <c r="C8424" s="155"/>
      <c r="D8424" s="155"/>
      <c r="E8424" s="277"/>
      <c r="G8424" s="156"/>
    </row>
    <row r="8425" spans="3:7" x14ac:dyDescent="0.3">
      <c r="C8425" s="155"/>
      <c r="D8425" s="155"/>
      <c r="E8425" s="277"/>
      <c r="G8425" s="156"/>
    </row>
    <row r="8426" spans="3:7" x14ac:dyDescent="0.3">
      <c r="C8426" s="155"/>
      <c r="D8426" s="155"/>
      <c r="E8426" s="277"/>
      <c r="G8426" s="156"/>
    </row>
    <row r="8427" spans="3:7" x14ac:dyDescent="0.3">
      <c r="C8427" s="155"/>
      <c r="D8427" s="155"/>
      <c r="E8427" s="277"/>
      <c r="G8427" s="156"/>
    </row>
    <row r="8428" spans="3:7" x14ac:dyDescent="0.3">
      <c r="C8428" s="155"/>
      <c r="D8428" s="155"/>
      <c r="E8428" s="277"/>
      <c r="G8428" s="156"/>
    </row>
    <row r="8429" spans="3:7" x14ac:dyDescent="0.3">
      <c r="C8429" s="155"/>
      <c r="D8429" s="155"/>
      <c r="E8429" s="277"/>
      <c r="G8429" s="156"/>
    </row>
    <row r="8430" spans="3:7" x14ac:dyDescent="0.3">
      <c r="C8430" s="155"/>
      <c r="D8430" s="155"/>
      <c r="E8430" s="277"/>
      <c r="G8430" s="156"/>
    </row>
    <row r="8431" spans="3:7" x14ac:dyDescent="0.3">
      <c r="C8431" s="155"/>
      <c r="D8431" s="155"/>
      <c r="E8431" s="277"/>
      <c r="G8431" s="156"/>
    </row>
    <row r="8432" spans="3:7" x14ac:dyDescent="0.3">
      <c r="C8432" s="155"/>
      <c r="D8432" s="155"/>
      <c r="E8432" s="277"/>
      <c r="G8432" s="156"/>
    </row>
    <row r="8433" spans="3:7" x14ac:dyDescent="0.3">
      <c r="C8433" s="155"/>
      <c r="D8433" s="155"/>
      <c r="E8433" s="277"/>
      <c r="G8433" s="156"/>
    </row>
    <row r="8434" spans="3:7" x14ac:dyDescent="0.3">
      <c r="C8434" s="155"/>
      <c r="D8434" s="155"/>
      <c r="E8434" s="277"/>
      <c r="G8434" s="156"/>
    </row>
    <row r="8435" spans="3:7" x14ac:dyDescent="0.3">
      <c r="C8435" s="155"/>
      <c r="D8435" s="155"/>
      <c r="E8435" s="277"/>
      <c r="G8435" s="156"/>
    </row>
    <row r="8436" spans="3:7" x14ac:dyDescent="0.3">
      <c r="C8436" s="155"/>
      <c r="D8436" s="155"/>
      <c r="E8436" s="277"/>
      <c r="G8436" s="156"/>
    </row>
    <row r="8437" spans="3:7" x14ac:dyDescent="0.3">
      <c r="C8437" s="155"/>
      <c r="D8437" s="155"/>
      <c r="E8437" s="277"/>
      <c r="G8437" s="156"/>
    </row>
    <row r="8438" spans="3:7" x14ac:dyDescent="0.3">
      <c r="C8438" s="155"/>
      <c r="D8438" s="155"/>
      <c r="E8438" s="277"/>
      <c r="G8438" s="156"/>
    </row>
    <row r="8439" spans="3:7" x14ac:dyDescent="0.3">
      <c r="C8439" s="155"/>
      <c r="D8439" s="155"/>
      <c r="E8439" s="277"/>
      <c r="G8439" s="156"/>
    </row>
    <row r="8440" spans="3:7" x14ac:dyDescent="0.3">
      <c r="C8440" s="155"/>
      <c r="D8440" s="155"/>
      <c r="E8440" s="277"/>
      <c r="G8440" s="156"/>
    </row>
    <row r="8441" spans="3:7" x14ac:dyDescent="0.3">
      <c r="C8441" s="155"/>
      <c r="D8441" s="155"/>
      <c r="E8441" s="277"/>
      <c r="G8441" s="156"/>
    </row>
    <row r="8442" spans="3:7" x14ac:dyDescent="0.3">
      <c r="C8442" s="155"/>
      <c r="D8442" s="155"/>
      <c r="E8442" s="277"/>
      <c r="G8442" s="156"/>
    </row>
    <row r="8443" spans="3:7" x14ac:dyDescent="0.3">
      <c r="C8443" s="155"/>
      <c r="D8443" s="155"/>
      <c r="E8443" s="277"/>
      <c r="G8443" s="156"/>
    </row>
    <row r="8444" spans="3:7" x14ac:dyDescent="0.3">
      <c r="C8444" s="155"/>
      <c r="D8444" s="155"/>
      <c r="E8444" s="277"/>
      <c r="G8444" s="156"/>
    </row>
    <row r="8445" spans="3:7" x14ac:dyDescent="0.3">
      <c r="C8445" s="155"/>
      <c r="D8445" s="155"/>
      <c r="E8445" s="277"/>
      <c r="G8445" s="156"/>
    </row>
    <row r="8446" spans="3:7" x14ac:dyDescent="0.3">
      <c r="C8446" s="155"/>
      <c r="D8446" s="155"/>
      <c r="E8446" s="277"/>
      <c r="G8446" s="156"/>
    </row>
    <row r="8447" spans="3:7" x14ac:dyDescent="0.3">
      <c r="C8447" s="155"/>
      <c r="D8447" s="155"/>
      <c r="E8447" s="277"/>
      <c r="G8447" s="156"/>
    </row>
    <row r="8448" spans="3:7" x14ac:dyDescent="0.3">
      <c r="C8448" s="155"/>
      <c r="D8448" s="155"/>
      <c r="E8448" s="277"/>
      <c r="G8448" s="156"/>
    </row>
    <row r="8449" spans="3:7" x14ac:dyDescent="0.3">
      <c r="C8449" s="155"/>
      <c r="D8449" s="155"/>
      <c r="E8449" s="277"/>
      <c r="G8449" s="156"/>
    </row>
    <row r="8450" spans="3:7" x14ac:dyDescent="0.3">
      <c r="C8450" s="155"/>
      <c r="D8450" s="155"/>
      <c r="E8450" s="277"/>
      <c r="G8450" s="156"/>
    </row>
    <row r="8451" spans="3:7" x14ac:dyDescent="0.3">
      <c r="C8451" s="155"/>
      <c r="D8451" s="155"/>
      <c r="E8451" s="277"/>
      <c r="G8451" s="156"/>
    </row>
    <row r="8452" spans="3:7" x14ac:dyDescent="0.3">
      <c r="C8452" s="155"/>
      <c r="D8452" s="155"/>
      <c r="E8452" s="277"/>
      <c r="G8452" s="156"/>
    </row>
    <row r="8453" spans="3:7" x14ac:dyDescent="0.3">
      <c r="C8453" s="155"/>
      <c r="D8453" s="155"/>
      <c r="E8453" s="277"/>
      <c r="G8453" s="156"/>
    </row>
    <row r="8454" spans="3:7" x14ac:dyDescent="0.3">
      <c r="C8454" s="155"/>
      <c r="D8454" s="155"/>
      <c r="E8454" s="277"/>
      <c r="G8454" s="156"/>
    </row>
    <row r="8455" spans="3:7" x14ac:dyDescent="0.3">
      <c r="C8455" s="155"/>
      <c r="D8455" s="155"/>
      <c r="E8455" s="277"/>
      <c r="G8455" s="156"/>
    </row>
    <row r="8456" spans="3:7" x14ac:dyDescent="0.3">
      <c r="C8456" s="155"/>
      <c r="D8456" s="155"/>
      <c r="E8456" s="277"/>
      <c r="G8456" s="156"/>
    </row>
    <row r="8457" spans="3:7" x14ac:dyDescent="0.3">
      <c r="C8457" s="155"/>
      <c r="D8457" s="155"/>
      <c r="E8457" s="277"/>
      <c r="G8457" s="156"/>
    </row>
    <row r="8458" spans="3:7" x14ac:dyDescent="0.3">
      <c r="C8458" s="155"/>
      <c r="D8458" s="155"/>
      <c r="E8458" s="277"/>
      <c r="G8458" s="156"/>
    </row>
    <row r="8459" spans="3:7" x14ac:dyDescent="0.3">
      <c r="C8459" s="155"/>
      <c r="D8459" s="155"/>
      <c r="E8459" s="277"/>
      <c r="G8459" s="156"/>
    </row>
    <row r="8460" spans="3:7" x14ac:dyDescent="0.3">
      <c r="C8460" s="155"/>
      <c r="D8460" s="155"/>
      <c r="E8460" s="277"/>
      <c r="G8460" s="156"/>
    </row>
    <row r="8461" spans="3:7" x14ac:dyDescent="0.3">
      <c r="C8461" s="155"/>
      <c r="D8461" s="155"/>
      <c r="E8461" s="277"/>
      <c r="G8461" s="156"/>
    </row>
    <row r="8462" spans="3:7" x14ac:dyDescent="0.3">
      <c r="C8462" s="155"/>
      <c r="D8462" s="155"/>
      <c r="E8462" s="277"/>
      <c r="G8462" s="156"/>
    </row>
    <row r="8463" spans="3:7" x14ac:dyDescent="0.3">
      <c r="C8463" s="155"/>
      <c r="D8463" s="155"/>
      <c r="E8463" s="277"/>
      <c r="G8463" s="156"/>
    </row>
    <row r="8464" spans="3:7" x14ac:dyDescent="0.3">
      <c r="C8464" s="155"/>
      <c r="D8464" s="155"/>
      <c r="E8464" s="277"/>
      <c r="G8464" s="156"/>
    </row>
    <row r="8465" spans="3:7" x14ac:dyDescent="0.3">
      <c r="C8465" s="155"/>
      <c r="D8465" s="155"/>
      <c r="E8465" s="277"/>
      <c r="G8465" s="156"/>
    </row>
    <row r="8466" spans="3:7" x14ac:dyDescent="0.3">
      <c r="C8466" s="155"/>
      <c r="D8466" s="155"/>
      <c r="E8466" s="277"/>
      <c r="G8466" s="156"/>
    </row>
    <row r="8467" spans="3:7" x14ac:dyDescent="0.3">
      <c r="C8467" s="155"/>
      <c r="D8467" s="155"/>
      <c r="E8467" s="277"/>
      <c r="G8467" s="156"/>
    </row>
    <row r="8468" spans="3:7" x14ac:dyDescent="0.3">
      <c r="C8468" s="155"/>
      <c r="D8468" s="155"/>
      <c r="E8468" s="277"/>
      <c r="G8468" s="156"/>
    </row>
    <row r="8469" spans="3:7" x14ac:dyDescent="0.3">
      <c r="C8469" s="155"/>
      <c r="D8469" s="155"/>
      <c r="E8469" s="277"/>
      <c r="G8469" s="156"/>
    </row>
    <row r="8470" spans="3:7" x14ac:dyDescent="0.3">
      <c r="C8470" s="155"/>
      <c r="D8470" s="155"/>
      <c r="E8470" s="277"/>
      <c r="G8470" s="156"/>
    </row>
    <row r="8471" spans="3:7" x14ac:dyDescent="0.3">
      <c r="C8471" s="155"/>
      <c r="D8471" s="155"/>
      <c r="E8471" s="277"/>
      <c r="G8471" s="156"/>
    </row>
    <row r="8472" spans="3:7" x14ac:dyDescent="0.3">
      <c r="C8472" s="155"/>
      <c r="D8472" s="155"/>
      <c r="E8472" s="277"/>
      <c r="G8472" s="156"/>
    </row>
    <row r="8473" spans="3:7" x14ac:dyDescent="0.3">
      <c r="C8473" s="155"/>
      <c r="D8473" s="155"/>
      <c r="E8473" s="277"/>
      <c r="G8473" s="156"/>
    </row>
    <row r="8474" spans="3:7" x14ac:dyDescent="0.3">
      <c r="C8474" s="155"/>
      <c r="D8474" s="155"/>
      <c r="E8474" s="277"/>
      <c r="G8474" s="156"/>
    </row>
    <row r="8475" spans="3:7" x14ac:dyDescent="0.3">
      <c r="C8475" s="155"/>
      <c r="D8475" s="155"/>
      <c r="E8475" s="277"/>
      <c r="G8475" s="156"/>
    </row>
    <row r="8476" spans="3:7" x14ac:dyDescent="0.3">
      <c r="C8476" s="155"/>
      <c r="D8476" s="155"/>
      <c r="E8476" s="277"/>
      <c r="G8476" s="156"/>
    </row>
    <row r="8477" spans="3:7" x14ac:dyDescent="0.3">
      <c r="C8477" s="155"/>
      <c r="D8477" s="155"/>
      <c r="E8477" s="277"/>
      <c r="G8477" s="156"/>
    </row>
    <row r="8478" spans="3:7" x14ac:dyDescent="0.3">
      <c r="C8478" s="155"/>
      <c r="D8478" s="155"/>
      <c r="E8478" s="277"/>
      <c r="G8478" s="156"/>
    </row>
    <row r="8479" spans="3:7" x14ac:dyDescent="0.3">
      <c r="C8479" s="155"/>
      <c r="D8479" s="155"/>
      <c r="E8479" s="277"/>
      <c r="G8479" s="156"/>
    </row>
    <row r="8480" spans="3:7" x14ac:dyDescent="0.3">
      <c r="C8480" s="155"/>
      <c r="D8480" s="155"/>
      <c r="E8480" s="277"/>
      <c r="G8480" s="156"/>
    </row>
    <row r="8481" spans="3:7" x14ac:dyDescent="0.3">
      <c r="C8481" s="155"/>
      <c r="D8481" s="155"/>
      <c r="E8481" s="277"/>
      <c r="G8481" s="156"/>
    </row>
    <row r="8482" spans="3:7" x14ac:dyDescent="0.3">
      <c r="C8482" s="155"/>
      <c r="D8482" s="155"/>
      <c r="E8482" s="277"/>
      <c r="G8482" s="156"/>
    </row>
    <row r="8483" spans="3:7" x14ac:dyDescent="0.3">
      <c r="C8483" s="155"/>
      <c r="D8483" s="155"/>
      <c r="E8483" s="277"/>
      <c r="G8483" s="156"/>
    </row>
    <row r="8484" spans="3:7" x14ac:dyDescent="0.3">
      <c r="C8484" s="155"/>
      <c r="D8484" s="155"/>
      <c r="E8484" s="277"/>
      <c r="G8484" s="156"/>
    </row>
    <row r="8485" spans="3:7" x14ac:dyDescent="0.3">
      <c r="C8485" s="155"/>
      <c r="D8485" s="155"/>
      <c r="E8485" s="277"/>
      <c r="G8485" s="156"/>
    </row>
    <row r="8486" spans="3:7" x14ac:dyDescent="0.3">
      <c r="C8486" s="155"/>
      <c r="D8486" s="155"/>
      <c r="E8486" s="277"/>
      <c r="G8486" s="156"/>
    </row>
    <row r="8487" spans="3:7" x14ac:dyDescent="0.3">
      <c r="C8487" s="155"/>
      <c r="D8487" s="155"/>
      <c r="E8487" s="277"/>
      <c r="G8487" s="156"/>
    </row>
    <row r="8488" spans="3:7" x14ac:dyDescent="0.3">
      <c r="C8488" s="155"/>
      <c r="D8488" s="155"/>
      <c r="E8488" s="277"/>
      <c r="G8488" s="156"/>
    </row>
    <row r="8489" spans="3:7" x14ac:dyDescent="0.3">
      <c r="C8489" s="155"/>
      <c r="D8489" s="155"/>
      <c r="E8489" s="277"/>
      <c r="G8489" s="156"/>
    </row>
    <row r="8490" spans="3:7" x14ac:dyDescent="0.3">
      <c r="C8490" s="155"/>
      <c r="D8490" s="155"/>
      <c r="E8490" s="277"/>
      <c r="G8490" s="156"/>
    </row>
    <row r="8491" spans="3:7" x14ac:dyDescent="0.3">
      <c r="C8491" s="155"/>
      <c r="D8491" s="155"/>
      <c r="E8491" s="277"/>
      <c r="G8491" s="156"/>
    </row>
    <row r="8492" spans="3:7" x14ac:dyDescent="0.3">
      <c r="C8492" s="155"/>
      <c r="D8492" s="155"/>
      <c r="E8492" s="277"/>
      <c r="G8492" s="156"/>
    </row>
    <row r="8493" spans="3:7" x14ac:dyDescent="0.3">
      <c r="C8493" s="155"/>
      <c r="D8493" s="155"/>
      <c r="E8493" s="277"/>
      <c r="G8493" s="156"/>
    </row>
    <row r="8494" spans="3:7" x14ac:dyDescent="0.3">
      <c r="C8494" s="155"/>
      <c r="D8494" s="155"/>
      <c r="E8494" s="277"/>
      <c r="G8494" s="156"/>
    </row>
    <row r="8495" spans="3:7" x14ac:dyDescent="0.3">
      <c r="C8495" s="155"/>
      <c r="D8495" s="155"/>
      <c r="E8495" s="277"/>
      <c r="G8495" s="156"/>
    </row>
    <row r="8496" spans="3:7" x14ac:dyDescent="0.3">
      <c r="C8496" s="155"/>
      <c r="D8496" s="155"/>
      <c r="E8496" s="277"/>
      <c r="G8496" s="156"/>
    </row>
    <row r="8497" spans="3:7" x14ac:dyDescent="0.3">
      <c r="C8497" s="155"/>
      <c r="D8497" s="155"/>
      <c r="E8497" s="277"/>
      <c r="G8497" s="156"/>
    </row>
    <row r="8498" spans="3:7" x14ac:dyDescent="0.3">
      <c r="C8498" s="155"/>
      <c r="D8498" s="155"/>
      <c r="E8498" s="277"/>
      <c r="G8498" s="156"/>
    </row>
    <row r="8499" spans="3:7" x14ac:dyDescent="0.3">
      <c r="C8499" s="155"/>
      <c r="D8499" s="155"/>
      <c r="E8499" s="277"/>
      <c r="G8499" s="156"/>
    </row>
    <row r="8500" spans="3:7" x14ac:dyDescent="0.3">
      <c r="C8500" s="155"/>
      <c r="D8500" s="155"/>
      <c r="E8500" s="277"/>
      <c r="G8500" s="156"/>
    </row>
    <row r="8501" spans="3:7" x14ac:dyDescent="0.3">
      <c r="C8501" s="155"/>
      <c r="D8501" s="155"/>
      <c r="E8501" s="277"/>
      <c r="G8501" s="156"/>
    </row>
    <row r="8502" spans="3:7" x14ac:dyDescent="0.3">
      <c r="C8502" s="155"/>
      <c r="D8502" s="155"/>
      <c r="E8502" s="277"/>
      <c r="G8502" s="156"/>
    </row>
    <row r="8503" spans="3:7" x14ac:dyDescent="0.3">
      <c r="C8503" s="155"/>
      <c r="D8503" s="155"/>
      <c r="E8503" s="277"/>
      <c r="G8503" s="156"/>
    </row>
    <row r="8504" spans="3:7" x14ac:dyDescent="0.3">
      <c r="C8504" s="155"/>
      <c r="D8504" s="155"/>
      <c r="E8504" s="277"/>
      <c r="G8504" s="156"/>
    </row>
    <row r="8505" spans="3:7" x14ac:dyDescent="0.3">
      <c r="C8505" s="155"/>
      <c r="D8505" s="155"/>
      <c r="E8505" s="277"/>
      <c r="G8505" s="156"/>
    </row>
    <row r="8506" spans="3:7" x14ac:dyDescent="0.3">
      <c r="C8506" s="155"/>
      <c r="D8506" s="155"/>
      <c r="E8506" s="277"/>
      <c r="G8506" s="156"/>
    </row>
    <row r="8507" spans="3:7" x14ac:dyDescent="0.3">
      <c r="C8507" s="155"/>
      <c r="D8507" s="155"/>
      <c r="E8507" s="277"/>
      <c r="G8507" s="156"/>
    </row>
    <row r="8508" spans="3:7" x14ac:dyDescent="0.3">
      <c r="C8508" s="155"/>
      <c r="D8508" s="155"/>
      <c r="E8508" s="277"/>
      <c r="G8508" s="156"/>
    </row>
    <row r="8509" spans="3:7" x14ac:dyDescent="0.3">
      <c r="C8509" s="155"/>
      <c r="D8509" s="155"/>
      <c r="E8509" s="277"/>
      <c r="G8509" s="156"/>
    </row>
    <row r="8510" spans="3:7" x14ac:dyDescent="0.3">
      <c r="C8510" s="155"/>
      <c r="D8510" s="155"/>
      <c r="E8510" s="277"/>
      <c r="G8510" s="156"/>
    </row>
    <row r="8511" spans="3:7" x14ac:dyDescent="0.3">
      <c r="C8511" s="155"/>
      <c r="D8511" s="155"/>
      <c r="E8511" s="277"/>
      <c r="G8511" s="156"/>
    </row>
    <row r="8512" spans="3:7" x14ac:dyDescent="0.3">
      <c r="C8512" s="155"/>
      <c r="D8512" s="155"/>
      <c r="E8512" s="277"/>
      <c r="G8512" s="156"/>
    </row>
    <row r="8513" spans="3:7" x14ac:dyDescent="0.3">
      <c r="C8513" s="155"/>
      <c r="D8513" s="155"/>
      <c r="E8513" s="277"/>
      <c r="G8513" s="156"/>
    </row>
    <row r="8514" spans="3:7" x14ac:dyDescent="0.3">
      <c r="C8514" s="155"/>
      <c r="D8514" s="155"/>
      <c r="E8514" s="277"/>
      <c r="G8514" s="156"/>
    </row>
    <row r="8515" spans="3:7" x14ac:dyDescent="0.3">
      <c r="C8515" s="155"/>
      <c r="D8515" s="155"/>
      <c r="E8515" s="277"/>
      <c r="G8515" s="156"/>
    </row>
    <row r="8516" spans="3:7" x14ac:dyDescent="0.3">
      <c r="C8516" s="155"/>
      <c r="D8516" s="155"/>
      <c r="E8516" s="277"/>
      <c r="G8516" s="156"/>
    </row>
    <row r="8517" spans="3:7" x14ac:dyDescent="0.3">
      <c r="C8517" s="155"/>
      <c r="D8517" s="155"/>
      <c r="E8517" s="277"/>
      <c r="G8517" s="156"/>
    </row>
    <row r="8518" spans="3:7" x14ac:dyDescent="0.3">
      <c r="C8518" s="155"/>
      <c r="D8518" s="155"/>
      <c r="E8518" s="277"/>
      <c r="G8518" s="156"/>
    </row>
    <row r="8519" spans="3:7" x14ac:dyDescent="0.3">
      <c r="C8519" s="155"/>
      <c r="D8519" s="155"/>
      <c r="E8519" s="277"/>
      <c r="G8519" s="156"/>
    </row>
    <row r="8520" spans="3:7" x14ac:dyDescent="0.3">
      <c r="C8520" s="155"/>
      <c r="D8520" s="155"/>
      <c r="E8520" s="277"/>
      <c r="G8520" s="156"/>
    </row>
    <row r="8521" spans="3:7" x14ac:dyDescent="0.3">
      <c r="C8521" s="155"/>
      <c r="D8521" s="155"/>
      <c r="E8521" s="277"/>
      <c r="G8521" s="156"/>
    </row>
    <row r="8522" spans="3:7" x14ac:dyDescent="0.3">
      <c r="C8522" s="155"/>
      <c r="D8522" s="155"/>
      <c r="E8522" s="277"/>
      <c r="G8522" s="156"/>
    </row>
    <row r="8523" spans="3:7" x14ac:dyDescent="0.3">
      <c r="C8523" s="155"/>
      <c r="D8523" s="155"/>
      <c r="E8523" s="277"/>
      <c r="G8523" s="156"/>
    </row>
    <row r="8524" spans="3:7" x14ac:dyDescent="0.3">
      <c r="C8524" s="155"/>
      <c r="D8524" s="155"/>
      <c r="E8524" s="277"/>
      <c r="G8524" s="156"/>
    </row>
    <row r="8525" spans="3:7" x14ac:dyDescent="0.3">
      <c r="C8525" s="155"/>
      <c r="D8525" s="155"/>
      <c r="E8525" s="277"/>
      <c r="G8525" s="156"/>
    </row>
    <row r="8526" spans="3:7" x14ac:dyDescent="0.3">
      <c r="C8526" s="155"/>
      <c r="D8526" s="155"/>
      <c r="E8526" s="277"/>
      <c r="G8526" s="156"/>
    </row>
    <row r="8527" spans="3:7" x14ac:dyDescent="0.3">
      <c r="C8527" s="155"/>
      <c r="D8527" s="155"/>
      <c r="E8527" s="277"/>
      <c r="G8527" s="156"/>
    </row>
    <row r="8528" spans="3:7" x14ac:dyDescent="0.3">
      <c r="C8528" s="155"/>
      <c r="D8528" s="155"/>
      <c r="E8528" s="277"/>
      <c r="G8528" s="156"/>
    </row>
    <row r="8529" spans="3:7" x14ac:dyDescent="0.3">
      <c r="C8529" s="155"/>
      <c r="D8529" s="155"/>
      <c r="E8529" s="277"/>
      <c r="G8529" s="156"/>
    </row>
    <row r="8530" spans="3:7" x14ac:dyDescent="0.3">
      <c r="C8530" s="155"/>
      <c r="D8530" s="155"/>
      <c r="E8530" s="277"/>
      <c r="G8530" s="156"/>
    </row>
    <row r="8531" spans="3:7" x14ac:dyDescent="0.3">
      <c r="C8531" s="155"/>
      <c r="D8531" s="155"/>
      <c r="E8531" s="277"/>
      <c r="G8531" s="156"/>
    </row>
    <row r="8532" spans="3:7" x14ac:dyDescent="0.3">
      <c r="C8532" s="155"/>
      <c r="D8532" s="155"/>
      <c r="E8532" s="277"/>
      <c r="G8532" s="156"/>
    </row>
    <row r="8533" spans="3:7" x14ac:dyDescent="0.3">
      <c r="C8533" s="155"/>
      <c r="D8533" s="155"/>
      <c r="E8533" s="277"/>
      <c r="G8533" s="156"/>
    </row>
    <row r="8534" spans="3:7" x14ac:dyDescent="0.3">
      <c r="C8534" s="155"/>
      <c r="D8534" s="155"/>
      <c r="E8534" s="277"/>
      <c r="G8534" s="156"/>
    </row>
    <row r="8535" spans="3:7" x14ac:dyDescent="0.3">
      <c r="C8535" s="155"/>
      <c r="D8535" s="155"/>
      <c r="E8535" s="277"/>
      <c r="G8535" s="156"/>
    </row>
    <row r="8536" spans="3:7" x14ac:dyDescent="0.3">
      <c r="C8536" s="155"/>
      <c r="D8536" s="155"/>
      <c r="E8536" s="277"/>
      <c r="G8536" s="156"/>
    </row>
    <row r="8537" spans="3:7" x14ac:dyDescent="0.3">
      <c r="C8537" s="155"/>
      <c r="D8537" s="155"/>
      <c r="E8537" s="277"/>
      <c r="G8537" s="156"/>
    </row>
    <row r="8538" spans="3:7" x14ac:dyDescent="0.3">
      <c r="C8538" s="155"/>
      <c r="D8538" s="155"/>
      <c r="E8538" s="277"/>
      <c r="G8538" s="156"/>
    </row>
    <row r="8539" spans="3:7" x14ac:dyDescent="0.3">
      <c r="C8539" s="155"/>
      <c r="D8539" s="155"/>
      <c r="E8539" s="277"/>
      <c r="G8539" s="156"/>
    </row>
    <row r="8540" spans="3:7" x14ac:dyDescent="0.3">
      <c r="C8540" s="155"/>
      <c r="D8540" s="155"/>
      <c r="E8540" s="277"/>
      <c r="G8540" s="156"/>
    </row>
    <row r="8541" spans="3:7" x14ac:dyDescent="0.3">
      <c r="C8541" s="155"/>
      <c r="D8541" s="155"/>
      <c r="E8541" s="277"/>
      <c r="G8541" s="156"/>
    </row>
    <row r="8542" spans="3:7" x14ac:dyDescent="0.3">
      <c r="C8542" s="155"/>
      <c r="D8542" s="155"/>
      <c r="E8542" s="277"/>
      <c r="G8542" s="156"/>
    </row>
    <row r="8543" spans="3:7" x14ac:dyDescent="0.3">
      <c r="C8543" s="155"/>
      <c r="D8543" s="155"/>
      <c r="E8543" s="277"/>
      <c r="G8543" s="156"/>
    </row>
    <row r="8544" spans="3:7" x14ac:dyDescent="0.3">
      <c r="C8544" s="155"/>
      <c r="D8544" s="155"/>
      <c r="E8544" s="277"/>
      <c r="G8544" s="156"/>
    </row>
    <row r="8545" spans="3:7" x14ac:dyDescent="0.3">
      <c r="C8545" s="155"/>
      <c r="D8545" s="155"/>
      <c r="E8545" s="277"/>
      <c r="G8545" s="156"/>
    </row>
    <row r="8546" spans="3:7" x14ac:dyDescent="0.3">
      <c r="C8546" s="155"/>
      <c r="D8546" s="155"/>
      <c r="E8546" s="277"/>
      <c r="G8546" s="156"/>
    </row>
    <row r="8547" spans="3:7" x14ac:dyDescent="0.3">
      <c r="C8547" s="155"/>
      <c r="D8547" s="155"/>
      <c r="E8547" s="277"/>
      <c r="G8547" s="156"/>
    </row>
    <row r="8548" spans="3:7" x14ac:dyDescent="0.3">
      <c r="C8548" s="155"/>
      <c r="D8548" s="155"/>
      <c r="E8548" s="277"/>
      <c r="G8548" s="156"/>
    </row>
    <row r="8549" spans="3:7" x14ac:dyDescent="0.3">
      <c r="C8549" s="155"/>
      <c r="D8549" s="155"/>
      <c r="E8549" s="277"/>
      <c r="G8549" s="156"/>
    </row>
    <row r="8550" spans="3:7" x14ac:dyDescent="0.3">
      <c r="C8550" s="155"/>
      <c r="D8550" s="155"/>
      <c r="E8550" s="277"/>
      <c r="G8550" s="156"/>
    </row>
    <row r="8551" spans="3:7" x14ac:dyDescent="0.3">
      <c r="C8551" s="155"/>
      <c r="D8551" s="155"/>
      <c r="E8551" s="277"/>
      <c r="G8551" s="156"/>
    </row>
    <row r="8552" spans="3:7" x14ac:dyDescent="0.3">
      <c r="C8552" s="155"/>
      <c r="D8552" s="155"/>
      <c r="E8552" s="277"/>
      <c r="G8552" s="156"/>
    </row>
    <row r="8553" spans="3:7" x14ac:dyDescent="0.3">
      <c r="C8553" s="155"/>
      <c r="D8553" s="155"/>
      <c r="E8553" s="277"/>
      <c r="G8553" s="156"/>
    </row>
    <row r="8554" spans="3:7" x14ac:dyDescent="0.3">
      <c r="C8554" s="155"/>
      <c r="D8554" s="155"/>
      <c r="E8554" s="277"/>
      <c r="G8554" s="156"/>
    </row>
    <row r="8555" spans="3:7" x14ac:dyDescent="0.3">
      <c r="C8555" s="155"/>
      <c r="D8555" s="155"/>
      <c r="E8555" s="277"/>
      <c r="G8555" s="156"/>
    </row>
    <row r="8556" spans="3:7" x14ac:dyDescent="0.3">
      <c r="C8556" s="155"/>
      <c r="D8556" s="155"/>
      <c r="E8556" s="277"/>
      <c r="G8556" s="156"/>
    </row>
    <row r="8557" spans="3:7" x14ac:dyDescent="0.3">
      <c r="C8557" s="155"/>
      <c r="D8557" s="155"/>
      <c r="E8557" s="277"/>
      <c r="G8557" s="156"/>
    </row>
    <row r="8558" spans="3:7" x14ac:dyDescent="0.3">
      <c r="C8558" s="155"/>
      <c r="D8558" s="155"/>
      <c r="E8558" s="277"/>
      <c r="G8558" s="156"/>
    </row>
    <row r="8559" spans="3:7" x14ac:dyDescent="0.3">
      <c r="C8559" s="155"/>
      <c r="D8559" s="155"/>
      <c r="E8559" s="277"/>
      <c r="G8559" s="156"/>
    </row>
    <row r="8560" spans="3:7" x14ac:dyDescent="0.3">
      <c r="C8560" s="155"/>
      <c r="D8560" s="155"/>
      <c r="E8560" s="277"/>
      <c r="G8560" s="156"/>
    </row>
    <row r="8561" spans="3:7" x14ac:dyDescent="0.3">
      <c r="C8561" s="155"/>
      <c r="D8561" s="155"/>
      <c r="E8561" s="277"/>
      <c r="G8561" s="156"/>
    </row>
    <row r="8562" spans="3:7" x14ac:dyDescent="0.3">
      <c r="C8562" s="155"/>
      <c r="D8562" s="155"/>
      <c r="E8562" s="277"/>
      <c r="G8562" s="156"/>
    </row>
    <row r="8563" spans="3:7" x14ac:dyDescent="0.3">
      <c r="C8563" s="155"/>
      <c r="D8563" s="155"/>
      <c r="E8563" s="277"/>
      <c r="G8563" s="156"/>
    </row>
    <row r="8564" spans="3:7" x14ac:dyDescent="0.3">
      <c r="C8564" s="155"/>
      <c r="D8564" s="155"/>
      <c r="E8564" s="277"/>
      <c r="G8564" s="156"/>
    </row>
    <row r="8565" spans="3:7" x14ac:dyDescent="0.3">
      <c r="C8565" s="155"/>
      <c r="D8565" s="155"/>
      <c r="E8565" s="277"/>
      <c r="G8565" s="156"/>
    </row>
    <row r="8566" spans="3:7" x14ac:dyDescent="0.3">
      <c r="C8566" s="155"/>
      <c r="D8566" s="155"/>
      <c r="E8566" s="277"/>
      <c r="G8566" s="156"/>
    </row>
    <row r="8567" spans="3:7" x14ac:dyDescent="0.3">
      <c r="C8567" s="155"/>
      <c r="D8567" s="155"/>
      <c r="E8567" s="277"/>
      <c r="G8567" s="156"/>
    </row>
    <row r="8568" spans="3:7" x14ac:dyDescent="0.3">
      <c r="C8568" s="155"/>
      <c r="D8568" s="155"/>
      <c r="E8568" s="277"/>
      <c r="G8568" s="156"/>
    </row>
    <row r="8569" spans="3:7" x14ac:dyDescent="0.3">
      <c r="C8569" s="155"/>
      <c r="D8569" s="155"/>
      <c r="E8569" s="277"/>
      <c r="G8569" s="156"/>
    </row>
    <row r="8570" spans="3:7" x14ac:dyDescent="0.3">
      <c r="C8570" s="155"/>
      <c r="D8570" s="155"/>
      <c r="E8570" s="277"/>
      <c r="G8570" s="156"/>
    </row>
    <row r="8571" spans="3:7" x14ac:dyDescent="0.3">
      <c r="C8571" s="155"/>
      <c r="D8571" s="155"/>
      <c r="E8571" s="277"/>
      <c r="G8571" s="156"/>
    </row>
    <row r="8572" spans="3:7" x14ac:dyDescent="0.3">
      <c r="C8572" s="155"/>
      <c r="D8572" s="155"/>
      <c r="E8572" s="277"/>
      <c r="G8572" s="156"/>
    </row>
    <row r="8573" spans="3:7" x14ac:dyDescent="0.3">
      <c r="C8573" s="155"/>
      <c r="D8573" s="155"/>
      <c r="E8573" s="277"/>
      <c r="G8573" s="156"/>
    </row>
    <row r="8574" spans="3:7" x14ac:dyDescent="0.3">
      <c r="C8574" s="155"/>
      <c r="D8574" s="155"/>
      <c r="E8574" s="277"/>
      <c r="G8574" s="156"/>
    </row>
    <row r="8575" spans="3:7" x14ac:dyDescent="0.3">
      <c r="C8575" s="155"/>
      <c r="D8575" s="155"/>
      <c r="E8575" s="277"/>
      <c r="G8575" s="156"/>
    </row>
    <row r="8576" spans="3:7" x14ac:dyDescent="0.3">
      <c r="C8576" s="155"/>
      <c r="D8576" s="155"/>
      <c r="E8576" s="277"/>
      <c r="G8576" s="156"/>
    </row>
    <row r="8577" spans="3:7" x14ac:dyDescent="0.3">
      <c r="C8577" s="155"/>
      <c r="D8577" s="155"/>
      <c r="E8577" s="277"/>
      <c r="G8577" s="156"/>
    </row>
    <row r="8578" spans="3:7" x14ac:dyDescent="0.3">
      <c r="C8578" s="155"/>
      <c r="D8578" s="155"/>
      <c r="E8578" s="277"/>
      <c r="G8578" s="156"/>
    </row>
    <row r="8579" spans="3:7" x14ac:dyDescent="0.3">
      <c r="C8579" s="155"/>
      <c r="D8579" s="155"/>
      <c r="E8579" s="277"/>
      <c r="G8579" s="156"/>
    </row>
    <row r="8580" spans="3:7" x14ac:dyDescent="0.3">
      <c r="C8580" s="155"/>
      <c r="D8580" s="155"/>
      <c r="E8580" s="277"/>
      <c r="G8580" s="156"/>
    </row>
    <row r="8581" spans="3:7" x14ac:dyDescent="0.3">
      <c r="C8581" s="155"/>
      <c r="D8581" s="155"/>
      <c r="E8581" s="277"/>
      <c r="G8581" s="156"/>
    </row>
    <row r="8582" spans="3:7" x14ac:dyDescent="0.3">
      <c r="C8582" s="155"/>
      <c r="D8582" s="155"/>
      <c r="E8582" s="277"/>
      <c r="G8582" s="156"/>
    </row>
    <row r="8583" spans="3:7" x14ac:dyDescent="0.3">
      <c r="C8583" s="155"/>
      <c r="D8583" s="155"/>
      <c r="E8583" s="277"/>
      <c r="G8583" s="156"/>
    </row>
    <row r="8584" spans="3:7" x14ac:dyDescent="0.3">
      <c r="C8584" s="155"/>
      <c r="D8584" s="155"/>
      <c r="E8584" s="277"/>
      <c r="G8584" s="156"/>
    </row>
    <row r="8585" spans="3:7" x14ac:dyDescent="0.3">
      <c r="C8585" s="155"/>
      <c r="D8585" s="155"/>
      <c r="E8585" s="277"/>
      <c r="G8585" s="156"/>
    </row>
    <row r="8586" spans="3:7" x14ac:dyDescent="0.3">
      <c r="C8586" s="155"/>
      <c r="D8586" s="155"/>
      <c r="E8586" s="277"/>
      <c r="G8586" s="156"/>
    </row>
    <row r="8587" spans="3:7" x14ac:dyDescent="0.3">
      <c r="C8587" s="155"/>
      <c r="D8587" s="155"/>
      <c r="E8587" s="277"/>
      <c r="G8587" s="156"/>
    </row>
    <row r="8588" spans="3:7" x14ac:dyDescent="0.3">
      <c r="C8588" s="155"/>
      <c r="D8588" s="155"/>
      <c r="E8588" s="277"/>
      <c r="G8588" s="156"/>
    </row>
    <row r="8589" spans="3:7" x14ac:dyDescent="0.3">
      <c r="C8589" s="155"/>
      <c r="D8589" s="155"/>
      <c r="E8589" s="277"/>
      <c r="G8589" s="156"/>
    </row>
    <row r="8590" spans="3:7" x14ac:dyDescent="0.3">
      <c r="C8590" s="155"/>
      <c r="D8590" s="155"/>
      <c r="E8590" s="277"/>
      <c r="G8590" s="156"/>
    </row>
    <row r="8591" spans="3:7" x14ac:dyDescent="0.3">
      <c r="C8591" s="155"/>
      <c r="D8591" s="155"/>
      <c r="E8591" s="277"/>
      <c r="G8591" s="156"/>
    </row>
    <row r="8592" spans="3:7" x14ac:dyDescent="0.3">
      <c r="C8592" s="155"/>
      <c r="D8592" s="155"/>
      <c r="E8592" s="277"/>
      <c r="G8592" s="156"/>
    </row>
    <row r="8593" spans="3:7" x14ac:dyDescent="0.3">
      <c r="C8593" s="155"/>
      <c r="D8593" s="155"/>
      <c r="E8593" s="277"/>
      <c r="G8593" s="156"/>
    </row>
    <row r="8594" spans="3:7" x14ac:dyDescent="0.3">
      <c r="C8594" s="155"/>
      <c r="D8594" s="155"/>
      <c r="E8594" s="277"/>
      <c r="G8594" s="156"/>
    </row>
    <row r="8595" spans="3:7" x14ac:dyDescent="0.3">
      <c r="C8595" s="155"/>
      <c r="D8595" s="155"/>
      <c r="E8595" s="277"/>
      <c r="G8595" s="156"/>
    </row>
    <row r="8596" spans="3:7" x14ac:dyDescent="0.3">
      <c r="C8596" s="155"/>
      <c r="D8596" s="155"/>
      <c r="E8596" s="277"/>
      <c r="G8596" s="156"/>
    </row>
    <row r="8597" spans="3:7" x14ac:dyDescent="0.3">
      <c r="C8597" s="155"/>
      <c r="D8597" s="155"/>
      <c r="E8597" s="277"/>
      <c r="G8597" s="156"/>
    </row>
    <row r="8598" spans="3:7" x14ac:dyDescent="0.3">
      <c r="C8598" s="155"/>
      <c r="D8598" s="155"/>
      <c r="E8598" s="277"/>
      <c r="G8598" s="156"/>
    </row>
    <row r="8599" spans="3:7" x14ac:dyDescent="0.3">
      <c r="C8599" s="155"/>
      <c r="D8599" s="155"/>
      <c r="E8599" s="277"/>
      <c r="G8599" s="156"/>
    </row>
    <row r="8600" spans="3:7" x14ac:dyDescent="0.3">
      <c r="C8600" s="155"/>
      <c r="D8600" s="155"/>
      <c r="E8600" s="277"/>
      <c r="G8600" s="156"/>
    </row>
    <row r="8601" spans="3:7" x14ac:dyDescent="0.3">
      <c r="C8601" s="155"/>
      <c r="D8601" s="155"/>
      <c r="E8601" s="277"/>
      <c r="G8601" s="156"/>
    </row>
    <row r="8602" spans="3:7" x14ac:dyDescent="0.3">
      <c r="C8602" s="155"/>
      <c r="D8602" s="155"/>
      <c r="E8602" s="277"/>
      <c r="G8602" s="156"/>
    </row>
    <row r="8603" spans="3:7" x14ac:dyDescent="0.3">
      <c r="C8603" s="155"/>
      <c r="D8603" s="155"/>
      <c r="E8603" s="277"/>
      <c r="G8603" s="156"/>
    </row>
    <row r="8604" spans="3:7" x14ac:dyDescent="0.3">
      <c r="C8604" s="155"/>
      <c r="D8604" s="155"/>
      <c r="E8604" s="277"/>
      <c r="G8604" s="156"/>
    </row>
    <row r="8605" spans="3:7" x14ac:dyDescent="0.3">
      <c r="C8605" s="155"/>
      <c r="D8605" s="155"/>
      <c r="E8605" s="277"/>
      <c r="G8605" s="156"/>
    </row>
    <row r="8606" spans="3:7" x14ac:dyDescent="0.3">
      <c r="C8606" s="155"/>
      <c r="D8606" s="155"/>
      <c r="E8606" s="277"/>
      <c r="G8606" s="156"/>
    </row>
    <row r="8607" spans="3:7" x14ac:dyDescent="0.3">
      <c r="C8607" s="155"/>
      <c r="D8607" s="155"/>
      <c r="E8607" s="277"/>
      <c r="G8607" s="156"/>
    </row>
    <row r="8608" spans="3:7" x14ac:dyDescent="0.3">
      <c r="C8608" s="155"/>
      <c r="D8608" s="155"/>
      <c r="E8608" s="277"/>
      <c r="G8608" s="156"/>
    </row>
    <row r="8609" spans="3:7" x14ac:dyDescent="0.3">
      <c r="C8609" s="155"/>
      <c r="D8609" s="155"/>
      <c r="E8609" s="277"/>
      <c r="G8609" s="156"/>
    </row>
    <row r="8610" spans="3:7" x14ac:dyDescent="0.3">
      <c r="C8610" s="155"/>
      <c r="D8610" s="155"/>
      <c r="E8610" s="277"/>
      <c r="G8610" s="156"/>
    </row>
    <row r="8611" spans="3:7" x14ac:dyDescent="0.3">
      <c r="C8611" s="155"/>
      <c r="D8611" s="155"/>
      <c r="E8611" s="277"/>
      <c r="G8611" s="156"/>
    </row>
    <row r="8612" spans="3:7" x14ac:dyDescent="0.3">
      <c r="C8612" s="155"/>
      <c r="D8612" s="155"/>
      <c r="E8612" s="277"/>
      <c r="G8612" s="156"/>
    </row>
    <row r="8613" spans="3:7" x14ac:dyDescent="0.3">
      <c r="C8613" s="155"/>
      <c r="D8613" s="155"/>
      <c r="E8613" s="277"/>
      <c r="G8613" s="156"/>
    </row>
    <row r="8614" spans="3:7" x14ac:dyDescent="0.3">
      <c r="C8614" s="155"/>
      <c r="D8614" s="155"/>
      <c r="E8614" s="277"/>
      <c r="G8614" s="156"/>
    </row>
    <row r="8615" spans="3:7" x14ac:dyDescent="0.3">
      <c r="C8615" s="155"/>
      <c r="D8615" s="155"/>
      <c r="E8615" s="277"/>
      <c r="G8615" s="156"/>
    </row>
    <row r="8616" spans="3:7" x14ac:dyDescent="0.3">
      <c r="C8616" s="155"/>
      <c r="D8616" s="155"/>
      <c r="E8616" s="277"/>
      <c r="G8616" s="156"/>
    </row>
    <row r="8617" spans="3:7" x14ac:dyDescent="0.3">
      <c r="C8617" s="155"/>
      <c r="D8617" s="155"/>
      <c r="E8617" s="277"/>
      <c r="G8617" s="156"/>
    </row>
    <row r="8618" spans="3:7" x14ac:dyDescent="0.3">
      <c r="C8618" s="155"/>
      <c r="D8618" s="155"/>
      <c r="E8618" s="277"/>
      <c r="G8618" s="156"/>
    </row>
    <row r="8619" spans="3:7" x14ac:dyDescent="0.3">
      <c r="C8619" s="155"/>
      <c r="D8619" s="155"/>
      <c r="E8619" s="277"/>
      <c r="G8619" s="156"/>
    </row>
    <row r="8620" spans="3:7" x14ac:dyDescent="0.3">
      <c r="C8620" s="155"/>
      <c r="D8620" s="155"/>
      <c r="E8620" s="277"/>
      <c r="G8620" s="156"/>
    </row>
    <row r="8621" spans="3:7" x14ac:dyDescent="0.3">
      <c r="C8621" s="155"/>
      <c r="D8621" s="155"/>
      <c r="E8621" s="277"/>
      <c r="G8621" s="156"/>
    </row>
    <row r="8622" spans="3:7" x14ac:dyDescent="0.3">
      <c r="C8622" s="155"/>
      <c r="D8622" s="155"/>
      <c r="E8622" s="277"/>
      <c r="G8622" s="156"/>
    </row>
    <row r="8623" spans="3:7" x14ac:dyDescent="0.3">
      <c r="C8623" s="155"/>
      <c r="D8623" s="155"/>
      <c r="E8623" s="277"/>
      <c r="G8623" s="156"/>
    </row>
    <row r="8624" spans="3:7" x14ac:dyDescent="0.3">
      <c r="C8624" s="155"/>
      <c r="D8624" s="155"/>
      <c r="E8624" s="277"/>
      <c r="G8624" s="156"/>
    </row>
    <row r="8625" spans="3:7" x14ac:dyDescent="0.3">
      <c r="C8625" s="155"/>
      <c r="D8625" s="155"/>
      <c r="E8625" s="277"/>
      <c r="G8625" s="156"/>
    </row>
    <row r="8626" spans="3:7" x14ac:dyDescent="0.3">
      <c r="C8626" s="155"/>
      <c r="D8626" s="155"/>
      <c r="E8626" s="277"/>
      <c r="G8626" s="156"/>
    </row>
    <row r="8627" spans="3:7" x14ac:dyDescent="0.3">
      <c r="C8627" s="155"/>
      <c r="D8627" s="155"/>
      <c r="E8627" s="277"/>
      <c r="G8627" s="156"/>
    </row>
    <row r="8628" spans="3:7" x14ac:dyDescent="0.3">
      <c r="C8628" s="155"/>
      <c r="D8628" s="155"/>
      <c r="E8628" s="277"/>
      <c r="G8628" s="156"/>
    </row>
    <row r="8629" spans="3:7" x14ac:dyDescent="0.3">
      <c r="C8629" s="155"/>
      <c r="D8629" s="155"/>
      <c r="E8629" s="277"/>
      <c r="G8629" s="156"/>
    </row>
    <row r="8630" spans="3:7" x14ac:dyDescent="0.3">
      <c r="C8630" s="155"/>
      <c r="D8630" s="155"/>
      <c r="E8630" s="277"/>
      <c r="G8630" s="156"/>
    </row>
    <row r="8631" spans="3:7" x14ac:dyDescent="0.3">
      <c r="C8631" s="155"/>
      <c r="D8631" s="155"/>
      <c r="E8631" s="277"/>
      <c r="G8631" s="156"/>
    </row>
    <row r="8632" spans="3:7" x14ac:dyDescent="0.3">
      <c r="C8632" s="155"/>
      <c r="D8632" s="155"/>
      <c r="E8632" s="277"/>
      <c r="G8632" s="156"/>
    </row>
    <row r="8633" spans="3:7" x14ac:dyDescent="0.3">
      <c r="C8633" s="155"/>
      <c r="D8633" s="155"/>
      <c r="E8633" s="277"/>
      <c r="G8633" s="156"/>
    </row>
    <row r="8634" spans="3:7" x14ac:dyDescent="0.3">
      <c r="C8634" s="155"/>
      <c r="D8634" s="155"/>
      <c r="E8634" s="277"/>
      <c r="G8634" s="156"/>
    </row>
    <row r="8635" spans="3:7" x14ac:dyDescent="0.3">
      <c r="C8635" s="155"/>
      <c r="D8635" s="155"/>
      <c r="E8635" s="277"/>
      <c r="G8635" s="156"/>
    </row>
    <row r="8636" spans="3:7" x14ac:dyDescent="0.3">
      <c r="C8636" s="155"/>
      <c r="D8636" s="155"/>
      <c r="E8636" s="277"/>
      <c r="G8636" s="156"/>
    </row>
    <row r="8637" spans="3:7" x14ac:dyDescent="0.3">
      <c r="C8637" s="155"/>
      <c r="D8637" s="155"/>
      <c r="E8637" s="277"/>
      <c r="G8637" s="156"/>
    </row>
    <row r="8638" spans="3:7" x14ac:dyDescent="0.3">
      <c r="C8638" s="155"/>
      <c r="D8638" s="155"/>
      <c r="E8638" s="277"/>
      <c r="G8638" s="156"/>
    </row>
    <row r="8639" spans="3:7" x14ac:dyDescent="0.3">
      <c r="C8639" s="155"/>
      <c r="D8639" s="155"/>
      <c r="E8639" s="277"/>
      <c r="G8639" s="156"/>
    </row>
    <row r="8640" spans="3:7" x14ac:dyDescent="0.3">
      <c r="C8640" s="155"/>
      <c r="D8640" s="155"/>
      <c r="E8640" s="277"/>
      <c r="G8640" s="156"/>
    </row>
    <row r="8641" spans="3:7" x14ac:dyDescent="0.3">
      <c r="C8641" s="155"/>
      <c r="D8641" s="155"/>
      <c r="E8641" s="277"/>
      <c r="G8641" s="156"/>
    </row>
    <row r="8642" spans="3:7" x14ac:dyDescent="0.3">
      <c r="C8642" s="155"/>
      <c r="D8642" s="155"/>
      <c r="E8642" s="277"/>
      <c r="G8642" s="156"/>
    </row>
    <row r="8643" spans="3:7" x14ac:dyDescent="0.3">
      <c r="C8643" s="155"/>
      <c r="D8643" s="155"/>
      <c r="E8643" s="277"/>
      <c r="G8643" s="156"/>
    </row>
    <row r="8644" spans="3:7" x14ac:dyDescent="0.3">
      <c r="C8644" s="155"/>
      <c r="D8644" s="155"/>
      <c r="E8644" s="277"/>
      <c r="G8644" s="156"/>
    </row>
    <row r="8645" spans="3:7" x14ac:dyDescent="0.3">
      <c r="C8645" s="155"/>
      <c r="D8645" s="155"/>
      <c r="E8645" s="277"/>
      <c r="G8645" s="156"/>
    </row>
    <row r="8646" spans="3:7" x14ac:dyDescent="0.3">
      <c r="C8646" s="155"/>
      <c r="D8646" s="155"/>
      <c r="E8646" s="277"/>
      <c r="G8646" s="156"/>
    </row>
    <row r="8647" spans="3:7" x14ac:dyDescent="0.3">
      <c r="C8647" s="155"/>
      <c r="D8647" s="155"/>
      <c r="E8647" s="277"/>
      <c r="G8647" s="156"/>
    </row>
    <row r="8648" spans="3:7" x14ac:dyDescent="0.3">
      <c r="C8648" s="155"/>
      <c r="D8648" s="155"/>
      <c r="E8648" s="277"/>
      <c r="G8648" s="156"/>
    </row>
    <row r="8649" spans="3:7" x14ac:dyDescent="0.3">
      <c r="C8649" s="155"/>
      <c r="D8649" s="155"/>
      <c r="E8649" s="277"/>
      <c r="G8649" s="156"/>
    </row>
    <row r="8650" spans="3:7" x14ac:dyDescent="0.3">
      <c r="C8650" s="155"/>
      <c r="D8650" s="155"/>
      <c r="E8650" s="277"/>
      <c r="G8650" s="156"/>
    </row>
    <row r="8651" spans="3:7" x14ac:dyDescent="0.3">
      <c r="C8651" s="155"/>
      <c r="D8651" s="155"/>
      <c r="E8651" s="277"/>
      <c r="G8651" s="156"/>
    </row>
    <row r="8652" spans="3:7" x14ac:dyDescent="0.3">
      <c r="C8652" s="155"/>
      <c r="D8652" s="155"/>
      <c r="E8652" s="277"/>
      <c r="G8652" s="156"/>
    </row>
    <row r="8653" spans="3:7" x14ac:dyDescent="0.3">
      <c r="C8653" s="155"/>
      <c r="D8653" s="155"/>
      <c r="E8653" s="277"/>
      <c r="G8653" s="156"/>
    </row>
    <row r="8654" spans="3:7" x14ac:dyDescent="0.3">
      <c r="C8654" s="155"/>
      <c r="D8654" s="155"/>
      <c r="E8654" s="277"/>
      <c r="G8654" s="156"/>
    </row>
    <row r="8655" spans="3:7" x14ac:dyDescent="0.3">
      <c r="C8655" s="155"/>
      <c r="D8655" s="155"/>
      <c r="E8655" s="277"/>
      <c r="G8655" s="156"/>
    </row>
    <row r="8656" spans="3:7" x14ac:dyDescent="0.3">
      <c r="C8656" s="155"/>
      <c r="D8656" s="155"/>
      <c r="E8656" s="277"/>
      <c r="G8656" s="156"/>
    </row>
    <row r="8657" spans="3:7" x14ac:dyDescent="0.3">
      <c r="C8657" s="155"/>
      <c r="D8657" s="155"/>
      <c r="E8657" s="277"/>
      <c r="G8657" s="156"/>
    </row>
    <row r="8658" spans="3:7" x14ac:dyDescent="0.3">
      <c r="C8658" s="155"/>
      <c r="D8658" s="155"/>
      <c r="E8658" s="277"/>
      <c r="G8658" s="156"/>
    </row>
    <row r="8659" spans="3:7" x14ac:dyDescent="0.3">
      <c r="C8659" s="155"/>
      <c r="D8659" s="155"/>
      <c r="E8659" s="277"/>
      <c r="G8659" s="156"/>
    </row>
    <row r="8660" spans="3:7" x14ac:dyDescent="0.3">
      <c r="C8660" s="155"/>
      <c r="D8660" s="155"/>
      <c r="E8660" s="277"/>
      <c r="G8660" s="156"/>
    </row>
    <row r="8661" spans="3:7" x14ac:dyDescent="0.3">
      <c r="C8661" s="155"/>
      <c r="D8661" s="155"/>
      <c r="E8661" s="277"/>
      <c r="G8661" s="156"/>
    </row>
    <row r="8662" spans="3:7" x14ac:dyDescent="0.3">
      <c r="C8662" s="155"/>
      <c r="D8662" s="155"/>
      <c r="E8662" s="277"/>
      <c r="G8662" s="156"/>
    </row>
    <row r="8663" spans="3:7" x14ac:dyDescent="0.3">
      <c r="C8663" s="155"/>
      <c r="D8663" s="155"/>
      <c r="E8663" s="277"/>
      <c r="G8663" s="156"/>
    </row>
    <row r="8664" spans="3:7" x14ac:dyDescent="0.3">
      <c r="C8664" s="155"/>
      <c r="D8664" s="155"/>
      <c r="E8664" s="277"/>
      <c r="G8664" s="156"/>
    </row>
    <row r="8665" spans="3:7" x14ac:dyDescent="0.3">
      <c r="C8665" s="155"/>
      <c r="D8665" s="155"/>
      <c r="E8665" s="277"/>
      <c r="G8665" s="156"/>
    </row>
    <row r="8666" spans="3:7" x14ac:dyDescent="0.3">
      <c r="C8666" s="155"/>
      <c r="D8666" s="155"/>
      <c r="E8666" s="277"/>
      <c r="G8666" s="156"/>
    </row>
    <row r="8667" spans="3:7" x14ac:dyDescent="0.3">
      <c r="C8667" s="155"/>
      <c r="D8667" s="155"/>
      <c r="E8667" s="277"/>
      <c r="G8667" s="156"/>
    </row>
    <row r="8668" spans="3:7" x14ac:dyDescent="0.3">
      <c r="C8668" s="155"/>
      <c r="D8668" s="155"/>
      <c r="E8668" s="277"/>
      <c r="G8668" s="156"/>
    </row>
    <row r="8669" spans="3:7" x14ac:dyDescent="0.3">
      <c r="C8669" s="155"/>
      <c r="D8669" s="155"/>
      <c r="E8669" s="277"/>
      <c r="G8669" s="156"/>
    </row>
    <row r="8670" spans="3:7" x14ac:dyDescent="0.3">
      <c r="C8670" s="155"/>
      <c r="D8670" s="155"/>
      <c r="E8670" s="277"/>
      <c r="G8670" s="156"/>
    </row>
    <row r="8671" spans="3:7" x14ac:dyDescent="0.3">
      <c r="C8671" s="155"/>
      <c r="D8671" s="155"/>
      <c r="E8671" s="277"/>
      <c r="G8671" s="156"/>
    </row>
    <row r="8672" spans="3:7" x14ac:dyDescent="0.3">
      <c r="C8672" s="155"/>
      <c r="D8672" s="155"/>
      <c r="E8672" s="277"/>
      <c r="G8672" s="156"/>
    </row>
    <row r="8673" spans="3:7" x14ac:dyDescent="0.3">
      <c r="C8673" s="155"/>
      <c r="D8673" s="155"/>
      <c r="E8673" s="277"/>
      <c r="G8673" s="156"/>
    </row>
    <row r="8674" spans="3:7" x14ac:dyDescent="0.3">
      <c r="C8674" s="155"/>
      <c r="D8674" s="155"/>
      <c r="E8674" s="277"/>
      <c r="G8674" s="156"/>
    </row>
    <row r="8675" spans="3:7" x14ac:dyDescent="0.3">
      <c r="C8675" s="155"/>
      <c r="D8675" s="155"/>
      <c r="E8675" s="277"/>
      <c r="G8675" s="156"/>
    </row>
    <row r="8676" spans="3:7" x14ac:dyDescent="0.3">
      <c r="C8676" s="155"/>
      <c r="D8676" s="155"/>
      <c r="E8676" s="277"/>
      <c r="G8676" s="156"/>
    </row>
    <row r="8677" spans="3:7" x14ac:dyDescent="0.3">
      <c r="C8677" s="155"/>
      <c r="D8677" s="155"/>
      <c r="E8677" s="277"/>
      <c r="G8677" s="156"/>
    </row>
    <row r="8678" spans="3:7" x14ac:dyDescent="0.3">
      <c r="C8678" s="155"/>
      <c r="D8678" s="155"/>
      <c r="E8678" s="277"/>
      <c r="G8678" s="156"/>
    </row>
    <row r="8679" spans="3:7" x14ac:dyDescent="0.3">
      <c r="C8679" s="155"/>
      <c r="D8679" s="155"/>
      <c r="E8679" s="277"/>
      <c r="G8679" s="156"/>
    </row>
    <row r="8680" spans="3:7" x14ac:dyDescent="0.3">
      <c r="C8680" s="155"/>
      <c r="D8680" s="155"/>
      <c r="E8680" s="277"/>
      <c r="G8680" s="156"/>
    </row>
    <row r="8681" spans="3:7" x14ac:dyDescent="0.3">
      <c r="C8681" s="155"/>
      <c r="D8681" s="155"/>
      <c r="E8681" s="277"/>
      <c r="G8681" s="156"/>
    </row>
    <row r="8682" spans="3:7" x14ac:dyDescent="0.3">
      <c r="C8682" s="155"/>
      <c r="D8682" s="155"/>
      <c r="E8682" s="277"/>
      <c r="G8682" s="156"/>
    </row>
    <row r="8683" spans="3:7" x14ac:dyDescent="0.3">
      <c r="C8683" s="155"/>
      <c r="D8683" s="155"/>
      <c r="E8683" s="277"/>
      <c r="G8683" s="156"/>
    </row>
    <row r="8684" spans="3:7" x14ac:dyDescent="0.3">
      <c r="C8684" s="155"/>
      <c r="D8684" s="155"/>
      <c r="E8684" s="277"/>
      <c r="G8684" s="156"/>
    </row>
    <row r="8685" spans="3:7" x14ac:dyDescent="0.3">
      <c r="C8685" s="155"/>
      <c r="D8685" s="155"/>
      <c r="E8685" s="277"/>
      <c r="G8685" s="156"/>
    </row>
    <row r="8686" spans="3:7" x14ac:dyDescent="0.3">
      <c r="C8686" s="155"/>
      <c r="D8686" s="155"/>
      <c r="E8686" s="277"/>
      <c r="G8686" s="156"/>
    </row>
    <row r="8687" spans="3:7" x14ac:dyDescent="0.3">
      <c r="C8687" s="155"/>
      <c r="D8687" s="155"/>
      <c r="E8687" s="277"/>
      <c r="G8687" s="156"/>
    </row>
    <row r="8688" spans="3:7" x14ac:dyDescent="0.3">
      <c r="C8688" s="155"/>
      <c r="D8688" s="155"/>
      <c r="E8688" s="277"/>
      <c r="G8688" s="156"/>
    </row>
    <row r="8689" spans="3:7" x14ac:dyDescent="0.3">
      <c r="C8689" s="155"/>
      <c r="D8689" s="155"/>
      <c r="E8689" s="277"/>
      <c r="G8689" s="156"/>
    </row>
    <row r="8690" spans="3:7" x14ac:dyDescent="0.3">
      <c r="C8690" s="155"/>
      <c r="D8690" s="155"/>
      <c r="E8690" s="277"/>
      <c r="G8690" s="156"/>
    </row>
    <row r="8691" spans="3:7" x14ac:dyDescent="0.3">
      <c r="C8691" s="155"/>
      <c r="D8691" s="155"/>
      <c r="E8691" s="277"/>
      <c r="G8691" s="156"/>
    </row>
    <row r="8692" spans="3:7" x14ac:dyDescent="0.3">
      <c r="C8692" s="155"/>
      <c r="D8692" s="155"/>
      <c r="E8692" s="277"/>
      <c r="G8692" s="156"/>
    </row>
    <row r="8693" spans="3:7" x14ac:dyDescent="0.3">
      <c r="C8693" s="155"/>
      <c r="D8693" s="155"/>
      <c r="E8693" s="277"/>
      <c r="G8693" s="156"/>
    </row>
    <row r="8694" spans="3:7" x14ac:dyDescent="0.3">
      <c r="C8694" s="155"/>
      <c r="D8694" s="155"/>
      <c r="E8694" s="277"/>
      <c r="G8694" s="156"/>
    </row>
    <row r="8695" spans="3:7" x14ac:dyDescent="0.3">
      <c r="C8695" s="155"/>
      <c r="D8695" s="155"/>
      <c r="E8695" s="277"/>
      <c r="G8695" s="156"/>
    </row>
    <row r="8696" spans="3:7" x14ac:dyDescent="0.3">
      <c r="C8696" s="155"/>
      <c r="D8696" s="155"/>
      <c r="E8696" s="277"/>
      <c r="G8696" s="156"/>
    </row>
    <row r="8697" spans="3:7" x14ac:dyDescent="0.3">
      <c r="C8697" s="155"/>
      <c r="D8697" s="155"/>
      <c r="E8697" s="277"/>
      <c r="G8697" s="156"/>
    </row>
    <row r="8698" spans="3:7" x14ac:dyDescent="0.3">
      <c r="C8698" s="155"/>
      <c r="D8698" s="155"/>
      <c r="E8698" s="277"/>
      <c r="G8698" s="156"/>
    </row>
    <row r="8699" spans="3:7" x14ac:dyDescent="0.3">
      <c r="C8699" s="155"/>
      <c r="D8699" s="155"/>
      <c r="E8699" s="277"/>
      <c r="G8699" s="156"/>
    </row>
    <row r="8700" spans="3:7" x14ac:dyDescent="0.3">
      <c r="C8700" s="155"/>
      <c r="D8700" s="155"/>
      <c r="E8700" s="277"/>
      <c r="G8700" s="156"/>
    </row>
    <row r="8701" spans="3:7" x14ac:dyDescent="0.3">
      <c r="C8701" s="155"/>
      <c r="D8701" s="155"/>
      <c r="E8701" s="277"/>
      <c r="G8701" s="156"/>
    </row>
    <row r="8702" spans="3:7" x14ac:dyDescent="0.3">
      <c r="C8702" s="155"/>
      <c r="D8702" s="155"/>
      <c r="E8702" s="277"/>
      <c r="G8702" s="156"/>
    </row>
    <row r="8703" spans="3:7" x14ac:dyDescent="0.3">
      <c r="C8703" s="155"/>
      <c r="D8703" s="155"/>
      <c r="E8703" s="277"/>
      <c r="G8703" s="156"/>
    </row>
    <row r="8704" spans="3:7" x14ac:dyDescent="0.3">
      <c r="C8704" s="155"/>
      <c r="D8704" s="155"/>
      <c r="E8704" s="277"/>
      <c r="G8704" s="156"/>
    </row>
    <row r="8705" spans="3:7" x14ac:dyDescent="0.3">
      <c r="C8705" s="155"/>
      <c r="D8705" s="155"/>
      <c r="E8705" s="277"/>
      <c r="G8705" s="156"/>
    </row>
    <row r="8706" spans="3:7" x14ac:dyDescent="0.3">
      <c r="C8706" s="155"/>
      <c r="D8706" s="155"/>
      <c r="E8706" s="277"/>
      <c r="G8706" s="156"/>
    </row>
    <row r="8707" spans="3:7" x14ac:dyDescent="0.3">
      <c r="C8707" s="155"/>
      <c r="D8707" s="155"/>
      <c r="E8707" s="277"/>
      <c r="G8707" s="156"/>
    </row>
    <row r="8708" spans="3:7" x14ac:dyDescent="0.3">
      <c r="C8708" s="155"/>
      <c r="D8708" s="155"/>
      <c r="E8708" s="277"/>
      <c r="G8708" s="156"/>
    </row>
    <row r="8709" spans="3:7" x14ac:dyDescent="0.3">
      <c r="C8709" s="155"/>
      <c r="D8709" s="155"/>
      <c r="E8709" s="277"/>
      <c r="G8709" s="156"/>
    </row>
    <row r="8710" spans="3:7" x14ac:dyDescent="0.3">
      <c r="C8710" s="155"/>
      <c r="D8710" s="155"/>
      <c r="E8710" s="277"/>
      <c r="G8710" s="156"/>
    </row>
    <row r="8711" spans="3:7" x14ac:dyDescent="0.3">
      <c r="C8711" s="155"/>
      <c r="D8711" s="155"/>
      <c r="E8711" s="277"/>
      <c r="G8711" s="156"/>
    </row>
    <row r="8712" spans="3:7" x14ac:dyDescent="0.3">
      <c r="C8712" s="155"/>
      <c r="D8712" s="155"/>
      <c r="E8712" s="277"/>
      <c r="G8712" s="156"/>
    </row>
    <row r="8713" spans="3:7" x14ac:dyDescent="0.3">
      <c r="C8713" s="155"/>
      <c r="D8713" s="155"/>
      <c r="E8713" s="277"/>
      <c r="G8713" s="156"/>
    </row>
    <row r="8714" spans="3:7" x14ac:dyDescent="0.3">
      <c r="C8714" s="155"/>
      <c r="D8714" s="155"/>
      <c r="E8714" s="277"/>
      <c r="G8714" s="156"/>
    </row>
    <row r="8715" spans="3:7" x14ac:dyDescent="0.3">
      <c r="C8715" s="155"/>
      <c r="D8715" s="155"/>
      <c r="E8715" s="277"/>
      <c r="G8715" s="156"/>
    </row>
    <row r="8716" spans="3:7" x14ac:dyDescent="0.3">
      <c r="C8716" s="155"/>
      <c r="D8716" s="155"/>
      <c r="E8716" s="277"/>
      <c r="G8716" s="156"/>
    </row>
    <row r="8717" spans="3:7" x14ac:dyDescent="0.3">
      <c r="C8717" s="155"/>
      <c r="D8717" s="155"/>
      <c r="E8717" s="277"/>
      <c r="G8717" s="156"/>
    </row>
    <row r="8718" spans="3:7" x14ac:dyDescent="0.3">
      <c r="C8718" s="155"/>
      <c r="D8718" s="155"/>
      <c r="E8718" s="277"/>
      <c r="G8718" s="156"/>
    </row>
    <row r="8719" spans="3:7" x14ac:dyDescent="0.3">
      <c r="C8719" s="155"/>
      <c r="D8719" s="155"/>
      <c r="E8719" s="277"/>
      <c r="G8719" s="156"/>
    </row>
    <row r="8720" spans="3:7" x14ac:dyDescent="0.3">
      <c r="C8720" s="155"/>
      <c r="D8720" s="155"/>
      <c r="E8720" s="277"/>
      <c r="G8720" s="156"/>
    </row>
    <row r="8721" spans="3:7" x14ac:dyDescent="0.3">
      <c r="C8721" s="155"/>
      <c r="D8721" s="155"/>
      <c r="E8721" s="277"/>
      <c r="G8721" s="156"/>
    </row>
    <row r="8722" spans="3:7" x14ac:dyDescent="0.3">
      <c r="C8722" s="155"/>
      <c r="D8722" s="155"/>
      <c r="E8722" s="277"/>
      <c r="G8722" s="156"/>
    </row>
    <row r="8723" spans="3:7" x14ac:dyDescent="0.3">
      <c r="C8723" s="155"/>
      <c r="D8723" s="155"/>
      <c r="E8723" s="277"/>
      <c r="G8723" s="156"/>
    </row>
    <row r="8724" spans="3:7" x14ac:dyDescent="0.3">
      <c r="C8724" s="155"/>
      <c r="D8724" s="155"/>
      <c r="E8724" s="277"/>
      <c r="G8724" s="156"/>
    </row>
    <row r="8725" spans="3:7" x14ac:dyDescent="0.3">
      <c r="C8725" s="155"/>
      <c r="D8725" s="155"/>
      <c r="E8725" s="277"/>
      <c r="G8725" s="156"/>
    </row>
    <row r="8726" spans="3:7" x14ac:dyDescent="0.3">
      <c r="C8726" s="155"/>
      <c r="D8726" s="155"/>
      <c r="E8726" s="277"/>
      <c r="G8726" s="156"/>
    </row>
    <row r="8727" spans="3:7" x14ac:dyDescent="0.3">
      <c r="C8727" s="155"/>
      <c r="D8727" s="155"/>
      <c r="E8727" s="277"/>
      <c r="G8727" s="156"/>
    </row>
    <row r="8728" spans="3:7" x14ac:dyDescent="0.3">
      <c r="C8728" s="155"/>
      <c r="D8728" s="155"/>
      <c r="E8728" s="277"/>
      <c r="G8728" s="156"/>
    </row>
    <row r="8729" spans="3:7" x14ac:dyDescent="0.3">
      <c r="C8729" s="155"/>
      <c r="D8729" s="155"/>
      <c r="E8729" s="277"/>
      <c r="G8729" s="156"/>
    </row>
    <row r="8730" spans="3:7" x14ac:dyDescent="0.3">
      <c r="C8730" s="155"/>
      <c r="D8730" s="155"/>
      <c r="E8730" s="277"/>
      <c r="G8730" s="156"/>
    </row>
    <row r="8731" spans="3:7" x14ac:dyDescent="0.3">
      <c r="C8731" s="155"/>
      <c r="D8731" s="155"/>
      <c r="E8731" s="277"/>
      <c r="G8731" s="156"/>
    </row>
    <row r="8732" spans="3:7" x14ac:dyDescent="0.3">
      <c r="C8732" s="155"/>
      <c r="D8732" s="155"/>
      <c r="E8732" s="277"/>
      <c r="G8732" s="156"/>
    </row>
    <row r="8733" spans="3:7" x14ac:dyDescent="0.3">
      <c r="C8733" s="155"/>
      <c r="D8733" s="155"/>
      <c r="E8733" s="277"/>
      <c r="G8733" s="156"/>
    </row>
    <row r="8734" spans="3:7" x14ac:dyDescent="0.3">
      <c r="C8734" s="155"/>
      <c r="D8734" s="155"/>
      <c r="E8734" s="277"/>
      <c r="G8734" s="156"/>
    </row>
    <row r="8735" spans="3:7" x14ac:dyDescent="0.3">
      <c r="C8735" s="155"/>
      <c r="D8735" s="155"/>
      <c r="E8735" s="277"/>
      <c r="G8735" s="156"/>
    </row>
    <row r="8736" spans="3:7" x14ac:dyDescent="0.3">
      <c r="C8736" s="155"/>
      <c r="D8736" s="155"/>
      <c r="E8736" s="277"/>
      <c r="G8736" s="156"/>
    </row>
    <row r="8737" spans="3:7" x14ac:dyDescent="0.3">
      <c r="C8737" s="155"/>
      <c r="D8737" s="155"/>
      <c r="E8737" s="277"/>
      <c r="G8737" s="156"/>
    </row>
    <row r="8738" spans="3:7" x14ac:dyDescent="0.3">
      <c r="C8738" s="155"/>
      <c r="D8738" s="155"/>
      <c r="E8738" s="277"/>
      <c r="G8738" s="156"/>
    </row>
    <row r="8739" spans="3:7" x14ac:dyDescent="0.3">
      <c r="C8739" s="155"/>
      <c r="D8739" s="155"/>
      <c r="E8739" s="277"/>
      <c r="G8739" s="156"/>
    </row>
    <row r="8740" spans="3:7" x14ac:dyDescent="0.3">
      <c r="C8740" s="155"/>
      <c r="D8740" s="155"/>
      <c r="E8740" s="277"/>
      <c r="G8740" s="156"/>
    </row>
    <row r="8741" spans="3:7" x14ac:dyDescent="0.3">
      <c r="C8741" s="155"/>
      <c r="D8741" s="155"/>
      <c r="E8741" s="277"/>
      <c r="G8741" s="156"/>
    </row>
    <row r="8742" spans="3:7" x14ac:dyDescent="0.3">
      <c r="C8742" s="155"/>
      <c r="D8742" s="155"/>
      <c r="E8742" s="277"/>
      <c r="G8742" s="156"/>
    </row>
    <row r="8743" spans="3:7" x14ac:dyDescent="0.3">
      <c r="C8743" s="155"/>
      <c r="D8743" s="155"/>
      <c r="E8743" s="277"/>
      <c r="G8743" s="156"/>
    </row>
    <row r="8744" spans="3:7" x14ac:dyDescent="0.3">
      <c r="C8744" s="155"/>
      <c r="D8744" s="155"/>
      <c r="E8744" s="277"/>
      <c r="G8744" s="156"/>
    </row>
    <row r="8745" spans="3:7" x14ac:dyDescent="0.3">
      <c r="C8745" s="155"/>
      <c r="D8745" s="155"/>
      <c r="E8745" s="277"/>
      <c r="G8745" s="156"/>
    </row>
    <row r="8746" spans="3:7" x14ac:dyDescent="0.3">
      <c r="C8746" s="155"/>
      <c r="D8746" s="155"/>
      <c r="E8746" s="277"/>
      <c r="G8746" s="156"/>
    </row>
    <row r="8747" spans="3:7" x14ac:dyDescent="0.3">
      <c r="C8747" s="155"/>
      <c r="D8747" s="155"/>
      <c r="E8747" s="277"/>
      <c r="G8747" s="156"/>
    </row>
    <row r="8748" spans="3:7" x14ac:dyDescent="0.3">
      <c r="C8748" s="155"/>
      <c r="D8748" s="155"/>
      <c r="E8748" s="277"/>
      <c r="G8748" s="156"/>
    </row>
    <row r="8749" spans="3:7" x14ac:dyDescent="0.3">
      <c r="C8749" s="155"/>
      <c r="D8749" s="155"/>
      <c r="E8749" s="277"/>
      <c r="G8749" s="156"/>
    </row>
    <row r="8750" spans="3:7" x14ac:dyDescent="0.3">
      <c r="C8750" s="155"/>
      <c r="D8750" s="155"/>
      <c r="E8750" s="277"/>
      <c r="G8750" s="156"/>
    </row>
    <row r="8751" spans="3:7" x14ac:dyDescent="0.3">
      <c r="C8751" s="155"/>
      <c r="D8751" s="155"/>
      <c r="E8751" s="277"/>
      <c r="G8751" s="156"/>
    </row>
    <row r="8752" spans="3:7" x14ac:dyDescent="0.3">
      <c r="C8752" s="155"/>
      <c r="D8752" s="155"/>
      <c r="E8752" s="277"/>
      <c r="G8752" s="156"/>
    </row>
    <row r="8753" spans="3:7" x14ac:dyDescent="0.3">
      <c r="C8753" s="155"/>
      <c r="D8753" s="155"/>
      <c r="E8753" s="277"/>
      <c r="G8753" s="156"/>
    </row>
    <row r="8754" spans="3:7" x14ac:dyDescent="0.3">
      <c r="C8754" s="155"/>
      <c r="D8754" s="155"/>
      <c r="E8754" s="277"/>
      <c r="G8754" s="156"/>
    </row>
    <row r="8755" spans="3:7" x14ac:dyDescent="0.3">
      <c r="C8755" s="155"/>
      <c r="D8755" s="155"/>
      <c r="E8755" s="277"/>
      <c r="G8755" s="156"/>
    </row>
    <row r="8756" spans="3:7" x14ac:dyDescent="0.3">
      <c r="C8756" s="155"/>
      <c r="D8756" s="155"/>
      <c r="E8756" s="277"/>
      <c r="G8756" s="156"/>
    </row>
    <row r="8757" spans="3:7" x14ac:dyDescent="0.3">
      <c r="C8757" s="155"/>
      <c r="D8757" s="155"/>
      <c r="E8757" s="277"/>
      <c r="G8757" s="156"/>
    </row>
    <row r="8758" spans="3:7" x14ac:dyDescent="0.3">
      <c r="C8758" s="155"/>
      <c r="D8758" s="155"/>
      <c r="E8758" s="277"/>
      <c r="G8758" s="156"/>
    </row>
    <row r="8759" spans="3:7" x14ac:dyDescent="0.3">
      <c r="C8759" s="155"/>
      <c r="D8759" s="155"/>
      <c r="E8759" s="277"/>
      <c r="G8759" s="156"/>
    </row>
    <row r="8760" spans="3:7" x14ac:dyDescent="0.3">
      <c r="C8760" s="155"/>
      <c r="D8760" s="155"/>
      <c r="E8760" s="277"/>
      <c r="G8760" s="156"/>
    </row>
    <row r="8761" spans="3:7" x14ac:dyDescent="0.3">
      <c r="C8761" s="155"/>
      <c r="D8761" s="155"/>
      <c r="E8761" s="277"/>
      <c r="G8761" s="156"/>
    </row>
    <row r="8762" spans="3:7" x14ac:dyDescent="0.3">
      <c r="C8762" s="155"/>
      <c r="D8762" s="155"/>
      <c r="E8762" s="277"/>
      <c r="G8762" s="156"/>
    </row>
    <row r="8763" spans="3:7" x14ac:dyDescent="0.3">
      <c r="C8763" s="155"/>
      <c r="D8763" s="155"/>
      <c r="E8763" s="277"/>
      <c r="G8763" s="156"/>
    </row>
    <row r="8764" spans="3:7" x14ac:dyDescent="0.3">
      <c r="C8764" s="155"/>
      <c r="D8764" s="155"/>
      <c r="E8764" s="277"/>
      <c r="G8764" s="156"/>
    </row>
    <row r="8765" spans="3:7" x14ac:dyDescent="0.3">
      <c r="C8765" s="155"/>
      <c r="D8765" s="155"/>
      <c r="E8765" s="277"/>
      <c r="G8765" s="156"/>
    </row>
    <row r="8766" spans="3:7" x14ac:dyDescent="0.3">
      <c r="C8766" s="155"/>
      <c r="D8766" s="155"/>
      <c r="E8766" s="277"/>
      <c r="G8766" s="156"/>
    </row>
    <row r="8767" spans="3:7" x14ac:dyDescent="0.3">
      <c r="C8767" s="155"/>
      <c r="D8767" s="155"/>
      <c r="E8767" s="277"/>
      <c r="G8767" s="156"/>
    </row>
    <row r="8768" spans="3:7" x14ac:dyDescent="0.3">
      <c r="C8768" s="155"/>
      <c r="D8768" s="155"/>
      <c r="E8768" s="277"/>
      <c r="G8768" s="156"/>
    </row>
    <row r="8769" spans="3:7" x14ac:dyDescent="0.3">
      <c r="C8769" s="155"/>
      <c r="D8769" s="155"/>
      <c r="E8769" s="277"/>
      <c r="G8769" s="156"/>
    </row>
    <row r="8770" spans="3:7" x14ac:dyDescent="0.3">
      <c r="C8770" s="155"/>
      <c r="D8770" s="155"/>
      <c r="E8770" s="277"/>
      <c r="G8770" s="156"/>
    </row>
    <row r="8771" spans="3:7" x14ac:dyDescent="0.3">
      <c r="C8771" s="155"/>
      <c r="D8771" s="155"/>
      <c r="E8771" s="277"/>
      <c r="G8771" s="156"/>
    </row>
    <row r="8772" spans="3:7" x14ac:dyDescent="0.3">
      <c r="C8772" s="155"/>
      <c r="D8772" s="155"/>
      <c r="E8772" s="277"/>
      <c r="G8772" s="156"/>
    </row>
    <row r="8773" spans="3:7" x14ac:dyDescent="0.3">
      <c r="C8773" s="155"/>
      <c r="D8773" s="155"/>
      <c r="E8773" s="277"/>
      <c r="G8773" s="156"/>
    </row>
    <row r="8774" spans="3:7" x14ac:dyDescent="0.3">
      <c r="C8774" s="155"/>
      <c r="D8774" s="155"/>
      <c r="E8774" s="277"/>
      <c r="G8774" s="156"/>
    </row>
    <row r="8775" spans="3:7" x14ac:dyDescent="0.3">
      <c r="C8775" s="155"/>
      <c r="D8775" s="155"/>
      <c r="E8775" s="277"/>
      <c r="G8775" s="156"/>
    </row>
    <row r="8776" spans="3:7" x14ac:dyDescent="0.3">
      <c r="C8776" s="155"/>
      <c r="D8776" s="155"/>
      <c r="E8776" s="277"/>
      <c r="G8776" s="156"/>
    </row>
    <row r="8777" spans="3:7" x14ac:dyDescent="0.3">
      <c r="C8777" s="155"/>
      <c r="D8777" s="155"/>
      <c r="E8777" s="277"/>
      <c r="G8777" s="156"/>
    </row>
    <row r="8778" spans="3:7" x14ac:dyDescent="0.3">
      <c r="C8778" s="155"/>
      <c r="D8778" s="155"/>
      <c r="E8778" s="277"/>
      <c r="G8778" s="156"/>
    </row>
    <row r="8779" spans="3:7" x14ac:dyDescent="0.3">
      <c r="C8779" s="155"/>
      <c r="D8779" s="155"/>
      <c r="E8779" s="277"/>
      <c r="G8779" s="156"/>
    </row>
    <row r="8780" spans="3:7" x14ac:dyDescent="0.3">
      <c r="C8780" s="155"/>
      <c r="D8780" s="155"/>
      <c r="E8780" s="277"/>
      <c r="G8780" s="156"/>
    </row>
    <row r="8781" spans="3:7" x14ac:dyDescent="0.3">
      <c r="C8781" s="155"/>
      <c r="D8781" s="155"/>
      <c r="E8781" s="277"/>
      <c r="G8781" s="156"/>
    </row>
    <row r="8782" spans="3:7" x14ac:dyDescent="0.3">
      <c r="C8782" s="155"/>
      <c r="D8782" s="155"/>
      <c r="E8782" s="277"/>
      <c r="G8782" s="156"/>
    </row>
    <row r="8783" spans="3:7" x14ac:dyDescent="0.3">
      <c r="C8783" s="155"/>
      <c r="D8783" s="155"/>
      <c r="E8783" s="277"/>
      <c r="G8783" s="156"/>
    </row>
    <row r="8784" spans="3:7" x14ac:dyDescent="0.3">
      <c r="C8784" s="155"/>
      <c r="D8784" s="155"/>
      <c r="E8784" s="277"/>
      <c r="G8784" s="156"/>
    </row>
    <row r="8785" spans="3:7" x14ac:dyDescent="0.3">
      <c r="C8785" s="155"/>
      <c r="D8785" s="155"/>
      <c r="E8785" s="277"/>
      <c r="G8785" s="156"/>
    </row>
    <row r="8786" spans="3:7" x14ac:dyDescent="0.3">
      <c r="C8786" s="155"/>
      <c r="D8786" s="155"/>
      <c r="E8786" s="277"/>
      <c r="G8786" s="156"/>
    </row>
    <row r="8787" spans="3:7" x14ac:dyDescent="0.3">
      <c r="C8787" s="155"/>
      <c r="D8787" s="155"/>
      <c r="E8787" s="277"/>
      <c r="G8787" s="156"/>
    </row>
    <row r="8788" spans="3:7" x14ac:dyDescent="0.3">
      <c r="C8788" s="155"/>
      <c r="D8788" s="155"/>
      <c r="E8788" s="277"/>
      <c r="G8788" s="156"/>
    </row>
    <row r="8789" spans="3:7" x14ac:dyDescent="0.3">
      <c r="C8789" s="155"/>
      <c r="D8789" s="155"/>
      <c r="E8789" s="277"/>
      <c r="G8789" s="156"/>
    </row>
    <row r="8790" spans="3:7" x14ac:dyDescent="0.3">
      <c r="C8790" s="155"/>
      <c r="D8790" s="155"/>
      <c r="E8790" s="277"/>
      <c r="G8790" s="156"/>
    </row>
    <row r="8791" spans="3:7" x14ac:dyDescent="0.3">
      <c r="C8791" s="155"/>
      <c r="D8791" s="155"/>
      <c r="E8791" s="277"/>
      <c r="G8791" s="156"/>
    </row>
    <row r="8792" spans="3:7" x14ac:dyDescent="0.3">
      <c r="C8792" s="155"/>
      <c r="D8792" s="155"/>
      <c r="E8792" s="277"/>
      <c r="G8792" s="156"/>
    </row>
    <row r="8793" spans="3:7" x14ac:dyDescent="0.3">
      <c r="C8793" s="155"/>
      <c r="D8793" s="155"/>
      <c r="E8793" s="277"/>
      <c r="G8793" s="156"/>
    </row>
    <row r="8794" spans="3:7" x14ac:dyDescent="0.3">
      <c r="C8794" s="155"/>
      <c r="D8794" s="155"/>
      <c r="E8794" s="277"/>
      <c r="G8794" s="156"/>
    </row>
    <row r="8795" spans="3:7" x14ac:dyDescent="0.3">
      <c r="C8795" s="155"/>
      <c r="D8795" s="155"/>
      <c r="E8795" s="277"/>
      <c r="G8795" s="156"/>
    </row>
    <row r="8796" spans="3:7" x14ac:dyDescent="0.3">
      <c r="C8796" s="155"/>
      <c r="D8796" s="155"/>
      <c r="E8796" s="277"/>
      <c r="G8796" s="156"/>
    </row>
    <row r="8797" spans="3:7" x14ac:dyDescent="0.3">
      <c r="C8797" s="155"/>
      <c r="D8797" s="155"/>
      <c r="E8797" s="277"/>
      <c r="G8797" s="156"/>
    </row>
    <row r="8798" spans="3:7" x14ac:dyDescent="0.3">
      <c r="C8798" s="155"/>
      <c r="D8798" s="155"/>
      <c r="E8798" s="277"/>
      <c r="G8798" s="156"/>
    </row>
    <row r="8799" spans="3:7" x14ac:dyDescent="0.3">
      <c r="C8799" s="155"/>
      <c r="D8799" s="155"/>
      <c r="E8799" s="277"/>
      <c r="G8799" s="156"/>
    </row>
    <row r="8800" spans="3:7" x14ac:dyDescent="0.3">
      <c r="C8800" s="155"/>
      <c r="D8800" s="155"/>
      <c r="E8800" s="277"/>
      <c r="G8800" s="156"/>
    </row>
    <row r="8801" spans="3:7" x14ac:dyDescent="0.3">
      <c r="C8801" s="155"/>
      <c r="D8801" s="155"/>
      <c r="E8801" s="277"/>
      <c r="G8801" s="156"/>
    </row>
    <row r="8802" spans="3:7" x14ac:dyDescent="0.3">
      <c r="C8802" s="155"/>
      <c r="D8802" s="155"/>
      <c r="E8802" s="277"/>
      <c r="G8802" s="156"/>
    </row>
    <row r="8803" spans="3:7" x14ac:dyDescent="0.3">
      <c r="C8803" s="155"/>
      <c r="D8803" s="155"/>
      <c r="E8803" s="277"/>
      <c r="G8803" s="156"/>
    </row>
    <row r="8804" spans="3:7" x14ac:dyDescent="0.3">
      <c r="C8804" s="155"/>
      <c r="D8804" s="155"/>
      <c r="E8804" s="277"/>
      <c r="G8804" s="156"/>
    </row>
    <row r="8805" spans="3:7" x14ac:dyDescent="0.3">
      <c r="C8805" s="155"/>
      <c r="D8805" s="155"/>
      <c r="E8805" s="277"/>
      <c r="G8805" s="156"/>
    </row>
    <row r="8806" spans="3:7" x14ac:dyDescent="0.3">
      <c r="C8806" s="155"/>
      <c r="D8806" s="155"/>
      <c r="E8806" s="277"/>
      <c r="G8806" s="156"/>
    </row>
    <row r="8807" spans="3:7" x14ac:dyDescent="0.3">
      <c r="C8807" s="155"/>
      <c r="D8807" s="155"/>
      <c r="E8807" s="277"/>
      <c r="G8807" s="156"/>
    </row>
    <row r="8808" spans="3:7" x14ac:dyDescent="0.3">
      <c r="C8808" s="155"/>
      <c r="D8808" s="155"/>
      <c r="E8808" s="277"/>
      <c r="G8808" s="156"/>
    </row>
    <row r="8809" spans="3:7" x14ac:dyDescent="0.3">
      <c r="C8809" s="155"/>
      <c r="D8809" s="155"/>
      <c r="E8809" s="277"/>
      <c r="G8809" s="156"/>
    </row>
    <row r="8810" spans="3:7" x14ac:dyDescent="0.3">
      <c r="C8810" s="155"/>
      <c r="D8810" s="155"/>
      <c r="E8810" s="277"/>
      <c r="G8810" s="156"/>
    </row>
    <row r="8811" spans="3:7" x14ac:dyDescent="0.3">
      <c r="C8811" s="155"/>
      <c r="D8811" s="155"/>
      <c r="E8811" s="277"/>
      <c r="G8811" s="156"/>
    </row>
    <row r="8812" spans="3:7" x14ac:dyDescent="0.3">
      <c r="C8812" s="155"/>
      <c r="D8812" s="155"/>
      <c r="E8812" s="277"/>
      <c r="G8812" s="156"/>
    </row>
    <row r="8813" spans="3:7" x14ac:dyDescent="0.3">
      <c r="C8813" s="155"/>
      <c r="D8813" s="155"/>
      <c r="E8813" s="277"/>
      <c r="G8813" s="156"/>
    </row>
    <row r="8814" spans="3:7" x14ac:dyDescent="0.3">
      <c r="C8814" s="155"/>
      <c r="D8814" s="155"/>
      <c r="E8814" s="277"/>
      <c r="G8814" s="156"/>
    </row>
    <row r="8815" spans="3:7" x14ac:dyDescent="0.3">
      <c r="C8815" s="155"/>
      <c r="D8815" s="155"/>
      <c r="E8815" s="277"/>
      <c r="G8815" s="156"/>
    </row>
    <row r="8816" spans="3:7" x14ac:dyDescent="0.3">
      <c r="C8816" s="155"/>
      <c r="D8816" s="155"/>
      <c r="E8816" s="277"/>
      <c r="G8816" s="156"/>
    </row>
    <row r="8817" spans="3:7" x14ac:dyDescent="0.3">
      <c r="C8817" s="155"/>
      <c r="D8817" s="155"/>
      <c r="E8817" s="277"/>
      <c r="G8817" s="156"/>
    </row>
    <row r="8818" spans="3:7" x14ac:dyDescent="0.3">
      <c r="C8818" s="155"/>
      <c r="D8818" s="155"/>
      <c r="E8818" s="277"/>
      <c r="G8818" s="156"/>
    </row>
    <row r="8819" spans="3:7" x14ac:dyDescent="0.3">
      <c r="C8819" s="155"/>
      <c r="D8819" s="155"/>
      <c r="E8819" s="277"/>
      <c r="G8819" s="156"/>
    </row>
    <row r="8820" spans="3:7" x14ac:dyDescent="0.3">
      <c r="C8820" s="155"/>
      <c r="D8820" s="155"/>
      <c r="E8820" s="277"/>
      <c r="G8820" s="156"/>
    </row>
    <row r="8821" spans="3:7" x14ac:dyDescent="0.3">
      <c r="C8821" s="155"/>
      <c r="D8821" s="155"/>
      <c r="E8821" s="277"/>
      <c r="G8821" s="156"/>
    </row>
    <row r="8822" spans="3:7" x14ac:dyDescent="0.3">
      <c r="C8822" s="155"/>
      <c r="D8822" s="155"/>
      <c r="E8822" s="277"/>
      <c r="G8822" s="156"/>
    </row>
    <row r="8823" spans="3:7" x14ac:dyDescent="0.3">
      <c r="C8823" s="155"/>
      <c r="D8823" s="155"/>
      <c r="E8823" s="277"/>
      <c r="G8823" s="156"/>
    </row>
    <row r="8824" spans="3:7" x14ac:dyDescent="0.3">
      <c r="C8824" s="155"/>
      <c r="D8824" s="155"/>
      <c r="E8824" s="277"/>
      <c r="G8824" s="156"/>
    </row>
    <row r="8825" spans="3:7" x14ac:dyDescent="0.3">
      <c r="C8825" s="155"/>
      <c r="D8825" s="155"/>
      <c r="E8825" s="277"/>
      <c r="G8825" s="156"/>
    </row>
    <row r="8826" spans="3:7" x14ac:dyDescent="0.3">
      <c r="C8826" s="155"/>
      <c r="D8826" s="155"/>
      <c r="E8826" s="277"/>
      <c r="G8826" s="156"/>
    </row>
    <row r="8827" spans="3:7" x14ac:dyDescent="0.3">
      <c r="C8827" s="155"/>
      <c r="D8827" s="155"/>
      <c r="E8827" s="277"/>
      <c r="G8827" s="156"/>
    </row>
    <row r="8828" spans="3:7" x14ac:dyDescent="0.3">
      <c r="C8828" s="155"/>
      <c r="D8828" s="155"/>
      <c r="E8828" s="277"/>
      <c r="G8828" s="156"/>
    </row>
    <row r="8829" spans="3:7" x14ac:dyDescent="0.3">
      <c r="C8829" s="155"/>
      <c r="D8829" s="155"/>
      <c r="E8829" s="277"/>
      <c r="G8829" s="156"/>
    </row>
    <row r="8830" spans="3:7" x14ac:dyDescent="0.3">
      <c r="C8830" s="155"/>
      <c r="D8830" s="155"/>
      <c r="E8830" s="277"/>
      <c r="G8830" s="156"/>
    </row>
    <row r="8831" spans="3:7" x14ac:dyDescent="0.3">
      <c r="C8831" s="155"/>
      <c r="D8831" s="155"/>
      <c r="E8831" s="277"/>
      <c r="G8831" s="156"/>
    </row>
    <row r="8832" spans="3:7" x14ac:dyDescent="0.3">
      <c r="C8832" s="155"/>
      <c r="D8832" s="155"/>
      <c r="E8832" s="277"/>
      <c r="G8832" s="156"/>
    </row>
    <row r="8833" spans="3:7" x14ac:dyDescent="0.3">
      <c r="C8833" s="155"/>
      <c r="D8833" s="155"/>
      <c r="E8833" s="277"/>
      <c r="G8833" s="156"/>
    </row>
    <row r="8834" spans="3:7" x14ac:dyDescent="0.3">
      <c r="C8834" s="155"/>
      <c r="D8834" s="155"/>
      <c r="E8834" s="277"/>
      <c r="G8834" s="156"/>
    </row>
    <row r="8835" spans="3:7" x14ac:dyDescent="0.3">
      <c r="C8835" s="155"/>
      <c r="D8835" s="155"/>
      <c r="E8835" s="277"/>
      <c r="G8835" s="156"/>
    </row>
    <row r="8836" spans="3:7" x14ac:dyDescent="0.3">
      <c r="C8836" s="155"/>
      <c r="D8836" s="155"/>
      <c r="E8836" s="277"/>
      <c r="G8836" s="156"/>
    </row>
    <row r="8837" spans="3:7" x14ac:dyDescent="0.3">
      <c r="C8837" s="155"/>
      <c r="D8837" s="155"/>
      <c r="E8837" s="277"/>
      <c r="G8837" s="156"/>
    </row>
    <row r="8838" spans="3:7" x14ac:dyDescent="0.3">
      <c r="C8838" s="155"/>
      <c r="D8838" s="155"/>
      <c r="E8838" s="277"/>
      <c r="G8838" s="156"/>
    </row>
    <row r="8839" spans="3:7" x14ac:dyDescent="0.3">
      <c r="C8839" s="155"/>
      <c r="D8839" s="155"/>
      <c r="E8839" s="277"/>
      <c r="G8839" s="156"/>
    </row>
    <row r="8840" spans="3:7" x14ac:dyDescent="0.3">
      <c r="C8840" s="155"/>
      <c r="D8840" s="155"/>
      <c r="E8840" s="277"/>
      <c r="G8840" s="156"/>
    </row>
    <row r="8841" spans="3:7" x14ac:dyDescent="0.3">
      <c r="C8841" s="155"/>
      <c r="D8841" s="155"/>
      <c r="E8841" s="277"/>
      <c r="G8841" s="156"/>
    </row>
    <row r="8842" spans="3:7" x14ac:dyDescent="0.3">
      <c r="C8842" s="155"/>
      <c r="D8842" s="155"/>
      <c r="E8842" s="277"/>
      <c r="G8842" s="156"/>
    </row>
    <row r="8843" spans="3:7" x14ac:dyDescent="0.3">
      <c r="C8843" s="155"/>
      <c r="D8843" s="155"/>
      <c r="E8843" s="277"/>
      <c r="G8843" s="156"/>
    </row>
    <row r="8844" spans="3:7" x14ac:dyDescent="0.3">
      <c r="C8844" s="155"/>
      <c r="D8844" s="155"/>
      <c r="E8844" s="277"/>
      <c r="G8844" s="156"/>
    </row>
    <row r="8845" spans="3:7" x14ac:dyDescent="0.3">
      <c r="C8845" s="155"/>
      <c r="D8845" s="155"/>
      <c r="E8845" s="277"/>
      <c r="G8845" s="156"/>
    </row>
    <row r="8846" spans="3:7" x14ac:dyDescent="0.3">
      <c r="C8846" s="155"/>
      <c r="D8846" s="155"/>
      <c r="E8846" s="277"/>
      <c r="G8846" s="156"/>
    </row>
    <row r="8847" spans="3:7" x14ac:dyDescent="0.3">
      <c r="C8847" s="155"/>
      <c r="D8847" s="155"/>
      <c r="E8847" s="277"/>
      <c r="G8847" s="156"/>
    </row>
    <row r="8848" spans="3:7" x14ac:dyDescent="0.3">
      <c r="C8848" s="155"/>
      <c r="D8848" s="155"/>
      <c r="E8848" s="277"/>
      <c r="G8848" s="156"/>
    </row>
    <row r="8849" spans="3:7" x14ac:dyDescent="0.3">
      <c r="C8849" s="155"/>
      <c r="D8849" s="155"/>
      <c r="E8849" s="277"/>
      <c r="G8849" s="156"/>
    </row>
    <row r="8850" spans="3:7" x14ac:dyDescent="0.3">
      <c r="C8850" s="155"/>
      <c r="D8850" s="155"/>
      <c r="E8850" s="277"/>
      <c r="G8850" s="156"/>
    </row>
    <row r="8851" spans="3:7" x14ac:dyDescent="0.3">
      <c r="C8851" s="155"/>
      <c r="D8851" s="155"/>
      <c r="E8851" s="277"/>
      <c r="G8851" s="156"/>
    </row>
    <row r="8852" spans="3:7" x14ac:dyDescent="0.3">
      <c r="C8852" s="155"/>
      <c r="D8852" s="155"/>
      <c r="E8852" s="277"/>
      <c r="G8852" s="156"/>
    </row>
    <row r="8853" spans="3:7" x14ac:dyDescent="0.3">
      <c r="C8853" s="155"/>
      <c r="D8853" s="155"/>
      <c r="E8853" s="277"/>
      <c r="G8853" s="156"/>
    </row>
    <row r="8854" spans="3:7" x14ac:dyDescent="0.3">
      <c r="C8854" s="155"/>
      <c r="D8854" s="155"/>
      <c r="E8854" s="277"/>
      <c r="G8854" s="156"/>
    </row>
    <row r="8855" spans="3:7" x14ac:dyDescent="0.3">
      <c r="C8855" s="155"/>
      <c r="D8855" s="155"/>
      <c r="E8855" s="277"/>
      <c r="G8855" s="156"/>
    </row>
    <row r="8856" spans="3:7" x14ac:dyDescent="0.3">
      <c r="C8856" s="155"/>
      <c r="D8856" s="155"/>
      <c r="E8856" s="277"/>
      <c r="G8856" s="156"/>
    </row>
    <row r="8857" spans="3:7" x14ac:dyDescent="0.3">
      <c r="C8857" s="155"/>
      <c r="D8857" s="155"/>
      <c r="E8857" s="277"/>
      <c r="G8857" s="156"/>
    </row>
    <row r="8858" spans="3:7" x14ac:dyDescent="0.3">
      <c r="C8858" s="155"/>
      <c r="D8858" s="155"/>
      <c r="E8858" s="277"/>
      <c r="G8858" s="156"/>
    </row>
    <row r="8859" spans="3:7" x14ac:dyDescent="0.3">
      <c r="C8859" s="155"/>
      <c r="D8859" s="155"/>
      <c r="E8859" s="277"/>
      <c r="G8859" s="156"/>
    </row>
    <row r="8860" spans="3:7" x14ac:dyDescent="0.3">
      <c r="C8860" s="155"/>
      <c r="D8860" s="155"/>
      <c r="E8860" s="277"/>
      <c r="G8860" s="156"/>
    </row>
    <row r="8861" spans="3:7" x14ac:dyDescent="0.3">
      <c r="C8861" s="155"/>
      <c r="D8861" s="155"/>
      <c r="E8861" s="277"/>
      <c r="G8861" s="156"/>
    </row>
    <row r="8862" spans="3:7" x14ac:dyDescent="0.3">
      <c r="C8862" s="155"/>
      <c r="D8862" s="155"/>
      <c r="E8862" s="277"/>
      <c r="G8862" s="156"/>
    </row>
    <row r="8863" spans="3:7" x14ac:dyDescent="0.3">
      <c r="C8863" s="155"/>
      <c r="D8863" s="155"/>
      <c r="E8863" s="277"/>
      <c r="G8863" s="156"/>
    </row>
    <row r="8864" spans="3:7" x14ac:dyDescent="0.3">
      <c r="C8864" s="155"/>
      <c r="D8864" s="155"/>
      <c r="E8864" s="277"/>
      <c r="G8864" s="156"/>
    </row>
    <row r="8865" spans="3:7" x14ac:dyDescent="0.3">
      <c r="C8865" s="155"/>
      <c r="D8865" s="155"/>
      <c r="E8865" s="277"/>
      <c r="G8865" s="156"/>
    </row>
    <row r="8866" spans="3:7" x14ac:dyDescent="0.3">
      <c r="C8866" s="155"/>
      <c r="D8866" s="155"/>
      <c r="E8866" s="277"/>
      <c r="G8866" s="156"/>
    </row>
    <row r="8867" spans="3:7" x14ac:dyDescent="0.3">
      <c r="C8867" s="155"/>
      <c r="D8867" s="155"/>
      <c r="E8867" s="277"/>
      <c r="G8867" s="156"/>
    </row>
    <row r="8868" spans="3:7" x14ac:dyDescent="0.3">
      <c r="C8868" s="155"/>
      <c r="D8868" s="155"/>
      <c r="E8868" s="277"/>
      <c r="G8868" s="156"/>
    </row>
    <row r="8869" spans="3:7" x14ac:dyDescent="0.3">
      <c r="C8869" s="155"/>
      <c r="D8869" s="155"/>
      <c r="E8869" s="277"/>
      <c r="G8869" s="156"/>
    </row>
    <row r="8870" spans="3:7" x14ac:dyDescent="0.3">
      <c r="C8870" s="155"/>
      <c r="D8870" s="155"/>
      <c r="E8870" s="277"/>
      <c r="G8870" s="156"/>
    </row>
    <row r="8871" spans="3:7" x14ac:dyDescent="0.3">
      <c r="C8871" s="155"/>
      <c r="D8871" s="155"/>
      <c r="E8871" s="277"/>
      <c r="G8871" s="156"/>
    </row>
    <row r="8872" spans="3:7" x14ac:dyDescent="0.3">
      <c r="C8872" s="155"/>
      <c r="D8872" s="155"/>
      <c r="E8872" s="277"/>
      <c r="G8872" s="156"/>
    </row>
    <row r="8873" spans="3:7" x14ac:dyDescent="0.3">
      <c r="C8873" s="155"/>
      <c r="D8873" s="155"/>
      <c r="E8873" s="277"/>
      <c r="G8873" s="156"/>
    </row>
    <row r="8874" spans="3:7" x14ac:dyDescent="0.3">
      <c r="C8874" s="155"/>
      <c r="D8874" s="155"/>
      <c r="E8874" s="277"/>
      <c r="G8874" s="156"/>
    </row>
    <row r="8875" spans="3:7" x14ac:dyDescent="0.3">
      <c r="C8875" s="155"/>
      <c r="D8875" s="155"/>
      <c r="E8875" s="277"/>
      <c r="G8875" s="156"/>
    </row>
    <row r="8876" spans="3:7" x14ac:dyDescent="0.3">
      <c r="C8876" s="155"/>
      <c r="D8876" s="155"/>
      <c r="E8876" s="277"/>
      <c r="G8876" s="156"/>
    </row>
    <row r="8877" spans="3:7" x14ac:dyDescent="0.3">
      <c r="C8877" s="155"/>
      <c r="D8877" s="155"/>
      <c r="E8877" s="277"/>
      <c r="G8877" s="156"/>
    </row>
    <row r="8878" spans="3:7" x14ac:dyDescent="0.3">
      <c r="C8878" s="155"/>
      <c r="D8878" s="155"/>
      <c r="E8878" s="277"/>
      <c r="G8878" s="156"/>
    </row>
    <row r="8879" spans="3:7" x14ac:dyDescent="0.3">
      <c r="C8879" s="155"/>
      <c r="D8879" s="155"/>
      <c r="E8879" s="277"/>
      <c r="G8879" s="156"/>
    </row>
    <row r="8880" spans="3:7" x14ac:dyDescent="0.3">
      <c r="C8880" s="155"/>
      <c r="D8880" s="155"/>
      <c r="E8880" s="277"/>
      <c r="G8880" s="156"/>
    </row>
    <row r="8881" spans="3:7" x14ac:dyDescent="0.3">
      <c r="C8881" s="155"/>
      <c r="D8881" s="155"/>
      <c r="E8881" s="277"/>
      <c r="G8881" s="156"/>
    </row>
    <row r="8882" spans="3:7" x14ac:dyDescent="0.3">
      <c r="C8882" s="155"/>
      <c r="D8882" s="155"/>
      <c r="E8882" s="277"/>
      <c r="G8882" s="156"/>
    </row>
    <row r="8883" spans="3:7" x14ac:dyDescent="0.3">
      <c r="C8883" s="155"/>
      <c r="D8883" s="155"/>
      <c r="E8883" s="277"/>
      <c r="G8883" s="156"/>
    </row>
    <row r="8884" spans="3:7" x14ac:dyDescent="0.3">
      <c r="C8884" s="155"/>
      <c r="D8884" s="155"/>
      <c r="E8884" s="277"/>
      <c r="G8884" s="156"/>
    </row>
    <row r="8885" spans="3:7" x14ac:dyDescent="0.3">
      <c r="C8885" s="155"/>
      <c r="D8885" s="155"/>
      <c r="E8885" s="277"/>
      <c r="G8885" s="156"/>
    </row>
    <row r="8886" spans="3:7" x14ac:dyDescent="0.3">
      <c r="C8886" s="155"/>
      <c r="D8886" s="155"/>
      <c r="E8886" s="277"/>
      <c r="G8886" s="156"/>
    </row>
    <row r="8887" spans="3:7" x14ac:dyDescent="0.3">
      <c r="C8887" s="155"/>
      <c r="D8887" s="155"/>
      <c r="E8887" s="277"/>
      <c r="G8887" s="156"/>
    </row>
    <row r="8888" spans="3:7" x14ac:dyDescent="0.3">
      <c r="C8888" s="155"/>
      <c r="D8888" s="155"/>
      <c r="E8888" s="277"/>
      <c r="G8888" s="156"/>
    </row>
    <row r="8889" spans="3:7" x14ac:dyDescent="0.3">
      <c r="C8889" s="155"/>
      <c r="D8889" s="155"/>
      <c r="E8889" s="277"/>
      <c r="G8889" s="156"/>
    </row>
    <row r="8890" spans="3:7" x14ac:dyDescent="0.3">
      <c r="C8890" s="155"/>
      <c r="D8890" s="155"/>
      <c r="E8890" s="277"/>
      <c r="G8890" s="156"/>
    </row>
    <row r="8891" spans="3:7" x14ac:dyDescent="0.3">
      <c r="C8891" s="155"/>
      <c r="D8891" s="155"/>
      <c r="E8891" s="277"/>
      <c r="G8891" s="156"/>
    </row>
    <row r="8892" spans="3:7" x14ac:dyDescent="0.3">
      <c r="C8892" s="155"/>
      <c r="D8892" s="155"/>
      <c r="E8892" s="277"/>
      <c r="G8892" s="156"/>
    </row>
    <row r="8893" spans="3:7" x14ac:dyDescent="0.3">
      <c r="C8893" s="155"/>
      <c r="D8893" s="155"/>
      <c r="E8893" s="277"/>
      <c r="G8893" s="156"/>
    </row>
    <row r="8894" spans="3:7" x14ac:dyDescent="0.3">
      <c r="C8894" s="155"/>
      <c r="D8894" s="155"/>
      <c r="E8894" s="277"/>
      <c r="G8894" s="156"/>
    </row>
    <row r="8895" spans="3:7" x14ac:dyDescent="0.3">
      <c r="C8895" s="155"/>
      <c r="D8895" s="155"/>
      <c r="E8895" s="277"/>
      <c r="G8895" s="156"/>
    </row>
    <row r="8896" spans="3:7" x14ac:dyDescent="0.3">
      <c r="C8896" s="155"/>
      <c r="D8896" s="155"/>
      <c r="E8896" s="277"/>
      <c r="G8896" s="156"/>
    </row>
    <row r="8897" spans="3:7" x14ac:dyDescent="0.3">
      <c r="C8897" s="155"/>
      <c r="D8897" s="155"/>
      <c r="E8897" s="277"/>
      <c r="G8897" s="156"/>
    </row>
    <row r="8898" spans="3:7" x14ac:dyDescent="0.3">
      <c r="C8898" s="155"/>
      <c r="D8898" s="155"/>
      <c r="E8898" s="277"/>
      <c r="G8898" s="156"/>
    </row>
    <row r="8899" spans="3:7" x14ac:dyDescent="0.3">
      <c r="C8899" s="155"/>
      <c r="D8899" s="155"/>
      <c r="E8899" s="277"/>
      <c r="G8899" s="156"/>
    </row>
    <row r="8900" spans="3:7" x14ac:dyDescent="0.3">
      <c r="C8900" s="155"/>
      <c r="D8900" s="155"/>
      <c r="E8900" s="277"/>
      <c r="G8900" s="156"/>
    </row>
    <row r="8901" spans="3:7" x14ac:dyDescent="0.3">
      <c r="C8901" s="155"/>
      <c r="D8901" s="155"/>
      <c r="E8901" s="277"/>
      <c r="G8901" s="156"/>
    </row>
    <row r="8902" spans="3:7" x14ac:dyDescent="0.3">
      <c r="C8902" s="155"/>
      <c r="D8902" s="155"/>
      <c r="E8902" s="277"/>
      <c r="G8902" s="156"/>
    </row>
    <row r="8903" spans="3:7" x14ac:dyDescent="0.3">
      <c r="C8903" s="155"/>
      <c r="D8903" s="155"/>
      <c r="E8903" s="277"/>
      <c r="G8903" s="156"/>
    </row>
    <row r="8904" spans="3:7" x14ac:dyDescent="0.3">
      <c r="C8904" s="155"/>
      <c r="D8904" s="155"/>
      <c r="E8904" s="277"/>
      <c r="G8904" s="156"/>
    </row>
    <row r="8905" spans="3:7" x14ac:dyDescent="0.3">
      <c r="C8905" s="155"/>
      <c r="D8905" s="155"/>
      <c r="E8905" s="277"/>
      <c r="G8905" s="156"/>
    </row>
    <row r="8906" spans="3:7" x14ac:dyDescent="0.3">
      <c r="C8906" s="155"/>
      <c r="D8906" s="155"/>
      <c r="E8906" s="277"/>
      <c r="G8906" s="156"/>
    </row>
    <row r="8907" spans="3:7" x14ac:dyDescent="0.3">
      <c r="C8907" s="155"/>
      <c r="D8907" s="155"/>
      <c r="E8907" s="277"/>
      <c r="G8907" s="156"/>
    </row>
    <row r="8908" spans="3:7" x14ac:dyDescent="0.3">
      <c r="C8908" s="155"/>
      <c r="D8908" s="155"/>
      <c r="E8908" s="277"/>
      <c r="G8908" s="156"/>
    </row>
    <row r="8909" spans="3:7" x14ac:dyDescent="0.3">
      <c r="C8909" s="155"/>
      <c r="D8909" s="155"/>
      <c r="E8909" s="277"/>
      <c r="G8909" s="156"/>
    </row>
    <row r="8910" spans="3:7" x14ac:dyDescent="0.3">
      <c r="C8910" s="155"/>
      <c r="D8910" s="155"/>
      <c r="E8910" s="277"/>
      <c r="G8910" s="156"/>
    </row>
    <row r="8911" spans="3:7" x14ac:dyDescent="0.3">
      <c r="C8911" s="155"/>
      <c r="D8911" s="155"/>
      <c r="E8911" s="277"/>
      <c r="G8911" s="156"/>
    </row>
    <row r="8912" spans="3:7" x14ac:dyDescent="0.3">
      <c r="C8912" s="155"/>
      <c r="D8912" s="155"/>
      <c r="E8912" s="277"/>
      <c r="G8912" s="156"/>
    </row>
    <row r="8913" spans="3:7" x14ac:dyDescent="0.3">
      <c r="C8913" s="155"/>
      <c r="D8913" s="155"/>
      <c r="E8913" s="277"/>
      <c r="G8913" s="156"/>
    </row>
    <row r="8914" spans="3:7" x14ac:dyDescent="0.3">
      <c r="C8914" s="155"/>
      <c r="D8914" s="155"/>
      <c r="E8914" s="277"/>
      <c r="G8914" s="156"/>
    </row>
    <row r="8915" spans="3:7" x14ac:dyDescent="0.3">
      <c r="C8915" s="155"/>
      <c r="D8915" s="155"/>
      <c r="E8915" s="277"/>
      <c r="G8915" s="156"/>
    </row>
    <row r="8916" spans="3:7" x14ac:dyDescent="0.3">
      <c r="C8916" s="155"/>
      <c r="D8916" s="155"/>
      <c r="E8916" s="277"/>
      <c r="G8916" s="156"/>
    </row>
    <row r="8917" spans="3:7" x14ac:dyDescent="0.3">
      <c r="C8917" s="155"/>
      <c r="D8917" s="155"/>
      <c r="E8917" s="277"/>
      <c r="G8917" s="156"/>
    </row>
    <row r="8918" spans="3:7" x14ac:dyDescent="0.3">
      <c r="C8918" s="155"/>
      <c r="D8918" s="155"/>
      <c r="E8918" s="277"/>
      <c r="G8918" s="156"/>
    </row>
    <row r="8919" spans="3:7" x14ac:dyDescent="0.3">
      <c r="C8919" s="155"/>
      <c r="D8919" s="155"/>
      <c r="E8919" s="277"/>
      <c r="G8919" s="156"/>
    </row>
    <row r="8920" spans="3:7" x14ac:dyDescent="0.3">
      <c r="C8920" s="155"/>
      <c r="D8920" s="155"/>
      <c r="E8920" s="277"/>
      <c r="G8920" s="156"/>
    </row>
    <row r="8921" spans="3:7" x14ac:dyDescent="0.3">
      <c r="C8921" s="155"/>
      <c r="D8921" s="155"/>
      <c r="E8921" s="277"/>
      <c r="G8921" s="156"/>
    </row>
    <row r="8922" spans="3:7" x14ac:dyDescent="0.3">
      <c r="C8922" s="155"/>
      <c r="D8922" s="155"/>
      <c r="E8922" s="277"/>
      <c r="G8922" s="156"/>
    </row>
    <row r="8923" spans="3:7" x14ac:dyDescent="0.3">
      <c r="C8923" s="155"/>
      <c r="D8923" s="155"/>
      <c r="E8923" s="277"/>
      <c r="G8923" s="156"/>
    </row>
    <row r="8924" spans="3:7" x14ac:dyDescent="0.3">
      <c r="C8924" s="155"/>
      <c r="D8924" s="155"/>
      <c r="E8924" s="277"/>
      <c r="G8924" s="156"/>
    </row>
    <row r="8925" spans="3:7" x14ac:dyDescent="0.3">
      <c r="C8925" s="155"/>
      <c r="D8925" s="155"/>
      <c r="E8925" s="277"/>
      <c r="G8925" s="156"/>
    </row>
    <row r="8926" spans="3:7" x14ac:dyDescent="0.3">
      <c r="C8926" s="155"/>
      <c r="D8926" s="155"/>
      <c r="E8926" s="277"/>
      <c r="G8926" s="156"/>
    </row>
    <row r="8927" spans="3:7" x14ac:dyDescent="0.3">
      <c r="C8927" s="155"/>
      <c r="D8927" s="155"/>
      <c r="E8927" s="277"/>
      <c r="G8927" s="156"/>
    </row>
    <row r="8928" spans="3:7" x14ac:dyDescent="0.3">
      <c r="C8928" s="155"/>
      <c r="D8928" s="155"/>
      <c r="E8928" s="277"/>
      <c r="G8928" s="156"/>
    </row>
    <row r="8929" spans="3:7" x14ac:dyDescent="0.3">
      <c r="C8929" s="155"/>
      <c r="D8929" s="155"/>
      <c r="E8929" s="277"/>
      <c r="G8929" s="156"/>
    </row>
    <row r="8930" spans="3:7" x14ac:dyDescent="0.3">
      <c r="C8930" s="155"/>
      <c r="D8930" s="155"/>
      <c r="E8930" s="277"/>
      <c r="G8930" s="156"/>
    </row>
    <row r="8931" spans="3:7" x14ac:dyDescent="0.3">
      <c r="C8931" s="155"/>
      <c r="D8931" s="155"/>
      <c r="E8931" s="277"/>
      <c r="G8931" s="156"/>
    </row>
    <row r="8932" spans="3:7" x14ac:dyDescent="0.3">
      <c r="C8932" s="155"/>
      <c r="D8932" s="155"/>
      <c r="E8932" s="277"/>
      <c r="G8932" s="156"/>
    </row>
    <row r="8933" spans="3:7" x14ac:dyDescent="0.3">
      <c r="C8933" s="155"/>
      <c r="D8933" s="155"/>
      <c r="E8933" s="277"/>
      <c r="G8933" s="156"/>
    </row>
    <row r="8934" spans="3:7" x14ac:dyDescent="0.3">
      <c r="C8934" s="155"/>
      <c r="D8934" s="155"/>
      <c r="E8934" s="277"/>
      <c r="G8934" s="156"/>
    </row>
    <row r="8935" spans="3:7" x14ac:dyDescent="0.3">
      <c r="C8935" s="155"/>
      <c r="D8935" s="155"/>
      <c r="E8935" s="277"/>
      <c r="G8935" s="156"/>
    </row>
    <row r="8936" spans="3:7" x14ac:dyDescent="0.3">
      <c r="C8936" s="155"/>
      <c r="D8936" s="155"/>
      <c r="E8936" s="277"/>
      <c r="G8936" s="156"/>
    </row>
    <row r="8937" spans="3:7" x14ac:dyDescent="0.3">
      <c r="C8937" s="155"/>
      <c r="D8937" s="155"/>
      <c r="E8937" s="277"/>
      <c r="G8937" s="156"/>
    </row>
    <row r="8938" spans="3:7" x14ac:dyDescent="0.3">
      <c r="C8938" s="155"/>
      <c r="D8938" s="155"/>
      <c r="E8938" s="277"/>
      <c r="G8938" s="156"/>
    </row>
    <row r="8939" spans="3:7" x14ac:dyDescent="0.3">
      <c r="C8939" s="155"/>
      <c r="D8939" s="155"/>
      <c r="E8939" s="277"/>
      <c r="G8939" s="156"/>
    </row>
    <row r="8940" spans="3:7" x14ac:dyDescent="0.3">
      <c r="C8940" s="155"/>
      <c r="D8940" s="155"/>
      <c r="E8940" s="277"/>
      <c r="G8940" s="156"/>
    </row>
    <row r="8941" spans="3:7" x14ac:dyDescent="0.3">
      <c r="C8941" s="155"/>
      <c r="D8941" s="155"/>
      <c r="E8941" s="277"/>
      <c r="G8941" s="156"/>
    </row>
    <row r="8942" spans="3:7" x14ac:dyDescent="0.3">
      <c r="C8942" s="155"/>
      <c r="D8942" s="155"/>
      <c r="E8942" s="277"/>
      <c r="G8942" s="156"/>
    </row>
    <row r="8943" spans="3:7" x14ac:dyDescent="0.3">
      <c r="C8943" s="155"/>
      <c r="D8943" s="155"/>
      <c r="E8943" s="277"/>
      <c r="G8943" s="156"/>
    </row>
    <row r="8944" spans="3:7" x14ac:dyDescent="0.3">
      <c r="C8944" s="155"/>
      <c r="D8944" s="155"/>
      <c r="E8944" s="277"/>
      <c r="G8944" s="156"/>
    </row>
    <row r="8945" spans="3:7" x14ac:dyDescent="0.3">
      <c r="C8945" s="155"/>
      <c r="D8945" s="155"/>
      <c r="E8945" s="277"/>
      <c r="G8945" s="156"/>
    </row>
    <row r="8946" spans="3:7" x14ac:dyDescent="0.3">
      <c r="C8946" s="155"/>
      <c r="D8946" s="155"/>
      <c r="E8946" s="277"/>
      <c r="G8946" s="156"/>
    </row>
    <row r="8947" spans="3:7" x14ac:dyDescent="0.3">
      <c r="C8947" s="155"/>
      <c r="D8947" s="155"/>
      <c r="E8947" s="277"/>
      <c r="G8947" s="156"/>
    </row>
    <row r="8948" spans="3:7" x14ac:dyDescent="0.3">
      <c r="C8948" s="155"/>
      <c r="D8948" s="155"/>
      <c r="E8948" s="277"/>
      <c r="G8948" s="156"/>
    </row>
    <row r="8949" spans="3:7" x14ac:dyDescent="0.3">
      <c r="C8949" s="155"/>
      <c r="D8949" s="155"/>
      <c r="E8949" s="277"/>
      <c r="G8949" s="156"/>
    </row>
    <row r="8950" spans="3:7" x14ac:dyDescent="0.3">
      <c r="C8950" s="155"/>
      <c r="D8950" s="155"/>
      <c r="E8950" s="277"/>
      <c r="G8950" s="156"/>
    </row>
    <row r="8951" spans="3:7" x14ac:dyDescent="0.3">
      <c r="C8951" s="155"/>
      <c r="D8951" s="155"/>
      <c r="E8951" s="277"/>
      <c r="G8951" s="156"/>
    </row>
    <row r="8952" spans="3:7" x14ac:dyDescent="0.3">
      <c r="C8952" s="155"/>
      <c r="D8952" s="155"/>
      <c r="E8952" s="277"/>
      <c r="G8952" s="156"/>
    </row>
    <row r="8953" spans="3:7" x14ac:dyDescent="0.3">
      <c r="C8953" s="155"/>
      <c r="D8953" s="155"/>
      <c r="E8953" s="277"/>
      <c r="G8953" s="156"/>
    </row>
    <row r="8954" spans="3:7" x14ac:dyDescent="0.3">
      <c r="C8954" s="155"/>
      <c r="D8954" s="155"/>
      <c r="E8954" s="277"/>
      <c r="G8954" s="156"/>
    </row>
    <row r="8955" spans="3:7" x14ac:dyDescent="0.3">
      <c r="C8955" s="155"/>
      <c r="D8955" s="155"/>
      <c r="E8955" s="277"/>
      <c r="G8955" s="156"/>
    </row>
    <row r="8956" spans="3:7" x14ac:dyDescent="0.3">
      <c r="C8956" s="155"/>
      <c r="D8956" s="155"/>
      <c r="E8956" s="277"/>
      <c r="G8956" s="156"/>
    </row>
    <row r="8957" spans="3:7" x14ac:dyDescent="0.3">
      <c r="C8957" s="155"/>
      <c r="D8957" s="155"/>
      <c r="E8957" s="277"/>
      <c r="G8957" s="156"/>
    </row>
    <row r="8958" spans="3:7" x14ac:dyDescent="0.3">
      <c r="C8958" s="155"/>
      <c r="D8958" s="155"/>
      <c r="E8958" s="277"/>
      <c r="G8958" s="156"/>
    </row>
    <row r="8959" spans="3:7" x14ac:dyDescent="0.3">
      <c r="C8959" s="155"/>
      <c r="D8959" s="155"/>
      <c r="E8959" s="277"/>
      <c r="G8959" s="156"/>
    </row>
    <row r="8960" spans="3:7" x14ac:dyDescent="0.3">
      <c r="C8960" s="155"/>
      <c r="D8960" s="155"/>
      <c r="E8960" s="277"/>
      <c r="G8960" s="156"/>
    </row>
    <row r="8961" spans="3:7" x14ac:dyDescent="0.3">
      <c r="C8961" s="155"/>
      <c r="D8961" s="155"/>
      <c r="E8961" s="277"/>
      <c r="G8961" s="156"/>
    </row>
    <row r="8962" spans="3:7" x14ac:dyDescent="0.3">
      <c r="C8962" s="155"/>
      <c r="D8962" s="155"/>
      <c r="E8962" s="277"/>
      <c r="G8962" s="156"/>
    </row>
    <row r="8963" spans="3:7" x14ac:dyDescent="0.3">
      <c r="C8963" s="155"/>
      <c r="D8963" s="155"/>
      <c r="E8963" s="277"/>
      <c r="G8963" s="156"/>
    </row>
    <row r="8964" spans="3:7" x14ac:dyDescent="0.3">
      <c r="C8964" s="155"/>
      <c r="D8964" s="155"/>
      <c r="E8964" s="277"/>
      <c r="G8964" s="156"/>
    </row>
    <row r="8965" spans="3:7" x14ac:dyDescent="0.3">
      <c r="C8965" s="155"/>
      <c r="D8965" s="155"/>
      <c r="E8965" s="277"/>
      <c r="G8965" s="156"/>
    </row>
    <row r="8966" spans="3:7" x14ac:dyDescent="0.3">
      <c r="C8966" s="155"/>
      <c r="D8966" s="155"/>
      <c r="E8966" s="277"/>
      <c r="G8966" s="156"/>
    </row>
    <row r="8967" spans="3:7" x14ac:dyDescent="0.3">
      <c r="C8967" s="155"/>
      <c r="D8967" s="155"/>
      <c r="E8967" s="277"/>
      <c r="G8967" s="156"/>
    </row>
    <row r="8968" spans="3:7" x14ac:dyDescent="0.3">
      <c r="C8968" s="155"/>
      <c r="D8968" s="155"/>
      <c r="E8968" s="277"/>
      <c r="G8968" s="156"/>
    </row>
    <row r="8969" spans="3:7" x14ac:dyDescent="0.3">
      <c r="C8969" s="155"/>
      <c r="D8969" s="155"/>
      <c r="E8969" s="277"/>
      <c r="G8969" s="156"/>
    </row>
    <row r="8970" spans="3:7" x14ac:dyDescent="0.3">
      <c r="C8970" s="155"/>
      <c r="D8970" s="155"/>
      <c r="E8970" s="277"/>
      <c r="G8970" s="156"/>
    </row>
    <row r="8971" spans="3:7" x14ac:dyDescent="0.3">
      <c r="C8971" s="155"/>
      <c r="D8971" s="155"/>
      <c r="E8971" s="277"/>
      <c r="G8971" s="156"/>
    </row>
    <row r="8972" spans="3:7" x14ac:dyDescent="0.3">
      <c r="C8972" s="155"/>
      <c r="D8972" s="155"/>
      <c r="E8972" s="277"/>
      <c r="G8972" s="156"/>
    </row>
    <row r="8973" spans="3:7" x14ac:dyDescent="0.3">
      <c r="C8973" s="155"/>
      <c r="D8973" s="155"/>
      <c r="E8973" s="277"/>
      <c r="G8973" s="156"/>
    </row>
    <row r="8974" spans="3:7" x14ac:dyDescent="0.3">
      <c r="C8974" s="155"/>
      <c r="D8974" s="155"/>
      <c r="E8974" s="277"/>
      <c r="G8974" s="156"/>
    </row>
    <row r="8975" spans="3:7" x14ac:dyDescent="0.3">
      <c r="C8975" s="155"/>
      <c r="D8975" s="155"/>
      <c r="E8975" s="277"/>
      <c r="G8975" s="156"/>
    </row>
    <row r="8976" spans="3:7" x14ac:dyDescent="0.3">
      <c r="C8976" s="155"/>
      <c r="D8976" s="155"/>
      <c r="E8976" s="277"/>
      <c r="G8976" s="156"/>
    </row>
    <row r="8977" spans="3:7" x14ac:dyDescent="0.3">
      <c r="C8977" s="155"/>
      <c r="D8977" s="155"/>
      <c r="E8977" s="277"/>
      <c r="G8977" s="156"/>
    </row>
    <row r="8978" spans="3:7" x14ac:dyDescent="0.3">
      <c r="C8978" s="155"/>
      <c r="D8978" s="155"/>
      <c r="E8978" s="277"/>
      <c r="G8978" s="156"/>
    </row>
    <row r="8979" spans="3:7" x14ac:dyDescent="0.3">
      <c r="C8979" s="155"/>
      <c r="D8979" s="155"/>
      <c r="E8979" s="277"/>
      <c r="G8979" s="156"/>
    </row>
    <row r="8980" spans="3:7" x14ac:dyDescent="0.3">
      <c r="C8980" s="155"/>
      <c r="D8980" s="155"/>
      <c r="E8980" s="277"/>
      <c r="G8980" s="156"/>
    </row>
    <row r="8981" spans="3:7" x14ac:dyDescent="0.3">
      <c r="C8981" s="155"/>
      <c r="D8981" s="155"/>
      <c r="E8981" s="277"/>
      <c r="G8981" s="156"/>
    </row>
    <row r="8982" spans="3:7" x14ac:dyDescent="0.3">
      <c r="C8982" s="155"/>
      <c r="D8982" s="155"/>
      <c r="E8982" s="277"/>
      <c r="G8982" s="156"/>
    </row>
    <row r="8983" spans="3:7" x14ac:dyDescent="0.3">
      <c r="C8983" s="155"/>
      <c r="D8983" s="155"/>
      <c r="E8983" s="277"/>
      <c r="G8983" s="156"/>
    </row>
    <row r="8984" spans="3:7" x14ac:dyDescent="0.3">
      <c r="C8984" s="155"/>
      <c r="D8984" s="155"/>
      <c r="E8984" s="277"/>
      <c r="G8984" s="156"/>
    </row>
    <row r="8985" spans="3:7" x14ac:dyDescent="0.3">
      <c r="C8985" s="155"/>
      <c r="D8985" s="155"/>
      <c r="E8985" s="277"/>
      <c r="G8985" s="156"/>
    </row>
    <row r="8986" spans="3:7" x14ac:dyDescent="0.3">
      <c r="C8986" s="155"/>
      <c r="D8986" s="155"/>
      <c r="E8986" s="277"/>
      <c r="G8986" s="156"/>
    </row>
    <row r="8987" spans="3:7" x14ac:dyDescent="0.3">
      <c r="C8987" s="155"/>
      <c r="D8987" s="155"/>
      <c r="E8987" s="277"/>
      <c r="G8987" s="156"/>
    </row>
    <row r="8988" spans="3:7" x14ac:dyDescent="0.3">
      <c r="C8988" s="155"/>
      <c r="D8988" s="155"/>
      <c r="E8988" s="277"/>
      <c r="G8988" s="156"/>
    </row>
    <row r="8989" spans="3:7" x14ac:dyDescent="0.3">
      <c r="C8989" s="155"/>
      <c r="D8989" s="155"/>
      <c r="E8989" s="277"/>
      <c r="G8989" s="156"/>
    </row>
    <row r="8990" spans="3:7" x14ac:dyDescent="0.3">
      <c r="C8990" s="155"/>
      <c r="D8990" s="155"/>
      <c r="E8990" s="277"/>
      <c r="G8990" s="156"/>
    </row>
    <row r="8991" spans="3:7" x14ac:dyDescent="0.3">
      <c r="C8991" s="155"/>
      <c r="D8991" s="155"/>
      <c r="E8991" s="277"/>
      <c r="G8991" s="156"/>
    </row>
    <row r="8992" spans="3:7" x14ac:dyDescent="0.3">
      <c r="C8992" s="155"/>
      <c r="D8992" s="155"/>
      <c r="E8992" s="277"/>
      <c r="G8992" s="156"/>
    </row>
    <row r="8993" spans="3:7" x14ac:dyDescent="0.3">
      <c r="C8993" s="155"/>
      <c r="D8993" s="155"/>
      <c r="E8993" s="277"/>
      <c r="G8993" s="156"/>
    </row>
    <row r="8994" spans="3:7" x14ac:dyDescent="0.3">
      <c r="C8994" s="155"/>
      <c r="D8994" s="155"/>
      <c r="E8994" s="277"/>
      <c r="G8994" s="156"/>
    </row>
    <row r="8995" spans="3:7" x14ac:dyDescent="0.3">
      <c r="C8995" s="155"/>
      <c r="D8995" s="155"/>
      <c r="E8995" s="277"/>
      <c r="G8995" s="156"/>
    </row>
    <row r="8996" spans="3:7" x14ac:dyDescent="0.3">
      <c r="C8996" s="155"/>
      <c r="D8996" s="155"/>
      <c r="E8996" s="277"/>
      <c r="G8996" s="156"/>
    </row>
    <row r="8997" spans="3:7" x14ac:dyDescent="0.3">
      <c r="C8997" s="155"/>
      <c r="D8997" s="155"/>
      <c r="E8997" s="277"/>
      <c r="G8997" s="156"/>
    </row>
    <row r="8998" spans="3:7" x14ac:dyDescent="0.3">
      <c r="C8998" s="155"/>
      <c r="D8998" s="155"/>
      <c r="E8998" s="277"/>
      <c r="G8998" s="156"/>
    </row>
    <row r="8999" spans="3:7" x14ac:dyDescent="0.3">
      <c r="C8999" s="155"/>
      <c r="D8999" s="155"/>
      <c r="E8999" s="277"/>
      <c r="G8999" s="156"/>
    </row>
    <row r="9000" spans="3:7" x14ac:dyDescent="0.3">
      <c r="C9000" s="155"/>
      <c r="D9000" s="155"/>
      <c r="E9000" s="277"/>
      <c r="G9000" s="156"/>
    </row>
    <row r="9001" spans="3:7" x14ac:dyDescent="0.3">
      <c r="C9001" s="155"/>
      <c r="D9001" s="155"/>
      <c r="E9001" s="277"/>
      <c r="G9001" s="156"/>
    </row>
    <row r="9002" spans="3:7" x14ac:dyDescent="0.3">
      <c r="C9002" s="155"/>
      <c r="D9002" s="155"/>
      <c r="E9002" s="277"/>
      <c r="G9002" s="156"/>
    </row>
    <row r="9003" spans="3:7" x14ac:dyDescent="0.3">
      <c r="C9003" s="155"/>
      <c r="D9003" s="155"/>
      <c r="E9003" s="277"/>
      <c r="G9003" s="156"/>
    </row>
    <row r="9004" spans="3:7" x14ac:dyDescent="0.3">
      <c r="C9004" s="155"/>
      <c r="D9004" s="155"/>
      <c r="E9004" s="277"/>
      <c r="G9004" s="156"/>
    </row>
    <row r="9005" spans="3:7" x14ac:dyDescent="0.3">
      <c r="C9005" s="155"/>
      <c r="D9005" s="155"/>
      <c r="E9005" s="277"/>
      <c r="G9005" s="156"/>
    </row>
    <row r="9006" spans="3:7" x14ac:dyDescent="0.3">
      <c r="C9006" s="155"/>
      <c r="D9006" s="155"/>
      <c r="E9006" s="277"/>
      <c r="G9006" s="156"/>
    </row>
    <row r="9007" spans="3:7" x14ac:dyDescent="0.3">
      <c r="C9007" s="155"/>
      <c r="D9007" s="155"/>
      <c r="E9007" s="277"/>
      <c r="G9007" s="156"/>
    </row>
    <row r="9008" spans="3:7" x14ac:dyDescent="0.3">
      <c r="C9008" s="155"/>
      <c r="D9008" s="155"/>
      <c r="E9008" s="277"/>
      <c r="G9008" s="156"/>
    </row>
    <row r="9009" spans="3:7" x14ac:dyDescent="0.3">
      <c r="C9009" s="155"/>
      <c r="D9009" s="155"/>
      <c r="E9009" s="277"/>
      <c r="G9009" s="156"/>
    </row>
    <row r="9010" spans="3:7" x14ac:dyDescent="0.3">
      <c r="C9010" s="155"/>
      <c r="D9010" s="155"/>
      <c r="E9010" s="277"/>
      <c r="G9010" s="156"/>
    </row>
    <row r="9011" spans="3:7" x14ac:dyDescent="0.3">
      <c r="C9011" s="155"/>
      <c r="D9011" s="155"/>
      <c r="E9011" s="277"/>
      <c r="G9011" s="156"/>
    </row>
    <row r="9012" spans="3:7" x14ac:dyDescent="0.3">
      <c r="C9012" s="155"/>
      <c r="D9012" s="155"/>
      <c r="E9012" s="277"/>
      <c r="G9012" s="156"/>
    </row>
    <row r="9013" spans="3:7" x14ac:dyDescent="0.3">
      <c r="C9013" s="155"/>
      <c r="D9013" s="155"/>
      <c r="E9013" s="277"/>
      <c r="G9013" s="156"/>
    </row>
    <row r="9014" spans="3:7" x14ac:dyDescent="0.3">
      <c r="C9014" s="155"/>
      <c r="D9014" s="155"/>
      <c r="E9014" s="277"/>
      <c r="G9014" s="156"/>
    </row>
    <row r="9015" spans="3:7" x14ac:dyDescent="0.3">
      <c r="C9015" s="155"/>
      <c r="D9015" s="155"/>
      <c r="E9015" s="277"/>
      <c r="G9015" s="156"/>
    </row>
    <row r="9016" spans="3:7" x14ac:dyDescent="0.3">
      <c r="C9016" s="155"/>
      <c r="D9016" s="155"/>
      <c r="E9016" s="277"/>
      <c r="G9016" s="156"/>
    </row>
    <row r="9017" spans="3:7" x14ac:dyDescent="0.3">
      <c r="C9017" s="155"/>
      <c r="D9017" s="155"/>
      <c r="E9017" s="277"/>
      <c r="G9017" s="156"/>
    </row>
    <row r="9018" spans="3:7" x14ac:dyDescent="0.3">
      <c r="C9018" s="155"/>
      <c r="D9018" s="155"/>
      <c r="E9018" s="277"/>
      <c r="G9018" s="156"/>
    </row>
    <row r="9019" spans="3:7" x14ac:dyDescent="0.3">
      <c r="C9019" s="155"/>
      <c r="D9019" s="155"/>
      <c r="E9019" s="277"/>
      <c r="G9019" s="156"/>
    </row>
    <row r="9020" spans="3:7" x14ac:dyDescent="0.3">
      <c r="C9020" s="155"/>
      <c r="D9020" s="155"/>
      <c r="E9020" s="277"/>
      <c r="G9020" s="156"/>
    </row>
    <row r="9021" spans="3:7" x14ac:dyDescent="0.3">
      <c r="C9021" s="155"/>
      <c r="D9021" s="155"/>
      <c r="E9021" s="277"/>
      <c r="G9021" s="156"/>
    </row>
    <row r="9022" spans="3:7" x14ac:dyDescent="0.3">
      <c r="C9022" s="155"/>
      <c r="D9022" s="155"/>
      <c r="E9022" s="277"/>
      <c r="G9022" s="156"/>
    </row>
    <row r="9023" spans="3:7" x14ac:dyDescent="0.3">
      <c r="C9023" s="155"/>
      <c r="D9023" s="155"/>
      <c r="E9023" s="277"/>
      <c r="G9023" s="156"/>
    </row>
    <row r="9024" spans="3:7" x14ac:dyDescent="0.3">
      <c r="C9024" s="155"/>
      <c r="D9024" s="155"/>
      <c r="E9024" s="277"/>
      <c r="G9024" s="156"/>
    </row>
    <row r="9025" spans="3:7" x14ac:dyDescent="0.3">
      <c r="C9025" s="155"/>
      <c r="D9025" s="155"/>
      <c r="E9025" s="277"/>
      <c r="G9025" s="156"/>
    </row>
    <row r="9026" spans="3:7" x14ac:dyDescent="0.3">
      <c r="C9026" s="155"/>
      <c r="D9026" s="155"/>
      <c r="E9026" s="277"/>
      <c r="G9026" s="156"/>
    </row>
    <row r="9027" spans="3:7" x14ac:dyDescent="0.3">
      <c r="C9027" s="155"/>
      <c r="D9027" s="155"/>
      <c r="E9027" s="277"/>
      <c r="G9027" s="156"/>
    </row>
    <row r="9028" spans="3:7" x14ac:dyDescent="0.3">
      <c r="C9028" s="155"/>
      <c r="D9028" s="155"/>
      <c r="E9028" s="277"/>
      <c r="G9028" s="156"/>
    </row>
    <row r="9029" spans="3:7" x14ac:dyDescent="0.3">
      <c r="C9029" s="155"/>
      <c r="D9029" s="155"/>
      <c r="E9029" s="277"/>
      <c r="G9029" s="156"/>
    </row>
    <row r="9030" spans="3:7" x14ac:dyDescent="0.3">
      <c r="C9030" s="155"/>
      <c r="D9030" s="155"/>
      <c r="E9030" s="277"/>
      <c r="G9030" s="156"/>
    </row>
    <row r="9031" spans="3:7" x14ac:dyDescent="0.3">
      <c r="C9031" s="155"/>
      <c r="D9031" s="155"/>
      <c r="E9031" s="277"/>
      <c r="G9031" s="156"/>
    </row>
    <row r="9032" spans="3:7" x14ac:dyDescent="0.3">
      <c r="C9032" s="155"/>
      <c r="D9032" s="155"/>
      <c r="E9032" s="277"/>
      <c r="G9032" s="156"/>
    </row>
    <row r="9033" spans="3:7" x14ac:dyDescent="0.3">
      <c r="C9033" s="155"/>
      <c r="D9033" s="155"/>
      <c r="E9033" s="277"/>
      <c r="G9033" s="156"/>
    </row>
    <row r="9034" spans="3:7" x14ac:dyDescent="0.3">
      <c r="C9034" s="155"/>
      <c r="D9034" s="155"/>
      <c r="E9034" s="277"/>
      <c r="G9034" s="156"/>
    </row>
    <row r="9035" spans="3:7" x14ac:dyDescent="0.3">
      <c r="C9035" s="155"/>
      <c r="D9035" s="155"/>
      <c r="E9035" s="277"/>
      <c r="G9035" s="156"/>
    </row>
    <row r="9036" spans="3:7" x14ac:dyDescent="0.3">
      <c r="C9036" s="155"/>
      <c r="D9036" s="155"/>
      <c r="E9036" s="277"/>
      <c r="G9036" s="156"/>
    </row>
    <row r="9037" spans="3:7" x14ac:dyDescent="0.3">
      <c r="C9037" s="155"/>
      <c r="D9037" s="155"/>
      <c r="E9037" s="277"/>
      <c r="G9037" s="156"/>
    </row>
    <row r="9038" spans="3:7" x14ac:dyDescent="0.3">
      <c r="C9038" s="155"/>
      <c r="D9038" s="155"/>
      <c r="E9038" s="277"/>
      <c r="G9038" s="156"/>
    </row>
    <row r="9039" spans="3:7" x14ac:dyDescent="0.3">
      <c r="C9039" s="155"/>
      <c r="D9039" s="155"/>
      <c r="E9039" s="277"/>
      <c r="G9039" s="156"/>
    </row>
    <row r="9040" spans="3:7" x14ac:dyDescent="0.3">
      <c r="C9040" s="155"/>
      <c r="D9040" s="155"/>
      <c r="E9040" s="277"/>
      <c r="G9040" s="156"/>
    </row>
    <row r="9041" spans="3:7" x14ac:dyDescent="0.3">
      <c r="C9041" s="155"/>
      <c r="D9041" s="155"/>
      <c r="E9041" s="277"/>
      <c r="G9041" s="156"/>
    </row>
    <row r="9042" spans="3:7" x14ac:dyDescent="0.3">
      <c r="C9042" s="155"/>
      <c r="D9042" s="155"/>
      <c r="E9042" s="277"/>
      <c r="G9042" s="156"/>
    </row>
    <row r="9043" spans="3:7" x14ac:dyDescent="0.3">
      <c r="C9043" s="155"/>
      <c r="D9043" s="155"/>
      <c r="E9043" s="277"/>
      <c r="G9043" s="156"/>
    </row>
    <row r="9044" spans="3:7" x14ac:dyDescent="0.3">
      <c r="C9044" s="155"/>
      <c r="D9044" s="155"/>
      <c r="E9044" s="277"/>
      <c r="G9044" s="156"/>
    </row>
    <row r="9045" spans="3:7" x14ac:dyDescent="0.3">
      <c r="C9045" s="155"/>
      <c r="D9045" s="155"/>
      <c r="E9045" s="277"/>
      <c r="G9045" s="156"/>
    </row>
    <row r="9046" spans="3:7" x14ac:dyDescent="0.3">
      <c r="C9046" s="155"/>
      <c r="D9046" s="155"/>
      <c r="E9046" s="277"/>
      <c r="G9046" s="156"/>
    </row>
    <row r="9047" spans="3:7" x14ac:dyDescent="0.3">
      <c r="C9047" s="155"/>
      <c r="D9047" s="155"/>
      <c r="E9047" s="277"/>
      <c r="G9047" s="156"/>
    </row>
    <row r="9048" spans="3:7" x14ac:dyDescent="0.3">
      <c r="C9048" s="155"/>
      <c r="D9048" s="155"/>
      <c r="E9048" s="277"/>
      <c r="G9048" s="156"/>
    </row>
    <row r="9049" spans="3:7" x14ac:dyDescent="0.3">
      <c r="C9049" s="155"/>
      <c r="D9049" s="155"/>
      <c r="E9049" s="277"/>
      <c r="G9049" s="156"/>
    </row>
    <row r="9050" spans="3:7" x14ac:dyDescent="0.3">
      <c r="C9050" s="155"/>
      <c r="D9050" s="155"/>
      <c r="E9050" s="277"/>
      <c r="G9050" s="156"/>
    </row>
    <row r="9051" spans="3:7" x14ac:dyDescent="0.3">
      <c r="C9051" s="155"/>
      <c r="D9051" s="155"/>
      <c r="E9051" s="277"/>
      <c r="G9051" s="156"/>
    </row>
    <row r="9052" spans="3:7" x14ac:dyDescent="0.3">
      <c r="C9052" s="155"/>
      <c r="D9052" s="155"/>
      <c r="E9052" s="277"/>
      <c r="G9052" s="156"/>
    </row>
    <row r="9053" spans="3:7" x14ac:dyDescent="0.3">
      <c r="C9053" s="155"/>
      <c r="D9053" s="155"/>
      <c r="E9053" s="277"/>
      <c r="G9053" s="156"/>
    </row>
    <row r="9054" spans="3:7" x14ac:dyDescent="0.3">
      <c r="C9054" s="155"/>
      <c r="D9054" s="155"/>
      <c r="E9054" s="277"/>
      <c r="G9054" s="156"/>
    </row>
    <row r="9055" spans="3:7" x14ac:dyDescent="0.3">
      <c r="C9055" s="155"/>
      <c r="D9055" s="155"/>
      <c r="E9055" s="277"/>
      <c r="G9055" s="156"/>
    </row>
    <row r="9056" spans="3:7" x14ac:dyDescent="0.3">
      <c r="C9056" s="155"/>
      <c r="D9056" s="155"/>
      <c r="E9056" s="277"/>
      <c r="G9056" s="156"/>
    </row>
    <row r="9057" spans="3:7" x14ac:dyDescent="0.3">
      <c r="C9057" s="155"/>
      <c r="D9057" s="155"/>
      <c r="E9057" s="277"/>
      <c r="G9057" s="156"/>
    </row>
    <row r="9058" spans="3:7" x14ac:dyDescent="0.3">
      <c r="C9058" s="155"/>
      <c r="D9058" s="155"/>
      <c r="E9058" s="277"/>
      <c r="G9058" s="156"/>
    </row>
    <row r="9059" spans="3:7" x14ac:dyDescent="0.3">
      <c r="C9059" s="155"/>
      <c r="D9059" s="155"/>
      <c r="E9059" s="277"/>
      <c r="G9059" s="156"/>
    </row>
    <row r="9060" spans="3:7" x14ac:dyDescent="0.3">
      <c r="C9060" s="155"/>
      <c r="D9060" s="155"/>
      <c r="E9060" s="277"/>
      <c r="G9060" s="156"/>
    </row>
    <row r="9061" spans="3:7" x14ac:dyDescent="0.3">
      <c r="C9061" s="155"/>
      <c r="D9061" s="155"/>
      <c r="E9061" s="277"/>
      <c r="G9061" s="156"/>
    </row>
    <row r="9062" spans="3:7" x14ac:dyDescent="0.3">
      <c r="C9062" s="155"/>
      <c r="D9062" s="155"/>
      <c r="E9062" s="277"/>
      <c r="G9062" s="156"/>
    </row>
    <row r="9063" spans="3:7" x14ac:dyDescent="0.3">
      <c r="C9063" s="155"/>
      <c r="D9063" s="155"/>
      <c r="E9063" s="277"/>
      <c r="G9063" s="156"/>
    </row>
    <row r="9064" spans="3:7" x14ac:dyDescent="0.3">
      <c r="C9064" s="155"/>
      <c r="D9064" s="155"/>
      <c r="E9064" s="277"/>
      <c r="G9064" s="156"/>
    </row>
    <row r="9065" spans="3:7" x14ac:dyDescent="0.3">
      <c r="C9065" s="155"/>
      <c r="D9065" s="155"/>
      <c r="E9065" s="277"/>
      <c r="G9065" s="156"/>
    </row>
    <row r="9066" spans="3:7" x14ac:dyDescent="0.3">
      <c r="C9066" s="155"/>
      <c r="D9066" s="155"/>
      <c r="E9066" s="277"/>
      <c r="G9066" s="156"/>
    </row>
    <row r="9067" spans="3:7" x14ac:dyDescent="0.3">
      <c r="C9067" s="155"/>
      <c r="D9067" s="155"/>
      <c r="E9067" s="277"/>
      <c r="G9067" s="156"/>
    </row>
    <row r="9068" spans="3:7" x14ac:dyDescent="0.3">
      <c r="C9068" s="155"/>
      <c r="D9068" s="155"/>
      <c r="E9068" s="277"/>
      <c r="G9068" s="156"/>
    </row>
    <row r="9069" spans="3:7" x14ac:dyDescent="0.3">
      <c r="C9069" s="155"/>
      <c r="D9069" s="155"/>
      <c r="E9069" s="277"/>
      <c r="G9069" s="156"/>
    </row>
    <row r="9070" spans="3:7" x14ac:dyDescent="0.3">
      <c r="C9070" s="155"/>
      <c r="D9070" s="155"/>
      <c r="E9070" s="277"/>
      <c r="G9070" s="156"/>
    </row>
    <row r="9071" spans="3:7" x14ac:dyDescent="0.3">
      <c r="C9071" s="155"/>
      <c r="D9071" s="155"/>
      <c r="E9071" s="277"/>
      <c r="G9071" s="156"/>
    </row>
    <row r="9072" spans="3:7" x14ac:dyDescent="0.3">
      <c r="C9072" s="155"/>
      <c r="D9072" s="155"/>
      <c r="E9072" s="277"/>
      <c r="G9072" s="156"/>
    </row>
    <row r="9073" spans="3:7" x14ac:dyDescent="0.3">
      <c r="C9073" s="155"/>
      <c r="D9073" s="155"/>
      <c r="E9073" s="277"/>
      <c r="G9073" s="156"/>
    </row>
    <row r="9074" spans="3:7" x14ac:dyDescent="0.3">
      <c r="C9074" s="155"/>
      <c r="D9074" s="155"/>
      <c r="E9074" s="277"/>
      <c r="G9074" s="156"/>
    </row>
    <row r="9075" spans="3:7" x14ac:dyDescent="0.3">
      <c r="C9075" s="155"/>
      <c r="D9075" s="155"/>
      <c r="E9075" s="277"/>
      <c r="G9075" s="156"/>
    </row>
    <row r="9076" spans="3:7" x14ac:dyDescent="0.3">
      <c r="C9076" s="155"/>
      <c r="D9076" s="155"/>
      <c r="E9076" s="277"/>
      <c r="G9076" s="156"/>
    </row>
    <row r="9077" spans="3:7" x14ac:dyDescent="0.3">
      <c r="C9077" s="155"/>
      <c r="D9077" s="155"/>
      <c r="E9077" s="277"/>
      <c r="G9077" s="156"/>
    </row>
    <row r="9078" spans="3:7" x14ac:dyDescent="0.3">
      <c r="C9078" s="155"/>
      <c r="D9078" s="155"/>
      <c r="E9078" s="277"/>
      <c r="G9078" s="156"/>
    </row>
    <row r="9079" spans="3:7" x14ac:dyDescent="0.3">
      <c r="C9079" s="155"/>
      <c r="D9079" s="155"/>
      <c r="E9079" s="277"/>
      <c r="G9079" s="156"/>
    </row>
    <row r="9080" spans="3:7" x14ac:dyDescent="0.3">
      <c r="C9080" s="155"/>
      <c r="D9080" s="155"/>
      <c r="E9080" s="277"/>
      <c r="G9080" s="156"/>
    </row>
    <row r="9081" spans="3:7" x14ac:dyDescent="0.3">
      <c r="C9081" s="155"/>
      <c r="D9081" s="155"/>
      <c r="E9081" s="277"/>
      <c r="G9081" s="156"/>
    </row>
    <row r="9082" spans="3:7" x14ac:dyDescent="0.3">
      <c r="C9082" s="155"/>
      <c r="D9082" s="155"/>
      <c r="E9082" s="277"/>
      <c r="G9082" s="156"/>
    </row>
    <row r="9083" spans="3:7" x14ac:dyDescent="0.3">
      <c r="C9083" s="155"/>
      <c r="D9083" s="155"/>
      <c r="E9083" s="277"/>
      <c r="G9083" s="156"/>
    </row>
    <row r="9084" spans="3:7" x14ac:dyDescent="0.3">
      <c r="C9084" s="155"/>
      <c r="D9084" s="155"/>
      <c r="E9084" s="277"/>
      <c r="G9084" s="156"/>
    </row>
    <row r="9085" spans="3:7" x14ac:dyDescent="0.3">
      <c r="C9085" s="155"/>
      <c r="D9085" s="155"/>
      <c r="E9085" s="277"/>
      <c r="G9085" s="156"/>
    </row>
    <row r="9086" spans="3:7" x14ac:dyDescent="0.3">
      <c r="C9086" s="155"/>
      <c r="D9086" s="155"/>
      <c r="E9086" s="277"/>
      <c r="G9086" s="156"/>
    </row>
    <row r="9087" spans="3:7" x14ac:dyDescent="0.3">
      <c r="C9087" s="155"/>
      <c r="D9087" s="155"/>
      <c r="E9087" s="277"/>
      <c r="G9087" s="156"/>
    </row>
    <row r="9088" spans="3:7" x14ac:dyDescent="0.3">
      <c r="C9088" s="155"/>
      <c r="D9088" s="155"/>
      <c r="E9088" s="277"/>
      <c r="G9088" s="156"/>
    </row>
    <row r="9089" spans="3:7" x14ac:dyDescent="0.3">
      <c r="C9089" s="155"/>
      <c r="D9089" s="155"/>
      <c r="E9089" s="277"/>
      <c r="G9089" s="156"/>
    </row>
    <row r="9090" spans="3:7" x14ac:dyDescent="0.3">
      <c r="C9090" s="155"/>
      <c r="D9090" s="155"/>
      <c r="E9090" s="277"/>
      <c r="G9090" s="156"/>
    </row>
    <row r="9091" spans="3:7" x14ac:dyDescent="0.3">
      <c r="C9091" s="155"/>
      <c r="D9091" s="155"/>
      <c r="E9091" s="277"/>
      <c r="G9091" s="156"/>
    </row>
    <row r="9092" spans="3:7" x14ac:dyDescent="0.3">
      <c r="C9092" s="155"/>
      <c r="D9092" s="155"/>
      <c r="E9092" s="277"/>
      <c r="G9092" s="156"/>
    </row>
    <row r="9093" spans="3:7" x14ac:dyDescent="0.3">
      <c r="C9093" s="155"/>
      <c r="D9093" s="155"/>
      <c r="E9093" s="277"/>
      <c r="G9093" s="156"/>
    </row>
    <row r="9094" spans="3:7" x14ac:dyDescent="0.3">
      <c r="C9094" s="155"/>
      <c r="D9094" s="155"/>
      <c r="E9094" s="277"/>
      <c r="G9094" s="156"/>
    </row>
    <row r="9095" spans="3:7" x14ac:dyDescent="0.3">
      <c r="C9095" s="155"/>
      <c r="D9095" s="155"/>
      <c r="E9095" s="277"/>
      <c r="G9095" s="156"/>
    </row>
    <row r="9096" spans="3:7" x14ac:dyDescent="0.3">
      <c r="C9096" s="155"/>
      <c r="D9096" s="155"/>
      <c r="E9096" s="277"/>
      <c r="G9096" s="156"/>
    </row>
    <row r="9097" spans="3:7" x14ac:dyDescent="0.3">
      <c r="C9097" s="155"/>
      <c r="D9097" s="155"/>
      <c r="E9097" s="277"/>
      <c r="G9097" s="156"/>
    </row>
    <row r="9098" spans="3:7" x14ac:dyDescent="0.3">
      <c r="C9098" s="155"/>
      <c r="D9098" s="155"/>
      <c r="E9098" s="277"/>
      <c r="G9098" s="156"/>
    </row>
    <row r="9099" spans="3:7" x14ac:dyDescent="0.3">
      <c r="C9099" s="155"/>
      <c r="D9099" s="155"/>
      <c r="E9099" s="277"/>
      <c r="G9099" s="156"/>
    </row>
    <row r="9100" spans="3:7" x14ac:dyDescent="0.3">
      <c r="C9100" s="155"/>
      <c r="D9100" s="155"/>
      <c r="E9100" s="277"/>
      <c r="G9100" s="156"/>
    </row>
    <row r="9101" spans="3:7" x14ac:dyDescent="0.3">
      <c r="C9101" s="155"/>
      <c r="D9101" s="155"/>
      <c r="E9101" s="277"/>
      <c r="G9101" s="156"/>
    </row>
    <row r="9102" spans="3:7" x14ac:dyDescent="0.3">
      <c r="C9102" s="155"/>
      <c r="D9102" s="155"/>
      <c r="E9102" s="277"/>
      <c r="G9102" s="156"/>
    </row>
    <row r="9103" spans="3:7" x14ac:dyDescent="0.3">
      <c r="C9103" s="155"/>
      <c r="D9103" s="155"/>
      <c r="E9103" s="277"/>
      <c r="G9103" s="156"/>
    </row>
    <row r="9104" spans="3:7" x14ac:dyDescent="0.3">
      <c r="C9104" s="155"/>
      <c r="D9104" s="155"/>
      <c r="E9104" s="277"/>
      <c r="G9104" s="156"/>
    </row>
    <row r="9105" spans="3:7" x14ac:dyDescent="0.3">
      <c r="C9105" s="155"/>
      <c r="D9105" s="155"/>
      <c r="E9105" s="277"/>
      <c r="G9105" s="156"/>
    </row>
    <row r="9106" spans="3:7" x14ac:dyDescent="0.3">
      <c r="C9106" s="155"/>
      <c r="D9106" s="155"/>
      <c r="E9106" s="277"/>
      <c r="G9106" s="156"/>
    </row>
    <row r="9107" spans="3:7" x14ac:dyDescent="0.3">
      <c r="C9107" s="155"/>
      <c r="D9107" s="155"/>
      <c r="E9107" s="277"/>
      <c r="G9107" s="156"/>
    </row>
    <row r="9108" spans="3:7" x14ac:dyDescent="0.3">
      <c r="C9108" s="155"/>
      <c r="D9108" s="155"/>
      <c r="E9108" s="277"/>
      <c r="G9108" s="156"/>
    </row>
    <row r="9109" spans="3:7" x14ac:dyDescent="0.3">
      <c r="C9109" s="155"/>
      <c r="D9109" s="155"/>
      <c r="E9109" s="277"/>
      <c r="G9109" s="156"/>
    </row>
    <row r="9110" spans="3:7" x14ac:dyDescent="0.3">
      <c r="C9110" s="155"/>
      <c r="D9110" s="155"/>
      <c r="E9110" s="277"/>
      <c r="G9110" s="156"/>
    </row>
    <row r="9111" spans="3:7" x14ac:dyDescent="0.3">
      <c r="C9111" s="155"/>
      <c r="D9111" s="155"/>
      <c r="E9111" s="277"/>
      <c r="G9111" s="156"/>
    </row>
    <row r="9112" spans="3:7" x14ac:dyDescent="0.3">
      <c r="C9112" s="155"/>
      <c r="D9112" s="155"/>
      <c r="E9112" s="277"/>
      <c r="G9112" s="156"/>
    </row>
    <row r="9113" spans="3:7" x14ac:dyDescent="0.3">
      <c r="C9113" s="155"/>
      <c r="D9113" s="155"/>
      <c r="E9113" s="277"/>
      <c r="G9113" s="156"/>
    </row>
    <row r="9114" spans="3:7" x14ac:dyDescent="0.3">
      <c r="C9114" s="155"/>
      <c r="D9114" s="155"/>
      <c r="E9114" s="277"/>
      <c r="G9114" s="156"/>
    </row>
    <row r="9115" spans="3:7" x14ac:dyDescent="0.3">
      <c r="C9115" s="155"/>
      <c r="D9115" s="155"/>
      <c r="E9115" s="277"/>
      <c r="G9115" s="156"/>
    </row>
    <row r="9116" spans="3:7" x14ac:dyDescent="0.3">
      <c r="C9116" s="155"/>
      <c r="D9116" s="155"/>
      <c r="E9116" s="277"/>
      <c r="G9116" s="156"/>
    </row>
    <row r="9117" spans="3:7" x14ac:dyDescent="0.3">
      <c r="C9117" s="155"/>
      <c r="D9117" s="155"/>
      <c r="E9117" s="277"/>
      <c r="G9117" s="156"/>
    </row>
    <row r="9118" spans="3:7" x14ac:dyDescent="0.3">
      <c r="C9118" s="155"/>
      <c r="D9118" s="155"/>
      <c r="E9118" s="277"/>
      <c r="G9118" s="156"/>
    </row>
    <row r="9119" spans="3:7" x14ac:dyDescent="0.3">
      <c r="C9119" s="155"/>
      <c r="D9119" s="155"/>
      <c r="E9119" s="277"/>
      <c r="G9119" s="156"/>
    </row>
    <row r="9120" spans="3:7" x14ac:dyDescent="0.3">
      <c r="C9120" s="155"/>
      <c r="D9120" s="155"/>
      <c r="E9120" s="277"/>
      <c r="G9120" s="156"/>
    </row>
    <row r="9121" spans="3:7" x14ac:dyDescent="0.3">
      <c r="C9121" s="155"/>
      <c r="D9121" s="155"/>
      <c r="E9121" s="277"/>
      <c r="G9121" s="156"/>
    </row>
    <row r="9122" spans="3:7" x14ac:dyDescent="0.3">
      <c r="C9122" s="155"/>
      <c r="D9122" s="155"/>
      <c r="E9122" s="277"/>
      <c r="G9122" s="156"/>
    </row>
    <row r="9123" spans="3:7" x14ac:dyDescent="0.3">
      <c r="C9123" s="155"/>
      <c r="D9123" s="155"/>
      <c r="E9123" s="277"/>
      <c r="G9123" s="156"/>
    </row>
    <row r="9124" spans="3:7" x14ac:dyDescent="0.3">
      <c r="C9124" s="155"/>
      <c r="D9124" s="155"/>
      <c r="E9124" s="277"/>
      <c r="G9124" s="156"/>
    </row>
    <row r="9125" spans="3:7" x14ac:dyDescent="0.3">
      <c r="C9125" s="155"/>
      <c r="D9125" s="155"/>
      <c r="E9125" s="277"/>
      <c r="G9125" s="156"/>
    </row>
    <row r="9126" spans="3:7" x14ac:dyDescent="0.3">
      <c r="C9126" s="155"/>
      <c r="D9126" s="155"/>
      <c r="E9126" s="277"/>
      <c r="G9126" s="156"/>
    </row>
    <row r="9127" spans="3:7" x14ac:dyDescent="0.3">
      <c r="C9127" s="155"/>
      <c r="D9127" s="155"/>
      <c r="E9127" s="277"/>
      <c r="G9127" s="156"/>
    </row>
    <row r="9128" spans="3:7" x14ac:dyDescent="0.3">
      <c r="C9128" s="155"/>
      <c r="D9128" s="155"/>
      <c r="E9128" s="277"/>
      <c r="G9128" s="156"/>
    </row>
    <row r="9129" spans="3:7" x14ac:dyDescent="0.3">
      <c r="C9129" s="155"/>
      <c r="D9129" s="155"/>
      <c r="E9129" s="277"/>
      <c r="G9129" s="156"/>
    </row>
    <row r="9130" spans="3:7" x14ac:dyDescent="0.3">
      <c r="C9130" s="155"/>
      <c r="D9130" s="155"/>
      <c r="E9130" s="277"/>
      <c r="G9130" s="156"/>
    </row>
    <row r="9131" spans="3:7" x14ac:dyDescent="0.3">
      <c r="C9131" s="155"/>
      <c r="D9131" s="155"/>
      <c r="E9131" s="277"/>
      <c r="G9131" s="156"/>
    </row>
    <row r="9132" spans="3:7" x14ac:dyDescent="0.3">
      <c r="C9132" s="155"/>
      <c r="D9132" s="155"/>
      <c r="E9132" s="277"/>
      <c r="G9132" s="156"/>
    </row>
    <row r="9133" spans="3:7" x14ac:dyDescent="0.3">
      <c r="C9133" s="155"/>
      <c r="D9133" s="155"/>
      <c r="E9133" s="277"/>
      <c r="G9133" s="156"/>
    </row>
    <row r="9134" spans="3:7" x14ac:dyDescent="0.3">
      <c r="C9134" s="155"/>
      <c r="D9134" s="155"/>
      <c r="E9134" s="277"/>
      <c r="G9134" s="156"/>
    </row>
    <row r="9135" spans="3:7" x14ac:dyDescent="0.3">
      <c r="C9135" s="155"/>
      <c r="D9135" s="155"/>
      <c r="E9135" s="277"/>
      <c r="G9135" s="156"/>
    </row>
    <row r="9136" spans="3:7" x14ac:dyDescent="0.3">
      <c r="C9136" s="155"/>
      <c r="D9136" s="155"/>
      <c r="E9136" s="277"/>
      <c r="G9136" s="156"/>
    </row>
    <row r="9137" spans="3:7" x14ac:dyDescent="0.3">
      <c r="C9137" s="155"/>
      <c r="D9137" s="155"/>
      <c r="E9137" s="277"/>
      <c r="G9137" s="156"/>
    </row>
    <row r="9138" spans="3:7" x14ac:dyDescent="0.3">
      <c r="C9138" s="155"/>
      <c r="D9138" s="155"/>
      <c r="E9138" s="277"/>
      <c r="G9138" s="156"/>
    </row>
    <row r="9139" spans="3:7" x14ac:dyDescent="0.3">
      <c r="C9139" s="155"/>
      <c r="D9139" s="155"/>
      <c r="E9139" s="277"/>
      <c r="G9139" s="156"/>
    </row>
    <row r="9140" spans="3:7" x14ac:dyDescent="0.3">
      <c r="C9140" s="155"/>
      <c r="D9140" s="155"/>
      <c r="E9140" s="277"/>
      <c r="G9140" s="156"/>
    </row>
    <row r="9141" spans="3:7" x14ac:dyDescent="0.3">
      <c r="C9141" s="155"/>
      <c r="D9141" s="155"/>
      <c r="E9141" s="277"/>
      <c r="G9141" s="156"/>
    </row>
    <row r="9142" spans="3:7" x14ac:dyDescent="0.3">
      <c r="C9142" s="155"/>
      <c r="D9142" s="155"/>
      <c r="E9142" s="277"/>
      <c r="G9142" s="156"/>
    </row>
    <row r="9143" spans="3:7" x14ac:dyDescent="0.3">
      <c r="C9143" s="155"/>
      <c r="D9143" s="155"/>
      <c r="E9143" s="277"/>
      <c r="G9143" s="156"/>
    </row>
    <row r="9144" spans="3:7" x14ac:dyDescent="0.3">
      <c r="C9144" s="155"/>
      <c r="D9144" s="155"/>
      <c r="E9144" s="277"/>
      <c r="G9144" s="156"/>
    </row>
    <row r="9145" spans="3:7" x14ac:dyDescent="0.3">
      <c r="C9145" s="155"/>
      <c r="D9145" s="155"/>
      <c r="E9145" s="277"/>
      <c r="G9145" s="156"/>
    </row>
    <row r="9146" spans="3:7" x14ac:dyDescent="0.3">
      <c r="C9146" s="155"/>
      <c r="D9146" s="155"/>
      <c r="E9146" s="277"/>
      <c r="G9146" s="156"/>
    </row>
    <row r="9147" spans="3:7" x14ac:dyDescent="0.3">
      <c r="C9147" s="155"/>
      <c r="D9147" s="155"/>
      <c r="E9147" s="277"/>
      <c r="G9147" s="156"/>
    </row>
    <row r="9148" spans="3:7" x14ac:dyDescent="0.3">
      <c r="C9148" s="155"/>
      <c r="D9148" s="155"/>
      <c r="E9148" s="277"/>
      <c r="G9148" s="156"/>
    </row>
    <row r="9149" spans="3:7" x14ac:dyDescent="0.3">
      <c r="C9149" s="155"/>
      <c r="D9149" s="155"/>
      <c r="E9149" s="277"/>
      <c r="G9149" s="156"/>
    </row>
    <row r="9150" spans="3:7" x14ac:dyDescent="0.3">
      <c r="C9150" s="155"/>
      <c r="D9150" s="155"/>
      <c r="E9150" s="277"/>
      <c r="G9150" s="156"/>
    </row>
    <row r="9151" spans="3:7" x14ac:dyDescent="0.3">
      <c r="C9151" s="155"/>
      <c r="D9151" s="155"/>
      <c r="E9151" s="277"/>
      <c r="G9151" s="156"/>
    </row>
    <row r="9152" spans="3:7" x14ac:dyDescent="0.3">
      <c r="C9152" s="155"/>
      <c r="D9152" s="155"/>
      <c r="E9152" s="277"/>
      <c r="G9152" s="156"/>
    </row>
    <row r="9153" spans="3:7" x14ac:dyDescent="0.3">
      <c r="C9153" s="155"/>
      <c r="D9153" s="155"/>
      <c r="E9153" s="277"/>
      <c r="G9153" s="156"/>
    </row>
    <row r="9154" spans="3:7" x14ac:dyDescent="0.3">
      <c r="C9154" s="155"/>
      <c r="D9154" s="155"/>
      <c r="E9154" s="277"/>
      <c r="G9154" s="156"/>
    </row>
    <row r="9155" spans="3:7" x14ac:dyDescent="0.3">
      <c r="C9155" s="155"/>
      <c r="D9155" s="155"/>
      <c r="E9155" s="277"/>
      <c r="G9155" s="156"/>
    </row>
    <row r="9156" spans="3:7" x14ac:dyDescent="0.3">
      <c r="C9156" s="155"/>
      <c r="D9156" s="155"/>
      <c r="E9156" s="277"/>
      <c r="G9156" s="156"/>
    </row>
    <row r="9157" spans="3:7" x14ac:dyDescent="0.3">
      <c r="C9157" s="155"/>
      <c r="D9157" s="155"/>
      <c r="E9157" s="277"/>
      <c r="G9157" s="156"/>
    </row>
    <row r="9158" spans="3:7" x14ac:dyDescent="0.3">
      <c r="C9158" s="155"/>
      <c r="D9158" s="155"/>
      <c r="E9158" s="277"/>
      <c r="G9158" s="156"/>
    </row>
    <row r="9159" spans="3:7" x14ac:dyDescent="0.3">
      <c r="C9159" s="155"/>
      <c r="D9159" s="155"/>
      <c r="E9159" s="277"/>
      <c r="G9159" s="156"/>
    </row>
    <row r="9160" spans="3:7" x14ac:dyDescent="0.3">
      <c r="C9160" s="155"/>
      <c r="D9160" s="155"/>
      <c r="E9160" s="277"/>
      <c r="G9160" s="156"/>
    </row>
    <row r="9161" spans="3:7" x14ac:dyDescent="0.3">
      <c r="C9161" s="155"/>
      <c r="D9161" s="155"/>
      <c r="E9161" s="277"/>
      <c r="G9161" s="156"/>
    </row>
    <row r="9162" spans="3:7" x14ac:dyDescent="0.3">
      <c r="C9162" s="155"/>
      <c r="D9162" s="155"/>
      <c r="E9162" s="277"/>
      <c r="G9162" s="156"/>
    </row>
    <row r="9163" spans="3:7" x14ac:dyDescent="0.3">
      <c r="C9163" s="155"/>
      <c r="D9163" s="155"/>
      <c r="E9163" s="277"/>
      <c r="G9163" s="156"/>
    </row>
    <row r="9164" spans="3:7" x14ac:dyDescent="0.3">
      <c r="C9164" s="155"/>
      <c r="D9164" s="155"/>
      <c r="E9164" s="277"/>
      <c r="G9164" s="156"/>
    </row>
    <row r="9165" spans="3:7" x14ac:dyDescent="0.3">
      <c r="C9165" s="155"/>
      <c r="D9165" s="155"/>
      <c r="E9165" s="277"/>
      <c r="G9165" s="156"/>
    </row>
    <row r="9166" spans="3:7" x14ac:dyDescent="0.3">
      <c r="C9166" s="155"/>
      <c r="D9166" s="155"/>
      <c r="E9166" s="277"/>
      <c r="G9166" s="156"/>
    </row>
    <row r="9167" spans="3:7" x14ac:dyDescent="0.3">
      <c r="C9167" s="155"/>
      <c r="D9167" s="155"/>
      <c r="E9167" s="277"/>
      <c r="G9167" s="156"/>
    </row>
    <row r="9168" spans="3:7" x14ac:dyDescent="0.3">
      <c r="C9168" s="155"/>
      <c r="D9168" s="155"/>
      <c r="E9168" s="277"/>
      <c r="G9168" s="156"/>
    </row>
    <row r="9169" spans="3:7" x14ac:dyDescent="0.3">
      <c r="C9169" s="155"/>
      <c r="D9169" s="155"/>
      <c r="E9169" s="277"/>
      <c r="G9169" s="156"/>
    </row>
    <row r="9170" spans="3:7" x14ac:dyDescent="0.3">
      <c r="C9170" s="155"/>
      <c r="D9170" s="155"/>
      <c r="E9170" s="277"/>
      <c r="G9170" s="156"/>
    </row>
    <row r="9171" spans="3:7" x14ac:dyDescent="0.3">
      <c r="C9171" s="155"/>
      <c r="D9171" s="155"/>
      <c r="E9171" s="277"/>
      <c r="G9171" s="156"/>
    </row>
    <row r="9172" spans="3:7" x14ac:dyDescent="0.3">
      <c r="C9172" s="155"/>
      <c r="D9172" s="155"/>
      <c r="E9172" s="277"/>
      <c r="G9172" s="156"/>
    </row>
    <row r="9173" spans="3:7" x14ac:dyDescent="0.3">
      <c r="C9173" s="155"/>
      <c r="D9173" s="155"/>
      <c r="E9173" s="277"/>
      <c r="G9173" s="156"/>
    </row>
    <row r="9174" spans="3:7" x14ac:dyDescent="0.3">
      <c r="C9174" s="155"/>
      <c r="D9174" s="155"/>
      <c r="E9174" s="277"/>
      <c r="G9174" s="156"/>
    </row>
    <row r="9175" spans="3:7" x14ac:dyDescent="0.3">
      <c r="C9175" s="155"/>
      <c r="D9175" s="155"/>
      <c r="E9175" s="277"/>
      <c r="G9175" s="156"/>
    </row>
    <row r="9176" spans="3:7" x14ac:dyDescent="0.3">
      <c r="C9176" s="155"/>
      <c r="D9176" s="155"/>
      <c r="E9176" s="277"/>
      <c r="G9176" s="156"/>
    </row>
    <row r="9177" spans="3:7" x14ac:dyDescent="0.3">
      <c r="C9177" s="155"/>
      <c r="D9177" s="155"/>
      <c r="E9177" s="277"/>
      <c r="G9177" s="156"/>
    </row>
    <row r="9178" spans="3:7" x14ac:dyDescent="0.3">
      <c r="C9178" s="155"/>
      <c r="D9178" s="155"/>
      <c r="E9178" s="277"/>
      <c r="G9178" s="156"/>
    </row>
    <row r="9179" spans="3:7" x14ac:dyDescent="0.3">
      <c r="C9179" s="155"/>
      <c r="D9179" s="155"/>
      <c r="E9179" s="277"/>
      <c r="G9179" s="156"/>
    </row>
    <row r="9180" spans="3:7" x14ac:dyDescent="0.3">
      <c r="C9180" s="155"/>
      <c r="D9180" s="155"/>
      <c r="E9180" s="277"/>
      <c r="G9180" s="156"/>
    </row>
    <row r="9181" spans="3:7" x14ac:dyDescent="0.3">
      <c r="C9181" s="155"/>
      <c r="D9181" s="155"/>
      <c r="E9181" s="277"/>
      <c r="G9181" s="156"/>
    </row>
    <row r="9182" spans="3:7" x14ac:dyDescent="0.3">
      <c r="C9182" s="155"/>
      <c r="D9182" s="155"/>
      <c r="E9182" s="277"/>
      <c r="G9182" s="156"/>
    </row>
    <row r="9183" spans="3:7" x14ac:dyDescent="0.3">
      <c r="C9183" s="155"/>
      <c r="D9183" s="155"/>
      <c r="E9183" s="277"/>
      <c r="G9183" s="156"/>
    </row>
    <row r="9184" spans="3:7" x14ac:dyDescent="0.3">
      <c r="C9184" s="155"/>
      <c r="D9184" s="155"/>
      <c r="E9184" s="277"/>
      <c r="G9184" s="156"/>
    </row>
    <row r="9185" spans="3:7" x14ac:dyDescent="0.3">
      <c r="C9185" s="155"/>
      <c r="D9185" s="155"/>
      <c r="E9185" s="277"/>
      <c r="G9185" s="156"/>
    </row>
    <row r="9186" spans="3:7" x14ac:dyDescent="0.3">
      <c r="C9186" s="155"/>
      <c r="D9186" s="155"/>
      <c r="E9186" s="277"/>
      <c r="G9186" s="156"/>
    </row>
    <row r="9187" spans="3:7" x14ac:dyDescent="0.3">
      <c r="C9187" s="155"/>
      <c r="D9187" s="155"/>
      <c r="E9187" s="277"/>
      <c r="G9187" s="156"/>
    </row>
    <row r="9188" spans="3:7" x14ac:dyDescent="0.3">
      <c r="C9188" s="155"/>
      <c r="D9188" s="155"/>
      <c r="E9188" s="277"/>
      <c r="G9188" s="156"/>
    </row>
    <row r="9189" spans="3:7" x14ac:dyDescent="0.3">
      <c r="C9189" s="155"/>
      <c r="D9189" s="155"/>
      <c r="E9189" s="277"/>
      <c r="G9189" s="156"/>
    </row>
    <row r="9190" spans="3:7" x14ac:dyDescent="0.3">
      <c r="C9190" s="155"/>
      <c r="D9190" s="155"/>
      <c r="E9190" s="277"/>
      <c r="G9190" s="156"/>
    </row>
    <row r="9191" spans="3:7" x14ac:dyDescent="0.3">
      <c r="C9191" s="155"/>
      <c r="D9191" s="155"/>
      <c r="E9191" s="277"/>
      <c r="G9191" s="156"/>
    </row>
    <row r="9192" spans="3:7" x14ac:dyDescent="0.3">
      <c r="C9192" s="155"/>
      <c r="D9192" s="155"/>
      <c r="E9192" s="277"/>
      <c r="G9192" s="156"/>
    </row>
    <row r="9193" spans="3:7" x14ac:dyDescent="0.3">
      <c r="C9193" s="155"/>
      <c r="D9193" s="155"/>
      <c r="E9193" s="277"/>
      <c r="G9193" s="156"/>
    </row>
    <row r="9194" spans="3:7" x14ac:dyDescent="0.3">
      <c r="C9194" s="155"/>
      <c r="D9194" s="155"/>
      <c r="E9194" s="277"/>
      <c r="G9194" s="156"/>
    </row>
    <row r="9195" spans="3:7" x14ac:dyDescent="0.3">
      <c r="C9195" s="155"/>
      <c r="D9195" s="155"/>
      <c r="E9195" s="277"/>
      <c r="G9195" s="156"/>
    </row>
    <row r="9196" spans="3:7" x14ac:dyDescent="0.3">
      <c r="C9196" s="155"/>
      <c r="D9196" s="155"/>
      <c r="E9196" s="277"/>
      <c r="G9196" s="156"/>
    </row>
    <row r="9197" spans="3:7" x14ac:dyDescent="0.3">
      <c r="C9197" s="155"/>
      <c r="D9197" s="155"/>
      <c r="E9197" s="277"/>
      <c r="G9197" s="156"/>
    </row>
    <row r="9198" spans="3:7" x14ac:dyDescent="0.3">
      <c r="C9198" s="155"/>
      <c r="D9198" s="155"/>
      <c r="E9198" s="277"/>
      <c r="G9198" s="156"/>
    </row>
    <row r="9199" spans="3:7" x14ac:dyDescent="0.3">
      <c r="C9199" s="155"/>
      <c r="D9199" s="155"/>
      <c r="E9199" s="277"/>
      <c r="G9199" s="156"/>
    </row>
    <row r="9200" spans="3:7" x14ac:dyDescent="0.3">
      <c r="C9200" s="155"/>
      <c r="D9200" s="155"/>
      <c r="E9200" s="277"/>
      <c r="G9200" s="156"/>
    </row>
    <row r="9201" spans="3:7" x14ac:dyDescent="0.3">
      <c r="C9201" s="155"/>
      <c r="D9201" s="155"/>
      <c r="E9201" s="277"/>
      <c r="G9201" s="156"/>
    </row>
    <row r="9202" spans="3:7" x14ac:dyDescent="0.3">
      <c r="C9202" s="155"/>
      <c r="D9202" s="155"/>
      <c r="E9202" s="277"/>
      <c r="G9202" s="156"/>
    </row>
    <row r="9203" spans="3:7" x14ac:dyDescent="0.3">
      <c r="C9203" s="155"/>
      <c r="D9203" s="155"/>
      <c r="E9203" s="277"/>
      <c r="G9203" s="156"/>
    </row>
    <row r="9204" spans="3:7" x14ac:dyDescent="0.3">
      <c r="C9204" s="155"/>
      <c r="D9204" s="155"/>
      <c r="E9204" s="277"/>
      <c r="G9204" s="156"/>
    </row>
    <row r="9205" spans="3:7" x14ac:dyDescent="0.3">
      <c r="C9205" s="155"/>
      <c r="D9205" s="155"/>
      <c r="E9205" s="277"/>
      <c r="G9205" s="156"/>
    </row>
    <row r="9206" spans="3:7" x14ac:dyDescent="0.3">
      <c r="C9206" s="155"/>
      <c r="D9206" s="155"/>
      <c r="E9206" s="277"/>
      <c r="G9206" s="156"/>
    </row>
    <row r="9207" spans="3:7" x14ac:dyDescent="0.3">
      <c r="C9207" s="155"/>
      <c r="D9207" s="155"/>
      <c r="E9207" s="277"/>
      <c r="G9207" s="156"/>
    </row>
    <row r="9208" spans="3:7" x14ac:dyDescent="0.3">
      <c r="C9208" s="155"/>
      <c r="D9208" s="155"/>
      <c r="E9208" s="277"/>
      <c r="G9208" s="156"/>
    </row>
    <row r="9209" spans="3:7" x14ac:dyDescent="0.3">
      <c r="C9209" s="155"/>
      <c r="D9209" s="155"/>
      <c r="E9209" s="277"/>
      <c r="G9209" s="156"/>
    </row>
    <row r="9210" spans="3:7" x14ac:dyDescent="0.3">
      <c r="C9210" s="155"/>
      <c r="D9210" s="155"/>
      <c r="E9210" s="277"/>
      <c r="G9210" s="156"/>
    </row>
    <row r="9211" spans="3:7" x14ac:dyDescent="0.3">
      <c r="C9211" s="155"/>
      <c r="D9211" s="155"/>
      <c r="E9211" s="277"/>
      <c r="G9211" s="156"/>
    </row>
    <row r="9212" spans="3:7" x14ac:dyDescent="0.3">
      <c r="C9212" s="155"/>
      <c r="D9212" s="155"/>
      <c r="E9212" s="277"/>
      <c r="G9212" s="156"/>
    </row>
    <row r="9213" spans="3:7" x14ac:dyDescent="0.3">
      <c r="C9213" s="155"/>
      <c r="D9213" s="155"/>
      <c r="E9213" s="277"/>
      <c r="G9213" s="156"/>
    </row>
    <row r="9214" spans="3:7" x14ac:dyDescent="0.3">
      <c r="C9214" s="155"/>
      <c r="D9214" s="155"/>
      <c r="E9214" s="277"/>
      <c r="G9214" s="156"/>
    </row>
    <row r="9215" spans="3:7" x14ac:dyDescent="0.3">
      <c r="C9215" s="155"/>
      <c r="D9215" s="155"/>
      <c r="E9215" s="277"/>
      <c r="G9215" s="156"/>
    </row>
    <row r="9216" spans="3:7" x14ac:dyDescent="0.3">
      <c r="C9216" s="155"/>
      <c r="D9216" s="155"/>
      <c r="E9216" s="277"/>
      <c r="G9216" s="156"/>
    </row>
    <row r="9217" spans="3:7" x14ac:dyDescent="0.3">
      <c r="C9217" s="155"/>
      <c r="D9217" s="155"/>
      <c r="E9217" s="277"/>
      <c r="G9217" s="156"/>
    </row>
    <row r="9218" spans="3:7" x14ac:dyDescent="0.3">
      <c r="C9218" s="155"/>
      <c r="D9218" s="155"/>
      <c r="E9218" s="277"/>
      <c r="G9218" s="156"/>
    </row>
    <row r="9219" spans="3:7" x14ac:dyDescent="0.3">
      <c r="C9219" s="155"/>
      <c r="D9219" s="155"/>
      <c r="E9219" s="277"/>
      <c r="G9219" s="156"/>
    </row>
    <row r="9220" spans="3:7" x14ac:dyDescent="0.3">
      <c r="C9220" s="155"/>
      <c r="D9220" s="155"/>
      <c r="E9220" s="277"/>
      <c r="G9220" s="156"/>
    </row>
    <row r="9221" spans="3:7" x14ac:dyDescent="0.3">
      <c r="C9221" s="155"/>
      <c r="D9221" s="155"/>
      <c r="E9221" s="277"/>
      <c r="G9221" s="156"/>
    </row>
    <row r="9222" spans="3:7" x14ac:dyDescent="0.3">
      <c r="C9222" s="155"/>
      <c r="D9222" s="155"/>
      <c r="E9222" s="277"/>
      <c r="G9222" s="156"/>
    </row>
    <row r="9223" spans="3:7" x14ac:dyDescent="0.3">
      <c r="C9223" s="155"/>
      <c r="D9223" s="155"/>
      <c r="E9223" s="277"/>
      <c r="G9223" s="156"/>
    </row>
    <row r="9224" spans="3:7" x14ac:dyDescent="0.3">
      <c r="C9224" s="155"/>
      <c r="D9224" s="155"/>
      <c r="E9224" s="277"/>
      <c r="G9224" s="156"/>
    </row>
    <row r="9225" spans="3:7" x14ac:dyDescent="0.3">
      <c r="C9225" s="155"/>
      <c r="D9225" s="155"/>
      <c r="E9225" s="277"/>
      <c r="G9225" s="156"/>
    </row>
    <row r="9226" spans="3:7" x14ac:dyDescent="0.3">
      <c r="C9226" s="155"/>
      <c r="D9226" s="155"/>
      <c r="E9226" s="277"/>
      <c r="G9226" s="156"/>
    </row>
    <row r="9227" spans="3:7" x14ac:dyDescent="0.3">
      <c r="C9227" s="155"/>
      <c r="D9227" s="155"/>
      <c r="E9227" s="277"/>
      <c r="G9227" s="156"/>
    </row>
    <row r="9228" spans="3:7" x14ac:dyDescent="0.3">
      <c r="C9228" s="155"/>
      <c r="D9228" s="155"/>
      <c r="E9228" s="277"/>
      <c r="G9228" s="156"/>
    </row>
    <row r="9229" spans="3:7" x14ac:dyDescent="0.3">
      <c r="C9229" s="155"/>
      <c r="D9229" s="155"/>
      <c r="E9229" s="277"/>
      <c r="G9229" s="156"/>
    </row>
    <row r="9230" spans="3:7" x14ac:dyDescent="0.3">
      <c r="C9230" s="155"/>
      <c r="D9230" s="155"/>
      <c r="E9230" s="277"/>
      <c r="G9230" s="156"/>
    </row>
    <row r="9231" spans="3:7" x14ac:dyDescent="0.3">
      <c r="C9231" s="155"/>
      <c r="D9231" s="155"/>
      <c r="E9231" s="277"/>
      <c r="G9231" s="156"/>
    </row>
    <row r="9232" spans="3:7" x14ac:dyDescent="0.3">
      <c r="C9232" s="155"/>
      <c r="D9232" s="155"/>
      <c r="E9232" s="277"/>
      <c r="G9232" s="156"/>
    </row>
    <row r="9233" spans="3:7" x14ac:dyDescent="0.3">
      <c r="C9233" s="155"/>
      <c r="D9233" s="155"/>
      <c r="E9233" s="277"/>
      <c r="G9233" s="156"/>
    </row>
    <row r="9234" spans="3:7" x14ac:dyDescent="0.3">
      <c r="C9234" s="155"/>
      <c r="D9234" s="155"/>
      <c r="E9234" s="277"/>
      <c r="G9234" s="156"/>
    </row>
    <row r="9235" spans="3:7" x14ac:dyDescent="0.3">
      <c r="C9235" s="155"/>
      <c r="D9235" s="155"/>
      <c r="E9235" s="277"/>
      <c r="G9235" s="156"/>
    </row>
    <row r="9236" spans="3:7" x14ac:dyDescent="0.3">
      <c r="C9236" s="155"/>
      <c r="D9236" s="155"/>
      <c r="E9236" s="277"/>
      <c r="G9236" s="156"/>
    </row>
    <row r="9237" spans="3:7" x14ac:dyDescent="0.3">
      <c r="C9237" s="155"/>
      <c r="D9237" s="155"/>
      <c r="E9237" s="277"/>
      <c r="G9237" s="156"/>
    </row>
    <row r="9238" spans="3:7" x14ac:dyDescent="0.3">
      <c r="C9238" s="155"/>
      <c r="D9238" s="155"/>
      <c r="E9238" s="277"/>
      <c r="G9238" s="156"/>
    </row>
    <row r="9239" spans="3:7" x14ac:dyDescent="0.3">
      <c r="C9239" s="155"/>
      <c r="D9239" s="155"/>
      <c r="E9239" s="277"/>
      <c r="G9239" s="156"/>
    </row>
    <row r="9240" spans="3:7" x14ac:dyDescent="0.3">
      <c r="C9240" s="155"/>
      <c r="D9240" s="155"/>
      <c r="E9240" s="277"/>
      <c r="G9240" s="156"/>
    </row>
    <row r="9241" spans="3:7" x14ac:dyDescent="0.3">
      <c r="C9241" s="155"/>
      <c r="D9241" s="155"/>
      <c r="E9241" s="277"/>
      <c r="G9241" s="156"/>
    </row>
    <row r="9242" spans="3:7" x14ac:dyDescent="0.3">
      <c r="C9242" s="155"/>
      <c r="D9242" s="155"/>
      <c r="E9242" s="277"/>
      <c r="G9242" s="156"/>
    </row>
    <row r="9243" spans="3:7" x14ac:dyDescent="0.3">
      <c r="C9243" s="155"/>
      <c r="D9243" s="155"/>
      <c r="E9243" s="277"/>
      <c r="G9243" s="156"/>
    </row>
    <row r="9244" spans="3:7" x14ac:dyDescent="0.3">
      <c r="C9244" s="155"/>
      <c r="D9244" s="155"/>
      <c r="E9244" s="277"/>
      <c r="G9244" s="156"/>
    </row>
    <row r="9245" spans="3:7" x14ac:dyDescent="0.3">
      <c r="C9245" s="155"/>
      <c r="D9245" s="155"/>
      <c r="E9245" s="277"/>
      <c r="G9245" s="156"/>
    </row>
    <row r="9246" spans="3:7" x14ac:dyDescent="0.3">
      <c r="C9246" s="155"/>
      <c r="D9246" s="155"/>
      <c r="E9246" s="277"/>
      <c r="G9246" s="156"/>
    </row>
    <row r="9247" spans="3:7" x14ac:dyDescent="0.3">
      <c r="C9247" s="155"/>
      <c r="D9247" s="155"/>
      <c r="E9247" s="277"/>
      <c r="G9247" s="156"/>
    </row>
    <row r="9248" spans="3:7" x14ac:dyDescent="0.3">
      <c r="C9248" s="155"/>
      <c r="D9248" s="155"/>
      <c r="E9248" s="277"/>
      <c r="G9248" s="156"/>
    </row>
    <row r="9249" spans="3:7" x14ac:dyDescent="0.3">
      <c r="C9249" s="155"/>
      <c r="D9249" s="155"/>
      <c r="E9249" s="277"/>
      <c r="G9249" s="156"/>
    </row>
    <row r="9250" spans="3:7" x14ac:dyDescent="0.3">
      <c r="C9250" s="155"/>
      <c r="D9250" s="155"/>
      <c r="E9250" s="277"/>
      <c r="G9250" s="156"/>
    </row>
    <row r="9251" spans="3:7" x14ac:dyDescent="0.3">
      <c r="C9251" s="155"/>
      <c r="D9251" s="155"/>
      <c r="E9251" s="277"/>
      <c r="G9251" s="156"/>
    </row>
    <row r="9252" spans="3:7" x14ac:dyDescent="0.3">
      <c r="C9252" s="155"/>
      <c r="D9252" s="155"/>
      <c r="E9252" s="277"/>
      <c r="G9252" s="156"/>
    </row>
    <row r="9253" spans="3:7" x14ac:dyDescent="0.3">
      <c r="C9253" s="155"/>
      <c r="D9253" s="155"/>
      <c r="E9253" s="277"/>
      <c r="G9253" s="156"/>
    </row>
    <row r="9254" spans="3:7" x14ac:dyDescent="0.3">
      <c r="C9254" s="155"/>
      <c r="D9254" s="155"/>
      <c r="E9254" s="277"/>
      <c r="G9254" s="156"/>
    </row>
    <row r="9255" spans="3:7" x14ac:dyDescent="0.3">
      <c r="C9255" s="155"/>
      <c r="D9255" s="155"/>
      <c r="E9255" s="277"/>
      <c r="G9255" s="156"/>
    </row>
    <row r="9256" spans="3:7" x14ac:dyDescent="0.3">
      <c r="C9256" s="155"/>
      <c r="D9256" s="155"/>
      <c r="E9256" s="277"/>
      <c r="G9256" s="156"/>
    </row>
    <row r="9257" spans="3:7" x14ac:dyDescent="0.3">
      <c r="C9257" s="155"/>
      <c r="D9257" s="155"/>
      <c r="E9257" s="277"/>
      <c r="G9257" s="156"/>
    </row>
    <row r="9258" spans="3:7" x14ac:dyDescent="0.3">
      <c r="C9258" s="155"/>
      <c r="D9258" s="155"/>
      <c r="E9258" s="277"/>
      <c r="G9258" s="156"/>
    </row>
    <row r="9259" spans="3:7" x14ac:dyDescent="0.3">
      <c r="C9259" s="155"/>
      <c r="D9259" s="155"/>
      <c r="E9259" s="277"/>
      <c r="G9259" s="156"/>
    </row>
    <row r="9260" spans="3:7" x14ac:dyDescent="0.3">
      <c r="C9260" s="155"/>
      <c r="D9260" s="155"/>
      <c r="E9260" s="277"/>
      <c r="G9260" s="156"/>
    </row>
    <row r="9261" spans="3:7" x14ac:dyDescent="0.3">
      <c r="C9261" s="155"/>
      <c r="D9261" s="155"/>
      <c r="E9261" s="277"/>
      <c r="G9261" s="156"/>
    </row>
    <row r="9262" spans="3:7" x14ac:dyDescent="0.3">
      <c r="C9262" s="155"/>
      <c r="D9262" s="155"/>
      <c r="E9262" s="277"/>
      <c r="G9262" s="156"/>
    </row>
    <row r="9263" spans="3:7" x14ac:dyDescent="0.3">
      <c r="C9263" s="155"/>
      <c r="D9263" s="155"/>
      <c r="E9263" s="277"/>
      <c r="G9263" s="156"/>
    </row>
    <row r="9264" spans="3:7" x14ac:dyDescent="0.3">
      <c r="C9264" s="155"/>
      <c r="D9264" s="155"/>
      <c r="E9264" s="277"/>
      <c r="G9264" s="156"/>
    </row>
    <row r="9265" spans="3:7" x14ac:dyDescent="0.3">
      <c r="C9265" s="155"/>
      <c r="D9265" s="155"/>
      <c r="E9265" s="277"/>
      <c r="G9265" s="156"/>
    </row>
    <row r="9266" spans="3:7" x14ac:dyDescent="0.3">
      <c r="C9266" s="155"/>
      <c r="D9266" s="155"/>
      <c r="E9266" s="277"/>
      <c r="G9266" s="156"/>
    </row>
    <row r="9267" spans="3:7" x14ac:dyDescent="0.3">
      <c r="C9267" s="155"/>
      <c r="D9267" s="155"/>
      <c r="E9267" s="277"/>
      <c r="G9267" s="156"/>
    </row>
    <row r="9268" spans="3:7" x14ac:dyDescent="0.3">
      <c r="C9268" s="155"/>
      <c r="D9268" s="155"/>
      <c r="E9268" s="277"/>
      <c r="G9268" s="156"/>
    </row>
    <row r="9269" spans="3:7" x14ac:dyDescent="0.3">
      <c r="C9269" s="155"/>
      <c r="D9269" s="155"/>
      <c r="E9269" s="277"/>
      <c r="G9269" s="156"/>
    </row>
    <row r="9270" spans="3:7" x14ac:dyDescent="0.3">
      <c r="C9270" s="155"/>
      <c r="D9270" s="155"/>
      <c r="E9270" s="277"/>
      <c r="G9270" s="156"/>
    </row>
    <row r="9271" spans="3:7" x14ac:dyDescent="0.3">
      <c r="C9271" s="155"/>
      <c r="D9271" s="155"/>
      <c r="E9271" s="277"/>
      <c r="G9271" s="156"/>
    </row>
    <row r="9272" spans="3:7" x14ac:dyDescent="0.3">
      <c r="C9272" s="155"/>
      <c r="D9272" s="155"/>
      <c r="E9272" s="277"/>
      <c r="G9272" s="156"/>
    </row>
    <row r="9273" spans="3:7" x14ac:dyDescent="0.3">
      <c r="C9273" s="155"/>
      <c r="D9273" s="155"/>
      <c r="E9273" s="277"/>
      <c r="G9273" s="156"/>
    </row>
    <row r="9274" spans="3:7" x14ac:dyDescent="0.3">
      <c r="C9274" s="155"/>
      <c r="D9274" s="155"/>
      <c r="E9274" s="277"/>
      <c r="G9274" s="156"/>
    </row>
    <row r="9275" spans="3:7" x14ac:dyDescent="0.3">
      <c r="C9275" s="155"/>
      <c r="D9275" s="155"/>
      <c r="E9275" s="277"/>
      <c r="G9275" s="156"/>
    </row>
    <row r="9276" spans="3:7" x14ac:dyDescent="0.3">
      <c r="C9276" s="155"/>
      <c r="D9276" s="155"/>
      <c r="E9276" s="277"/>
      <c r="G9276" s="156"/>
    </row>
    <row r="9277" spans="3:7" x14ac:dyDescent="0.3">
      <c r="C9277" s="155"/>
      <c r="D9277" s="155"/>
      <c r="E9277" s="277"/>
      <c r="G9277" s="156"/>
    </row>
    <row r="9278" spans="3:7" x14ac:dyDescent="0.3">
      <c r="C9278" s="155"/>
      <c r="D9278" s="155"/>
      <c r="E9278" s="277"/>
      <c r="G9278" s="156"/>
    </row>
    <row r="9279" spans="3:7" x14ac:dyDescent="0.3">
      <c r="C9279" s="155"/>
      <c r="D9279" s="155"/>
      <c r="E9279" s="277"/>
      <c r="G9279" s="156"/>
    </row>
    <row r="9280" spans="3:7" x14ac:dyDescent="0.3">
      <c r="C9280" s="155"/>
      <c r="D9280" s="155"/>
      <c r="E9280" s="277"/>
      <c r="G9280" s="156"/>
    </row>
    <row r="9281" spans="3:7" x14ac:dyDescent="0.3">
      <c r="C9281" s="155"/>
      <c r="D9281" s="155"/>
      <c r="E9281" s="277"/>
      <c r="G9281" s="156"/>
    </row>
    <row r="9282" spans="3:7" x14ac:dyDescent="0.3">
      <c r="C9282" s="155"/>
      <c r="D9282" s="155"/>
      <c r="E9282" s="277"/>
      <c r="G9282" s="156"/>
    </row>
    <row r="9283" spans="3:7" x14ac:dyDescent="0.3">
      <c r="C9283" s="155"/>
      <c r="D9283" s="155"/>
      <c r="E9283" s="277"/>
      <c r="G9283" s="156"/>
    </row>
    <row r="9284" spans="3:7" x14ac:dyDescent="0.3">
      <c r="C9284" s="155"/>
      <c r="D9284" s="155"/>
      <c r="E9284" s="277"/>
      <c r="G9284" s="156"/>
    </row>
    <row r="9285" spans="3:7" x14ac:dyDescent="0.3">
      <c r="C9285" s="155"/>
      <c r="D9285" s="155"/>
      <c r="E9285" s="277"/>
      <c r="G9285" s="156"/>
    </row>
    <row r="9286" spans="3:7" x14ac:dyDescent="0.3">
      <c r="C9286" s="155"/>
      <c r="D9286" s="155"/>
      <c r="E9286" s="277"/>
      <c r="G9286" s="156"/>
    </row>
    <row r="9287" spans="3:7" x14ac:dyDescent="0.3">
      <c r="C9287" s="155"/>
      <c r="D9287" s="155"/>
      <c r="E9287" s="277"/>
      <c r="G9287" s="156"/>
    </row>
    <row r="9288" spans="3:7" x14ac:dyDescent="0.3">
      <c r="C9288" s="155"/>
      <c r="D9288" s="155"/>
      <c r="E9288" s="277"/>
      <c r="G9288" s="156"/>
    </row>
    <row r="9289" spans="3:7" x14ac:dyDescent="0.3">
      <c r="C9289" s="155"/>
      <c r="D9289" s="155"/>
      <c r="E9289" s="277"/>
      <c r="G9289" s="156"/>
    </row>
    <row r="9290" spans="3:7" x14ac:dyDescent="0.3">
      <c r="C9290" s="155"/>
      <c r="D9290" s="155"/>
      <c r="E9290" s="277"/>
      <c r="G9290" s="156"/>
    </row>
    <row r="9291" spans="3:7" x14ac:dyDescent="0.3">
      <c r="C9291" s="155"/>
      <c r="D9291" s="155"/>
      <c r="E9291" s="277"/>
      <c r="G9291" s="156"/>
    </row>
    <row r="9292" spans="3:7" x14ac:dyDescent="0.3">
      <c r="C9292" s="155"/>
      <c r="D9292" s="155"/>
      <c r="E9292" s="277"/>
      <c r="G9292" s="156"/>
    </row>
    <row r="9293" spans="3:7" x14ac:dyDescent="0.3">
      <c r="C9293" s="155"/>
      <c r="D9293" s="155"/>
      <c r="E9293" s="277"/>
      <c r="G9293" s="156"/>
    </row>
    <row r="9294" spans="3:7" x14ac:dyDescent="0.3">
      <c r="C9294" s="155"/>
      <c r="D9294" s="155"/>
      <c r="E9294" s="277"/>
      <c r="G9294" s="156"/>
    </row>
    <row r="9295" spans="3:7" x14ac:dyDescent="0.3">
      <c r="C9295" s="155"/>
      <c r="D9295" s="155"/>
      <c r="E9295" s="277"/>
      <c r="G9295" s="156"/>
    </row>
    <row r="9296" spans="3:7" x14ac:dyDescent="0.3">
      <c r="C9296" s="155"/>
      <c r="D9296" s="155"/>
      <c r="E9296" s="277"/>
      <c r="G9296" s="156"/>
    </row>
    <row r="9297" spans="3:7" x14ac:dyDescent="0.3">
      <c r="C9297" s="155"/>
      <c r="D9297" s="155"/>
      <c r="E9297" s="277"/>
      <c r="G9297" s="156"/>
    </row>
    <row r="9298" spans="3:7" x14ac:dyDescent="0.3">
      <c r="C9298" s="155"/>
      <c r="D9298" s="155"/>
      <c r="E9298" s="277"/>
      <c r="G9298" s="156"/>
    </row>
    <row r="9299" spans="3:7" x14ac:dyDescent="0.3">
      <c r="C9299" s="155"/>
      <c r="D9299" s="155"/>
      <c r="E9299" s="277"/>
      <c r="G9299" s="156"/>
    </row>
    <row r="9300" spans="3:7" x14ac:dyDescent="0.3">
      <c r="C9300" s="155"/>
      <c r="D9300" s="155"/>
      <c r="E9300" s="277"/>
      <c r="G9300" s="156"/>
    </row>
    <row r="9301" spans="3:7" x14ac:dyDescent="0.3">
      <c r="C9301" s="155"/>
      <c r="D9301" s="155"/>
      <c r="E9301" s="277"/>
      <c r="G9301" s="156"/>
    </row>
    <row r="9302" spans="3:7" x14ac:dyDescent="0.3">
      <c r="C9302" s="155"/>
      <c r="D9302" s="155"/>
      <c r="E9302" s="277"/>
      <c r="G9302" s="156"/>
    </row>
    <row r="9303" spans="3:7" x14ac:dyDescent="0.3">
      <c r="C9303" s="155"/>
      <c r="D9303" s="155"/>
      <c r="E9303" s="277"/>
      <c r="G9303" s="156"/>
    </row>
    <row r="9304" spans="3:7" x14ac:dyDescent="0.3">
      <c r="C9304" s="155"/>
      <c r="D9304" s="155"/>
      <c r="E9304" s="277"/>
      <c r="G9304" s="156"/>
    </row>
    <row r="9305" spans="3:7" x14ac:dyDescent="0.3">
      <c r="C9305" s="155"/>
      <c r="D9305" s="155"/>
      <c r="E9305" s="277"/>
      <c r="G9305" s="156"/>
    </row>
    <row r="9306" spans="3:7" x14ac:dyDescent="0.3">
      <c r="C9306" s="155"/>
      <c r="D9306" s="155"/>
      <c r="E9306" s="277"/>
      <c r="G9306" s="156"/>
    </row>
    <row r="9307" spans="3:7" x14ac:dyDescent="0.3">
      <c r="C9307" s="155"/>
      <c r="D9307" s="155"/>
      <c r="E9307" s="277"/>
      <c r="G9307" s="156"/>
    </row>
    <row r="9308" spans="3:7" x14ac:dyDescent="0.3">
      <c r="C9308" s="155"/>
      <c r="D9308" s="155"/>
      <c r="E9308" s="277"/>
      <c r="G9308" s="156"/>
    </row>
    <row r="9309" spans="3:7" x14ac:dyDescent="0.3">
      <c r="C9309" s="155"/>
      <c r="D9309" s="155"/>
      <c r="E9309" s="277"/>
      <c r="G9309" s="156"/>
    </row>
    <row r="9310" spans="3:7" x14ac:dyDescent="0.3">
      <c r="C9310" s="155"/>
      <c r="D9310" s="155"/>
      <c r="E9310" s="277"/>
      <c r="G9310" s="156"/>
    </row>
    <row r="9311" spans="3:7" x14ac:dyDescent="0.3">
      <c r="C9311" s="155"/>
      <c r="D9311" s="155"/>
      <c r="E9311" s="277"/>
      <c r="G9311" s="156"/>
    </row>
    <row r="9312" spans="3:7" x14ac:dyDescent="0.3">
      <c r="C9312" s="155"/>
      <c r="D9312" s="155"/>
      <c r="E9312" s="277"/>
      <c r="G9312" s="156"/>
    </row>
    <row r="9313" spans="3:7" x14ac:dyDescent="0.3">
      <c r="C9313" s="155"/>
      <c r="D9313" s="155"/>
      <c r="E9313" s="277"/>
      <c r="G9313" s="156"/>
    </row>
    <row r="9314" spans="3:7" x14ac:dyDescent="0.3">
      <c r="C9314" s="155"/>
      <c r="D9314" s="155"/>
      <c r="E9314" s="277"/>
      <c r="G9314" s="156"/>
    </row>
    <row r="9315" spans="3:7" x14ac:dyDescent="0.3">
      <c r="C9315" s="155"/>
      <c r="D9315" s="155"/>
      <c r="E9315" s="277"/>
      <c r="G9315" s="156"/>
    </row>
    <row r="9316" spans="3:7" x14ac:dyDescent="0.3">
      <c r="C9316" s="155"/>
      <c r="D9316" s="155"/>
      <c r="E9316" s="277"/>
      <c r="G9316" s="156"/>
    </row>
    <row r="9317" spans="3:7" x14ac:dyDescent="0.3">
      <c r="C9317" s="155"/>
      <c r="D9317" s="155"/>
      <c r="E9317" s="277"/>
      <c r="G9317" s="156"/>
    </row>
    <row r="9318" spans="3:7" x14ac:dyDescent="0.3">
      <c r="C9318" s="155"/>
      <c r="D9318" s="155"/>
      <c r="E9318" s="277"/>
      <c r="G9318" s="156"/>
    </row>
    <row r="9319" spans="3:7" x14ac:dyDescent="0.3">
      <c r="C9319" s="155"/>
      <c r="D9319" s="155"/>
      <c r="E9319" s="277"/>
      <c r="G9319" s="156"/>
    </row>
    <row r="9320" spans="3:7" x14ac:dyDescent="0.3">
      <c r="C9320" s="155"/>
      <c r="D9320" s="155"/>
      <c r="E9320" s="277"/>
      <c r="G9320" s="156"/>
    </row>
    <row r="9321" spans="3:7" x14ac:dyDescent="0.3">
      <c r="C9321" s="155"/>
      <c r="D9321" s="155"/>
      <c r="E9321" s="277"/>
      <c r="G9321" s="156"/>
    </row>
    <row r="9322" spans="3:7" x14ac:dyDescent="0.3">
      <c r="C9322" s="155"/>
      <c r="D9322" s="155"/>
      <c r="E9322" s="277"/>
      <c r="G9322" s="156"/>
    </row>
    <row r="9323" spans="3:7" x14ac:dyDescent="0.3">
      <c r="C9323" s="155"/>
      <c r="D9323" s="155"/>
      <c r="E9323" s="277"/>
      <c r="G9323" s="156"/>
    </row>
    <row r="9324" spans="3:7" x14ac:dyDescent="0.3">
      <c r="C9324" s="155"/>
      <c r="D9324" s="155"/>
      <c r="E9324" s="277"/>
      <c r="G9324" s="156"/>
    </row>
    <row r="9325" spans="3:7" x14ac:dyDescent="0.3">
      <c r="C9325" s="155"/>
      <c r="D9325" s="155"/>
      <c r="E9325" s="277"/>
      <c r="G9325" s="156"/>
    </row>
    <row r="9326" spans="3:7" x14ac:dyDescent="0.3">
      <c r="C9326" s="155"/>
      <c r="D9326" s="155"/>
      <c r="E9326" s="277"/>
      <c r="G9326" s="156"/>
    </row>
    <row r="9327" spans="3:7" x14ac:dyDescent="0.3">
      <c r="C9327" s="155"/>
      <c r="D9327" s="155"/>
      <c r="E9327" s="277"/>
      <c r="G9327" s="156"/>
    </row>
    <row r="9328" spans="3:7" x14ac:dyDescent="0.3">
      <c r="C9328" s="155"/>
      <c r="D9328" s="155"/>
      <c r="E9328" s="277"/>
      <c r="G9328" s="156"/>
    </row>
    <row r="9329" spans="3:7" x14ac:dyDescent="0.3">
      <c r="C9329" s="155"/>
      <c r="D9329" s="155"/>
      <c r="E9329" s="277"/>
      <c r="G9329" s="156"/>
    </row>
    <row r="9330" spans="3:7" x14ac:dyDescent="0.3">
      <c r="C9330" s="155"/>
      <c r="D9330" s="155"/>
      <c r="E9330" s="277"/>
      <c r="G9330" s="156"/>
    </row>
    <row r="9331" spans="3:7" x14ac:dyDescent="0.3">
      <c r="C9331" s="155"/>
      <c r="D9331" s="155"/>
      <c r="E9331" s="277"/>
      <c r="G9331" s="156"/>
    </row>
    <row r="9332" spans="3:7" x14ac:dyDescent="0.3">
      <c r="C9332" s="155"/>
      <c r="D9332" s="155"/>
      <c r="E9332" s="277"/>
      <c r="G9332" s="156"/>
    </row>
    <row r="9333" spans="3:7" x14ac:dyDescent="0.3">
      <c r="C9333" s="155"/>
      <c r="D9333" s="155"/>
      <c r="E9333" s="277"/>
      <c r="G9333" s="156"/>
    </row>
    <row r="9334" spans="3:7" x14ac:dyDescent="0.3">
      <c r="C9334" s="155"/>
      <c r="D9334" s="155"/>
      <c r="E9334" s="277"/>
      <c r="G9334" s="156"/>
    </row>
    <row r="9335" spans="3:7" x14ac:dyDescent="0.3">
      <c r="C9335" s="155"/>
      <c r="D9335" s="155"/>
      <c r="E9335" s="277"/>
      <c r="G9335" s="156"/>
    </row>
    <row r="9336" spans="3:7" x14ac:dyDescent="0.3">
      <c r="C9336" s="155"/>
      <c r="D9336" s="155"/>
      <c r="E9336" s="277"/>
      <c r="G9336" s="156"/>
    </row>
    <row r="9337" spans="3:7" x14ac:dyDescent="0.3">
      <c r="C9337" s="155"/>
      <c r="D9337" s="155"/>
      <c r="E9337" s="277"/>
      <c r="G9337" s="156"/>
    </row>
    <row r="9338" spans="3:7" x14ac:dyDescent="0.3">
      <c r="C9338" s="155"/>
      <c r="D9338" s="155"/>
      <c r="E9338" s="277"/>
      <c r="G9338" s="156"/>
    </row>
    <row r="9339" spans="3:7" x14ac:dyDescent="0.3">
      <c r="C9339" s="155"/>
      <c r="D9339" s="155"/>
      <c r="E9339" s="277"/>
      <c r="G9339" s="156"/>
    </row>
    <row r="9340" spans="3:7" x14ac:dyDescent="0.3">
      <c r="C9340" s="155"/>
      <c r="D9340" s="155"/>
      <c r="E9340" s="277"/>
      <c r="G9340" s="156"/>
    </row>
    <row r="9341" spans="3:7" x14ac:dyDescent="0.3">
      <c r="C9341" s="155"/>
      <c r="D9341" s="155"/>
      <c r="E9341" s="277"/>
      <c r="G9341" s="156"/>
    </row>
    <row r="9342" spans="3:7" x14ac:dyDescent="0.3">
      <c r="C9342" s="155"/>
      <c r="D9342" s="155"/>
      <c r="E9342" s="277"/>
      <c r="G9342" s="156"/>
    </row>
    <row r="9343" spans="3:7" x14ac:dyDescent="0.3">
      <c r="C9343" s="155"/>
      <c r="D9343" s="155"/>
      <c r="E9343" s="277"/>
      <c r="G9343" s="156"/>
    </row>
    <row r="9344" spans="3:7" x14ac:dyDescent="0.3">
      <c r="C9344" s="155"/>
      <c r="D9344" s="155"/>
      <c r="E9344" s="277"/>
      <c r="G9344" s="156"/>
    </row>
    <row r="9345" spans="3:7" x14ac:dyDescent="0.3">
      <c r="C9345" s="155"/>
      <c r="D9345" s="155"/>
      <c r="E9345" s="277"/>
      <c r="G9345" s="156"/>
    </row>
    <row r="9346" spans="3:7" x14ac:dyDescent="0.3">
      <c r="C9346" s="155"/>
      <c r="D9346" s="155"/>
      <c r="E9346" s="277"/>
      <c r="G9346" s="156"/>
    </row>
    <row r="9347" spans="3:7" x14ac:dyDescent="0.3">
      <c r="C9347" s="155"/>
      <c r="D9347" s="155"/>
      <c r="E9347" s="277"/>
      <c r="G9347" s="156"/>
    </row>
    <row r="9348" spans="3:7" x14ac:dyDescent="0.3">
      <c r="C9348" s="155"/>
      <c r="D9348" s="155"/>
      <c r="E9348" s="277"/>
      <c r="G9348" s="156"/>
    </row>
    <row r="9349" spans="3:7" x14ac:dyDescent="0.3">
      <c r="C9349" s="155"/>
      <c r="D9349" s="155"/>
      <c r="E9349" s="277"/>
      <c r="G9349" s="156"/>
    </row>
    <row r="9350" spans="3:7" x14ac:dyDescent="0.3">
      <c r="C9350" s="155"/>
      <c r="D9350" s="155"/>
      <c r="E9350" s="277"/>
      <c r="G9350" s="156"/>
    </row>
    <row r="9351" spans="3:7" x14ac:dyDescent="0.3">
      <c r="C9351" s="155"/>
      <c r="D9351" s="155"/>
      <c r="E9351" s="277"/>
      <c r="G9351" s="156"/>
    </row>
    <row r="9352" spans="3:7" x14ac:dyDescent="0.3">
      <c r="C9352" s="155"/>
      <c r="D9352" s="155"/>
      <c r="E9352" s="277"/>
      <c r="G9352" s="156"/>
    </row>
    <row r="9353" spans="3:7" x14ac:dyDescent="0.3">
      <c r="C9353" s="155"/>
      <c r="D9353" s="155"/>
      <c r="E9353" s="277"/>
      <c r="G9353" s="156"/>
    </row>
    <row r="9354" spans="3:7" x14ac:dyDescent="0.3">
      <c r="C9354" s="155"/>
      <c r="D9354" s="155"/>
      <c r="E9354" s="277"/>
      <c r="G9354" s="156"/>
    </row>
    <row r="9355" spans="3:7" x14ac:dyDescent="0.3">
      <c r="C9355" s="155"/>
      <c r="D9355" s="155"/>
      <c r="E9355" s="277"/>
      <c r="G9355" s="156"/>
    </row>
    <row r="9356" spans="3:7" x14ac:dyDescent="0.3">
      <c r="C9356" s="155"/>
      <c r="D9356" s="155"/>
      <c r="E9356" s="277"/>
      <c r="G9356" s="156"/>
    </row>
    <row r="9357" spans="3:7" x14ac:dyDescent="0.3">
      <c r="C9357" s="155"/>
      <c r="D9357" s="155"/>
      <c r="E9357" s="277"/>
      <c r="G9357" s="156"/>
    </row>
    <row r="9358" spans="3:7" x14ac:dyDescent="0.3">
      <c r="C9358" s="155"/>
      <c r="D9358" s="155"/>
      <c r="E9358" s="277"/>
      <c r="G9358" s="156"/>
    </row>
    <row r="9359" spans="3:7" x14ac:dyDescent="0.3">
      <c r="C9359" s="155"/>
      <c r="D9359" s="155"/>
      <c r="E9359" s="277"/>
      <c r="G9359" s="156"/>
    </row>
    <row r="9360" spans="3:7" x14ac:dyDescent="0.3">
      <c r="C9360" s="155"/>
      <c r="D9360" s="155"/>
      <c r="E9360" s="277"/>
      <c r="G9360" s="156"/>
    </row>
    <row r="9361" spans="3:7" x14ac:dyDescent="0.3">
      <c r="C9361" s="155"/>
      <c r="D9361" s="155"/>
      <c r="E9361" s="277"/>
      <c r="G9361" s="156"/>
    </row>
    <row r="9362" spans="3:7" x14ac:dyDescent="0.3">
      <c r="C9362" s="155"/>
      <c r="D9362" s="155"/>
      <c r="E9362" s="277"/>
      <c r="G9362" s="156"/>
    </row>
    <row r="9363" spans="3:7" x14ac:dyDescent="0.3">
      <c r="C9363" s="155"/>
      <c r="D9363" s="155"/>
      <c r="E9363" s="277"/>
      <c r="G9363" s="156"/>
    </row>
    <row r="9364" spans="3:7" x14ac:dyDescent="0.3">
      <c r="C9364" s="155"/>
      <c r="D9364" s="155"/>
      <c r="E9364" s="277"/>
      <c r="G9364" s="156"/>
    </row>
    <row r="9365" spans="3:7" x14ac:dyDescent="0.3">
      <c r="C9365" s="155"/>
      <c r="D9365" s="155"/>
      <c r="E9365" s="277"/>
      <c r="G9365" s="156"/>
    </row>
    <row r="9366" spans="3:7" x14ac:dyDescent="0.3">
      <c r="C9366" s="155"/>
      <c r="D9366" s="155"/>
      <c r="E9366" s="277"/>
      <c r="G9366" s="156"/>
    </row>
    <row r="9367" spans="3:7" x14ac:dyDescent="0.3">
      <c r="C9367" s="155"/>
      <c r="D9367" s="155"/>
      <c r="E9367" s="277"/>
      <c r="G9367" s="156"/>
    </row>
    <row r="9368" spans="3:7" x14ac:dyDescent="0.3">
      <c r="C9368" s="155"/>
      <c r="D9368" s="155"/>
      <c r="E9368" s="277"/>
      <c r="G9368" s="156"/>
    </row>
    <row r="9369" spans="3:7" x14ac:dyDescent="0.3">
      <c r="C9369" s="155"/>
      <c r="D9369" s="155"/>
      <c r="E9369" s="277"/>
      <c r="G9369" s="156"/>
    </row>
    <row r="9370" spans="3:7" x14ac:dyDescent="0.3">
      <c r="C9370" s="155"/>
      <c r="D9370" s="155"/>
      <c r="E9370" s="277"/>
      <c r="G9370" s="156"/>
    </row>
    <row r="9371" spans="3:7" x14ac:dyDescent="0.3">
      <c r="C9371" s="155"/>
      <c r="D9371" s="155"/>
      <c r="E9371" s="277"/>
      <c r="G9371" s="156"/>
    </row>
    <row r="9372" spans="3:7" x14ac:dyDescent="0.3">
      <c r="C9372" s="155"/>
      <c r="D9372" s="155"/>
      <c r="E9372" s="277"/>
      <c r="G9372" s="156"/>
    </row>
    <row r="9373" spans="3:7" x14ac:dyDescent="0.3">
      <c r="C9373" s="155"/>
      <c r="D9373" s="155"/>
      <c r="E9373" s="277"/>
      <c r="G9373" s="156"/>
    </row>
    <row r="9374" spans="3:7" x14ac:dyDescent="0.3">
      <c r="C9374" s="155"/>
      <c r="D9374" s="155"/>
      <c r="E9374" s="277"/>
      <c r="G9374" s="156"/>
    </row>
    <row r="9375" spans="3:7" x14ac:dyDescent="0.3">
      <c r="C9375" s="155"/>
      <c r="D9375" s="155"/>
      <c r="E9375" s="277"/>
      <c r="G9375" s="156"/>
    </row>
    <row r="9376" spans="3:7" x14ac:dyDescent="0.3">
      <c r="C9376" s="155"/>
      <c r="D9376" s="155"/>
      <c r="E9376" s="277"/>
      <c r="G9376" s="156"/>
    </row>
    <row r="9377" spans="3:7" x14ac:dyDescent="0.3">
      <c r="C9377" s="155"/>
      <c r="D9377" s="155"/>
      <c r="E9377" s="277"/>
      <c r="G9377" s="156"/>
    </row>
    <row r="9378" spans="3:7" x14ac:dyDescent="0.3">
      <c r="C9378" s="155"/>
      <c r="D9378" s="155"/>
      <c r="E9378" s="277"/>
      <c r="G9378" s="156"/>
    </row>
    <row r="9379" spans="3:7" x14ac:dyDescent="0.3">
      <c r="C9379" s="155"/>
      <c r="D9379" s="155"/>
      <c r="E9379" s="277"/>
      <c r="G9379" s="156"/>
    </row>
    <row r="9380" spans="3:7" x14ac:dyDescent="0.3">
      <c r="C9380" s="155"/>
      <c r="D9380" s="155"/>
      <c r="E9380" s="277"/>
      <c r="G9380" s="156"/>
    </row>
    <row r="9381" spans="3:7" x14ac:dyDescent="0.3">
      <c r="C9381" s="155"/>
      <c r="D9381" s="155"/>
      <c r="E9381" s="277"/>
      <c r="G9381" s="156"/>
    </row>
    <row r="9382" spans="3:7" x14ac:dyDescent="0.3">
      <c r="C9382" s="155"/>
      <c r="D9382" s="155"/>
      <c r="E9382" s="277"/>
      <c r="G9382" s="156"/>
    </row>
    <row r="9383" spans="3:7" x14ac:dyDescent="0.3">
      <c r="C9383" s="155"/>
      <c r="D9383" s="155"/>
      <c r="E9383" s="277"/>
      <c r="G9383" s="156"/>
    </row>
    <row r="9384" spans="3:7" x14ac:dyDescent="0.3">
      <c r="C9384" s="155"/>
      <c r="D9384" s="155"/>
      <c r="E9384" s="277"/>
      <c r="G9384" s="156"/>
    </row>
    <row r="9385" spans="3:7" x14ac:dyDescent="0.3">
      <c r="C9385" s="155"/>
      <c r="D9385" s="155"/>
      <c r="E9385" s="277"/>
      <c r="G9385" s="156"/>
    </row>
    <row r="9386" spans="3:7" x14ac:dyDescent="0.3">
      <c r="C9386" s="155"/>
      <c r="D9386" s="155"/>
      <c r="E9386" s="277"/>
      <c r="G9386" s="156"/>
    </row>
    <row r="9387" spans="3:7" x14ac:dyDescent="0.3">
      <c r="C9387" s="155"/>
      <c r="D9387" s="155"/>
      <c r="E9387" s="277"/>
      <c r="G9387" s="156"/>
    </row>
    <row r="9388" spans="3:7" x14ac:dyDescent="0.3">
      <c r="C9388" s="155"/>
      <c r="D9388" s="155"/>
      <c r="E9388" s="277"/>
      <c r="G9388" s="156"/>
    </row>
    <row r="9389" spans="3:7" x14ac:dyDescent="0.3">
      <c r="C9389" s="155"/>
      <c r="D9389" s="155"/>
      <c r="E9389" s="277"/>
      <c r="G9389" s="156"/>
    </row>
    <row r="9390" spans="3:7" x14ac:dyDescent="0.3">
      <c r="C9390" s="155"/>
      <c r="D9390" s="155"/>
      <c r="E9390" s="277"/>
      <c r="G9390" s="156"/>
    </row>
    <row r="9391" spans="3:7" x14ac:dyDescent="0.3">
      <c r="C9391" s="155"/>
      <c r="D9391" s="155"/>
      <c r="E9391" s="277"/>
      <c r="G9391" s="156"/>
    </row>
    <row r="9392" spans="3:7" x14ac:dyDescent="0.3">
      <c r="C9392" s="155"/>
      <c r="D9392" s="155"/>
      <c r="E9392" s="277"/>
      <c r="G9392" s="156"/>
    </row>
    <row r="9393" spans="3:7" x14ac:dyDescent="0.3">
      <c r="C9393" s="155"/>
      <c r="D9393" s="155"/>
      <c r="E9393" s="277"/>
      <c r="G9393" s="156"/>
    </row>
    <row r="9394" spans="3:7" x14ac:dyDescent="0.3">
      <c r="C9394" s="155"/>
      <c r="D9394" s="155"/>
      <c r="E9394" s="277"/>
      <c r="G9394" s="156"/>
    </row>
    <row r="9395" spans="3:7" x14ac:dyDescent="0.3">
      <c r="C9395" s="155"/>
      <c r="D9395" s="155"/>
      <c r="E9395" s="277"/>
      <c r="G9395" s="156"/>
    </row>
    <row r="9396" spans="3:7" x14ac:dyDescent="0.3">
      <c r="C9396" s="155"/>
      <c r="D9396" s="155"/>
      <c r="E9396" s="277"/>
      <c r="G9396" s="156"/>
    </row>
    <row r="9397" spans="3:7" x14ac:dyDescent="0.3">
      <c r="C9397" s="155"/>
      <c r="D9397" s="155"/>
      <c r="E9397" s="277"/>
      <c r="G9397" s="156"/>
    </row>
    <row r="9398" spans="3:7" x14ac:dyDescent="0.3">
      <c r="C9398" s="155"/>
      <c r="D9398" s="155"/>
      <c r="E9398" s="277"/>
      <c r="G9398" s="156"/>
    </row>
    <row r="9399" spans="3:7" x14ac:dyDescent="0.3">
      <c r="C9399" s="155"/>
      <c r="D9399" s="155"/>
      <c r="E9399" s="277"/>
      <c r="G9399" s="156"/>
    </row>
    <row r="9400" spans="3:7" x14ac:dyDescent="0.3">
      <c r="C9400" s="155"/>
      <c r="D9400" s="155"/>
      <c r="E9400" s="277"/>
      <c r="G9400" s="156"/>
    </row>
    <row r="9401" spans="3:7" x14ac:dyDescent="0.3">
      <c r="C9401" s="155"/>
      <c r="D9401" s="155"/>
      <c r="E9401" s="277"/>
      <c r="G9401" s="156"/>
    </row>
    <row r="9402" spans="3:7" x14ac:dyDescent="0.3">
      <c r="C9402" s="155"/>
      <c r="D9402" s="155"/>
      <c r="E9402" s="277"/>
      <c r="G9402" s="156"/>
    </row>
    <row r="9403" spans="3:7" x14ac:dyDescent="0.3">
      <c r="C9403" s="155"/>
      <c r="D9403" s="155"/>
      <c r="E9403" s="277"/>
      <c r="G9403" s="156"/>
    </row>
    <row r="9404" spans="3:7" x14ac:dyDescent="0.3">
      <c r="C9404" s="155"/>
      <c r="D9404" s="155"/>
      <c r="E9404" s="277"/>
      <c r="G9404" s="156"/>
    </row>
    <row r="9405" spans="3:7" x14ac:dyDescent="0.3">
      <c r="C9405" s="155"/>
      <c r="D9405" s="155"/>
      <c r="E9405" s="277"/>
      <c r="G9405" s="156"/>
    </row>
    <row r="9406" spans="3:7" x14ac:dyDescent="0.3">
      <c r="C9406" s="155"/>
      <c r="D9406" s="155"/>
      <c r="E9406" s="277"/>
      <c r="G9406" s="156"/>
    </row>
    <row r="9407" spans="3:7" x14ac:dyDescent="0.3">
      <c r="C9407" s="155"/>
      <c r="D9407" s="155"/>
      <c r="E9407" s="277"/>
      <c r="G9407" s="156"/>
    </row>
    <row r="9408" spans="3:7" x14ac:dyDescent="0.3">
      <c r="C9408" s="155"/>
      <c r="D9408" s="155"/>
      <c r="E9408" s="277"/>
      <c r="G9408" s="156"/>
    </row>
    <row r="9409" spans="3:7" x14ac:dyDescent="0.3">
      <c r="C9409" s="155"/>
      <c r="D9409" s="155"/>
      <c r="E9409" s="277"/>
      <c r="G9409" s="156"/>
    </row>
    <row r="9410" spans="3:7" x14ac:dyDescent="0.3">
      <c r="C9410" s="155"/>
      <c r="D9410" s="155"/>
      <c r="E9410" s="277"/>
      <c r="G9410" s="156"/>
    </row>
    <row r="9411" spans="3:7" x14ac:dyDescent="0.3">
      <c r="C9411" s="155"/>
      <c r="D9411" s="155"/>
      <c r="E9411" s="277"/>
      <c r="G9411" s="156"/>
    </row>
    <row r="9412" spans="3:7" x14ac:dyDescent="0.3">
      <c r="C9412" s="155"/>
      <c r="D9412" s="155"/>
      <c r="E9412" s="277"/>
      <c r="G9412" s="156"/>
    </row>
    <row r="9413" spans="3:7" x14ac:dyDescent="0.3">
      <c r="C9413" s="155"/>
      <c r="D9413" s="155"/>
      <c r="E9413" s="277"/>
      <c r="G9413" s="156"/>
    </row>
    <row r="9414" spans="3:7" x14ac:dyDescent="0.3">
      <c r="C9414" s="155"/>
      <c r="D9414" s="155"/>
      <c r="E9414" s="277"/>
      <c r="G9414" s="156"/>
    </row>
    <row r="9415" spans="3:7" x14ac:dyDescent="0.3">
      <c r="C9415" s="155"/>
      <c r="D9415" s="155"/>
      <c r="E9415" s="277"/>
      <c r="G9415" s="156"/>
    </row>
    <row r="9416" spans="3:7" x14ac:dyDescent="0.3">
      <c r="C9416" s="155"/>
      <c r="D9416" s="155"/>
      <c r="E9416" s="277"/>
      <c r="G9416" s="156"/>
    </row>
    <row r="9417" spans="3:7" x14ac:dyDescent="0.3">
      <c r="C9417" s="155"/>
      <c r="D9417" s="155"/>
      <c r="E9417" s="277"/>
      <c r="G9417" s="156"/>
    </row>
    <row r="9418" spans="3:7" x14ac:dyDescent="0.3">
      <c r="C9418" s="155"/>
      <c r="D9418" s="155"/>
      <c r="E9418" s="277"/>
      <c r="G9418" s="156"/>
    </row>
    <row r="9419" spans="3:7" x14ac:dyDescent="0.3">
      <c r="C9419" s="155"/>
      <c r="D9419" s="155"/>
      <c r="E9419" s="277"/>
      <c r="G9419" s="156"/>
    </row>
    <row r="9420" spans="3:7" x14ac:dyDescent="0.3">
      <c r="C9420" s="155"/>
      <c r="D9420" s="155"/>
      <c r="E9420" s="277"/>
      <c r="G9420" s="156"/>
    </row>
    <row r="9421" spans="3:7" x14ac:dyDescent="0.3">
      <c r="C9421" s="155"/>
      <c r="D9421" s="155"/>
      <c r="E9421" s="277"/>
      <c r="G9421" s="156"/>
    </row>
    <row r="9422" spans="3:7" x14ac:dyDescent="0.3">
      <c r="C9422" s="155"/>
      <c r="D9422" s="155"/>
      <c r="E9422" s="277"/>
      <c r="G9422" s="156"/>
    </row>
    <row r="9423" spans="3:7" x14ac:dyDescent="0.3">
      <c r="C9423" s="155"/>
      <c r="D9423" s="155"/>
      <c r="E9423" s="277"/>
      <c r="G9423" s="156"/>
    </row>
    <row r="9424" spans="3:7" x14ac:dyDescent="0.3">
      <c r="C9424" s="155"/>
      <c r="D9424" s="155"/>
      <c r="E9424" s="277"/>
      <c r="G9424" s="156"/>
    </row>
    <row r="9425" spans="3:7" x14ac:dyDescent="0.3">
      <c r="C9425" s="155"/>
      <c r="D9425" s="155"/>
      <c r="E9425" s="277"/>
      <c r="G9425" s="156"/>
    </row>
    <row r="9426" spans="3:7" x14ac:dyDescent="0.3">
      <c r="C9426" s="155"/>
      <c r="D9426" s="155"/>
      <c r="E9426" s="277"/>
      <c r="G9426" s="156"/>
    </row>
    <row r="9427" spans="3:7" x14ac:dyDescent="0.3">
      <c r="C9427" s="155"/>
      <c r="D9427" s="155"/>
      <c r="E9427" s="277"/>
      <c r="G9427" s="156"/>
    </row>
    <row r="9428" spans="3:7" x14ac:dyDescent="0.3">
      <c r="C9428" s="155"/>
      <c r="D9428" s="155"/>
      <c r="E9428" s="277"/>
      <c r="G9428" s="156"/>
    </row>
    <row r="9429" spans="3:7" x14ac:dyDescent="0.3">
      <c r="C9429" s="155"/>
      <c r="D9429" s="155"/>
      <c r="E9429" s="277"/>
      <c r="G9429" s="156"/>
    </row>
    <row r="9430" spans="3:7" x14ac:dyDescent="0.3">
      <c r="C9430" s="155"/>
      <c r="D9430" s="155"/>
      <c r="E9430" s="277"/>
      <c r="G9430" s="156"/>
    </row>
    <row r="9431" spans="3:7" x14ac:dyDescent="0.3">
      <c r="C9431" s="155"/>
      <c r="D9431" s="155"/>
      <c r="E9431" s="277"/>
      <c r="G9431" s="156"/>
    </row>
    <row r="9432" spans="3:7" x14ac:dyDescent="0.3">
      <c r="C9432" s="155"/>
      <c r="D9432" s="155"/>
      <c r="E9432" s="277"/>
      <c r="G9432" s="156"/>
    </row>
    <row r="9433" spans="3:7" x14ac:dyDescent="0.3">
      <c r="C9433" s="155"/>
      <c r="D9433" s="155"/>
      <c r="E9433" s="277"/>
      <c r="G9433" s="156"/>
    </row>
    <row r="9434" spans="3:7" x14ac:dyDescent="0.3">
      <c r="C9434" s="155"/>
      <c r="D9434" s="155"/>
      <c r="E9434" s="277"/>
      <c r="G9434" s="156"/>
    </row>
    <row r="9435" spans="3:7" x14ac:dyDescent="0.3">
      <c r="C9435" s="155"/>
      <c r="D9435" s="155"/>
      <c r="E9435" s="277"/>
      <c r="G9435" s="156"/>
    </row>
    <row r="9436" spans="3:7" x14ac:dyDescent="0.3">
      <c r="C9436" s="155"/>
      <c r="D9436" s="155"/>
      <c r="E9436" s="277"/>
      <c r="G9436" s="156"/>
    </row>
    <row r="9437" spans="3:7" x14ac:dyDescent="0.3">
      <c r="C9437" s="155"/>
      <c r="D9437" s="155"/>
      <c r="E9437" s="277"/>
      <c r="G9437" s="156"/>
    </row>
    <row r="9438" spans="3:7" x14ac:dyDescent="0.3">
      <c r="C9438" s="155"/>
      <c r="D9438" s="155"/>
      <c r="E9438" s="277"/>
      <c r="G9438" s="156"/>
    </row>
    <row r="9439" spans="3:7" x14ac:dyDescent="0.3">
      <c r="C9439" s="155"/>
      <c r="D9439" s="155"/>
      <c r="E9439" s="277"/>
      <c r="G9439" s="156"/>
    </row>
    <row r="9440" spans="3:7" x14ac:dyDescent="0.3">
      <c r="C9440" s="155"/>
      <c r="D9440" s="155"/>
      <c r="E9440" s="277"/>
      <c r="G9440" s="156"/>
    </row>
    <row r="9441" spans="3:7" x14ac:dyDescent="0.3">
      <c r="C9441" s="155"/>
      <c r="D9441" s="155"/>
      <c r="E9441" s="277"/>
      <c r="G9441" s="156"/>
    </row>
    <row r="9442" spans="3:7" x14ac:dyDescent="0.3">
      <c r="C9442" s="155"/>
      <c r="D9442" s="155"/>
      <c r="E9442" s="277"/>
      <c r="G9442" s="156"/>
    </row>
    <row r="9443" spans="3:7" x14ac:dyDescent="0.3">
      <c r="C9443" s="155"/>
      <c r="D9443" s="155"/>
      <c r="E9443" s="277"/>
      <c r="G9443" s="156"/>
    </row>
    <row r="9444" spans="3:7" x14ac:dyDescent="0.3">
      <c r="C9444" s="155"/>
      <c r="D9444" s="155"/>
      <c r="E9444" s="277"/>
      <c r="G9444" s="156"/>
    </row>
    <row r="9445" spans="3:7" x14ac:dyDescent="0.3">
      <c r="C9445" s="155"/>
      <c r="D9445" s="155"/>
      <c r="E9445" s="277"/>
      <c r="G9445" s="156"/>
    </row>
    <row r="9446" spans="3:7" x14ac:dyDescent="0.3">
      <c r="C9446" s="155"/>
      <c r="D9446" s="155"/>
      <c r="E9446" s="277"/>
      <c r="G9446" s="156"/>
    </row>
    <row r="9447" spans="3:7" x14ac:dyDescent="0.3">
      <c r="C9447" s="155"/>
      <c r="D9447" s="155"/>
      <c r="E9447" s="277"/>
      <c r="G9447" s="156"/>
    </row>
    <row r="9448" spans="3:7" x14ac:dyDescent="0.3">
      <c r="C9448" s="155"/>
      <c r="D9448" s="155"/>
      <c r="E9448" s="277"/>
      <c r="G9448" s="156"/>
    </row>
    <row r="9449" spans="3:7" x14ac:dyDescent="0.3">
      <c r="C9449" s="155"/>
      <c r="D9449" s="155"/>
      <c r="E9449" s="277"/>
      <c r="G9449" s="156"/>
    </row>
    <row r="9450" spans="3:7" x14ac:dyDescent="0.3">
      <c r="C9450" s="155"/>
      <c r="D9450" s="155"/>
      <c r="E9450" s="277"/>
      <c r="G9450" s="156"/>
    </row>
    <row r="9451" spans="3:7" x14ac:dyDescent="0.3">
      <c r="C9451" s="155"/>
      <c r="D9451" s="155"/>
      <c r="E9451" s="277"/>
      <c r="G9451" s="156"/>
    </row>
    <row r="9452" spans="3:7" x14ac:dyDescent="0.3">
      <c r="C9452" s="155"/>
      <c r="D9452" s="155"/>
      <c r="E9452" s="277"/>
      <c r="G9452" s="156"/>
    </row>
    <row r="9453" spans="3:7" x14ac:dyDescent="0.3">
      <c r="C9453" s="155"/>
      <c r="D9453" s="155"/>
      <c r="E9453" s="277"/>
      <c r="G9453" s="156"/>
    </row>
    <row r="9454" spans="3:7" x14ac:dyDescent="0.3">
      <c r="C9454" s="155"/>
      <c r="D9454" s="155"/>
      <c r="E9454" s="277"/>
      <c r="G9454" s="156"/>
    </row>
    <row r="9455" spans="3:7" x14ac:dyDescent="0.3">
      <c r="C9455" s="155"/>
      <c r="D9455" s="155"/>
      <c r="E9455" s="277"/>
      <c r="G9455" s="156"/>
    </row>
    <row r="9456" spans="3:7" x14ac:dyDescent="0.3">
      <c r="C9456" s="155"/>
      <c r="D9456" s="155"/>
      <c r="E9456" s="277"/>
      <c r="G9456" s="156"/>
    </row>
    <row r="9457" spans="3:7" x14ac:dyDescent="0.3">
      <c r="C9457" s="155"/>
      <c r="D9457" s="155"/>
      <c r="E9457" s="277"/>
      <c r="G9457" s="156"/>
    </row>
    <row r="9458" spans="3:7" x14ac:dyDescent="0.3">
      <c r="C9458" s="155"/>
      <c r="D9458" s="155"/>
      <c r="E9458" s="277"/>
      <c r="G9458" s="156"/>
    </row>
    <row r="9459" spans="3:7" x14ac:dyDescent="0.3">
      <c r="C9459" s="155"/>
      <c r="D9459" s="155"/>
      <c r="E9459" s="277"/>
      <c r="G9459" s="156"/>
    </row>
    <row r="9460" spans="3:7" x14ac:dyDescent="0.3">
      <c r="C9460" s="155"/>
      <c r="D9460" s="155"/>
      <c r="E9460" s="277"/>
      <c r="G9460" s="156"/>
    </row>
    <row r="9461" spans="3:7" x14ac:dyDescent="0.3">
      <c r="C9461" s="155"/>
      <c r="D9461" s="155"/>
      <c r="E9461" s="277"/>
      <c r="G9461" s="156"/>
    </row>
    <row r="9462" spans="3:7" x14ac:dyDescent="0.3">
      <c r="C9462" s="155"/>
      <c r="D9462" s="155"/>
      <c r="E9462" s="277"/>
      <c r="G9462" s="156"/>
    </row>
    <row r="9463" spans="3:7" x14ac:dyDescent="0.3">
      <c r="C9463" s="155"/>
      <c r="D9463" s="155"/>
      <c r="E9463" s="277"/>
      <c r="G9463" s="156"/>
    </row>
    <row r="9464" spans="3:7" x14ac:dyDescent="0.3">
      <c r="C9464" s="155"/>
      <c r="D9464" s="155"/>
      <c r="E9464" s="277"/>
      <c r="G9464" s="156"/>
    </row>
    <row r="9465" spans="3:7" x14ac:dyDescent="0.3">
      <c r="C9465" s="155"/>
      <c r="D9465" s="155"/>
      <c r="E9465" s="277"/>
      <c r="G9465" s="156"/>
    </row>
    <row r="9466" spans="3:7" x14ac:dyDescent="0.3">
      <c r="C9466" s="155"/>
      <c r="D9466" s="155"/>
      <c r="E9466" s="277"/>
      <c r="G9466" s="156"/>
    </row>
    <row r="9467" spans="3:7" x14ac:dyDescent="0.3">
      <c r="C9467" s="155"/>
      <c r="D9467" s="155"/>
      <c r="E9467" s="277"/>
      <c r="G9467" s="156"/>
    </row>
    <row r="9468" spans="3:7" x14ac:dyDescent="0.3">
      <c r="C9468" s="155"/>
      <c r="D9468" s="155"/>
      <c r="E9468" s="277"/>
      <c r="G9468" s="156"/>
    </row>
    <row r="9469" spans="3:7" x14ac:dyDescent="0.3">
      <c r="C9469" s="155"/>
      <c r="D9469" s="155"/>
      <c r="E9469" s="277"/>
      <c r="G9469" s="156"/>
    </row>
    <row r="9470" spans="3:7" x14ac:dyDescent="0.3">
      <c r="C9470" s="155"/>
      <c r="D9470" s="155"/>
      <c r="E9470" s="277"/>
      <c r="G9470" s="156"/>
    </row>
    <row r="9471" spans="3:7" x14ac:dyDescent="0.3">
      <c r="C9471" s="155"/>
      <c r="D9471" s="155"/>
      <c r="E9471" s="277"/>
      <c r="G9471" s="156"/>
    </row>
    <row r="9472" spans="3:7" x14ac:dyDescent="0.3">
      <c r="C9472" s="155"/>
      <c r="D9472" s="155"/>
      <c r="E9472" s="277"/>
      <c r="G9472" s="156"/>
    </row>
    <row r="9473" spans="3:7" x14ac:dyDescent="0.3">
      <c r="C9473" s="155"/>
      <c r="D9473" s="155"/>
      <c r="E9473" s="277"/>
      <c r="G9473" s="156"/>
    </row>
    <row r="9474" spans="3:7" x14ac:dyDescent="0.3">
      <c r="C9474" s="155"/>
      <c r="D9474" s="155"/>
      <c r="E9474" s="277"/>
      <c r="G9474" s="156"/>
    </row>
    <row r="9475" spans="3:7" x14ac:dyDescent="0.3">
      <c r="C9475" s="155"/>
      <c r="D9475" s="155"/>
      <c r="E9475" s="277"/>
      <c r="G9475" s="156"/>
    </row>
    <row r="9476" spans="3:7" x14ac:dyDescent="0.3">
      <c r="C9476" s="155"/>
      <c r="D9476" s="155"/>
      <c r="E9476" s="277"/>
      <c r="G9476" s="156"/>
    </row>
    <row r="9477" spans="3:7" x14ac:dyDescent="0.3">
      <c r="C9477" s="155"/>
      <c r="D9477" s="155"/>
      <c r="E9477" s="277"/>
      <c r="G9477" s="156"/>
    </row>
    <row r="9478" spans="3:7" x14ac:dyDescent="0.3">
      <c r="C9478" s="155"/>
      <c r="D9478" s="155"/>
      <c r="E9478" s="277"/>
      <c r="G9478" s="156"/>
    </row>
    <row r="9479" spans="3:7" x14ac:dyDescent="0.3">
      <c r="C9479" s="155"/>
      <c r="D9479" s="155"/>
      <c r="E9479" s="277"/>
      <c r="G9479" s="156"/>
    </row>
    <row r="9480" spans="3:7" x14ac:dyDescent="0.3">
      <c r="C9480" s="155"/>
      <c r="D9480" s="155"/>
      <c r="E9480" s="277"/>
      <c r="G9480" s="156"/>
    </row>
    <row r="9481" spans="3:7" x14ac:dyDescent="0.3">
      <c r="C9481" s="155"/>
      <c r="D9481" s="155"/>
      <c r="E9481" s="277"/>
      <c r="G9481" s="156"/>
    </row>
    <row r="9482" spans="3:7" x14ac:dyDescent="0.3">
      <c r="C9482" s="155"/>
      <c r="D9482" s="155"/>
      <c r="E9482" s="277"/>
      <c r="G9482" s="156"/>
    </row>
    <row r="9483" spans="3:7" x14ac:dyDescent="0.3">
      <c r="C9483" s="155"/>
      <c r="D9483" s="155"/>
      <c r="E9483" s="277"/>
      <c r="G9483" s="156"/>
    </row>
    <row r="9484" spans="3:7" x14ac:dyDescent="0.3">
      <c r="C9484" s="155"/>
      <c r="D9484" s="155"/>
      <c r="E9484" s="277"/>
      <c r="G9484" s="156"/>
    </row>
    <row r="9485" spans="3:7" x14ac:dyDescent="0.3">
      <c r="C9485" s="155"/>
      <c r="D9485" s="155"/>
      <c r="E9485" s="277"/>
      <c r="G9485" s="156"/>
    </row>
    <row r="9486" spans="3:7" x14ac:dyDescent="0.3">
      <c r="C9486" s="155"/>
      <c r="D9486" s="155"/>
      <c r="E9486" s="277"/>
      <c r="G9486" s="156"/>
    </row>
    <row r="9487" spans="3:7" x14ac:dyDescent="0.3">
      <c r="C9487" s="155"/>
      <c r="D9487" s="155"/>
      <c r="E9487" s="277"/>
      <c r="G9487" s="156"/>
    </row>
    <row r="9488" spans="3:7" x14ac:dyDescent="0.3">
      <c r="C9488" s="155"/>
      <c r="D9488" s="155"/>
      <c r="E9488" s="277"/>
      <c r="G9488" s="156"/>
    </row>
    <row r="9489" spans="3:7" x14ac:dyDescent="0.3">
      <c r="C9489" s="155"/>
      <c r="D9489" s="155"/>
      <c r="E9489" s="277"/>
      <c r="G9489" s="156"/>
    </row>
    <row r="9490" spans="3:7" x14ac:dyDescent="0.3">
      <c r="C9490" s="155"/>
      <c r="D9490" s="155"/>
      <c r="E9490" s="277"/>
      <c r="G9490" s="156"/>
    </row>
    <row r="9491" spans="3:7" x14ac:dyDescent="0.3">
      <c r="C9491" s="155"/>
      <c r="D9491" s="155"/>
      <c r="E9491" s="277"/>
      <c r="G9491" s="156"/>
    </row>
    <row r="9492" spans="3:7" x14ac:dyDescent="0.3">
      <c r="C9492" s="155"/>
      <c r="D9492" s="155"/>
      <c r="E9492" s="277"/>
      <c r="G9492" s="156"/>
    </row>
    <row r="9493" spans="3:7" x14ac:dyDescent="0.3">
      <c r="C9493" s="155"/>
      <c r="D9493" s="155"/>
      <c r="E9493" s="277"/>
      <c r="G9493" s="156"/>
    </row>
    <row r="9494" spans="3:7" x14ac:dyDescent="0.3">
      <c r="C9494" s="155"/>
      <c r="D9494" s="155"/>
      <c r="E9494" s="277"/>
      <c r="G9494" s="156"/>
    </row>
    <row r="9495" spans="3:7" x14ac:dyDescent="0.3">
      <c r="C9495" s="155"/>
      <c r="D9495" s="155"/>
      <c r="E9495" s="277"/>
      <c r="G9495" s="156"/>
    </row>
    <row r="9496" spans="3:7" x14ac:dyDescent="0.3">
      <c r="C9496" s="155"/>
      <c r="D9496" s="155"/>
      <c r="E9496" s="277"/>
      <c r="G9496" s="156"/>
    </row>
    <row r="9497" spans="3:7" x14ac:dyDescent="0.3">
      <c r="C9497" s="155"/>
      <c r="D9497" s="155"/>
      <c r="E9497" s="277"/>
      <c r="G9497" s="156"/>
    </row>
    <row r="9498" spans="3:7" x14ac:dyDescent="0.3">
      <c r="C9498" s="155"/>
      <c r="D9498" s="155"/>
      <c r="E9498" s="277"/>
      <c r="G9498" s="156"/>
    </row>
    <row r="9499" spans="3:7" x14ac:dyDescent="0.3">
      <c r="C9499" s="155"/>
      <c r="D9499" s="155"/>
      <c r="E9499" s="277"/>
      <c r="G9499" s="156"/>
    </row>
    <row r="9500" spans="3:7" x14ac:dyDescent="0.3">
      <c r="C9500" s="155"/>
      <c r="D9500" s="155"/>
      <c r="E9500" s="277"/>
      <c r="G9500" s="156"/>
    </row>
    <row r="9501" spans="3:7" x14ac:dyDescent="0.3">
      <c r="C9501" s="155"/>
      <c r="D9501" s="155"/>
      <c r="E9501" s="277"/>
      <c r="G9501" s="156"/>
    </row>
    <row r="9502" spans="3:7" x14ac:dyDescent="0.3">
      <c r="C9502" s="155"/>
      <c r="D9502" s="155"/>
      <c r="E9502" s="277"/>
      <c r="G9502" s="156"/>
    </row>
    <row r="9503" spans="3:7" x14ac:dyDescent="0.3">
      <c r="C9503" s="155"/>
      <c r="D9503" s="155"/>
      <c r="E9503" s="277"/>
      <c r="G9503" s="156"/>
    </row>
    <row r="9504" spans="3:7" x14ac:dyDescent="0.3">
      <c r="C9504" s="155"/>
      <c r="D9504" s="155"/>
      <c r="E9504" s="277"/>
      <c r="G9504" s="156"/>
    </row>
    <row r="9505" spans="3:7" x14ac:dyDescent="0.3">
      <c r="C9505" s="155"/>
      <c r="D9505" s="155"/>
      <c r="E9505" s="277"/>
      <c r="G9505" s="156"/>
    </row>
    <row r="9506" spans="3:7" x14ac:dyDescent="0.3">
      <c r="C9506" s="155"/>
      <c r="D9506" s="155"/>
      <c r="E9506" s="277"/>
      <c r="G9506" s="156"/>
    </row>
    <row r="9507" spans="3:7" x14ac:dyDescent="0.3">
      <c r="C9507" s="155"/>
      <c r="D9507" s="155"/>
      <c r="E9507" s="277"/>
      <c r="G9507" s="156"/>
    </row>
    <row r="9508" spans="3:7" x14ac:dyDescent="0.3">
      <c r="C9508" s="155"/>
      <c r="D9508" s="155"/>
      <c r="E9508" s="277"/>
      <c r="G9508" s="156"/>
    </row>
    <row r="9509" spans="3:7" x14ac:dyDescent="0.3">
      <c r="C9509" s="155"/>
      <c r="D9509" s="155"/>
      <c r="E9509" s="277"/>
      <c r="G9509" s="156"/>
    </row>
    <row r="9510" spans="3:7" x14ac:dyDescent="0.3">
      <c r="C9510" s="155"/>
      <c r="D9510" s="155"/>
      <c r="E9510" s="277"/>
      <c r="G9510" s="156"/>
    </row>
    <row r="9511" spans="3:7" x14ac:dyDescent="0.3">
      <c r="C9511" s="155"/>
      <c r="D9511" s="155"/>
      <c r="E9511" s="277"/>
      <c r="G9511" s="156"/>
    </row>
    <row r="9512" spans="3:7" x14ac:dyDescent="0.3">
      <c r="C9512" s="155"/>
      <c r="D9512" s="155"/>
      <c r="E9512" s="277"/>
      <c r="G9512" s="156"/>
    </row>
    <row r="9513" spans="3:7" x14ac:dyDescent="0.3">
      <c r="C9513" s="155"/>
      <c r="D9513" s="155"/>
      <c r="E9513" s="277"/>
      <c r="G9513" s="156"/>
    </row>
    <row r="9514" spans="3:7" x14ac:dyDescent="0.3">
      <c r="C9514" s="155"/>
      <c r="D9514" s="155"/>
      <c r="E9514" s="277"/>
      <c r="G9514" s="156"/>
    </row>
    <row r="9515" spans="3:7" x14ac:dyDescent="0.3">
      <c r="C9515" s="155"/>
      <c r="D9515" s="155"/>
      <c r="E9515" s="277"/>
      <c r="G9515" s="156"/>
    </row>
    <row r="9516" spans="3:7" x14ac:dyDescent="0.3">
      <c r="C9516" s="155"/>
      <c r="D9516" s="155"/>
      <c r="E9516" s="277"/>
      <c r="G9516" s="156"/>
    </row>
    <row r="9517" spans="3:7" x14ac:dyDescent="0.3">
      <c r="C9517" s="155"/>
      <c r="D9517" s="155"/>
      <c r="E9517" s="277"/>
      <c r="G9517" s="156"/>
    </row>
    <row r="9518" spans="3:7" x14ac:dyDescent="0.3">
      <c r="C9518" s="155"/>
      <c r="D9518" s="155"/>
      <c r="E9518" s="277"/>
      <c r="G9518" s="156"/>
    </row>
    <row r="9519" spans="3:7" x14ac:dyDescent="0.3">
      <c r="C9519" s="155"/>
      <c r="D9519" s="155"/>
      <c r="E9519" s="277"/>
      <c r="G9519" s="156"/>
    </row>
    <row r="9520" spans="3:7" x14ac:dyDescent="0.3">
      <c r="C9520" s="155"/>
      <c r="D9520" s="155"/>
      <c r="E9520" s="277"/>
      <c r="G9520" s="156"/>
    </row>
    <row r="9521" spans="3:7" x14ac:dyDescent="0.3">
      <c r="C9521" s="155"/>
      <c r="D9521" s="155"/>
      <c r="E9521" s="277"/>
      <c r="G9521" s="156"/>
    </row>
    <row r="9522" spans="3:7" x14ac:dyDescent="0.3">
      <c r="C9522" s="155"/>
      <c r="D9522" s="155"/>
      <c r="E9522" s="277"/>
      <c r="G9522" s="156"/>
    </row>
    <row r="9523" spans="3:7" x14ac:dyDescent="0.3">
      <c r="C9523" s="155"/>
      <c r="D9523" s="155"/>
      <c r="E9523" s="277"/>
      <c r="G9523" s="156"/>
    </row>
    <row r="9524" spans="3:7" x14ac:dyDescent="0.3">
      <c r="C9524" s="155"/>
      <c r="D9524" s="155"/>
      <c r="E9524" s="277"/>
      <c r="G9524" s="156"/>
    </row>
    <row r="9525" spans="3:7" x14ac:dyDescent="0.3">
      <c r="C9525" s="155"/>
      <c r="D9525" s="155"/>
      <c r="E9525" s="277"/>
      <c r="G9525" s="156"/>
    </row>
    <row r="9526" spans="3:7" x14ac:dyDescent="0.3">
      <c r="C9526" s="155"/>
      <c r="D9526" s="155"/>
      <c r="E9526" s="277"/>
      <c r="G9526" s="156"/>
    </row>
    <row r="9527" spans="3:7" x14ac:dyDescent="0.3">
      <c r="C9527" s="155"/>
      <c r="D9527" s="155"/>
      <c r="E9527" s="277"/>
      <c r="G9527" s="156"/>
    </row>
    <row r="9528" spans="3:7" x14ac:dyDescent="0.3">
      <c r="C9528" s="155"/>
      <c r="D9528" s="155"/>
      <c r="E9528" s="277"/>
      <c r="G9528" s="156"/>
    </row>
    <row r="9529" spans="3:7" x14ac:dyDescent="0.3">
      <c r="C9529" s="155"/>
      <c r="D9529" s="155"/>
      <c r="E9529" s="277"/>
      <c r="G9529" s="156"/>
    </row>
    <row r="9530" spans="3:7" x14ac:dyDescent="0.3">
      <c r="C9530" s="155"/>
      <c r="D9530" s="155"/>
      <c r="E9530" s="277"/>
      <c r="G9530" s="156"/>
    </row>
    <row r="9531" spans="3:7" x14ac:dyDescent="0.3">
      <c r="C9531" s="155"/>
      <c r="D9531" s="155"/>
      <c r="E9531" s="277"/>
      <c r="G9531" s="156"/>
    </row>
    <row r="9532" spans="3:7" x14ac:dyDescent="0.3">
      <c r="C9532" s="155"/>
      <c r="D9532" s="155"/>
      <c r="E9532" s="277"/>
      <c r="G9532" s="156"/>
    </row>
    <row r="9533" spans="3:7" x14ac:dyDescent="0.3">
      <c r="C9533" s="155"/>
      <c r="D9533" s="155"/>
      <c r="E9533" s="277"/>
      <c r="G9533" s="156"/>
    </row>
    <row r="9534" spans="3:7" x14ac:dyDescent="0.3">
      <c r="C9534" s="155"/>
      <c r="D9534" s="155"/>
      <c r="E9534" s="277"/>
      <c r="G9534" s="156"/>
    </row>
    <row r="9535" spans="3:7" x14ac:dyDescent="0.3">
      <c r="C9535" s="155"/>
      <c r="D9535" s="155"/>
      <c r="E9535" s="277"/>
      <c r="G9535" s="156"/>
    </row>
    <row r="9536" spans="3:7" x14ac:dyDescent="0.3">
      <c r="C9536" s="155"/>
      <c r="D9536" s="155"/>
      <c r="E9536" s="277"/>
      <c r="G9536" s="156"/>
    </row>
    <row r="9537" spans="3:7" x14ac:dyDescent="0.3">
      <c r="C9537" s="155"/>
      <c r="D9537" s="155"/>
      <c r="E9537" s="277"/>
      <c r="G9537" s="156"/>
    </row>
    <row r="9538" spans="3:7" x14ac:dyDescent="0.3">
      <c r="C9538" s="155"/>
      <c r="D9538" s="155"/>
      <c r="E9538" s="277"/>
      <c r="G9538" s="156"/>
    </row>
    <row r="9539" spans="3:7" x14ac:dyDescent="0.3">
      <c r="C9539" s="155"/>
      <c r="D9539" s="155"/>
      <c r="E9539" s="277"/>
      <c r="G9539" s="156"/>
    </row>
    <row r="9540" spans="3:7" x14ac:dyDescent="0.3">
      <c r="C9540" s="155"/>
      <c r="D9540" s="155"/>
      <c r="E9540" s="277"/>
      <c r="G9540" s="156"/>
    </row>
    <row r="9541" spans="3:7" x14ac:dyDescent="0.3">
      <c r="C9541" s="155"/>
      <c r="D9541" s="155"/>
      <c r="E9541" s="277"/>
      <c r="G9541" s="156"/>
    </row>
    <row r="9542" spans="3:7" x14ac:dyDescent="0.3">
      <c r="C9542" s="155"/>
      <c r="D9542" s="155"/>
      <c r="E9542" s="277"/>
      <c r="G9542" s="156"/>
    </row>
    <row r="9543" spans="3:7" x14ac:dyDescent="0.3">
      <c r="C9543" s="155"/>
      <c r="D9543" s="155"/>
      <c r="E9543" s="277"/>
      <c r="G9543" s="156"/>
    </row>
    <row r="9544" spans="3:7" x14ac:dyDescent="0.3">
      <c r="C9544" s="155"/>
      <c r="D9544" s="155"/>
      <c r="E9544" s="277"/>
      <c r="G9544" s="156"/>
    </row>
    <row r="9545" spans="3:7" x14ac:dyDescent="0.3">
      <c r="C9545" s="155"/>
      <c r="D9545" s="155"/>
      <c r="E9545" s="277"/>
      <c r="G9545" s="156"/>
    </row>
    <row r="9546" spans="3:7" x14ac:dyDescent="0.3">
      <c r="C9546" s="155"/>
      <c r="D9546" s="155"/>
      <c r="E9546" s="277"/>
      <c r="G9546" s="156"/>
    </row>
    <row r="9547" spans="3:7" x14ac:dyDescent="0.3">
      <c r="C9547" s="155"/>
      <c r="D9547" s="155"/>
      <c r="E9547" s="277"/>
      <c r="G9547" s="156"/>
    </row>
    <row r="9548" spans="3:7" x14ac:dyDescent="0.3">
      <c r="C9548" s="155"/>
      <c r="D9548" s="155"/>
      <c r="E9548" s="277"/>
      <c r="G9548" s="156"/>
    </row>
    <row r="9549" spans="3:7" x14ac:dyDescent="0.3">
      <c r="C9549" s="155"/>
      <c r="D9549" s="155"/>
      <c r="E9549" s="277"/>
      <c r="G9549" s="156"/>
    </row>
    <row r="9550" spans="3:7" x14ac:dyDescent="0.3">
      <c r="C9550" s="155"/>
      <c r="D9550" s="155"/>
      <c r="E9550" s="277"/>
      <c r="G9550" s="156"/>
    </row>
    <row r="9551" spans="3:7" x14ac:dyDescent="0.3">
      <c r="C9551" s="155"/>
      <c r="D9551" s="155"/>
      <c r="E9551" s="277"/>
      <c r="G9551" s="156"/>
    </row>
    <row r="9552" spans="3:7" x14ac:dyDescent="0.3">
      <c r="C9552" s="155"/>
      <c r="D9552" s="155"/>
      <c r="E9552" s="277"/>
      <c r="G9552" s="156"/>
    </row>
    <row r="9553" spans="3:7" x14ac:dyDescent="0.3">
      <c r="C9553" s="155"/>
      <c r="D9553" s="155"/>
      <c r="E9553" s="277"/>
      <c r="G9553" s="156"/>
    </row>
    <row r="9554" spans="3:7" x14ac:dyDescent="0.3">
      <c r="C9554" s="155"/>
      <c r="D9554" s="155"/>
      <c r="E9554" s="277"/>
      <c r="G9554" s="156"/>
    </row>
    <row r="9555" spans="3:7" x14ac:dyDescent="0.3">
      <c r="C9555" s="155"/>
      <c r="D9555" s="155"/>
      <c r="E9555" s="277"/>
      <c r="G9555" s="156"/>
    </row>
    <row r="9556" spans="3:7" x14ac:dyDescent="0.3">
      <c r="C9556" s="155"/>
      <c r="D9556" s="155"/>
      <c r="E9556" s="277"/>
      <c r="G9556" s="156"/>
    </row>
    <row r="9557" spans="3:7" x14ac:dyDescent="0.3">
      <c r="C9557" s="155"/>
      <c r="D9557" s="155"/>
      <c r="E9557" s="277"/>
      <c r="G9557" s="156"/>
    </row>
    <row r="9558" spans="3:7" x14ac:dyDescent="0.3">
      <c r="C9558" s="155"/>
      <c r="D9558" s="155"/>
      <c r="E9558" s="277"/>
      <c r="G9558" s="156"/>
    </row>
    <row r="9559" spans="3:7" x14ac:dyDescent="0.3">
      <c r="C9559" s="155"/>
      <c r="D9559" s="155"/>
      <c r="E9559" s="277"/>
      <c r="G9559" s="156"/>
    </row>
    <row r="9560" spans="3:7" x14ac:dyDescent="0.3">
      <c r="C9560" s="155"/>
      <c r="D9560" s="155"/>
      <c r="E9560" s="277"/>
      <c r="G9560" s="156"/>
    </row>
    <row r="9561" spans="3:7" x14ac:dyDescent="0.3">
      <c r="C9561" s="155"/>
      <c r="D9561" s="155"/>
      <c r="E9561" s="277"/>
      <c r="G9561" s="156"/>
    </row>
    <row r="9562" spans="3:7" x14ac:dyDescent="0.3">
      <c r="C9562" s="155"/>
      <c r="D9562" s="155"/>
      <c r="E9562" s="277"/>
      <c r="G9562" s="156"/>
    </row>
    <row r="9563" spans="3:7" x14ac:dyDescent="0.3">
      <c r="C9563" s="155"/>
      <c r="D9563" s="155"/>
      <c r="E9563" s="277"/>
      <c r="G9563" s="156"/>
    </row>
    <row r="9564" spans="3:7" x14ac:dyDescent="0.3">
      <c r="C9564" s="155"/>
      <c r="D9564" s="155"/>
      <c r="E9564" s="277"/>
      <c r="G9564" s="156"/>
    </row>
    <row r="9565" spans="3:7" x14ac:dyDescent="0.3">
      <c r="C9565" s="155"/>
      <c r="D9565" s="155"/>
      <c r="E9565" s="277"/>
      <c r="G9565" s="156"/>
    </row>
    <row r="9566" spans="3:7" x14ac:dyDescent="0.3">
      <c r="C9566" s="155"/>
      <c r="D9566" s="155"/>
      <c r="E9566" s="277"/>
      <c r="G9566" s="156"/>
    </row>
    <row r="9567" spans="3:7" x14ac:dyDescent="0.3">
      <c r="C9567" s="155"/>
      <c r="D9567" s="155"/>
      <c r="E9567" s="277"/>
      <c r="G9567" s="156"/>
    </row>
    <row r="9568" spans="3:7" x14ac:dyDescent="0.3">
      <c r="C9568" s="155"/>
      <c r="D9568" s="155"/>
      <c r="E9568" s="277"/>
      <c r="G9568" s="156"/>
    </row>
    <row r="9569" spans="3:7" x14ac:dyDescent="0.3">
      <c r="C9569" s="155"/>
      <c r="D9569" s="155"/>
      <c r="E9569" s="277"/>
      <c r="G9569" s="156"/>
    </row>
    <row r="9570" spans="3:7" x14ac:dyDescent="0.3">
      <c r="C9570" s="155"/>
      <c r="D9570" s="155"/>
      <c r="E9570" s="277"/>
      <c r="G9570" s="156"/>
    </row>
    <row r="9571" spans="3:7" x14ac:dyDescent="0.3">
      <c r="C9571" s="155"/>
      <c r="D9571" s="155"/>
      <c r="E9571" s="277"/>
      <c r="G9571" s="156"/>
    </row>
    <row r="9572" spans="3:7" x14ac:dyDescent="0.3">
      <c r="C9572" s="155"/>
      <c r="D9572" s="155"/>
      <c r="E9572" s="277"/>
      <c r="G9572" s="156"/>
    </row>
    <row r="9573" spans="3:7" x14ac:dyDescent="0.3">
      <c r="C9573" s="155"/>
      <c r="D9573" s="155"/>
      <c r="E9573" s="277"/>
      <c r="G9573" s="156"/>
    </row>
    <row r="9574" spans="3:7" x14ac:dyDescent="0.3">
      <c r="C9574" s="155"/>
      <c r="D9574" s="155"/>
      <c r="E9574" s="277"/>
      <c r="G9574" s="156"/>
    </row>
    <row r="9575" spans="3:7" x14ac:dyDescent="0.3">
      <c r="C9575" s="155"/>
      <c r="D9575" s="155"/>
      <c r="E9575" s="277"/>
      <c r="G9575" s="156"/>
    </row>
    <row r="9576" spans="3:7" x14ac:dyDescent="0.3">
      <c r="C9576" s="155"/>
      <c r="D9576" s="155"/>
      <c r="E9576" s="277"/>
      <c r="G9576" s="156"/>
    </row>
    <row r="9577" spans="3:7" x14ac:dyDescent="0.3">
      <c r="C9577" s="155"/>
      <c r="D9577" s="155"/>
      <c r="E9577" s="277"/>
      <c r="G9577" s="156"/>
    </row>
    <row r="9578" spans="3:7" x14ac:dyDescent="0.3">
      <c r="C9578" s="155"/>
      <c r="D9578" s="155"/>
      <c r="E9578" s="277"/>
      <c r="G9578" s="156"/>
    </row>
    <row r="9579" spans="3:7" x14ac:dyDescent="0.3">
      <c r="C9579" s="155"/>
      <c r="D9579" s="155"/>
      <c r="E9579" s="277"/>
      <c r="G9579" s="156"/>
    </row>
    <row r="9580" spans="3:7" x14ac:dyDescent="0.3">
      <c r="C9580" s="155"/>
      <c r="D9580" s="155"/>
      <c r="E9580" s="277"/>
      <c r="G9580" s="156"/>
    </row>
    <row r="9581" spans="3:7" x14ac:dyDescent="0.3">
      <c r="C9581" s="155"/>
      <c r="D9581" s="155"/>
      <c r="E9581" s="277"/>
      <c r="G9581" s="156"/>
    </row>
    <row r="9582" spans="3:7" x14ac:dyDescent="0.3">
      <c r="C9582" s="155"/>
      <c r="D9582" s="155"/>
      <c r="E9582" s="277"/>
      <c r="G9582" s="156"/>
    </row>
    <row r="9583" spans="3:7" x14ac:dyDescent="0.3">
      <c r="C9583" s="155"/>
      <c r="D9583" s="155"/>
      <c r="E9583" s="277"/>
      <c r="G9583" s="156"/>
    </row>
    <row r="9584" spans="3:7" x14ac:dyDescent="0.3">
      <c r="C9584" s="155"/>
      <c r="D9584" s="155"/>
      <c r="E9584" s="277"/>
      <c r="G9584" s="156"/>
    </row>
    <row r="9585" spans="3:7" x14ac:dyDescent="0.3">
      <c r="C9585" s="155"/>
      <c r="D9585" s="155"/>
      <c r="E9585" s="277"/>
      <c r="G9585" s="156"/>
    </row>
    <row r="9586" spans="3:7" x14ac:dyDescent="0.3">
      <c r="C9586" s="155"/>
      <c r="D9586" s="155"/>
      <c r="E9586" s="277"/>
      <c r="G9586" s="156"/>
    </row>
    <row r="9587" spans="3:7" x14ac:dyDescent="0.3">
      <c r="C9587" s="155"/>
      <c r="D9587" s="155"/>
      <c r="E9587" s="277"/>
      <c r="G9587" s="156"/>
    </row>
    <row r="9588" spans="3:7" x14ac:dyDescent="0.3">
      <c r="C9588" s="155"/>
      <c r="D9588" s="155"/>
      <c r="E9588" s="277"/>
      <c r="G9588" s="156"/>
    </row>
    <row r="9589" spans="3:7" x14ac:dyDescent="0.3">
      <c r="C9589" s="155"/>
      <c r="D9589" s="155"/>
      <c r="E9589" s="277"/>
      <c r="G9589" s="156"/>
    </row>
    <row r="9590" spans="3:7" x14ac:dyDescent="0.3">
      <c r="C9590" s="155"/>
      <c r="D9590" s="155"/>
      <c r="E9590" s="277"/>
      <c r="G9590" s="156"/>
    </row>
    <row r="9591" spans="3:7" x14ac:dyDescent="0.3">
      <c r="C9591" s="155"/>
      <c r="D9591" s="155"/>
      <c r="E9591" s="277"/>
      <c r="G9591" s="156"/>
    </row>
    <row r="9592" spans="3:7" x14ac:dyDescent="0.3">
      <c r="C9592" s="155"/>
      <c r="D9592" s="155"/>
      <c r="E9592" s="277"/>
      <c r="G9592" s="156"/>
    </row>
    <row r="9593" spans="3:7" x14ac:dyDescent="0.3">
      <c r="C9593" s="155"/>
      <c r="D9593" s="155"/>
      <c r="E9593" s="277"/>
      <c r="G9593" s="156"/>
    </row>
    <row r="9594" spans="3:7" x14ac:dyDescent="0.3">
      <c r="C9594" s="155"/>
      <c r="D9594" s="155"/>
      <c r="E9594" s="277"/>
      <c r="G9594" s="156"/>
    </row>
    <row r="9595" spans="3:7" x14ac:dyDescent="0.3">
      <c r="C9595" s="155"/>
      <c r="D9595" s="155"/>
      <c r="E9595" s="277"/>
      <c r="G9595" s="156"/>
    </row>
    <row r="9596" spans="3:7" x14ac:dyDescent="0.3">
      <c r="C9596" s="155"/>
      <c r="D9596" s="155"/>
      <c r="E9596" s="277"/>
      <c r="G9596" s="156"/>
    </row>
    <row r="9597" spans="3:7" x14ac:dyDescent="0.3">
      <c r="C9597" s="155"/>
      <c r="D9597" s="155"/>
      <c r="E9597" s="277"/>
      <c r="G9597" s="156"/>
    </row>
    <row r="9598" spans="3:7" x14ac:dyDescent="0.3">
      <c r="C9598" s="155"/>
      <c r="D9598" s="155"/>
      <c r="E9598" s="277"/>
      <c r="G9598" s="156"/>
    </row>
    <row r="9599" spans="3:7" x14ac:dyDescent="0.3">
      <c r="C9599" s="155"/>
      <c r="D9599" s="155"/>
      <c r="E9599" s="277"/>
      <c r="G9599" s="156"/>
    </row>
    <row r="9600" spans="3:7" x14ac:dyDescent="0.3">
      <c r="C9600" s="155"/>
      <c r="D9600" s="155"/>
      <c r="E9600" s="277"/>
      <c r="G9600" s="156"/>
    </row>
    <row r="9601" spans="3:7" x14ac:dyDescent="0.3">
      <c r="C9601" s="155"/>
      <c r="D9601" s="155"/>
      <c r="E9601" s="277"/>
      <c r="G9601" s="156"/>
    </row>
    <row r="9602" spans="3:7" x14ac:dyDescent="0.3">
      <c r="C9602" s="155"/>
      <c r="D9602" s="155"/>
      <c r="E9602" s="277"/>
      <c r="G9602" s="156"/>
    </row>
    <row r="9603" spans="3:7" x14ac:dyDescent="0.3">
      <c r="C9603" s="155"/>
      <c r="D9603" s="155"/>
      <c r="E9603" s="277"/>
      <c r="G9603" s="156"/>
    </row>
    <row r="9604" spans="3:7" x14ac:dyDescent="0.3">
      <c r="C9604" s="155"/>
      <c r="D9604" s="155"/>
      <c r="E9604" s="277"/>
      <c r="G9604" s="156"/>
    </row>
    <row r="9605" spans="3:7" x14ac:dyDescent="0.3">
      <c r="C9605" s="155"/>
      <c r="D9605" s="155"/>
      <c r="E9605" s="277"/>
      <c r="G9605" s="156"/>
    </row>
    <row r="9606" spans="3:7" x14ac:dyDescent="0.3">
      <c r="C9606" s="155"/>
      <c r="D9606" s="155"/>
      <c r="E9606" s="277"/>
      <c r="G9606" s="156"/>
    </row>
    <row r="9607" spans="3:7" x14ac:dyDescent="0.3">
      <c r="C9607" s="155"/>
      <c r="D9607" s="155"/>
      <c r="E9607" s="277"/>
      <c r="G9607" s="156"/>
    </row>
    <row r="9608" spans="3:7" x14ac:dyDescent="0.3">
      <c r="C9608" s="155"/>
      <c r="D9608" s="155"/>
      <c r="E9608" s="277"/>
      <c r="G9608" s="156"/>
    </row>
    <row r="9609" spans="3:7" x14ac:dyDescent="0.3">
      <c r="C9609" s="155"/>
      <c r="D9609" s="155"/>
      <c r="E9609" s="277"/>
      <c r="G9609" s="156"/>
    </row>
    <row r="9610" spans="3:7" x14ac:dyDescent="0.3">
      <c r="C9610" s="155"/>
      <c r="D9610" s="155"/>
      <c r="E9610" s="277"/>
      <c r="G9610" s="156"/>
    </row>
    <row r="9611" spans="3:7" x14ac:dyDescent="0.3">
      <c r="C9611" s="155"/>
      <c r="D9611" s="155"/>
      <c r="E9611" s="277"/>
      <c r="G9611" s="156"/>
    </row>
    <row r="9612" spans="3:7" x14ac:dyDescent="0.3">
      <c r="C9612" s="155"/>
      <c r="D9612" s="155"/>
      <c r="E9612" s="277"/>
      <c r="G9612" s="156"/>
    </row>
    <row r="9613" spans="3:7" x14ac:dyDescent="0.3">
      <c r="C9613" s="155"/>
      <c r="D9613" s="155"/>
      <c r="E9613" s="277"/>
      <c r="G9613" s="156"/>
    </row>
    <row r="9614" spans="3:7" x14ac:dyDescent="0.3">
      <c r="C9614" s="155"/>
      <c r="D9614" s="155"/>
      <c r="E9614" s="277"/>
      <c r="G9614" s="156"/>
    </row>
    <row r="9615" spans="3:7" x14ac:dyDescent="0.3">
      <c r="C9615" s="155"/>
      <c r="D9615" s="155"/>
      <c r="E9615" s="277"/>
      <c r="G9615" s="156"/>
    </row>
    <row r="9616" spans="3:7" x14ac:dyDescent="0.3">
      <c r="C9616" s="155"/>
      <c r="D9616" s="155"/>
      <c r="E9616" s="277"/>
      <c r="G9616" s="156"/>
    </row>
    <row r="9617" spans="3:7" x14ac:dyDescent="0.3">
      <c r="C9617" s="155"/>
      <c r="D9617" s="155"/>
      <c r="E9617" s="277"/>
      <c r="G9617" s="156"/>
    </row>
    <row r="9618" spans="3:7" x14ac:dyDescent="0.3">
      <c r="C9618" s="155"/>
      <c r="D9618" s="155"/>
      <c r="E9618" s="277"/>
      <c r="G9618" s="156"/>
    </row>
    <row r="9619" spans="3:7" x14ac:dyDescent="0.3">
      <c r="C9619" s="155"/>
      <c r="D9619" s="155"/>
      <c r="E9619" s="277"/>
      <c r="G9619" s="156"/>
    </row>
    <row r="9620" spans="3:7" x14ac:dyDescent="0.3">
      <c r="C9620" s="155"/>
      <c r="D9620" s="155"/>
      <c r="E9620" s="277"/>
      <c r="G9620" s="156"/>
    </row>
    <row r="9621" spans="3:7" x14ac:dyDescent="0.3">
      <c r="C9621" s="155"/>
      <c r="D9621" s="155"/>
      <c r="E9621" s="277"/>
      <c r="G9621" s="156"/>
    </row>
    <row r="9622" spans="3:7" x14ac:dyDescent="0.3">
      <c r="C9622" s="155"/>
      <c r="D9622" s="155"/>
      <c r="E9622" s="277"/>
      <c r="G9622" s="156"/>
    </row>
    <row r="9623" spans="3:7" x14ac:dyDescent="0.3">
      <c r="C9623" s="155"/>
      <c r="D9623" s="155"/>
      <c r="E9623" s="277"/>
      <c r="G9623" s="156"/>
    </row>
    <row r="9624" spans="3:7" x14ac:dyDescent="0.3">
      <c r="C9624" s="155"/>
      <c r="D9624" s="155"/>
      <c r="E9624" s="277"/>
      <c r="G9624" s="156"/>
    </row>
    <row r="9625" spans="3:7" x14ac:dyDescent="0.3">
      <c r="C9625" s="155"/>
      <c r="D9625" s="155"/>
      <c r="E9625" s="277"/>
      <c r="G9625" s="156"/>
    </row>
    <row r="9626" spans="3:7" x14ac:dyDescent="0.3">
      <c r="C9626" s="155"/>
      <c r="D9626" s="155"/>
      <c r="E9626" s="277"/>
      <c r="G9626" s="156"/>
    </row>
    <row r="9627" spans="3:7" x14ac:dyDescent="0.3">
      <c r="C9627" s="155"/>
      <c r="D9627" s="155"/>
      <c r="E9627" s="277"/>
      <c r="G9627" s="156"/>
    </row>
    <row r="9628" spans="3:7" x14ac:dyDescent="0.3">
      <c r="C9628" s="155"/>
      <c r="D9628" s="155"/>
      <c r="E9628" s="277"/>
      <c r="G9628" s="156"/>
    </row>
    <row r="9629" spans="3:7" x14ac:dyDescent="0.3">
      <c r="C9629" s="155"/>
      <c r="D9629" s="155"/>
      <c r="E9629" s="277"/>
      <c r="G9629" s="156"/>
    </row>
    <row r="9630" spans="3:7" x14ac:dyDescent="0.3">
      <c r="C9630" s="155"/>
      <c r="D9630" s="155"/>
      <c r="E9630" s="277"/>
      <c r="G9630" s="156"/>
    </row>
    <row r="9631" spans="3:7" x14ac:dyDescent="0.3">
      <c r="C9631" s="155"/>
      <c r="D9631" s="155"/>
      <c r="E9631" s="277"/>
      <c r="G9631" s="156"/>
    </row>
    <row r="9632" spans="3:7" x14ac:dyDescent="0.3">
      <c r="C9632" s="155"/>
      <c r="D9632" s="155"/>
      <c r="E9632" s="277"/>
      <c r="G9632" s="156"/>
    </row>
    <row r="9633" spans="3:7" x14ac:dyDescent="0.3">
      <c r="C9633" s="155"/>
      <c r="D9633" s="155"/>
      <c r="E9633" s="277"/>
      <c r="G9633" s="156"/>
    </row>
    <row r="9634" spans="3:7" x14ac:dyDescent="0.3">
      <c r="C9634" s="155"/>
      <c r="D9634" s="155"/>
      <c r="E9634" s="277"/>
      <c r="G9634" s="156"/>
    </row>
    <row r="9635" spans="3:7" x14ac:dyDescent="0.3">
      <c r="C9635" s="155"/>
      <c r="D9635" s="155"/>
      <c r="E9635" s="277"/>
      <c r="G9635" s="156"/>
    </row>
    <row r="9636" spans="3:7" x14ac:dyDescent="0.3">
      <c r="C9636" s="155"/>
      <c r="D9636" s="155"/>
      <c r="E9636" s="277"/>
      <c r="G9636" s="156"/>
    </row>
    <row r="9637" spans="3:7" x14ac:dyDescent="0.3">
      <c r="C9637" s="155"/>
      <c r="D9637" s="155"/>
      <c r="E9637" s="277"/>
      <c r="G9637" s="156"/>
    </row>
    <row r="9638" spans="3:7" x14ac:dyDescent="0.3">
      <c r="C9638" s="155"/>
      <c r="D9638" s="155"/>
      <c r="E9638" s="277"/>
      <c r="G9638" s="156"/>
    </row>
    <row r="9639" spans="3:7" x14ac:dyDescent="0.3">
      <c r="C9639" s="155"/>
      <c r="D9639" s="155"/>
      <c r="E9639" s="277"/>
      <c r="G9639" s="156"/>
    </row>
    <row r="9640" spans="3:7" x14ac:dyDescent="0.3">
      <c r="C9640" s="155"/>
      <c r="D9640" s="155"/>
      <c r="E9640" s="277"/>
      <c r="G9640" s="156"/>
    </row>
    <row r="9641" spans="3:7" x14ac:dyDescent="0.3">
      <c r="C9641" s="155"/>
      <c r="D9641" s="155"/>
      <c r="E9641" s="277"/>
      <c r="G9641" s="156"/>
    </row>
    <row r="9642" spans="3:7" x14ac:dyDescent="0.3">
      <c r="C9642" s="155"/>
      <c r="D9642" s="155"/>
      <c r="E9642" s="277"/>
      <c r="G9642" s="156"/>
    </row>
    <row r="9643" spans="3:7" x14ac:dyDescent="0.3">
      <c r="C9643" s="155"/>
      <c r="D9643" s="155"/>
      <c r="E9643" s="277"/>
      <c r="G9643" s="156"/>
    </row>
    <row r="9644" spans="3:7" x14ac:dyDescent="0.3">
      <c r="C9644" s="155"/>
      <c r="D9644" s="155"/>
      <c r="E9644" s="277"/>
      <c r="G9644" s="156"/>
    </row>
    <row r="9645" spans="3:7" x14ac:dyDescent="0.3">
      <c r="C9645" s="155"/>
      <c r="D9645" s="155"/>
      <c r="E9645" s="277"/>
      <c r="G9645" s="156"/>
    </row>
    <row r="9646" spans="3:7" x14ac:dyDescent="0.3">
      <c r="C9646" s="155"/>
      <c r="D9646" s="155"/>
      <c r="E9646" s="277"/>
      <c r="G9646" s="156"/>
    </row>
    <row r="9647" spans="3:7" x14ac:dyDescent="0.3">
      <c r="C9647" s="155"/>
      <c r="D9647" s="155"/>
      <c r="E9647" s="277"/>
      <c r="G9647" s="156"/>
    </row>
    <row r="9648" spans="3:7" x14ac:dyDescent="0.3">
      <c r="C9648" s="155"/>
      <c r="D9648" s="155"/>
      <c r="E9648" s="277"/>
      <c r="G9648" s="156"/>
    </row>
    <row r="9649" spans="3:7" x14ac:dyDescent="0.3">
      <c r="C9649" s="155"/>
      <c r="D9649" s="155"/>
      <c r="E9649" s="277"/>
      <c r="G9649" s="156"/>
    </row>
    <row r="9650" spans="3:7" x14ac:dyDescent="0.3">
      <c r="C9650" s="155"/>
      <c r="D9650" s="155"/>
      <c r="E9650" s="277"/>
      <c r="G9650" s="156"/>
    </row>
    <row r="9651" spans="3:7" x14ac:dyDescent="0.3">
      <c r="C9651" s="155"/>
      <c r="D9651" s="155"/>
      <c r="E9651" s="277"/>
      <c r="G9651" s="156"/>
    </row>
    <row r="9652" spans="3:7" x14ac:dyDescent="0.3">
      <c r="C9652" s="155"/>
      <c r="D9652" s="155"/>
      <c r="E9652" s="277"/>
      <c r="G9652" s="156"/>
    </row>
    <row r="9653" spans="3:7" x14ac:dyDescent="0.3">
      <c r="C9653" s="155"/>
      <c r="D9653" s="155"/>
      <c r="E9653" s="277"/>
      <c r="G9653" s="156"/>
    </row>
    <row r="9654" spans="3:7" x14ac:dyDescent="0.3">
      <c r="C9654" s="155"/>
      <c r="D9654" s="155"/>
      <c r="E9654" s="277"/>
      <c r="G9654" s="156"/>
    </row>
    <row r="9655" spans="3:7" x14ac:dyDescent="0.3">
      <c r="C9655" s="155"/>
      <c r="D9655" s="155"/>
      <c r="E9655" s="277"/>
      <c r="G9655" s="156"/>
    </row>
    <row r="9656" spans="3:7" x14ac:dyDescent="0.3">
      <c r="C9656" s="155"/>
      <c r="D9656" s="155"/>
      <c r="E9656" s="277"/>
      <c r="G9656" s="156"/>
    </row>
    <row r="9657" spans="3:7" x14ac:dyDescent="0.3">
      <c r="C9657" s="155"/>
      <c r="D9657" s="155"/>
      <c r="E9657" s="277"/>
      <c r="G9657" s="156"/>
    </row>
    <row r="9658" spans="3:7" x14ac:dyDescent="0.3">
      <c r="C9658" s="155"/>
      <c r="D9658" s="155"/>
      <c r="E9658" s="277"/>
      <c r="G9658" s="156"/>
    </row>
    <row r="9659" spans="3:7" x14ac:dyDescent="0.3">
      <c r="C9659" s="155"/>
      <c r="D9659" s="155"/>
      <c r="E9659" s="277"/>
      <c r="G9659" s="156"/>
    </row>
    <row r="9660" spans="3:7" x14ac:dyDescent="0.3">
      <c r="C9660" s="155"/>
      <c r="D9660" s="155"/>
      <c r="E9660" s="277"/>
      <c r="G9660" s="156"/>
    </row>
    <row r="9661" spans="3:7" x14ac:dyDescent="0.3">
      <c r="C9661" s="155"/>
      <c r="D9661" s="155"/>
      <c r="E9661" s="277"/>
      <c r="G9661" s="156"/>
    </row>
    <row r="9662" spans="3:7" x14ac:dyDescent="0.3">
      <c r="C9662" s="155"/>
      <c r="D9662" s="155"/>
      <c r="E9662" s="277"/>
      <c r="G9662" s="156"/>
    </row>
    <row r="9663" spans="3:7" x14ac:dyDescent="0.3">
      <c r="C9663" s="155"/>
      <c r="D9663" s="155"/>
      <c r="E9663" s="277"/>
      <c r="G9663" s="156"/>
    </row>
    <row r="9664" spans="3:7" x14ac:dyDescent="0.3">
      <c r="C9664" s="155"/>
      <c r="D9664" s="155"/>
      <c r="E9664" s="277"/>
      <c r="G9664" s="156"/>
    </row>
    <row r="9665" spans="3:7" x14ac:dyDescent="0.3">
      <c r="C9665" s="155"/>
      <c r="D9665" s="155"/>
      <c r="E9665" s="277"/>
      <c r="G9665" s="156"/>
    </row>
    <row r="9666" spans="3:7" x14ac:dyDescent="0.3">
      <c r="C9666" s="155"/>
      <c r="D9666" s="155"/>
      <c r="E9666" s="277"/>
      <c r="G9666" s="156"/>
    </row>
    <row r="9667" spans="3:7" x14ac:dyDescent="0.3">
      <c r="C9667" s="155"/>
      <c r="D9667" s="155"/>
      <c r="E9667" s="277"/>
      <c r="G9667" s="156"/>
    </row>
    <row r="9668" spans="3:7" x14ac:dyDescent="0.3">
      <c r="C9668" s="155"/>
      <c r="D9668" s="155"/>
      <c r="E9668" s="277"/>
      <c r="G9668" s="156"/>
    </row>
    <row r="9669" spans="3:7" x14ac:dyDescent="0.3">
      <c r="C9669" s="155"/>
      <c r="D9669" s="155"/>
      <c r="E9669" s="277"/>
      <c r="G9669" s="156"/>
    </row>
    <row r="9670" spans="3:7" x14ac:dyDescent="0.3">
      <c r="C9670" s="155"/>
      <c r="D9670" s="155"/>
      <c r="E9670" s="277"/>
      <c r="G9670" s="156"/>
    </row>
    <row r="9671" spans="3:7" x14ac:dyDescent="0.3">
      <c r="C9671" s="155"/>
      <c r="D9671" s="155"/>
      <c r="E9671" s="277"/>
      <c r="G9671" s="156"/>
    </row>
    <row r="9672" spans="3:7" x14ac:dyDescent="0.3">
      <c r="C9672" s="155"/>
      <c r="D9672" s="155"/>
      <c r="E9672" s="277"/>
      <c r="G9672" s="156"/>
    </row>
    <row r="9673" spans="3:7" x14ac:dyDescent="0.3">
      <c r="C9673" s="155"/>
      <c r="D9673" s="155"/>
      <c r="E9673" s="277"/>
      <c r="G9673" s="156"/>
    </row>
    <row r="9674" spans="3:7" x14ac:dyDescent="0.3">
      <c r="C9674" s="155"/>
      <c r="D9674" s="155"/>
      <c r="E9674" s="277"/>
      <c r="G9674" s="156"/>
    </row>
    <row r="9675" spans="3:7" x14ac:dyDescent="0.3">
      <c r="C9675" s="155"/>
      <c r="D9675" s="155"/>
      <c r="E9675" s="277"/>
      <c r="G9675" s="156"/>
    </row>
    <row r="9676" spans="3:7" x14ac:dyDescent="0.3">
      <c r="C9676" s="155"/>
      <c r="D9676" s="155"/>
      <c r="E9676" s="277"/>
      <c r="G9676" s="156"/>
    </row>
    <row r="9677" spans="3:7" x14ac:dyDescent="0.3">
      <c r="C9677" s="155"/>
      <c r="D9677" s="155"/>
      <c r="E9677" s="277"/>
      <c r="G9677" s="156"/>
    </row>
    <row r="9678" spans="3:7" x14ac:dyDescent="0.3">
      <c r="C9678" s="155"/>
      <c r="D9678" s="155"/>
      <c r="E9678" s="277"/>
      <c r="G9678" s="156"/>
    </row>
    <row r="9679" spans="3:7" x14ac:dyDescent="0.3">
      <c r="C9679" s="155"/>
      <c r="D9679" s="155"/>
      <c r="E9679" s="277"/>
      <c r="G9679" s="156"/>
    </row>
    <row r="9680" spans="3:7" x14ac:dyDescent="0.3">
      <c r="C9680" s="155"/>
      <c r="D9680" s="155"/>
      <c r="E9680" s="277"/>
      <c r="G9680" s="156"/>
    </row>
    <row r="9681" spans="3:7" x14ac:dyDescent="0.3">
      <c r="C9681" s="155"/>
      <c r="D9681" s="155"/>
      <c r="E9681" s="277"/>
      <c r="G9681" s="156"/>
    </row>
    <row r="9682" spans="3:7" x14ac:dyDescent="0.3">
      <c r="C9682" s="155"/>
      <c r="D9682" s="155"/>
      <c r="E9682" s="277"/>
      <c r="G9682" s="156"/>
    </row>
    <row r="9683" spans="3:7" x14ac:dyDescent="0.3">
      <c r="C9683" s="155"/>
      <c r="D9683" s="155"/>
      <c r="E9683" s="277"/>
      <c r="G9683" s="156"/>
    </row>
    <row r="9684" spans="3:7" x14ac:dyDescent="0.3">
      <c r="C9684" s="155"/>
      <c r="D9684" s="155"/>
      <c r="E9684" s="277"/>
      <c r="G9684" s="156"/>
    </row>
    <row r="9685" spans="3:7" x14ac:dyDescent="0.3">
      <c r="C9685" s="155"/>
      <c r="D9685" s="155"/>
      <c r="E9685" s="277"/>
      <c r="G9685" s="156"/>
    </row>
    <row r="9686" spans="3:7" x14ac:dyDescent="0.3">
      <c r="C9686" s="155"/>
      <c r="D9686" s="155"/>
      <c r="E9686" s="277"/>
      <c r="G9686" s="156"/>
    </row>
    <row r="9687" spans="3:7" x14ac:dyDescent="0.3">
      <c r="C9687" s="155"/>
      <c r="D9687" s="155"/>
      <c r="E9687" s="277"/>
      <c r="G9687" s="156"/>
    </row>
    <row r="9688" spans="3:7" x14ac:dyDescent="0.3">
      <c r="C9688" s="155"/>
      <c r="D9688" s="155"/>
      <c r="E9688" s="277"/>
      <c r="G9688" s="156"/>
    </row>
    <row r="9689" spans="3:7" x14ac:dyDescent="0.3">
      <c r="C9689" s="155"/>
      <c r="D9689" s="155"/>
      <c r="E9689" s="277"/>
      <c r="G9689" s="156"/>
    </row>
    <row r="9690" spans="3:7" x14ac:dyDescent="0.3">
      <c r="C9690" s="155"/>
      <c r="D9690" s="155"/>
      <c r="E9690" s="277"/>
      <c r="G9690" s="156"/>
    </row>
    <row r="9691" spans="3:7" x14ac:dyDescent="0.3">
      <c r="C9691" s="155"/>
      <c r="D9691" s="155"/>
      <c r="E9691" s="277"/>
      <c r="G9691" s="156"/>
    </row>
    <row r="9692" spans="3:7" x14ac:dyDescent="0.3">
      <c r="C9692" s="155"/>
      <c r="D9692" s="155"/>
      <c r="E9692" s="277"/>
      <c r="G9692" s="156"/>
    </row>
    <row r="9693" spans="3:7" x14ac:dyDescent="0.3">
      <c r="C9693" s="155"/>
      <c r="D9693" s="155"/>
      <c r="E9693" s="277"/>
      <c r="G9693" s="156"/>
    </row>
    <row r="9694" spans="3:7" x14ac:dyDescent="0.3">
      <c r="C9694" s="155"/>
      <c r="D9694" s="155"/>
      <c r="E9694" s="277"/>
      <c r="G9694" s="156"/>
    </row>
    <row r="9695" spans="3:7" x14ac:dyDescent="0.3">
      <c r="C9695" s="155"/>
      <c r="D9695" s="155"/>
      <c r="E9695" s="277"/>
      <c r="G9695" s="156"/>
    </row>
    <row r="9696" spans="3:7" x14ac:dyDescent="0.3">
      <c r="C9696" s="155"/>
      <c r="D9696" s="155"/>
      <c r="E9696" s="277"/>
      <c r="G9696" s="156"/>
    </row>
    <row r="9697" spans="3:7" x14ac:dyDescent="0.3">
      <c r="C9697" s="155"/>
      <c r="D9697" s="155"/>
      <c r="E9697" s="277"/>
      <c r="G9697" s="156"/>
    </row>
    <row r="9698" spans="3:7" x14ac:dyDescent="0.3">
      <c r="C9698" s="155"/>
      <c r="D9698" s="155"/>
      <c r="E9698" s="277"/>
      <c r="G9698" s="156"/>
    </row>
    <row r="9699" spans="3:7" x14ac:dyDescent="0.3">
      <c r="C9699" s="155"/>
      <c r="D9699" s="155"/>
      <c r="E9699" s="277"/>
      <c r="G9699" s="156"/>
    </row>
    <row r="9700" spans="3:7" x14ac:dyDescent="0.3">
      <c r="C9700" s="155"/>
      <c r="D9700" s="155"/>
      <c r="E9700" s="277"/>
      <c r="G9700" s="156"/>
    </row>
    <row r="9701" spans="3:7" x14ac:dyDescent="0.3">
      <c r="C9701" s="155"/>
      <c r="D9701" s="155"/>
      <c r="E9701" s="277"/>
      <c r="G9701" s="156"/>
    </row>
    <row r="9702" spans="3:7" x14ac:dyDescent="0.3">
      <c r="C9702" s="155"/>
      <c r="D9702" s="155"/>
      <c r="E9702" s="277"/>
      <c r="G9702" s="156"/>
    </row>
    <row r="9703" spans="3:7" x14ac:dyDescent="0.3">
      <c r="C9703" s="155"/>
      <c r="D9703" s="155"/>
      <c r="E9703" s="277"/>
      <c r="G9703" s="156"/>
    </row>
    <row r="9704" spans="3:7" x14ac:dyDescent="0.3">
      <c r="C9704" s="155"/>
      <c r="D9704" s="155"/>
      <c r="E9704" s="277"/>
      <c r="G9704" s="156"/>
    </row>
    <row r="9705" spans="3:7" x14ac:dyDescent="0.3">
      <c r="C9705" s="155"/>
      <c r="D9705" s="155"/>
      <c r="E9705" s="277"/>
      <c r="G9705" s="156"/>
    </row>
    <row r="9706" spans="3:7" x14ac:dyDescent="0.3">
      <c r="C9706" s="155"/>
      <c r="D9706" s="155"/>
      <c r="E9706" s="277"/>
      <c r="G9706" s="156"/>
    </row>
    <row r="9707" spans="3:7" x14ac:dyDescent="0.3">
      <c r="C9707" s="155"/>
      <c r="D9707" s="155"/>
      <c r="E9707" s="277"/>
      <c r="G9707" s="156"/>
    </row>
    <row r="9708" spans="3:7" x14ac:dyDescent="0.3">
      <c r="C9708" s="155"/>
      <c r="D9708" s="155"/>
      <c r="E9708" s="277"/>
      <c r="G9708" s="156"/>
    </row>
    <row r="9709" spans="3:7" x14ac:dyDescent="0.3">
      <c r="C9709" s="155"/>
      <c r="D9709" s="155"/>
      <c r="E9709" s="277"/>
      <c r="G9709" s="156"/>
    </row>
    <row r="9710" spans="3:7" x14ac:dyDescent="0.3">
      <c r="C9710" s="155"/>
      <c r="D9710" s="155"/>
      <c r="E9710" s="277"/>
      <c r="G9710" s="156"/>
    </row>
    <row r="9711" spans="3:7" x14ac:dyDescent="0.3">
      <c r="C9711" s="155"/>
      <c r="D9711" s="155"/>
      <c r="E9711" s="277"/>
      <c r="G9711" s="156"/>
    </row>
    <row r="9712" spans="3:7" x14ac:dyDescent="0.3">
      <c r="C9712" s="155"/>
      <c r="D9712" s="155"/>
      <c r="E9712" s="277"/>
      <c r="G9712" s="156"/>
    </row>
    <row r="9713" spans="3:7" x14ac:dyDescent="0.3">
      <c r="C9713" s="155"/>
      <c r="D9713" s="155"/>
      <c r="E9713" s="277"/>
      <c r="G9713" s="156"/>
    </row>
    <row r="9714" spans="3:7" x14ac:dyDescent="0.3">
      <c r="C9714" s="155"/>
      <c r="D9714" s="155"/>
      <c r="E9714" s="277"/>
      <c r="G9714" s="156"/>
    </row>
    <row r="9715" spans="3:7" x14ac:dyDescent="0.3">
      <c r="C9715" s="155"/>
      <c r="D9715" s="155"/>
      <c r="E9715" s="277"/>
      <c r="G9715" s="156"/>
    </row>
    <row r="9716" spans="3:7" x14ac:dyDescent="0.3">
      <c r="C9716" s="155"/>
      <c r="D9716" s="155"/>
      <c r="E9716" s="277"/>
      <c r="G9716" s="156"/>
    </row>
    <row r="9717" spans="3:7" x14ac:dyDescent="0.3">
      <c r="C9717" s="155"/>
      <c r="D9717" s="155"/>
      <c r="E9717" s="277"/>
      <c r="G9717" s="156"/>
    </row>
    <row r="9718" spans="3:7" x14ac:dyDescent="0.3">
      <c r="C9718" s="155"/>
      <c r="D9718" s="155"/>
      <c r="E9718" s="277"/>
      <c r="G9718" s="156"/>
    </row>
    <row r="9719" spans="3:7" x14ac:dyDescent="0.3">
      <c r="C9719" s="155"/>
      <c r="D9719" s="155"/>
      <c r="E9719" s="277"/>
      <c r="G9719" s="156"/>
    </row>
    <row r="9720" spans="3:7" x14ac:dyDescent="0.3">
      <c r="C9720" s="155"/>
      <c r="D9720" s="155"/>
      <c r="E9720" s="277"/>
      <c r="G9720" s="156"/>
    </row>
    <row r="9721" spans="3:7" x14ac:dyDescent="0.3">
      <c r="C9721" s="155"/>
      <c r="D9721" s="155"/>
      <c r="E9721" s="277"/>
      <c r="G9721" s="156"/>
    </row>
    <row r="9722" spans="3:7" x14ac:dyDescent="0.3">
      <c r="C9722" s="155"/>
      <c r="D9722" s="155"/>
      <c r="E9722" s="277"/>
      <c r="G9722" s="156"/>
    </row>
    <row r="9723" spans="3:7" x14ac:dyDescent="0.3">
      <c r="C9723" s="155"/>
      <c r="D9723" s="155"/>
      <c r="E9723" s="277"/>
      <c r="G9723" s="156"/>
    </row>
    <row r="9724" spans="3:7" x14ac:dyDescent="0.3">
      <c r="C9724" s="155"/>
      <c r="D9724" s="155"/>
      <c r="E9724" s="277"/>
      <c r="G9724" s="156"/>
    </row>
    <row r="9725" spans="3:7" x14ac:dyDescent="0.3">
      <c r="C9725" s="155"/>
      <c r="D9725" s="155"/>
      <c r="E9725" s="277"/>
      <c r="G9725" s="156"/>
    </row>
    <row r="9726" spans="3:7" x14ac:dyDescent="0.3">
      <c r="C9726" s="155"/>
      <c r="D9726" s="155"/>
      <c r="E9726" s="277"/>
      <c r="G9726" s="156"/>
    </row>
    <row r="9727" spans="3:7" x14ac:dyDescent="0.3">
      <c r="C9727" s="155"/>
      <c r="D9727" s="155"/>
      <c r="E9727" s="277"/>
      <c r="G9727" s="156"/>
    </row>
    <row r="9728" spans="3:7" x14ac:dyDescent="0.3">
      <c r="C9728" s="155"/>
      <c r="D9728" s="155"/>
      <c r="E9728" s="277"/>
      <c r="G9728" s="156"/>
    </row>
    <row r="9729" spans="3:7" x14ac:dyDescent="0.3">
      <c r="C9729" s="155"/>
      <c r="D9729" s="155"/>
      <c r="E9729" s="277"/>
      <c r="G9729" s="156"/>
    </row>
    <row r="9730" spans="3:7" x14ac:dyDescent="0.3">
      <c r="C9730" s="155"/>
      <c r="D9730" s="155"/>
      <c r="E9730" s="277"/>
      <c r="G9730" s="156"/>
    </row>
    <row r="9731" spans="3:7" x14ac:dyDescent="0.3">
      <c r="C9731" s="155"/>
      <c r="D9731" s="155"/>
      <c r="E9731" s="277"/>
      <c r="G9731" s="156"/>
    </row>
    <row r="9732" spans="3:7" x14ac:dyDescent="0.3">
      <c r="C9732" s="155"/>
      <c r="D9732" s="155"/>
      <c r="E9732" s="277"/>
      <c r="G9732" s="156"/>
    </row>
    <row r="9733" spans="3:7" x14ac:dyDescent="0.3">
      <c r="C9733" s="155"/>
      <c r="D9733" s="155"/>
      <c r="E9733" s="277"/>
      <c r="G9733" s="156"/>
    </row>
    <row r="9734" spans="3:7" x14ac:dyDescent="0.3">
      <c r="C9734" s="155"/>
      <c r="D9734" s="155"/>
      <c r="E9734" s="277"/>
      <c r="G9734" s="156"/>
    </row>
    <row r="9735" spans="3:7" x14ac:dyDescent="0.3">
      <c r="C9735" s="155"/>
      <c r="D9735" s="155"/>
      <c r="E9735" s="277"/>
      <c r="G9735" s="156"/>
    </row>
    <row r="9736" spans="3:7" x14ac:dyDescent="0.3">
      <c r="C9736" s="155"/>
      <c r="D9736" s="155"/>
      <c r="E9736" s="277"/>
      <c r="G9736" s="156"/>
    </row>
    <row r="9737" spans="3:7" x14ac:dyDescent="0.3">
      <c r="C9737" s="155"/>
      <c r="D9737" s="155"/>
      <c r="E9737" s="277"/>
      <c r="G9737" s="156"/>
    </row>
    <row r="9738" spans="3:7" x14ac:dyDescent="0.3">
      <c r="C9738" s="155"/>
      <c r="D9738" s="155"/>
      <c r="E9738" s="277"/>
      <c r="G9738" s="156"/>
    </row>
    <row r="9739" spans="3:7" x14ac:dyDescent="0.3">
      <c r="C9739" s="155"/>
      <c r="D9739" s="155"/>
      <c r="E9739" s="277"/>
      <c r="G9739" s="156"/>
    </row>
    <row r="9740" spans="3:7" x14ac:dyDescent="0.3">
      <c r="C9740" s="155"/>
      <c r="D9740" s="155"/>
      <c r="E9740" s="277"/>
      <c r="G9740" s="156"/>
    </row>
    <row r="9741" spans="3:7" x14ac:dyDescent="0.3">
      <c r="C9741" s="155"/>
      <c r="D9741" s="155"/>
      <c r="E9741" s="277"/>
      <c r="G9741" s="156"/>
    </row>
    <row r="9742" spans="3:7" x14ac:dyDescent="0.3">
      <c r="C9742" s="155"/>
      <c r="D9742" s="155"/>
      <c r="E9742" s="277"/>
      <c r="G9742" s="156"/>
    </row>
    <row r="9743" spans="3:7" x14ac:dyDescent="0.3">
      <c r="C9743" s="155"/>
      <c r="D9743" s="155"/>
      <c r="E9743" s="277"/>
      <c r="G9743" s="156"/>
    </row>
    <row r="9744" spans="3:7" x14ac:dyDescent="0.3">
      <c r="C9744" s="155"/>
      <c r="D9744" s="155"/>
      <c r="E9744" s="277"/>
      <c r="G9744" s="156"/>
    </row>
    <row r="9745" spans="3:7" x14ac:dyDescent="0.3">
      <c r="C9745" s="155"/>
      <c r="D9745" s="155"/>
      <c r="E9745" s="277"/>
      <c r="G9745" s="156"/>
    </row>
    <row r="9746" spans="3:7" x14ac:dyDescent="0.3">
      <c r="C9746" s="155"/>
      <c r="D9746" s="155"/>
      <c r="E9746" s="277"/>
      <c r="G9746" s="156"/>
    </row>
    <row r="9747" spans="3:7" x14ac:dyDescent="0.3">
      <c r="C9747" s="155"/>
      <c r="D9747" s="155"/>
      <c r="E9747" s="277"/>
      <c r="G9747" s="156"/>
    </row>
    <row r="9748" spans="3:7" x14ac:dyDescent="0.3">
      <c r="C9748" s="155"/>
      <c r="D9748" s="155"/>
      <c r="E9748" s="277"/>
      <c r="G9748" s="156"/>
    </row>
    <row r="9749" spans="3:7" x14ac:dyDescent="0.3">
      <c r="C9749" s="155"/>
      <c r="D9749" s="155"/>
      <c r="E9749" s="277"/>
      <c r="G9749" s="156"/>
    </row>
    <row r="9750" spans="3:7" x14ac:dyDescent="0.3">
      <c r="C9750" s="155"/>
      <c r="D9750" s="155"/>
      <c r="E9750" s="277"/>
      <c r="G9750" s="156"/>
    </row>
    <row r="9751" spans="3:7" x14ac:dyDescent="0.3">
      <c r="C9751" s="155"/>
      <c r="D9751" s="155"/>
      <c r="E9751" s="277"/>
      <c r="G9751" s="156"/>
    </row>
    <row r="9752" spans="3:7" x14ac:dyDescent="0.3">
      <c r="C9752" s="155"/>
      <c r="D9752" s="155"/>
      <c r="E9752" s="277"/>
      <c r="G9752" s="156"/>
    </row>
    <row r="9753" spans="3:7" x14ac:dyDescent="0.3">
      <c r="C9753" s="155"/>
      <c r="D9753" s="155"/>
      <c r="E9753" s="277"/>
      <c r="G9753" s="156"/>
    </row>
    <row r="9754" spans="3:7" x14ac:dyDescent="0.3">
      <c r="C9754" s="155"/>
      <c r="D9754" s="155"/>
      <c r="E9754" s="277"/>
      <c r="G9754" s="156"/>
    </row>
    <row r="9755" spans="3:7" x14ac:dyDescent="0.3">
      <c r="C9755" s="155"/>
      <c r="D9755" s="155"/>
      <c r="E9755" s="277"/>
      <c r="G9755" s="156"/>
    </row>
    <row r="9756" spans="3:7" x14ac:dyDescent="0.3">
      <c r="C9756" s="155"/>
      <c r="D9756" s="155"/>
      <c r="E9756" s="277"/>
      <c r="G9756" s="156"/>
    </row>
    <row r="9757" spans="3:7" x14ac:dyDescent="0.3">
      <c r="C9757" s="155"/>
      <c r="D9757" s="155"/>
      <c r="E9757" s="277"/>
      <c r="G9757" s="156"/>
    </row>
    <row r="9758" spans="3:7" x14ac:dyDescent="0.3">
      <c r="C9758" s="155"/>
      <c r="D9758" s="155"/>
      <c r="E9758" s="277"/>
      <c r="G9758" s="156"/>
    </row>
    <row r="9759" spans="3:7" x14ac:dyDescent="0.3">
      <c r="C9759" s="155"/>
      <c r="D9759" s="155"/>
      <c r="E9759" s="277"/>
      <c r="G9759" s="156"/>
    </row>
    <row r="9760" spans="3:7" x14ac:dyDescent="0.3">
      <c r="C9760" s="155"/>
      <c r="D9760" s="155"/>
      <c r="E9760" s="277"/>
      <c r="G9760" s="156"/>
    </row>
    <row r="9761" spans="3:7" x14ac:dyDescent="0.3">
      <c r="C9761" s="155"/>
      <c r="D9761" s="155"/>
      <c r="E9761" s="277"/>
      <c r="G9761" s="156"/>
    </row>
    <row r="9762" spans="3:7" x14ac:dyDescent="0.3">
      <c r="C9762" s="155"/>
      <c r="D9762" s="155"/>
      <c r="E9762" s="277"/>
      <c r="G9762" s="156"/>
    </row>
    <row r="9763" spans="3:7" x14ac:dyDescent="0.3">
      <c r="C9763" s="155"/>
      <c r="D9763" s="155"/>
      <c r="E9763" s="277"/>
      <c r="G9763" s="156"/>
    </row>
    <row r="9764" spans="3:7" x14ac:dyDescent="0.3">
      <c r="C9764" s="155"/>
      <c r="D9764" s="155"/>
      <c r="E9764" s="277"/>
      <c r="G9764" s="156"/>
    </row>
    <row r="9765" spans="3:7" x14ac:dyDescent="0.3">
      <c r="C9765" s="155"/>
      <c r="D9765" s="155"/>
      <c r="E9765" s="277"/>
      <c r="G9765" s="156"/>
    </row>
    <row r="9766" spans="3:7" x14ac:dyDescent="0.3">
      <c r="C9766" s="155"/>
      <c r="D9766" s="155"/>
      <c r="E9766" s="277"/>
      <c r="G9766" s="156"/>
    </row>
    <row r="9767" spans="3:7" x14ac:dyDescent="0.3">
      <c r="C9767" s="155"/>
      <c r="D9767" s="155"/>
      <c r="E9767" s="277"/>
      <c r="G9767" s="156"/>
    </row>
    <row r="9768" spans="3:7" x14ac:dyDescent="0.3">
      <c r="C9768" s="155"/>
      <c r="D9768" s="155"/>
      <c r="E9768" s="277"/>
      <c r="G9768" s="156"/>
    </row>
    <row r="9769" spans="3:7" x14ac:dyDescent="0.3">
      <c r="C9769" s="155"/>
      <c r="D9769" s="155"/>
      <c r="E9769" s="277"/>
      <c r="G9769" s="156"/>
    </row>
    <row r="9770" spans="3:7" x14ac:dyDescent="0.3">
      <c r="C9770" s="155"/>
      <c r="D9770" s="155"/>
      <c r="E9770" s="277"/>
      <c r="G9770" s="156"/>
    </row>
    <row r="9771" spans="3:7" x14ac:dyDescent="0.3">
      <c r="C9771" s="155"/>
      <c r="D9771" s="155"/>
      <c r="E9771" s="277"/>
      <c r="G9771" s="156"/>
    </row>
    <row r="9772" spans="3:7" x14ac:dyDescent="0.3">
      <c r="C9772" s="155"/>
      <c r="D9772" s="155"/>
      <c r="E9772" s="277"/>
      <c r="G9772" s="156"/>
    </row>
    <row r="9773" spans="3:7" x14ac:dyDescent="0.3">
      <c r="C9773" s="155"/>
      <c r="D9773" s="155"/>
      <c r="E9773" s="277"/>
      <c r="G9773" s="156"/>
    </row>
    <row r="9774" spans="3:7" x14ac:dyDescent="0.3">
      <c r="C9774" s="155"/>
      <c r="D9774" s="155"/>
      <c r="E9774" s="277"/>
      <c r="G9774" s="156"/>
    </row>
    <row r="9775" spans="3:7" x14ac:dyDescent="0.3">
      <c r="C9775" s="155"/>
      <c r="D9775" s="155"/>
      <c r="E9775" s="277"/>
      <c r="G9775" s="156"/>
    </row>
    <row r="9776" spans="3:7" x14ac:dyDescent="0.3">
      <c r="C9776" s="155"/>
      <c r="D9776" s="155"/>
      <c r="E9776" s="277"/>
      <c r="G9776" s="156"/>
    </row>
    <row r="9777" spans="3:7" x14ac:dyDescent="0.3">
      <c r="C9777" s="155"/>
      <c r="D9777" s="155"/>
      <c r="E9777" s="277"/>
      <c r="G9777" s="156"/>
    </row>
    <row r="9778" spans="3:7" x14ac:dyDescent="0.3">
      <c r="C9778" s="155"/>
      <c r="D9778" s="155"/>
      <c r="E9778" s="277"/>
      <c r="G9778" s="156"/>
    </row>
    <row r="9779" spans="3:7" x14ac:dyDescent="0.3">
      <c r="C9779" s="155"/>
      <c r="D9779" s="155"/>
      <c r="E9779" s="277"/>
      <c r="G9779" s="156"/>
    </row>
    <row r="9780" spans="3:7" x14ac:dyDescent="0.3">
      <c r="C9780" s="155"/>
      <c r="D9780" s="155"/>
      <c r="E9780" s="277"/>
      <c r="G9780" s="156"/>
    </row>
    <row r="9781" spans="3:7" x14ac:dyDescent="0.3">
      <c r="C9781" s="155"/>
      <c r="D9781" s="155"/>
      <c r="E9781" s="277"/>
      <c r="G9781" s="156"/>
    </row>
    <row r="9782" spans="3:7" x14ac:dyDescent="0.3">
      <c r="C9782" s="155"/>
      <c r="D9782" s="155"/>
      <c r="E9782" s="277"/>
      <c r="G9782" s="156"/>
    </row>
    <row r="9783" spans="3:7" x14ac:dyDescent="0.3">
      <c r="C9783" s="155"/>
      <c r="D9783" s="155"/>
      <c r="E9783" s="277"/>
      <c r="G9783" s="156"/>
    </row>
    <row r="9784" spans="3:7" x14ac:dyDescent="0.3">
      <c r="C9784" s="155"/>
      <c r="D9784" s="155"/>
      <c r="E9784" s="277"/>
      <c r="G9784" s="156"/>
    </row>
    <row r="9785" spans="3:7" x14ac:dyDescent="0.3">
      <c r="C9785" s="155"/>
      <c r="D9785" s="155"/>
      <c r="E9785" s="277"/>
      <c r="G9785" s="156"/>
    </row>
    <row r="9786" spans="3:7" x14ac:dyDescent="0.3">
      <c r="C9786" s="155"/>
      <c r="D9786" s="155"/>
      <c r="E9786" s="277"/>
      <c r="G9786" s="156"/>
    </row>
    <row r="9787" spans="3:7" x14ac:dyDescent="0.3">
      <c r="C9787" s="155"/>
      <c r="D9787" s="155"/>
      <c r="E9787" s="277"/>
      <c r="G9787" s="156"/>
    </row>
    <row r="9788" spans="3:7" x14ac:dyDescent="0.3">
      <c r="C9788" s="155"/>
      <c r="D9788" s="155"/>
      <c r="E9788" s="277"/>
      <c r="G9788" s="156"/>
    </row>
    <row r="9789" spans="3:7" x14ac:dyDescent="0.3">
      <c r="C9789" s="155"/>
      <c r="D9789" s="155"/>
      <c r="E9789" s="277"/>
      <c r="G9789" s="156"/>
    </row>
    <row r="9790" spans="3:7" x14ac:dyDescent="0.3">
      <c r="C9790" s="155"/>
      <c r="D9790" s="155"/>
      <c r="E9790" s="277"/>
      <c r="G9790" s="156"/>
    </row>
    <row r="9791" spans="3:7" x14ac:dyDescent="0.3">
      <c r="C9791" s="155"/>
      <c r="D9791" s="155"/>
      <c r="E9791" s="277"/>
      <c r="G9791" s="156"/>
    </row>
    <row r="9792" spans="3:7" x14ac:dyDescent="0.3">
      <c r="C9792" s="155"/>
      <c r="D9792" s="155"/>
      <c r="E9792" s="277"/>
      <c r="G9792" s="156"/>
    </row>
    <row r="9793" spans="3:7" x14ac:dyDescent="0.3">
      <c r="C9793" s="155"/>
      <c r="D9793" s="155"/>
      <c r="E9793" s="277"/>
      <c r="G9793" s="156"/>
    </row>
    <row r="9794" spans="3:7" x14ac:dyDescent="0.3">
      <c r="C9794" s="155"/>
      <c r="D9794" s="155"/>
      <c r="E9794" s="277"/>
      <c r="G9794" s="156"/>
    </row>
    <row r="9795" spans="3:7" x14ac:dyDescent="0.3">
      <c r="C9795" s="155"/>
      <c r="D9795" s="155"/>
      <c r="E9795" s="277"/>
      <c r="G9795" s="156"/>
    </row>
    <row r="9796" spans="3:7" x14ac:dyDescent="0.3">
      <c r="C9796" s="155"/>
      <c r="D9796" s="155"/>
      <c r="E9796" s="277"/>
      <c r="G9796" s="156"/>
    </row>
    <row r="9797" spans="3:7" x14ac:dyDescent="0.3">
      <c r="C9797" s="155"/>
      <c r="D9797" s="155"/>
      <c r="E9797" s="277"/>
      <c r="G9797" s="156"/>
    </row>
    <row r="9798" spans="3:7" x14ac:dyDescent="0.3">
      <c r="C9798" s="155"/>
      <c r="D9798" s="155"/>
      <c r="E9798" s="277"/>
      <c r="G9798" s="156"/>
    </row>
    <row r="9799" spans="3:7" x14ac:dyDescent="0.3">
      <c r="C9799" s="155"/>
      <c r="D9799" s="155"/>
      <c r="E9799" s="277"/>
      <c r="G9799" s="156"/>
    </row>
    <row r="9800" spans="3:7" x14ac:dyDescent="0.3">
      <c r="C9800" s="155"/>
      <c r="D9800" s="155"/>
      <c r="E9800" s="277"/>
      <c r="G9800" s="156"/>
    </row>
    <row r="9801" spans="3:7" x14ac:dyDescent="0.3">
      <c r="C9801" s="155"/>
      <c r="D9801" s="155"/>
      <c r="E9801" s="277"/>
      <c r="G9801" s="156"/>
    </row>
    <row r="9802" spans="3:7" x14ac:dyDescent="0.3">
      <c r="C9802" s="155"/>
      <c r="D9802" s="155"/>
      <c r="E9802" s="277"/>
      <c r="G9802" s="156"/>
    </row>
    <row r="9803" spans="3:7" x14ac:dyDescent="0.3">
      <c r="C9803" s="155"/>
      <c r="D9803" s="155"/>
      <c r="E9803" s="277"/>
      <c r="G9803" s="156"/>
    </row>
    <row r="9804" spans="3:7" x14ac:dyDescent="0.3">
      <c r="C9804" s="155"/>
      <c r="D9804" s="155"/>
      <c r="E9804" s="277"/>
      <c r="G9804" s="156"/>
    </row>
    <row r="9805" spans="3:7" x14ac:dyDescent="0.3">
      <c r="C9805" s="155"/>
      <c r="D9805" s="155"/>
      <c r="E9805" s="277"/>
      <c r="G9805" s="156"/>
    </row>
    <row r="9806" spans="3:7" x14ac:dyDescent="0.3">
      <c r="C9806" s="155"/>
      <c r="D9806" s="155"/>
      <c r="E9806" s="277"/>
      <c r="G9806" s="156"/>
    </row>
    <row r="9807" spans="3:7" x14ac:dyDescent="0.3">
      <c r="C9807" s="155"/>
      <c r="D9807" s="155"/>
      <c r="E9807" s="277"/>
      <c r="G9807" s="156"/>
    </row>
    <row r="9808" spans="3:7" x14ac:dyDescent="0.3">
      <c r="C9808" s="155"/>
      <c r="D9808" s="155"/>
      <c r="E9808" s="277"/>
      <c r="G9808" s="156"/>
    </row>
    <row r="9809" spans="3:7" x14ac:dyDescent="0.3">
      <c r="C9809" s="155"/>
      <c r="D9809" s="155"/>
      <c r="E9809" s="277"/>
      <c r="G9809" s="156"/>
    </row>
    <row r="9810" spans="3:7" x14ac:dyDescent="0.3">
      <c r="C9810" s="155"/>
      <c r="D9810" s="155"/>
      <c r="E9810" s="277"/>
      <c r="G9810" s="156"/>
    </row>
    <row r="9811" spans="3:7" x14ac:dyDescent="0.3">
      <c r="C9811" s="155"/>
      <c r="D9811" s="155"/>
      <c r="E9811" s="277"/>
      <c r="G9811" s="156"/>
    </row>
    <row r="9812" spans="3:7" x14ac:dyDescent="0.3">
      <c r="C9812" s="155"/>
      <c r="D9812" s="155"/>
      <c r="E9812" s="277"/>
      <c r="G9812" s="156"/>
    </row>
    <row r="9813" spans="3:7" x14ac:dyDescent="0.3">
      <c r="C9813" s="155"/>
      <c r="D9813" s="155"/>
      <c r="E9813" s="277"/>
      <c r="G9813" s="156"/>
    </row>
    <row r="9814" spans="3:7" x14ac:dyDescent="0.3">
      <c r="C9814" s="155"/>
      <c r="D9814" s="155"/>
      <c r="E9814" s="277"/>
      <c r="G9814" s="156"/>
    </row>
    <row r="9815" spans="3:7" x14ac:dyDescent="0.3">
      <c r="C9815" s="155"/>
      <c r="D9815" s="155"/>
      <c r="E9815" s="277"/>
      <c r="G9815" s="156"/>
    </row>
    <row r="9816" spans="3:7" x14ac:dyDescent="0.3">
      <c r="C9816" s="155"/>
      <c r="D9816" s="155"/>
      <c r="E9816" s="277"/>
      <c r="G9816" s="156"/>
    </row>
    <row r="9817" spans="3:7" x14ac:dyDescent="0.3">
      <c r="C9817" s="155"/>
      <c r="D9817" s="155"/>
      <c r="E9817" s="277"/>
      <c r="G9817" s="156"/>
    </row>
    <row r="9818" spans="3:7" x14ac:dyDescent="0.3">
      <c r="C9818" s="155"/>
      <c r="D9818" s="155"/>
      <c r="E9818" s="277"/>
      <c r="G9818" s="156"/>
    </row>
    <row r="9819" spans="3:7" x14ac:dyDescent="0.3">
      <c r="C9819" s="155"/>
      <c r="D9819" s="155"/>
      <c r="E9819" s="277"/>
      <c r="G9819" s="156"/>
    </row>
    <row r="9820" spans="3:7" x14ac:dyDescent="0.3">
      <c r="C9820" s="155"/>
      <c r="D9820" s="155"/>
      <c r="E9820" s="277"/>
      <c r="G9820" s="156"/>
    </row>
    <row r="9821" spans="3:7" x14ac:dyDescent="0.3">
      <c r="C9821" s="155"/>
      <c r="D9821" s="155"/>
      <c r="E9821" s="277"/>
      <c r="G9821" s="156"/>
    </row>
    <row r="9822" spans="3:7" x14ac:dyDescent="0.3">
      <c r="C9822" s="155"/>
      <c r="D9822" s="155"/>
      <c r="E9822" s="277"/>
      <c r="G9822" s="156"/>
    </row>
    <row r="9823" spans="3:7" x14ac:dyDescent="0.3">
      <c r="C9823" s="155"/>
      <c r="D9823" s="155"/>
      <c r="E9823" s="277"/>
      <c r="G9823" s="156"/>
    </row>
    <row r="9824" spans="3:7" x14ac:dyDescent="0.3">
      <c r="C9824" s="155"/>
      <c r="D9824" s="155"/>
      <c r="E9824" s="277"/>
      <c r="G9824" s="156"/>
    </row>
    <row r="9825" spans="3:7" x14ac:dyDescent="0.3">
      <c r="C9825" s="155"/>
      <c r="D9825" s="155"/>
      <c r="E9825" s="277"/>
      <c r="G9825" s="156"/>
    </row>
    <row r="9826" spans="3:7" x14ac:dyDescent="0.3">
      <c r="C9826" s="155"/>
      <c r="D9826" s="155"/>
      <c r="E9826" s="277"/>
      <c r="G9826" s="156"/>
    </row>
    <row r="9827" spans="3:7" x14ac:dyDescent="0.3">
      <c r="C9827" s="155"/>
      <c r="D9827" s="155"/>
      <c r="E9827" s="277"/>
      <c r="G9827" s="156"/>
    </row>
    <row r="9828" spans="3:7" x14ac:dyDescent="0.3">
      <c r="C9828" s="155"/>
      <c r="D9828" s="155"/>
      <c r="E9828" s="277"/>
      <c r="G9828" s="156"/>
    </row>
    <row r="9829" spans="3:7" x14ac:dyDescent="0.3">
      <c r="C9829" s="155"/>
      <c r="D9829" s="155"/>
      <c r="E9829" s="277"/>
      <c r="G9829" s="156"/>
    </row>
    <row r="9830" spans="3:7" x14ac:dyDescent="0.3">
      <c r="C9830" s="155"/>
      <c r="D9830" s="155"/>
      <c r="E9830" s="277"/>
      <c r="G9830" s="156"/>
    </row>
    <row r="9831" spans="3:7" x14ac:dyDescent="0.3">
      <c r="C9831" s="155"/>
      <c r="D9831" s="155"/>
      <c r="E9831" s="277"/>
      <c r="G9831" s="156"/>
    </row>
    <row r="9832" spans="3:7" x14ac:dyDescent="0.3">
      <c r="C9832" s="155"/>
      <c r="D9832" s="155"/>
      <c r="E9832" s="277"/>
      <c r="G9832" s="156"/>
    </row>
    <row r="9833" spans="3:7" x14ac:dyDescent="0.3">
      <c r="C9833" s="155"/>
      <c r="D9833" s="155"/>
      <c r="E9833" s="277"/>
      <c r="G9833" s="156"/>
    </row>
    <row r="9834" spans="3:7" x14ac:dyDescent="0.3">
      <c r="C9834" s="155"/>
      <c r="D9834" s="155"/>
      <c r="E9834" s="277"/>
      <c r="G9834" s="156"/>
    </row>
    <row r="9835" spans="3:7" x14ac:dyDescent="0.3">
      <c r="C9835" s="155"/>
      <c r="D9835" s="155"/>
      <c r="E9835" s="277"/>
      <c r="G9835" s="156"/>
    </row>
    <row r="9836" spans="3:7" x14ac:dyDescent="0.3">
      <c r="C9836" s="155"/>
      <c r="D9836" s="155"/>
      <c r="E9836" s="277"/>
      <c r="G9836" s="156"/>
    </row>
    <row r="9837" spans="3:7" x14ac:dyDescent="0.3">
      <c r="C9837" s="155"/>
      <c r="D9837" s="155"/>
      <c r="E9837" s="277"/>
      <c r="G9837" s="156"/>
    </row>
    <row r="9838" spans="3:7" x14ac:dyDescent="0.3">
      <c r="C9838" s="155"/>
      <c r="D9838" s="155"/>
      <c r="E9838" s="277"/>
      <c r="G9838" s="156"/>
    </row>
    <row r="9839" spans="3:7" x14ac:dyDescent="0.3">
      <c r="C9839" s="155"/>
      <c r="D9839" s="155"/>
      <c r="E9839" s="277"/>
      <c r="G9839" s="156"/>
    </row>
    <row r="9840" spans="3:7" x14ac:dyDescent="0.3">
      <c r="C9840" s="155"/>
      <c r="D9840" s="155"/>
      <c r="E9840" s="277"/>
      <c r="G9840" s="156"/>
    </row>
    <row r="9841" spans="3:7" x14ac:dyDescent="0.3">
      <c r="C9841" s="155"/>
      <c r="D9841" s="155"/>
      <c r="E9841" s="277"/>
      <c r="G9841" s="156"/>
    </row>
    <row r="9842" spans="3:7" x14ac:dyDescent="0.3">
      <c r="C9842" s="155"/>
      <c r="D9842" s="155"/>
      <c r="E9842" s="277"/>
      <c r="G9842" s="156"/>
    </row>
    <row r="9843" spans="3:7" x14ac:dyDescent="0.3">
      <c r="C9843" s="155"/>
      <c r="D9843" s="155"/>
      <c r="E9843" s="277"/>
      <c r="G9843" s="156"/>
    </row>
    <row r="9844" spans="3:7" x14ac:dyDescent="0.3">
      <c r="C9844" s="155"/>
      <c r="D9844" s="155"/>
      <c r="E9844" s="277"/>
      <c r="G9844" s="156"/>
    </row>
    <row r="9845" spans="3:7" x14ac:dyDescent="0.3">
      <c r="C9845" s="155"/>
      <c r="D9845" s="155"/>
      <c r="E9845" s="277"/>
      <c r="G9845" s="156"/>
    </row>
    <row r="9846" spans="3:7" x14ac:dyDescent="0.3">
      <c r="C9846" s="155"/>
      <c r="D9846" s="155"/>
      <c r="E9846" s="277"/>
      <c r="G9846" s="156"/>
    </row>
    <row r="9847" spans="3:7" x14ac:dyDescent="0.3">
      <c r="C9847" s="155"/>
      <c r="D9847" s="155"/>
      <c r="E9847" s="277"/>
      <c r="G9847" s="156"/>
    </row>
    <row r="9848" spans="3:7" x14ac:dyDescent="0.3">
      <c r="C9848" s="155"/>
      <c r="D9848" s="155"/>
      <c r="E9848" s="277"/>
      <c r="G9848" s="156"/>
    </row>
    <row r="9849" spans="3:7" x14ac:dyDescent="0.3">
      <c r="C9849" s="155"/>
      <c r="D9849" s="155"/>
      <c r="E9849" s="277"/>
      <c r="G9849" s="156"/>
    </row>
    <row r="9850" spans="3:7" x14ac:dyDescent="0.3">
      <c r="C9850" s="155"/>
      <c r="D9850" s="155"/>
      <c r="E9850" s="277"/>
      <c r="G9850" s="156"/>
    </row>
    <row r="9851" spans="3:7" x14ac:dyDescent="0.3">
      <c r="C9851" s="155"/>
      <c r="D9851" s="155"/>
      <c r="E9851" s="277"/>
      <c r="G9851" s="156"/>
    </row>
    <row r="9852" spans="3:7" x14ac:dyDescent="0.3">
      <c r="C9852" s="155"/>
      <c r="D9852" s="155"/>
      <c r="E9852" s="277"/>
      <c r="G9852" s="156"/>
    </row>
    <row r="9853" spans="3:7" x14ac:dyDescent="0.3">
      <c r="C9853" s="155"/>
      <c r="D9853" s="155"/>
      <c r="E9853" s="277"/>
      <c r="G9853" s="156"/>
    </row>
    <row r="9854" spans="3:7" x14ac:dyDescent="0.3">
      <c r="C9854" s="155"/>
      <c r="D9854" s="155"/>
      <c r="E9854" s="277"/>
      <c r="G9854" s="156"/>
    </row>
    <row r="9855" spans="3:7" x14ac:dyDescent="0.3">
      <c r="C9855" s="155"/>
      <c r="D9855" s="155"/>
      <c r="E9855" s="277"/>
      <c r="G9855" s="156"/>
    </row>
    <row r="9856" spans="3:7" x14ac:dyDescent="0.3">
      <c r="C9856" s="155"/>
      <c r="D9856" s="155"/>
      <c r="E9856" s="277"/>
      <c r="G9856" s="156"/>
    </row>
    <row r="9857" spans="3:7" x14ac:dyDescent="0.3">
      <c r="C9857" s="155"/>
      <c r="D9857" s="155"/>
      <c r="E9857" s="277"/>
      <c r="G9857" s="156"/>
    </row>
    <row r="9858" spans="3:7" x14ac:dyDescent="0.3">
      <c r="C9858" s="155"/>
      <c r="D9858" s="155"/>
      <c r="E9858" s="277"/>
      <c r="G9858" s="156"/>
    </row>
    <row r="9859" spans="3:7" x14ac:dyDescent="0.3">
      <c r="C9859" s="155"/>
      <c r="D9859" s="155"/>
      <c r="E9859" s="277"/>
      <c r="G9859" s="156"/>
    </row>
    <row r="9860" spans="3:7" x14ac:dyDescent="0.3">
      <c r="C9860" s="155"/>
      <c r="D9860" s="155"/>
      <c r="E9860" s="277"/>
      <c r="G9860" s="156"/>
    </row>
    <row r="9861" spans="3:7" x14ac:dyDescent="0.3">
      <c r="C9861" s="155"/>
      <c r="D9861" s="155"/>
      <c r="E9861" s="277"/>
      <c r="G9861" s="156"/>
    </row>
    <row r="9862" spans="3:7" x14ac:dyDescent="0.3">
      <c r="C9862" s="155"/>
      <c r="D9862" s="155"/>
      <c r="E9862" s="277"/>
      <c r="G9862" s="156"/>
    </row>
    <row r="9863" spans="3:7" x14ac:dyDescent="0.3">
      <c r="C9863" s="155"/>
      <c r="D9863" s="155"/>
      <c r="E9863" s="277"/>
      <c r="G9863" s="156"/>
    </row>
    <row r="9864" spans="3:7" x14ac:dyDescent="0.3">
      <c r="C9864" s="155"/>
      <c r="D9864" s="155"/>
      <c r="E9864" s="277"/>
      <c r="G9864" s="156"/>
    </row>
    <row r="9865" spans="3:7" x14ac:dyDescent="0.3">
      <c r="C9865" s="155"/>
      <c r="D9865" s="155"/>
      <c r="E9865" s="277"/>
      <c r="G9865" s="156"/>
    </row>
    <row r="9866" spans="3:7" x14ac:dyDescent="0.3">
      <c r="C9866" s="155"/>
      <c r="D9866" s="155"/>
      <c r="E9866" s="277"/>
      <c r="G9866" s="156"/>
    </row>
    <row r="9867" spans="3:7" x14ac:dyDescent="0.3">
      <c r="C9867" s="155"/>
      <c r="D9867" s="155"/>
      <c r="E9867" s="277"/>
      <c r="G9867" s="156"/>
    </row>
    <row r="9868" spans="3:7" x14ac:dyDescent="0.3">
      <c r="C9868" s="155"/>
      <c r="D9868" s="155"/>
      <c r="E9868" s="277"/>
      <c r="G9868" s="156"/>
    </row>
    <row r="9869" spans="3:7" x14ac:dyDescent="0.3">
      <c r="C9869" s="155"/>
      <c r="D9869" s="155"/>
      <c r="E9869" s="277"/>
      <c r="G9869" s="156"/>
    </row>
    <row r="9870" spans="3:7" x14ac:dyDescent="0.3">
      <c r="C9870" s="155"/>
      <c r="D9870" s="155"/>
      <c r="E9870" s="277"/>
      <c r="G9870" s="156"/>
    </row>
    <row r="9871" spans="3:7" x14ac:dyDescent="0.3">
      <c r="C9871" s="155"/>
      <c r="D9871" s="155"/>
      <c r="E9871" s="277"/>
      <c r="G9871" s="156"/>
    </row>
    <row r="9872" spans="3:7" x14ac:dyDescent="0.3">
      <c r="C9872" s="155"/>
      <c r="D9872" s="155"/>
      <c r="E9872" s="277"/>
      <c r="G9872" s="156"/>
    </row>
    <row r="9873" spans="3:7" x14ac:dyDescent="0.3">
      <c r="C9873" s="155"/>
      <c r="D9873" s="155"/>
      <c r="E9873" s="277"/>
      <c r="G9873" s="156"/>
    </row>
    <row r="9874" spans="3:7" x14ac:dyDescent="0.3">
      <c r="C9874" s="155"/>
      <c r="D9874" s="155"/>
      <c r="E9874" s="277"/>
      <c r="G9874" s="156"/>
    </row>
    <row r="9875" spans="3:7" x14ac:dyDescent="0.3">
      <c r="C9875" s="155"/>
      <c r="D9875" s="155"/>
      <c r="E9875" s="277"/>
      <c r="G9875" s="156"/>
    </row>
    <row r="9876" spans="3:7" x14ac:dyDescent="0.3">
      <c r="C9876" s="155"/>
      <c r="D9876" s="155"/>
      <c r="E9876" s="277"/>
      <c r="G9876" s="156"/>
    </row>
    <row r="9877" spans="3:7" x14ac:dyDescent="0.3">
      <c r="C9877" s="155"/>
      <c r="D9877" s="155"/>
      <c r="E9877" s="277"/>
      <c r="G9877" s="156"/>
    </row>
    <row r="9878" spans="3:7" x14ac:dyDescent="0.3">
      <c r="C9878" s="155"/>
      <c r="D9878" s="155"/>
      <c r="E9878" s="277"/>
      <c r="G9878" s="156"/>
    </row>
    <row r="9879" spans="3:7" x14ac:dyDescent="0.3">
      <c r="C9879" s="155"/>
      <c r="D9879" s="155"/>
      <c r="E9879" s="277"/>
      <c r="G9879" s="156"/>
    </row>
    <row r="9880" spans="3:7" x14ac:dyDescent="0.3">
      <c r="C9880" s="155"/>
      <c r="D9880" s="155"/>
      <c r="E9880" s="277"/>
      <c r="G9880" s="156"/>
    </row>
    <row r="9881" spans="3:7" x14ac:dyDescent="0.3">
      <c r="C9881" s="155"/>
      <c r="D9881" s="155"/>
      <c r="E9881" s="277"/>
      <c r="G9881" s="156"/>
    </row>
    <row r="9882" spans="3:7" x14ac:dyDescent="0.3">
      <c r="C9882" s="155"/>
      <c r="D9882" s="155"/>
      <c r="E9882" s="277"/>
      <c r="G9882" s="156"/>
    </row>
    <row r="9883" spans="3:7" x14ac:dyDescent="0.3">
      <c r="C9883" s="155"/>
      <c r="D9883" s="155"/>
      <c r="E9883" s="277"/>
      <c r="G9883" s="156"/>
    </row>
    <row r="9884" spans="3:7" x14ac:dyDescent="0.3">
      <c r="C9884" s="155"/>
      <c r="D9884" s="155"/>
      <c r="E9884" s="277"/>
      <c r="G9884" s="156"/>
    </row>
    <row r="9885" spans="3:7" x14ac:dyDescent="0.3">
      <c r="C9885" s="155"/>
      <c r="D9885" s="155"/>
      <c r="E9885" s="277"/>
      <c r="G9885" s="156"/>
    </row>
    <row r="9886" spans="3:7" x14ac:dyDescent="0.3">
      <c r="C9886" s="155"/>
      <c r="D9886" s="155"/>
      <c r="E9886" s="277"/>
      <c r="G9886" s="156"/>
    </row>
    <row r="9887" spans="3:7" x14ac:dyDescent="0.3">
      <c r="C9887" s="155"/>
      <c r="D9887" s="155"/>
      <c r="E9887" s="277"/>
      <c r="G9887" s="156"/>
    </row>
    <row r="9888" spans="3:7" x14ac:dyDescent="0.3">
      <c r="C9888" s="155"/>
      <c r="D9888" s="155"/>
      <c r="E9888" s="277"/>
      <c r="G9888" s="156"/>
    </row>
    <row r="9889" spans="3:7" x14ac:dyDescent="0.3">
      <c r="C9889" s="155"/>
      <c r="D9889" s="155"/>
      <c r="E9889" s="277"/>
      <c r="G9889" s="156"/>
    </row>
    <row r="9890" spans="3:7" x14ac:dyDescent="0.3">
      <c r="C9890" s="155"/>
      <c r="D9890" s="155"/>
      <c r="E9890" s="277"/>
      <c r="G9890" s="156"/>
    </row>
    <row r="9891" spans="3:7" x14ac:dyDescent="0.3">
      <c r="C9891" s="155"/>
      <c r="D9891" s="155"/>
      <c r="E9891" s="277"/>
      <c r="G9891" s="156"/>
    </row>
    <row r="9892" spans="3:7" x14ac:dyDescent="0.3">
      <c r="C9892" s="155"/>
      <c r="D9892" s="155"/>
      <c r="E9892" s="277"/>
      <c r="G9892" s="156"/>
    </row>
    <row r="9893" spans="3:7" x14ac:dyDescent="0.3">
      <c r="C9893" s="155"/>
      <c r="D9893" s="155"/>
      <c r="E9893" s="277"/>
      <c r="G9893" s="156"/>
    </row>
    <row r="9894" spans="3:7" x14ac:dyDescent="0.3">
      <c r="C9894" s="155"/>
      <c r="D9894" s="155"/>
      <c r="E9894" s="277"/>
      <c r="G9894" s="156"/>
    </row>
    <row r="9895" spans="3:7" x14ac:dyDescent="0.3">
      <c r="C9895" s="155"/>
      <c r="D9895" s="155"/>
      <c r="E9895" s="277"/>
      <c r="G9895" s="156"/>
    </row>
    <row r="9896" spans="3:7" x14ac:dyDescent="0.3">
      <c r="C9896" s="155"/>
      <c r="D9896" s="155"/>
      <c r="E9896" s="277"/>
      <c r="G9896" s="156"/>
    </row>
    <row r="9897" spans="3:7" x14ac:dyDescent="0.3">
      <c r="C9897" s="155"/>
      <c r="D9897" s="155"/>
      <c r="E9897" s="277"/>
      <c r="G9897" s="156"/>
    </row>
    <row r="9898" spans="3:7" x14ac:dyDescent="0.3">
      <c r="C9898" s="155"/>
      <c r="D9898" s="155"/>
      <c r="E9898" s="277"/>
      <c r="G9898" s="156"/>
    </row>
    <row r="9899" spans="3:7" x14ac:dyDescent="0.3">
      <c r="C9899" s="155"/>
      <c r="D9899" s="155"/>
      <c r="E9899" s="277"/>
      <c r="G9899" s="156"/>
    </row>
    <row r="9900" spans="3:7" x14ac:dyDescent="0.3">
      <c r="C9900" s="155"/>
      <c r="D9900" s="155"/>
      <c r="E9900" s="277"/>
      <c r="G9900" s="156"/>
    </row>
    <row r="9901" spans="3:7" x14ac:dyDescent="0.3">
      <c r="C9901" s="155"/>
      <c r="D9901" s="155"/>
      <c r="E9901" s="277"/>
      <c r="G9901" s="156"/>
    </row>
    <row r="9902" spans="3:7" x14ac:dyDescent="0.3">
      <c r="C9902" s="155"/>
      <c r="D9902" s="155"/>
      <c r="E9902" s="277"/>
      <c r="G9902" s="156"/>
    </row>
    <row r="9903" spans="3:7" x14ac:dyDescent="0.3">
      <c r="C9903" s="155"/>
      <c r="D9903" s="155"/>
      <c r="E9903" s="277"/>
      <c r="G9903" s="156"/>
    </row>
    <row r="9904" spans="3:7" x14ac:dyDescent="0.3">
      <c r="C9904" s="155"/>
      <c r="D9904" s="155"/>
      <c r="E9904" s="277"/>
      <c r="G9904" s="156"/>
    </row>
    <row r="9905" spans="3:7" x14ac:dyDescent="0.3">
      <c r="C9905" s="155"/>
      <c r="D9905" s="155"/>
      <c r="E9905" s="277"/>
      <c r="G9905" s="156"/>
    </row>
    <row r="9906" spans="3:7" x14ac:dyDescent="0.3">
      <c r="C9906" s="155"/>
      <c r="D9906" s="155"/>
      <c r="E9906" s="277"/>
      <c r="G9906" s="156"/>
    </row>
    <row r="9907" spans="3:7" x14ac:dyDescent="0.3">
      <c r="C9907" s="155"/>
      <c r="D9907" s="155"/>
      <c r="E9907" s="277"/>
      <c r="G9907" s="156"/>
    </row>
    <row r="9908" spans="3:7" x14ac:dyDescent="0.3">
      <c r="C9908" s="155"/>
      <c r="D9908" s="155"/>
      <c r="E9908" s="277"/>
      <c r="G9908" s="156"/>
    </row>
    <row r="9909" spans="3:7" x14ac:dyDescent="0.3">
      <c r="C9909" s="155"/>
      <c r="D9909" s="155"/>
      <c r="E9909" s="277"/>
      <c r="G9909" s="156"/>
    </row>
    <row r="9910" spans="3:7" x14ac:dyDescent="0.3">
      <c r="C9910" s="155"/>
      <c r="D9910" s="155"/>
      <c r="E9910" s="277"/>
      <c r="G9910" s="156"/>
    </row>
    <row r="9911" spans="3:7" x14ac:dyDescent="0.3">
      <c r="C9911" s="155"/>
      <c r="D9911" s="155"/>
      <c r="E9911" s="277"/>
      <c r="G9911" s="156"/>
    </row>
    <row r="9912" spans="3:7" x14ac:dyDescent="0.3">
      <c r="C9912" s="155"/>
      <c r="D9912" s="155"/>
      <c r="E9912" s="277"/>
      <c r="G9912" s="156"/>
    </row>
    <row r="9913" spans="3:7" x14ac:dyDescent="0.3">
      <c r="C9913" s="155"/>
      <c r="D9913" s="155"/>
      <c r="E9913" s="277"/>
      <c r="G9913" s="156"/>
    </row>
    <row r="9914" spans="3:7" x14ac:dyDescent="0.3">
      <c r="C9914" s="155"/>
      <c r="D9914" s="155"/>
      <c r="E9914" s="277"/>
      <c r="G9914" s="156"/>
    </row>
    <row r="9915" spans="3:7" x14ac:dyDescent="0.3">
      <c r="C9915" s="155"/>
      <c r="D9915" s="155"/>
      <c r="E9915" s="277"/>
      <c r="G9915" s="156"/>
    </row>
    <row r="9916" spans="3:7" x14ac:dyDescent="0.3">
      <c r="C9916" s="155"/>
      <c r="D9916" s="155"/>
      <c r="E9916" s="277"/>
      <c r="G9916" s="156"/>
    </row>
    <row r="9917" spans="3:7" x14ac:dyDescent="0.3">
      <c r="C9917" s="155"/>
      <c r="D9917" s="155"/>
      <c r="E9917" s="277"/>
      <c r="G9917" s="156"/>
    </row>
    <row r="9918" spans="3:7" x14ac:dyDescent="0.3">
      <c r="C9918" s="155"/>
      <c r="D9918" s="155"/>
      <c r="E9918" s="277"/>
      <c r="G9918" s="156"/>
    </row>
    <row r="9919" spans="3:7" x14ac:dyDescent="0.3">
      <c r="C9919" s="155"/>
      <c r="D9919" s="155"/>
      <c r="E9919" s="277"/>
      <c r="G9919" s="156"/>
    </row>
    <row r="9920" spans="3:7" x14ac:dyDescent="0.3">
      <c r="C9920" s="155"/>
      <c r="D9920" s="155"/>
      <c r="E9920" s="277"/>
      <c r="G9920" s="156"/>
    </row>
    <row r="9921" spans="3:7" x14ac:dyDescent="0.3">
      <c r="C9921" s="155"/>
      <c r="D9921" s="155"/>
      <c r="E9921" s="277"/>
      <c r="G9921" s="156"/>
    </row>
    <row r="9922" spans="3:7" x14ac:dyDescent="0.3">
      <c r="C9922" s="155"/>
      <c r="D9922" s="155"/>
      <c r="E9922" s="277"/>
      <c r="G9922" s="156"/>
    </row>
    <row r="9923" spans="3:7" x14ac:dyDescent="0.3">
      <c r="C9923" s="155"/>
      <c r="D9923" s="155"/>
      <c r="E9923" s="277"/>
      <c r="G9923" s="156"/>
    </row>
    <row r="9924" spans="3:7" x14ac:dyDescent="0.3">
      <c r="C9924" s="155"/>
      <c r="D9924" s="155"/>
      <c r="E9924" s="277"/>
      <c r="G9924" s="156"/>
    </row>
    <row r="9925" spans="3:7" x14ac:dyDescent="0.3">
      <c r="C9925" s="155"/>
      <c r="D9925" s="155"/>
      <c r="E9925" s="277"/>
      <c r="G9925" s="156"/>
    </row>
    <row r="9926" spans="3:7" x14ac:dyDescent="0.3">
      <c r="C9926" s="155"/>
      <c r="D9926" s="155"/>
      <c r="E9926" s="277"/>
      <c r="G9926" s="156"/>
    </row>
    <row r="9927" spans="3:7" x14ac:dyDescent="0.3">
      <c r="C9927" s="155"/>
      <c r="D9927" s="155"/>
      <c r="E9927" s="277"/>
      <c r="G9927" s="156"/>
    </row>
    <row r="9928" spans="3:7" x14ac:dyDescent="0.3">
      <c r="C9928" s="155"/>
      <c r="D9928" s="155"/>
      <c r="E9928" s="277"/>
      <c r="G9928" s="156"/>
    </row>
    <row r="9929" spans="3:7" x14ac:dyDescent="0.3">
      <c r="C9929" s="155"/>
      <c r="D9929" s="155"/>
      <c r="E9929" s="277"/>
      <c r="G9929" s="156"/>
    </row>
    <row r="9930" spans="3:7" x14ac:dyDescent="0.3">
      <c r="C9930" s="155"/>
      <c r="D9930" s="155"/>
      <c r="E9930" s="277"/>
      <c r="G9930" s="156"/>
    </row>
    <row r="9931" spans="3:7" x14ac:dyDescent="0.3">
      <c r="C9931" s="155"/>
      <c r="D9931" s="155"/>
      <c r="E9931" s="277"/>
      <c r="G9931" s="156"/>
    </row>
    <row r="9932" spans="3:7" x14ac:dyDescent="0.3">
      <c r="C9932" s="155"/>
      <c r="D9932" s="155"/>
      <c r="E9932" s="277"/>
      <c r="G9932" s="156"/>
    </row>
    <row r="9933" spans="3:7" x14ac:dyDescent="0.3">
      <c r="C9933" s="155"/>
      <c r="D9933" s="155"/>
      <c r="E9933" s="277"/>
      <c r="G9933" s="156"/>
    </row>
    <row r="9934" spans="3:7" x14ac:dyDescent="0.3">
      <c r="C9934" s="155"/>
      <c r="D9934" s="155"/>
      <c r="E9934" s="277"/>
      <c r="G9934" s="156"/>
    </row>
    <row r="9935" spans="3:7" x14ac:dyDescent="0.3">
      <c r="C9935" s="155"/>
      <c r="D9935" s="155"/>
      <c r="E9935" s="277"/>
      <c r="G9935" s="156"/>
    </row>
    <row r="9936" spans="3:7" x14ac:dyDescent="0.3">
      <c r="C9936" s="155"/>
      <c r="D9936" s="155"/>
      <c r="E9936" s="277"/>
      <c r="G9936" s="156"/>
    </row>
    <row r="9937" spans="3:7" x14ac:dyDescent="0.3">
      <c r="C9937" s="155"/>
      <c r="D9937" s="155"/>
      <c r="E9937" s="277"/>
      <c r="G9937" s="156"/>
    </row>
    <row r="9938" spans="3:7" x14ac:dyDescent="0.3">
      <c r="C9938" s="155"/>
      <c r="D9938" s="155"/>
      <c r="E9938" s="277"/>
      <c r="G9938" s="156"/>
    </row>
    <row r="9939" spans="3:7" x14ac:dyDescent="0.3">
      <c r="C9939" s="155"/>
      <c r="D9939" s="155"/>
      <c r="E9939" s="277"/>
      <c r="G9939" s="156"/>
    </row>
    <row r="9940" spans="3:7" x14ac:dyDescent="0.3">
      <c r="C9940" s="155"/>
      <c r="D9940" s="155"/>
      <c r="E9940" s="277"/>
      <c r="G9940" s="156"/>
    </row>
    <row r="9941" spans="3:7" x14ac:dyDescent="0.3">
      <c r="C9941" s="155"/>
      <c r="D9941" s="155"/>
      <c r="E9941" s="277"/>
      <c r="G9941" s="156"/>
    </row>
    <row r="9942" spans="3:7" x14ac:dyDescent="0.3">
      <c r="C9942" s="155"/>
      <c r="D9942" s="155"/>
      <c r="E9942" s="277"/>
      <c r="G9942" s="156"/>
    </row>
    <row r="9943" spans="3:7" x14ac:dyDescent="0.3">
      <c r="C9943" s="155"/>
      <c r="D9943" s="155"/>
      <c r="E9943" s="277"/>
      <c r="G9943" s="156"/>
    </row>
    <row r="9944" spans="3:7" x14ac:dyDescent="0.3">
      <c r="C9944" s="155"/>
      <c r="D9944" s="155"/>
      <c r="E9944" s="277"/>
      <c r="G9944" s="156"/>
    </row>
    <row r="9945" spans="3:7" x14ac:dyDescent="0.3">
      <c r="C9945" s="155"/>
      <c r="D9945" s="155"/>
      <c r="E9945" s="277"/>
      <c r="G9945" s="156"/>
    </row>
    <row r="9946" spans="3:7" x14ac:dyDescent="0.3">
      <c r="C9946" s="155"/>
      <c r="D9946" s="155"/>
      <c r="E9946" s="277"/>
      <c r="G9946" s="156"/>
    </row>
    <row r="9947" spans="3:7" x14ac:dyDescent="0.3">
      <c r="C9947" s="155"/>
      <c r="D9947" s="155"/>
      <c r="E9947" s="277"/>
      <c r="G9947" s="156"/>
    </row>
    <row r="9948" spans="3:7" x14ac:dyDescent="0.3">
      <c r="C9948" s="155"/>
      <c r="D9948" s="155"/>
      <c r="E9948" s="277"/>
      <c r="G9948" s="156"/>
    </row>
    <row r="9949" spans="3:7" x14ac:dyDescent="0.3">
      <c r="C9949" s="155"/>
      <c r="D9949" s="155"/>
      <c r="E9949" s="277"/>
      <c r="G9949" s="156"/>
    </row>
    <row r="9950" spans="3:7" x14ac:dyDescent="0.3">
      <c r="C9950" s="155"/>
      <c r="D9950" s="155"/>
      <c r="E9950" s="277"/>
      <c r="G9950" s="156"/>
    </row>
    <row r="9951" spans="3:7" x14ac:dyDescent="0.3">
      <c r="C9951" s="155"/>
      <c r="D9951" s="155"/>
      <c r="E9951" s="277"/>
      <c r="G9951" s="156"/>
    </row>
    <row r="9952" spans="3:7" x14ac:dyDescent="0.3">
      <c r="C9952" s="155"/>
      <c r="D9952" s="155"/>
      <c r="E9952" s="277"/>
      <c r="G9952" s="156"/>
    </row>
    <row r="9953" spans="3:7" x14ac:dyDescent="0.3">
      <c r="C9953" s="155"/>
      <c r="D9953" s="155"/>
      <c r="E9953" s="277"/>
      <c r="G9953" s="156"/>
    </row>
    <row r="9954" spans="3:7" x14ac:dyDescent="0.3">
      <c r="C9954" s="155"/>
      <c r="D9954" s="155"/>
      <c r="E9954" s="277"/>
      <c r="G9954" s="156"/>
    </row>
    <row r="9955" spans="3:7" x14ac:dyDescent="0.3">
      <c r="C9955" s="155"/>
      <c r="D9955" s="155"/>
      <c r="E9955" s="277"/>
      <c r="G9955" s="156"/>
    </row>
    <row r="9956" spans="3:7" x14ac:dyDescent="0.3">
      <c r="C9956" s="155"/>
      <c r="D9956" s="155"/>
      <c r="E9956" s="277"/>
      <c r="G9956" s="156"/>
    </row>
    <row r="9957" spans="3:7" x14ac:dyDescent="0.3">
      <c r="C9957" s="155"/>
      <c r="D9957" s="155"/>
      <c r="E9957" s="277"/>
      <c r="G9957" s="156"/>
    </row>
    <row r="9958" spans="3:7" x14ac:dyDescent="0.3">
      <c r="C9958" s="155"/>
      <c r="D9958" s="155"/>
      <c r="E9958" s="277"/>
      <c r="G9958" s="156"/>
    </row>
    <row r="9959" spans="3:7" x14ac:dyDescent="0.3">
      <c r="C9959" s="155"/>
      <c r="D9959" s="155"/>
      <c r="E9959" s="277"/>
      <c r="G9959" s="156"/>
    </row>
    <row r="9960" spans="3:7" x14ac:dyDescent="0.3">
      <c r="C9960" s="155"/>
      <c r="D9960" s="155"/>
      <c r="E9960" s="277"/>
      <c r="G9960" s="156"/>
    </row>
    <row r="9961" spans="3:7" x14ac:dyDescent="0.3">
      <c r="C9961" s="155"/>
      <c r="D9961" s="155"/>
      <c r="E9961" s="277"/>
      <c r="G9961" s="156"/>
    </row>
    <row r="9962" spans="3:7" x14ac:dyDescent="0.3">
      <c r="C9962" s="155"/>
      <c r="D9962" s="155"/>
      <c r="E9962" s="277"/>
      <c r="G9962" s="156"/>
    </row>
    <row r="9963" spans="3:7" x14ac:dyDescent="0.3">
      <c r="C9963" s="155"/>
      <c r="D9963" s="155"/>
      <c r="E9963" s="277"/>
      <c r="G9963" s="156"/>
    </row>
    <row r="9964" spans="3:7" x14ac:dyDescent="0.3">
      <c r="C9964" s="155"/>
      <c r="D9964" s="155"/>
      <c r="E9964" s="277"/>
      <c r="G9964" s="156"/>
    </row>
    <row r="9965" spans="3:7" x14ac:dyDescent="0.3">
      <c r="C9965" s="155"/>
      <c r="D9965" s="155"/>
      <c r="E9965" s="277"/>
      <c r="G9965" s="156"/>
    </row>
    <row r="9966" spans="3:7" x14ac:dyDescent="0.3">
      <c r="C9966" s="155"/>
      <c r="D9966" s="155"/>
      <c r="E9966" s="277"/>
      <c r="G9966" s="156"/>
    </row>
    <row r="9967" spans="3:7" x14ac:dyDescent="0.3">
      <c r="C9967" s="155"/>
      <c r="D9967" s="155"/>
      <c r="E9967" s="277"/>
      <c r="G9967" s="156"/>
    </row>
    <row r="9968" spans="3:7" x14ac:dyDescent="0.3">
      <c r="C9968" s="155"/>
      <c r="D9968" s="155"/>
      <c r="E9968" s="277"/>
      <c r="G9968" s="156"/>
    </row>
    <row r="9969" spans="3:7" x14ac:dyDescent="0.3">
      <c r="C9969" s="155"/>
      <c r="D9969" s="155"/>
      <c r="E9969" s="277"/>
      <c r="G9969" s="156"/>
    </row>
    <row r="9970" spans="3:7" x14ac:dyDescent="0.3">
      <c r="C9970" s="155"/>
      <c r="D9970" s="155"/>
      <c r="E9970" s="277"/>
      <c r="G9970" s="156"/>
    </row>
    <row r="9971" spans="3:7" x14ac:dyDescent="0.3">
      <c r="C9971" s="155"/>
      <c r="D9971" s="155"/>
      <c r="E9971" s="277"/>
      <c r="G9971" s="156"/>
    </row>
    <row r="9972" spans="3:7" x14ac:dyDescent="0.3">
      <c r="C9972" s="155"/>
      <c r="D9972" s="155"/>
      <c r="E9972" s="277"/>
      <c r="G9972" s="156"/>
    </row>
    <row r="9973" spans="3:7" x14ac:dyDescent="0.3">
      <c r="C9973" s="155"/>
      <c r="D9973" s="155"/>
      <c r="E9973" s="277"/>
      <c r="G9973" s="156"/>
    </row>
    <row r="9974" spans="3:7" x14ac:dyDescent="0.3">
      <c r="C9974" s="155"/>
      <c r="D9974" s="155"/>
      <c r="E9974" s="277"/>
      <c r="G9974" s="156"/>
    </row>
    <row r="9975" spans="3:7" x14ac:dyDescent="0.3">
      <c r="C9975" s="155"/>
      <c r="D9975" s="155"/>
      <c r="E9975" s="277"/>
      <c r="G9975" s="156"/>
    </row>
    <row r="9976" spans="3:7" x14ac:dyDescent="0.3">
      <c r="C9976" s="155"/>
      <c r="D9976" s="155"/>
      <c r="E9976" s="277"/>
      <c r="G9976" s="156"/>
    </row>
    <row r="9977" spans="3:7" x14ac:dyDescent="0.3">
      <c r="C9977" s="155"/>
      <c r="D9977" s="155"/>
      <c r="E9977" s="277"/>
      <c r="G9977" s="156"/>
    </row>
    <row r="9978" spans="3:7" x14ac:dyDescent="0.3">
      <c r="C9978" s="155"/>
      <c r="D9978" s="155"/>
      <c r="E9978" s="277"/>
      <c r="G9978" s="156"/>
    </row>
    <row r="9979" spans="3:7" x14ac:dyDescent="0.3">
      <c r="C9979" s="155"/>
      <c r="D9979" s="155"/>
      <c r="E9979" s="277"/>
      <c r="G9979" s="156"/>
    </row>
    <row r="9980" spans="3:7" x14ac:dyDescent="0.3">
      <c r="C9980" s="155"/>
      <c r="D9980" s="155"/>
      <c r="E9980" s="277"/>
      <c r="G9980" s="156"/>
    </row>
    <row r="9981" spans="3:7" x14ac:dyDescent="0.3">
      <c r="C9981" s="155"/>
      <c r="D9981" s="155"/>
      <c r="E9981" s="277"/>
      <c r="G9981" s="156"/>
    </row>
    <row r="9982" spans="3:7" x14ac:dyDescent="0.3">
      <c r="C9982" s="155"/>
      <c r="D9982" s="155"/>
      <c r="E9982" s="277"/>
      <c r="G9982" s="156"/>
    </row>
    <row r="9983" spans="3:7" x14ac:dyDescent="0.3">
      <c r="C9983" s="155"/>
      <c r="D9983" s="155"/>
      <c r="E9983" s="277"/>
      <c r="G9983" s="156"/>
    </row>
    <row r="9984" spans="3:7" x14ac:dyDescent="0.3">
      <c r="C9984" s="155"/>
      <c r="D9984" s="155"/>
      <c r="E9984" s="277"/>
      <c r="G9984" s="156"/>
    </row>
    <row r="9985" spans="3:7" x14ac:dyDescent="0.3">
      <c r="C9985" s="155"/>
      <c r="D9985" s="155"/>
      <c r="E9985" s="277"/>
      <c r="G9985" s="156"/>
    </row>
    <row r="9986" spans="3:7" x14ac:dyDescent="0.3">
      <c r="C9986" s="155"/>
      <c r="D9986" s="155"/>
      <c r="E9986" s="277"/>
      <c r="G9986" s="156"/>
    </row>
    <row r="9987" spans="3:7" x14ac:dyDescent="0.3">
      <c r="C9987" s="155"/>
      <c r="D9987" s="155"/>
      <c r="E9987" s="277"/>
      <c r="G9987" s="156"/>
    </row>
    <row r="9988" spans="3:7" x14ac:dyDescent="0.3">
      <c r="C9988" s="155"/>
      <c r="D9988" s="155"/>
      <c r="E9988" s="277"/>
      <c r="G9988" s="156"/>
    </row>
    <row r="9989" spans="3:7" x14ac:dyDescent="0.3">
      <c r="C9989" s="155"/>
      <c r="D9989" s="155"/>
      <c r="E9989" s="277"/>
      <c r="G9989" s="156"/>
    </row>
    <row r="9990" spans="3:7" x14ac:dyDescent="0.3">
      <c r="C9990" s="155"/>
      <c r="D9990" s="155"/>
      <c r="E9990" s="277"/>
      <c r="G9990" s="156"/>
    </row>
    <row r="9991" spans="3:7" x14ac:dyDescent="0.3">
      <c r="C9991" s="155"/>
      <c r="D9991" s="155"/>
      <c r="E9991" s="277"/>
      <c r="G9991" s="156"/>
    </row>
    <row r="9992" spans="3:7" x14ac:dyDescent="0.3">
      <c r="C9992" s="155"/>
      <c r="D9992" s="155"/>
      <c r="E9992" s="277"/>
      <c r="G9992" s="156"/>
    </row>
    <row r="9993" spans="3:7" x14ac:dyDescent="0.3">
      <c r="C9993" s="155"/>
      <c r="D9993" s="155"/>
      <c r="E9993" s="277"/>
      <c r="G9993" s="156"/>
    </row>
    <row r="9994" spans="3:7" x14ac:dyDescent="0.3">
      <c r="C9994" s="155"/>
      <c r="D9994" s="155"/>
      <c r="E9994" s="277"/>
      <c r="G9994" s="156"/>
    </row>
    <row r="9995" spans="3:7" x14ac:dyDescent="0.3">
      <c r="C9995" s="155"/>
      <c r="D9995" s="155"/>
      <c r="E9995" s="277"/>
      <c r="G9995" s="156"/>
    </row>
    <row r="9996" spans="3:7" x14ac:dyDescent="0.3">
      <c r="C9996" s="155"/>
      <c r="D9996" s="155"/>
      <c r="E9996" s="277"/>
      <c r="G9996" s="156"/>
    </row>
    <row r="9997" spans="3:7" x14ac:dyDescent="0.3">
      <c r="C9997" s="155"/>
      <c r="D9997" s="155"/>
      <c r="E9997" s="277"/>
      <c r="G9997" s="156"/>
    </row>
    <row r="9998" spans="3:7" x14ac:dyDescent="0.3">
      <c r="C9998" s="155"/>
      <c r="D9998" s="155"/>
      <c r="E9998" s="277"/>
      <c r="G9998" s="156"/>
    </row>
    <row r="9999" spans="3:7" x14ac:dyDescent="0.3">
      <c r="C9999" s="155"/>
      <c r="D9999" s="155"/>
      <c r="E9999" s="277"/>
      <c r="G9999" s="156"/>
    </row>
    <row r="10000" spans="3:7" x14ac:dyDescent="0.3">
      <c r="C10000" s="155"/>
      <c r="D10000" s="155"/>
      <c r="E10000" s="277"/>
      <c r="G10000" s="156"/>
    </row>
    <row r="10001" spans="3:7" x14ac:dyDescent="0.3">
      <c r="C10001" s="155"/>
      <c r="D10001" s="155"/>
      <c r="E10001" s="277"/>
      <c r="G10001" s="156"/>
    </row>
    <row r="10002" spans="3:7" x14ac:dyDescent="0.3">
      <c r="C10002" s="155"/>
      <c r="D10002" s="155"/>
      <c r="E10002" s="277"/>
      <c r="G10002" s="156"/>
    </row>
    <row r="10003" spans="3:7" x14ac:dyDescent="0.3">
      <c r="C10003" s="155"/>
      <c r="D10003" s="155"/>
      <c r="E10003" s="277"/>
      <c r="G10003" s="156"/>
    </row>
    <row r="10004" spans="3:7" x14ac:dyDescent="0.3">
      <c r="C10004" s="155"/>
      <c r="D10004" s="155"/>
      <c r="E10004" s="277"/>
      <c r="G10004" s="156"/>
    </row>
    <row r="10005" spans="3:7" x14ac:dyDescent="0.3">
      <c r="C10005" s="155"/>
      <c r="D10005" s="155"/>
      <c r="E10005" s="277"/>
      <c r="G10005" s="156"/>
    </row>
    <row r="10006" spans="3:7" x14ac:dyDescent="0.3">
      <c r="C10006" s="155"/>
      <c r="D10006" s="155"/>
      <c r="E10006" s="277"/>
      <c r="G10006" s="156"/>
    </row>
    <row r="10007" spans="3:7" x14ac:dyDescent="0.3">
      <c r="C10007" s="155"/>
      <c r="D10007" s="155"/>
      <c r="E10007" s="277"/>
      <c r="G10007" s="156"/>
    </row>
    <row r="10008" spans="3:7" x14ac:dyDescent="0.3">
      <c r="C10008" s="155"/>
      <c r="D10008" s="155"/>
      <c r="E10008" s="277"/>
      <c r="G10008" s="156"/>
    </row>
    <row r="10009" spans="3:7" x14ac:dyDescent="0.3">
      <c r="C10009" s="155"/>
      <c r="D10009" s="155"/>
      <c r="E10009" s="277"/>
      <c r="G10009" s="156"/>
    </row>
    <row r="10010" spans="3:7" x14ac:dyDescent="0.3">
      <c r="C10010" s="155"/>
      <c r="D10010" s="155"/>
      <c r="E10010" s="277"/>
      <c r="G10010" s="156"/>
    </row>
    <row r="10011" spans="3:7" x14ac:dyDescent="0.3">
      <c r="C10011" s="155"/>
      <c r="D10011" s="155"/>
      <c r="E10011" s="277"/>
      <c r="G10011" s="156"/>
    </row>
    <row r="10012" spans="3:7" x14ac:dyDescent="0.3">
      <c r="C10012" s="155"/>
      <c r="D10012" s="155"/>
      <c r="E10012" s="277"/>
      <c r="G10012" s="156"/>
    </row>
    <row r="10013" spans="3:7" x14ac:dyDescent="0.3">
      <c r="C10013" s="155"/>
      <c r="D10013" s="155"/>
      <c r="E10013" s="277"/>
      <c r="G10013" s="156"/>
    </row>
    <row r="10014" spans="3:7" x14ac:dyDescent="0.3">
      <c r="C10014" s="155"/>
      <c r="D10014" s="155"/>
      <c r="E10014" s="277"/>
      <c r="G10014" s="156"/>
    </row>
    <row r="10015" spans="3:7" x14ac:dyDescent="0.3">
      <c r="C10015" s="155"/>
      <c r="D10015" s="155"/>
      <c r="E10015" s="277"/>
      <c r="G10015" s="156"/>
    </row>
    <row r="10016" spans="3:7" x14ac:dyDescent="0.3">
      <c r="C10016" s="155"/>
      <c r="D10016" s="155"/>
      <c r="E10016" s="277"/>
      <c r="G10016" s="156"/>
    </row>
    <row r="10017" spans="3:7" x14ac:dyDescent="0.3">
      <c r="C10017" s="155"/>
      <c r="D10017" s="155"/>
      <c r="E10017" s="277"/>
      <c r="G10017" s="156"/>
    </row>
    <row r="10018" spans="3:7" x14ac:dyDescent="0.3">
      <c r="C10018" s="155"/>
      <c r="D10018" s="155"/>
      <c r="E10018" s="277"/>
      <c r="G10018" s="156"/>
    </row>
    <row r="10019" spans="3:7" x14ac:dyDescent="0.3">
      <c r="C10019" s="155"/>
      <c r="D10019" s="155"/>
      <c r="E10019" s="277"/>
      <c r="G10019" s="156"/>
    </row>
    <row r="10020" spans="3:7" x14ac:dyDescent="0.3">
      <c r="C10020" s="155"/>
      <c r="D10020" s="155"/>
      <c r="E10020" s="277"/>
      <c r="G10020" s="156"/>
    </row>
    <row r="10021" spans="3:7" x14ac:dyDescent="0.3">
      <c r="C10021" s="155"/>
      <c r="D10021" s="155"/>
      <c r="E10021" s="277"/>
      <c r="G10021" s="156"/>
    </row>
    <row r="10022" spans="3:7" x14ac:dyDescent="0.3">
      <c r="C10022" s="155"/>
      <c r="D10022" s="155"/>
      <c r="E10022" s="277"/>
      <c r="G10022" s="156"/>
    </row>
    <row r="10023" spans="3:7" x14ac:dyDescent="0.3">
      <c r="C10023" s="155"/>
      <c r="D10023" s="155"/>
      <c r="E10023" s="277"/>
      <c r="G10023" s="156"/>
    </row>
    <row r="10024" spans="3:7" x14ac:dyDescent="0.3">
      <c r="C10024" s="155"/>
      <c r="D10024" s="155"/>
      <c r="E10024" s="277"/>
      <c r="G10024" s="156"/>
    </row>
    <row r="10025" spans="3:7" x14ac:dyDescent="0.3">
      <c r="C10025" s="155"/>
      <c r="D10025" s="155"/>
      <c r="E10025" s="277"/>
      <c r="G10025" s="156"/>
    </row>
    <row r="10026" spans="3:7" x14ac:dyDescent="0.3">
      <c r="C10026" s="155"/>
      <c r="D10026" s="155"/>
      <c r="E10026" s="277"/>
      <c r="G10026" s="156"/>
    </row>
    <row r="10027" spans="3:7" x14ac:dyDescent="0.3">
      <c r="C10027" s="155"/>
      <c r="D10027" s="155"/>
      <c r="E10027" s="277"/>
      <c r="G10027" s="156"/>
    </row>
    <row r="10028" spans="3:7" x14ac:dyDescent="0.3">
      <c r="C10028" s="155"/>
      <c r="D10028" s="155"/>
      <c r="E10028" s="277"/>
      <c r="G10028" s="156"/>
    </row>
    <row r="10029" spans="3:7" x14ac:dyDescent="0.3">
      <c r="C10029" s="155"/>
      <c r="D10029" s="155"/>
      <c r="E10029" s="277"/>
      <c r="G10029" s="156"/>
    </row>
    <row r="10030" spans="3:7" x14ac:dyDescent="0.3">
      <c r="C10030" s="155"/>
      <c r="D10030" s="155"/>
      <c r="E10030" s="277"/>
      <c r="G10030" s="156"/>
    </row>
    <row r="10031" spans="3:7" x14ac:dyDescent="0.3">
      <c r="C10031" s="155"/>
      <c r="D10031" s="155"/>
      <c r="E10031" s="277"/>
      <c r="G10031" s="156"/>
    </row>
    <row r="10032" spans="3:7" x14ac:dyDescent="0.3">
      <c r="C10032" s="155"/>
      <c r="D10032" s="155"/>
      <c r="E10032" s="277"/>
      <c r="G10032" s="156"/>
    </row>
    <row r="10033" spans="3:7" x14ac:dyDescent="0.3">
      <c r="C10033" s="155"/>
      <c r="D10033" s="155"/>
      <c r="E10033" s="277"/>
      <c r="G10033" s="156"/>
    </row>
    <row r="10034" spans="3:7" x14ac:dyDescent="0.3">
      <c r="C10034" s="155"/>
      <c r="D10034" s="155"/>
      <c r="E10034" s="277"/>
      <c r="G10034" s="156"/>
    </row>
    <row r="10035" spans="3:7" x14ac:dyDescent="0.3">
      <c r="C10035" s="155"/>
      <c r="D10035" s="155"/>
      <c r="E10035" s="277"/>
      <c r="G10035" s="156"/>
    </row>
    <row r="10036" spans="3:7" x14ac:dyDescent="0.3">
      <c r="C10036" s="155"/>
      <c r="D10036" s="155"/>
      <c r="E10036" s="277"/>
      <c r="G10036" s="156"/>
    </row>
    <row r="10037" spans="3:7" x14ac:dyDescent="0.3">
      <c r="C10037" s="155"/>
      <c r="D10037" s="155"/>
      <c r="E10037" s="277"/>
      <c r="G10037" s="156"/>
    </row>
    <row r="10038" spans="3:7" x14ac:dyDescent="0.3">
      <c r="C10038" s="155"/>
      <c r="D10038" s="155"/>
      <c r="E10038" s="277"/>
      <c r="G10038" s="156"/>
    </row>
    <row r="10039" spans="3:7" x14ac:dyDescent="0.3">
      <c r="C10039" s="155"/>
      <c r="D10039" s="155"/>
      <c r="E10039" s="277"/>
      <c r="G10039" s="156"/>
    </row>
    <row r="10040" spans="3:7" x14ac:dyDescent="0.3">
      <c r="C10040" s="155"/>
      <c r="D10040" s="155"/>
      <c r="E10040" s="277"/>
      <c r="G10040" s="156"/>
    </row>
    <row r="10041" spans="3:7" x14ac:dyDescent="0.3">
      <c r="C10041" s="155"/>
      <c r="D10041" s="155"/>
      <c r="E10041" s="277"/>
      <c r="G10041" s="156"/>
    </row>
    <row r="10042" spans="3:7" x14ac:dyDescent="0.3">
      <c r="C10042" s="155"/>
      <c r="D10042" s="155"/>
      <c r="E10042" s="277"/>
      <c r="G10042" s="156"/>
    </row>
    <row r="10043" spans="3:7" x14ac:dyDescent="0.3">
      <c r="C10043" s="155"/>
      <c r="D10043" s="155"/>
      <c r="E10043" s="277"/>
      <c r="G10043" s="156"/>
    </row>
    <row r="10044" spans="3:7" x14ac:dyDescent="0.3">
      <c r="C10044" s="155"/>
      <c r="D10044" s="155"/>
      <c r="E10044" s="277"/>
      <c r="G10044" s="156"/>
    </row>
    <row r="10045" spans="3:7" x14ac:dyDescent="0.3">
      <c r="C10045" s="155"/>
      <c r="D10045" s="155"/>
      <c r="E10045" s="277"/>
      <c r="G10045" s="156"/>
    </row>
    <row r="10046" spans="3:7" x14ac:dyDescent="0.3">
      <c r="C10046" s="155"/>
      <c r="D10046" s="155"/>
      <c r="E10046" s="277"/>
      <c r="G10046" s="156"/>
    </row>
    <row r="10047" spans="3:7" x14ac:dyDescent="0.3">
      <c r="C10047" s="155"/>
      <c r="D10047" s="155"/>
      <c r="E10047" s="277"/>
      <c r="G10047" s="156"/>
    </row>
    <row r="10048" spans="3:7" x14ac:dyDescent="0.3">
      <c r="C10048" s="155"/>
      <c r="D10048" s="155"/>
      <c r="E10048" s="277"/>
      <c r="G10048" s="156"/>
    </row>
    <row r="10049" spans="3:7" x14ac:dyDescent="0.3">
      <c r="C10049" s="155"/>
      <c r="D10049" s="155"/>
      <c r="E10049" s="277"/>
      <c r="G10049" s="156"/>
    </row>
    <row r="10050" spans="3:7" x14ac:dyDescent="0.3">
      <c r="C10050" s="155"/>
      <c r="D10050" s="155"/>
      <c r="E10050" s="277"/>
      <c r="G10050" s="156"/>
    </row>
    <row r="10051" spans="3:7" x14ac:dyDescent="0.3">
      <c r="C10051" s="155"/>
      <c r="D10051" s="155"/>
      <c r="E10051" s="277"/>
      <c r="G10051" s="156"/>
    </row>
    <row r="10052" spans="3:7" x14ac:dyDescent="0.3">
      <c r="C10052" s="155"/>
      <c r="D10052" s="155"/>
      <c r="E10052" s="277"/>
      <c r="G10052" s="156"/>
    </row>
    <row r="10053" spans="3:7" x14ac:dyDescent="0.3">
      <c r="C10053" s="155"/>
      <c r="D10053" s="155"/>
      <c r="E10053" s="277"/>
      <c r="G10053" s="156"/>
    </row>
    <row r="10054" spans="3:7" x14ac:dyDescent="0.3">
      <c r="C10054" s="155"/>
      <c r="D10054" s="155"/>
      <c r="E10054" s="277"/>
      <c r="G10054" s="156"/>
    </row>
    <row r="10055" spans="3:7" x14ac:dyDescent="0.3">
      <c r="C10055" s="155"/>
      <c r="D10055" s="155"/>
      <c r="E10055" s="277"/>
      <c r="G10055" s="156"/>
    </row>
    <row r="10056" spans="3:7" x14ac:dyDescent="0.3">
      <c r="C10056" s="155"/>
      <c r="D10056" s="155"/>
      <c r="E10056" s="277"/>
      <c r="G10056" s="156"/>
    </row>
    <row r="10057" spans="3:7" x14ac:dyDescent="0.3">
      <c r="C10057" s="155"/>
      <c r="D10057" s="155"/>
      <c r="E10057" s="277"/>
      <c r="G10057" s="156"/>
    </row>
    <row r="10058" spans="3:7" x14ac:dyDescent="0.3">
      <c r="C10058" s="155"/>
      <c r="D10058" s="155"/>
      <c r="E10058" s="277"/>
      <c r="G10058" s="156"/>
    </row>
    <row r="10059" spans="3:7" x14ac:dyDescent="0.3">
      <c r="C10059" s="155"/>
      <c r="D10059" s="155"/>
      <c r="E10059" s="277"/>
      <c r="G10059" s="156"/>
    </row>
    <row r="10060" spans="3:7" x14ac:dyDescent="0.3">
      <c r="C10060" s="155"/>
      <c r="D10060" s="155"/>
      <c r="E10060" s="277"/>
      <c r="G10060" s="156"/>
    </row>
    <row r="10061" spans="3:7" x14ac:dyDescent="0.3">
      <c r="C10061" s="155"/>
      <c r="D10061" s="155"/>
      <c r="E10061" s="277"/>
      <c r="G10061" s="156"/>
    </row>
    <row r="10062" spans="3:7" x14ac:dyDescent="0.3">
      <c r="C10062" s="155"/>
      <c r="D10062" s="155"/>
      <c r="E10062" s="277"/>
      <c r="G10062" s="156"/>
    </row>
    <row r="10063" spans="3:7" x14ac:dyDescent="0.3">
      <c r="C10063" s="155"/>
      <c r="D10063" s="155"/>
      <c r="E10063" s="277"/>
      <c r="G10063" s="156"/>
    </row>
    <row r="10064" spans="3:7" x14ac:dyDescent="0.3">
      <c r="C10064" s="155"/>
      <c r="D10064" s="155"/>
      <c r="E10064" s="277"/>
      <c r="G10064" s="156"/>
    </row>
    <row r="10065" spans="3:7" x14ac:dyDescent="0.3">
      <c r="C10065" s="155"/>
      <c r="D10065" s="155"/>
      <c r="E10065" s="277"/>
      <c r="G10065" s="156"/>
    </row>
    <row r="10066" spans="3:7" x14ac:dyDescent="0.3">
      <c r="C10066" s="155"/>
      <c r="D10066" s="155"/>
      <c r="E10066" s="277"/>
      <c r="G10066" s="156"/>
    </row>
    <row r="10067" spans="3:7" x14ac:dyDescent="0.3">
      <c r="C10067" s="155"/>
      <c r="D10067" s="155"/>
      <c r="E10067" s="277"/>
      <c r="G10067" s="156"/>
    </row>
    <row r="10068" spans="3:7" x14ac:dyDescent="0.3">
      <c r="C10068" s="155"/>
      <c r="D10068" s="155"/>
      <c r="E10068" s="277"/>
      <c r="G10068" s="156"/>
    </row>
    <row r="10069" spans="3:7" x14ac:dyDescent="0.3">
      <c r="C10069" s="155"/>
      <c r="D10069" s="155"/>
      <c r="E10069" s="277"/>
      <c r="G10069" s="156"/>
    </row>
    <row r="10070" spans="3:7" x14ac:dyDescent="0.3">
      <c r="C10070" s="155"/>
      <c r="D10070" s="155"/>
      <c r="E10070" s="277"/>
      <c r="G10070" s="156"/>
    </row>
    <row r="10071" spans="3:7" x14ac:dyDescent="0.3">
      <c r="C10071" s="155"/>
      <c r="D10071" s="155"/>
      <c r="E10071" s="277"/>
      <c r="G10071" s="156"/>
    </row>
    <row r="10072" spans="3:7" x14ac:dyDescent="0.3">
      <c r="C10072" s="155"/>
      <c r="D10072" s="155"/>
      <c r="E10072" s="277"/>
      <c r="G10072" s="156"/>
    </row>
    <row r="10073" spans="3:7" x14ac:dyDescent="0.3">
      <c r="C10073" s="155"/>
      <c r="D10073" s="155"/>
      <c r="E10073" s="277"/>
      <c r="G10073" s="156"/>
    </row>
    <row r="10074" spans="3:7" x14ac:dyDescent="0.3">
      <c r="C10074" s="155"/>
      <c r="D10074" s="155"/>
      <c r="E10074" s="277"/>
      <c r="G10074" s="156"/>
    </row>
    <row r="10075" spans="3:7" x14ac:dyDescent="0.3">
      <c r="C10075" s="155"/>
      <c r="D10075" s="155"/>
      <c r="E10075" s="277"/>
      <c r="G10075" s="156"/>
    </row>
    <row r="10076" spans="3:7" x14ac:dyDescent="0.3">
      <c r="C10076" s="155"/>
      <c r="D10076" s="155"/>
      <c r="E10076" s="277"/>
      <c r="G10076" s="156"/>
    </row>
    <row r="10077" spans="3:7" x14ac:dyDescent="0.3">
      <c r="C10077" s="155"/>
      <c r="D10077" s="155"/>
      <c r="E10077" s="277"/>
      <c r="G10077" s="156"/>
    </row>
    <row r="10078" spans="3:7" x14ac:dyDescent="0.3">
      <c r="C10078" s="155"/>
      <c r="D10078" s="155"/>
      <c r="E10078" s="277"/>
      <c r="G10078" s="156"/>
    </row>
    <row r="10079" spans="3:7" x14ac:dyDescent="0.3">
      <c r="C10079" s="155"/>
      <c r="D10079" s="155"/>
      <c r="E10079" s="277"/>
      <c r="G10079" s="156"/>
    </row>
    <row r="10080" spans="3:7" x14ac:dyDescent="0.3">
      <c r="C10080" s="155"/>
      <c r="D10080" s="155"/>
      <c r="E10080" s="277"/>
      <c r="G10080" s="156"/>
    </row>
    <row r="10081" spans="3:7" x14ac:dyDescent="0.3">
      <c r="C10081" s="155"/>
      <c r="D10081" s="155"/>
      <c r="E10081" s="277"/>
      <c r="G10081" s="156"/>
    </row>
    <row r="10082" spans="3:7" x14ac:dyDescent="0.3">
      <c r="C10082" s="155"/>
      <c r="D10082" s="155"/>
      <c r="E10082" s="277"/>
      <c r="G10082" s="156"/>
    </row>
    <row r="10083" spans="3:7" x14ac:dyDescent="0.3">
      <c r="C10083" s="155"/>
      <c r="D10083" s="155"/>
      <c r="E10083" s="277"/>
      <c r="G10083" s="156"/>
    </row>
    <row r="10084" spans="3:7" x14ac:dyDescent="0.3">
      <c r="C10084" s="155"/>
      <c r="D10084" s="155"/>
      <c r="E10084" s="277"/>
      <c r="G10084" s="156"/>
    </row>
    <row r="10085" spans="3:7" x14ac:dyDescent="0.3">
      <c r="C10085" s="155"/>
      <c r="D10085" s="155"/>
      <c r="E10085" s="277"/>
      <c r="G10085" s="156"/>
    </row>
    <row r="10086" spans="3:7" x14ac:dyDescent="0.3">
      <c r="C10086" s="155"/>
      <c r="D10086" s="155"/>
      <c r="E10086" s="277"/>
      <c r="G10086" s="156"/>
    </row>
    <row r="10087" spans="3:7" x14ac:dyDescent="0.3">
      <c r="C10087" s="155"/>
      <c r="D10087" s="155"/>
      <c r="E10087" s="277"/>
      <c r="G10087" s="156"/>
    </row>
    <row r="10088" spans="3:7" x14ac:dyDescent="0.3">
      <c r="C10088" s="155"/>
      <c r="D10088" s="155"/>
      <c r="E10088" s="277"/>
      <c r="G10088" s="156"/>
    </row>
    <row r="10089" spans="3:7" x14ac:dyDescent="0.3">
      <c r="C10089" s="155"/>
      <c r="D10089" s="155"/>
      <c r="E10089" s="277"/>
      <c r="G10089" s="156"/>
    </row>
    <row r="10090" spans="3:7" x14ac:dyDescent="0.3">
      <c r="C10090" s="155"/>
      <c r="D10090" s="155"/>
      <c r="E10090" s="277"/>
      <c r="G10090" s="156"/>
    </row>
    <row r="10091" spans="3:7" x14ac:dyDescent="0.3">
      <c r="C10091" s="155"/>
      <c r="D10091" s="155"/>
      <c r="E10091" s="277"/>
      <c r="G10091" s="156"/>
    </row>
    <row r="10092" spans="3:7" x14ac:dyDescent="0.3">
      <c r="C10092" s="155"/>
      <c r="D10092" s="155"/>
      <c r="E10092" s="277"/>
      <c r="G10092" s="156"/>
    </row>
    <row r="10093" spans="3:7" x14ac:dyDescent="0.3">
      <c r="C10093" s="155"/>
      <c r="D10093" s="155"/>
      <c r="E10093" s="277"/>
      <c r="G10093" s="156"/>
    </row>
    <row r="10094" spans="3:7" x14ac:dyDescent="0.3">
      <c r="C10094" s="155"/>
      <c r="D10094" s="155"/>
      <c r="E10094" s="277"/>
      <c r="G10094" s="156"/>
    </row>
    <row r="10095" spans="3:7" x14ac:dyDescent="0.3">
      <c r="C10095" s="155"/>
      <c r="D10095" s="155"/>
      <c r="E10095" s="277"/>
      <c r="G10095" s="156"/>
    </row>
    <row r="10096" spans="3:7" x14ac:dyDescent="0.3">
      <c r="C10096" s="155"/>
      <c r="D10096" s="155"/>
      <c r="E10096" s="277"/>
      <c r="G10096" s="156"/>
    </row>
    <row r="10097" spans="3:7" x14ac:dyDescent="0.3">
      <c r="C10097" s="155"/>
      <c r="D10097" s="155"/>
      <c r="E10097" s="277"/>
      <c r="G10097" s="156"/>
    </row>
    <row r="10098" spans="3:7" x14ac:dyDescent="0.3">
      <c r="C10098" s="155"/>
      <c r="D10098" s="155"/>
      <c r="E10098" s="277"/>
      <c r="G10098" s="156"/>
    </row>
    <row r="10099" spans="3:7" x14ac:dyDescent="0.3">
      <c r="C10099" s="155"/>
      <c r="D10099" s="155"/>
      <c r="E10099" s="277"/>
      <c r="G10099" s="156"/>
    </row>
    <row r="10100" spans="3:7" x14ac:dyDescent="0.3">
      <c r="C10100" s="155"/>
      <c r="D10100" s="155"/>
      <c r="E10100" s="277"/>
      <c r="G10100" s="156"/>
    </row>
    <row r="10101" spans="3:7" x14ac:dyDescent="0.3">
      <c r="C10101" s="155"/>
      <c r="D10101" s="155"/>
      <c r="E10101" s="277"/>
      <c r="G10101" s="156"/>
    </row>
    <row r="10102" spans="3:7" x14ac:dyDescent="0.3">
      <c r="C10102" s="155"/>
      <c r="D10102" s="155"/>
      <c r="E10102" s="277"/>
      <c r="G10102" s="156"/>
    </row>
    <row r="10103" spans="3:7" x14ac:dyDescent="0.3">
      <c r="C10103" s="155"/>
      <c r="D10103" s="155"/>
      <c r="E10103" s="277"/>
      <c r="G10103" s="156"/>
    </row>
    <row r="10104" spans="3:7" x14ac:dyDescent="0.3">
      <c r="C10104" s="155"/>
      <c r="D10104" s="155"/>
      <c r="E10104" s="277"/>
      <c r="G10104" s="156"/>
    </row>
    <row r="10105" spans="3:7" x14ac:dyDescent="0.3">
      <c r="C10105" s="155"/>
      <c r="D10105" s="155"/>
      <c r="E10105" s="277"/>
      <c r="G10105" s="156"/>
    </row>
    <row r="10106" spans="3:7" x14ac:dyDescent="0.3">
      <c r="C10106" s="155"/>
      <c r="D10106" s="155"/>
      <c r="E10106" s="277"/>
      <c r="G10106" s="156"/>
    </row>
    <row r="10107" spans="3:7" x14ac:dyDescent="0.3">
      <c r="C10107" s="155"/>
      <c r="D10107" s="155"/>
      <c r="E10107" s="277"/>
      <c r="G10107" s="156"/>
    </row>
    <row r="10108" spans="3:7" x14ac:dyDescent="0.3">
      <c r="C10108" s="155"/>
      <c r="D10108" s="155"/>
      <c r="E10108" s="277"/>
      <c r="G10108" s="156"/>
    </row>
    <row r="10109" spans="3:7" x14ac:dyDescent="0.3">
      <c r="C10109" s="155"/>
      <c r="D10109" s="155"/>
      <c r="E10109" s="277"/>
      <c r="G10109" s="156"/>
    </row>
    <row r="10110" spans="3:7" x14ac:dyDescent="0.3">
      <c r="C10110" s="155"/>
      <c r="D10110" s="155"/>
      <c r="E10110" s="277"/>
      <c r="G10110" s="156"/>
    </row>
    <row r="10111" spans="3:7" x14ac:dyDescent="0.3">
      <c r="C10111" s="155"/>
      <c r="D10111" s="155"/>
      <c r="E10111" s="277"/>
      <c r="G10111" s="156"/>
    </row>
    <row r="10112" spans="3:7" x14ac:dyDescent="0.3">
      <c r="C10112" s="155"/>
      <c r="D10112" s="155"/>
      <c r="E10112" s="277"/>
      <c r="G10112" s="156"/>
    </row>
    <row r="10113" spans="3:7" x14ac:dyDescent="0.3">
      <c r="C10113" s="155"/>
      <c r="D10113" s="155"/>
      <c r="E10113" s="277"/>
      <c r="G10113" s="156"/>
    </row>
    <row r="10114" spans="3:7" x14ac:dyDescent="0.3">
      <c r="C10114" s="155"/>
      <c r="D10114" s="155"/>
      <c r="E10114" s="277"/>
      <c r="G10114" s="156"/>
    </row>
    <row r="10115" spans="3:7" x14ac:dyDescent="0.3">
      <c r="C10115" s="155"/>
      <c r="D10115" s="155"/>
      <c r="E10115" s="277"/>
      <c r="G10115" s="156"/>
    </row>
    <row r="10116" spans="3:7" x14ac:dyDescent="0.3">
      <c r="C10116" s="155"/>
      <c r="D10116" s="155"/>
      <c r="E10116" s="277"/>
      <c r="G10116" s="156"/>
    </row>
    <row r="10117" spans="3:7" x14ac:dyDescent="0.3">
      <c r="C10117" s="155"/>
      <c r="D10117" s="155"/>
      <c r="E10117" s="277"/>
      <c r="G10117" s="156"/>
    </row>
    <row r="10118" spans="3:7" x14ac:dyDescent="0.3">
      <c r="C10118" s="155"/>
      <c r="D10118" s="155"/>
      <c r="E10118" s="277"/>
      <c r="G10118" s="156"/>
    </row>
    <row r="10119" spans="3:7" x14ac:dyDescent="0.3">
      <c r="C10119" s="155"/>
      <c r="D10119" s="155"/>
      <c r="E10119" s="277"/>
      <c r="G10119" s="156"/>
    </row>
    <row r="10120" spans="3:7" x14ac:dyDescent="0.3">
      <c r="C10120" s="155"/>
      <c r="D10120" s="155"/>
      <c r="E10120" s="277"/>
      <c r="G10120" s="156"/>
    </row>
    <row r="10121" spans="3:7" x14ac:dyDescent="0.3">
      <c r="C10121" s="155"/>
      <c r="D10121" s="155"/>
      <c r="E10121" s="277"/>
      <c r="G10121" s="156"/>
    </row>
    <row r="10122" spans="3:7" x14ac:dyDescent="0.3">
      <c r="C10122" s="155"/>
      <c r="D10122" s="155"/>
      <c r="E10122" s="277"/>
      <c r="G10122" s="156"/>
    </row>
    <row r="10123" spans="3:7" x14ac:dyDescent="0.3">
      <c r="C10123" s="155"/>
      <c r="D10123" s="155"/>
      <c r="E10123" s="277"/>
      <c r="G10123" s="156"/>
    </row>
    <row r="10124" spans="3:7" x14ac:dyDescent="0.3">
      <c r="C10124" s="155"/>
      <c r="D10124" s="155"/>
      <c r="E10124" s="277"/>
      <c r="G10124" s="156"/>
    </row>
    <row r="10125" spans="3:7" x14ac:dyDescent="0.3">
      <c r="C10125" s="155"/>
      <c r="D10125" s="155"/>
      <c r="E10125" s="277"/>
      <c r="G10125" s="156"/>
    </row>
    <row r="10126" spans="3:7" x14ac:dyDescent="0.3">
      <c r="C10126" s="155"/>
      <c r="D10126" s="155"/>
      <c r="E10126" s="277"/>
      <c r="G10126" s="156"/>
    </row>
    <row r="10127" spans="3:7" x14ac:dyDescent="0.3">
      <c r="C10127" s="155"/>
      <c r="D10127" s="155"/>
      <c r="E10127" s="277"/>
      <c r="G10127" s="156"/>
    </row>
    <row r="10128" spans="3:7" x14ac:dyDescent="0.3">
      <c r="C10128" s="155"/>
      <c r="D10128" s="155"/>
      <c r="E10128" s="277"/>
      <c r="G10128" s="156"/>
    </row>
    <row r="10129" spans="3:7" x14ac:dyDescent="0.3">
      <c r="C10129" s="155"/>
      <c r="D10129" s="155"/>
      <c r="E10129" s="277"/>
      <c r="G10129" s="156"/>
    </row>
    <row r="10130" spans="3:7" x14ac:dyDescent="0.3">
      <c r="C10130" s="155"/>
      <c r="D10130" s="155"/>
      <c r="E10130" s="277"/>
      <c r="G10130" s="156"/>
    </row>
    <row r="10131" spans="3:7" x14ac:dyDescent="0.3">
      <c r="C10131" s="155"/>
      <c r="D10131" s="155"/>
      <c r="E10131" s="277"/>
      <c r="G10131" s="156"/>
    </row>
    <row r="10132" spans="3:7" x14ac:dyDescent="0.3">
      <c r="C10132" s="155"/>
      <c r="D10132" s="155"/>
      <c r="E10132" s="277"/>
      <c r="G10132" s="156"/>
    </row>
    <row r="10133" spans="3:7" x14ac:dyDescent="0.3">
      <c r="C10133" s="155"/>
      <c r="D10133" s="155"/>
      <c r="E10133" s="277"/>
      <c r="G10133" s="156"/>
    </row>
    <row r="10134" spans="3:7" x14ac:dyDescent="0.3">
      <c r="C10134" s="155"/>
      <c r="D10134" s="155"/>
      <c r="E10134" s="277"/>
      <c r="G10134" s="156"/>
    </row>
    <row r="10135" spans="3:7" x14ac:dyDescent="0.3">
      <c r="C10135" s="155"/>
      <c r="D10135" s="155"/>
      <c r="E10135" s="277"/>
      <c r="G10135" s="156"/>
    </row>
    <row r="10136" spans="3:7" x14ac:dyDescent="0.3">
      <c r="C10136" s="155"/>
      <c r="D10136" s="155"/>
      <c r="E10136" s="277"/>
      <c r="G10136" s="156"/>
    </row>
    <row r="10137" spans="3:7" x14ac:dyDescent="0.3">
      <c r="C10137" s="155"/>
      <c r="D10137" s="155"/>
      <c r="E10137" s="277"/>
      <c r="G10137" s="156"/>
    </row>
    <row r="10138" spans="3:7" x14ac:dyDescent="0.3">
      <c r="C10138" s="155"/>
      <c r="D10138" s="155"/>
      <c r="E10138" s="277"/>
      <c r="G10138" s="156"/>
    </row>
    <row r="10139" spans="3:7" x14ac:dyDescent="0.3">
      <c r="C10139" s="155"/>
      <c r="D10139" s="155"/>
      <c r="E10139" s="277"/>
      <c r="G10139" s="156"/>
    </row>
    <row r="10140" spans="3:7" x14ac:dyDescent="0.3">
      <c r="C10140" s="155"/>
      <c r="D10140" s="155"/>
      <c r="E10140" s="277"/>
      <c r="G10140" s="156"/>
    </row>
    <row r="10141" spans="3:7" x14ac:dyDescent="0.3">
      <c r="C10141" s="155"/>
      <c r="D10141" s="155"/>
      <c r="E10141" s="277"/>
      <c r="G10141" s="156"/>
    </row>
    <row r="10142" spans="3:7" x14ac:dyDescent="0.3">
      <c r="C10142" s="155"/>
      <c r="D10142" s="155"/>
      <c r="E10142" s="277"/>
      <c r="G10142" s="156"/>
    </row>
    <row r="10143" spans="3:7" x14ac:dyDescent="0.3">
      <c r="C10143" s="155"/>
      <c r="D10143" s="155"/>
      <c r="E10143" s="277"/>
      <c r="G10143" s="156"/>
    </row>
    <row r="10144" spans="3:7" x14ac:dyDescent="0.3">
      <c r="C10144" s="155"/>
      <c r="D10144" s="155"/>
      <c r="E10144" s="277"/>
      <c r="G10144" s="156"/>
    </row>
    <row r="10145" spans="3:7" x14ac:dyDescent="0.3">
      <c r="C10145" s="155"/>
      <c r="D10145" s="155"/>
      <c r="E10145" s="277"/>
      <c r="G10145" s="156"/>
    </row>
    <row r="10146" spans="3:7" x14ac:dyDescent="0.3">
      <c r="C10146" s="155"/>
      <c r="D10146" s="155"/>
      <c r="E10146" s="277"/>
      <c r="G10146" s="156"/>
    </row>
    <row r="10147" spans="3:7" x14ac:dyDescent="0.3">
      <c r="C10147" s="155"/>
      <c r="D10147" s="155"/>
      <c r="E10147" s="277"/>
      <c r="G10147" s="156"/>
    </row>
    <row r="10148" spans="3:7" x14ac:dyDescent="0.3">
      <c r="C10148" s="155"/>
      <c r="D10148" s="155"/>
      <c r="E10148" s="277"/>
      <c r="G10148" s="156"/>
    </row>
    <row r="10149" spans="3:7" x14ac:dyDescent="0.3">
      <c r="C10149" s="155"/>
      <c r="D10149" s="155"/>
      <c r="E10149" s="277"/>
      <c r="G10149" s="156"/>
    </row>
    <row r="10150" spans="3:7" x14ac:dyDescent="0.3">
      <c r="C10150" s="155"/>
      <c r="D10150" s="155"/>
      <c r="E10150" s="277"/>
      <c r="G10150" s="156"/>
    </row>
    <row r="10151" spans="3:7" x14ac:dyDescent="0.3">
      <c r="C10151" s="155"/>
      <c r="D10151" s="155"/>
      <c r="E10151" s="277"/>
      <c r="G10151" s="156"/>
    </row>
    <row r="10152" spans="3:7" x14ac:dyDescent="0.3">
      <c r="C10152" s="155"/>
      <c r="D10152" s="155"/>
      <c r="E10152" s="277"/>
      <c r="G10152" s="156"/>
    </row>
    <row r="10153" spans="3:7" x14ac:dyDescent="0.3">
      <c r="C10153" s="155"/>
      <c r="D10153" s="155"/>
      <c r="E10153" s="277"/>
      <c r="G10153" s="156"/>
    </row>
    <row r="10154" spans="3:7" x14ac:dyDescent="0.3">
      <c r="C10154" s="155"/>
      <c r="D10154" s="155"/>
      <c r="E10154" s="277"/>
      <c r="G10154" s="156"/>
    </row>
    <row r="10155" spans="3:7" x14ac:dyDescent="0.3">
      <c r="C10155" s="155"/>
      <c r="D10155" s="155"/>
      <c r="E10155" s="277"/>
      <c r="G10155" s="156"/>
    </row>
    <row r="10156" spans="3:7" x14ac:dyDescent="0.3">
      <c r="C10156" s="155"/>
      <c r="D10156" s="155"/>
      <c r="E10156" s="277"/>
      <c r="G10156" s="156"/>
    </row>
    <row r="10157" spans="3:7" x14ac:dyDescent="0.3">
      <c r="C10157" s="155"/>
      <c r="D10157" s="155"/>
      <c r="E10157" s="277"/>
      <c r="G10157" s="156"/>
    </row>
    <row r="10158" spans="3:7" x14ac:dyDescent="0.3">
      <c r="C10158" s="155"/>
      <c r="D10158" s="155"/>
      <c r="E10158" s="277"/>
      <c r="G10158" s="156"/>
    </row>
    <row r="10159" spans="3:7" x14ac:dyDescent="0.3">
      <c r="C10159" s="155"/>
      <c r="D10159" s="155"/>
      <c r="E10159" s="277"/>
      <c r="G10159" s="156"/>
    </row>
    <row r="10160" spans="3:7" x14ac:dyDescent="0.3">
      <c r="C10160" s="155"/>
      <c r="D10160" s="155"/>
      <c r="E10160" s="277"/>
      <c r="G10160" s="156"/>
    </row>
    <row r="10161" spans="3:7" x14ac:dyDescent="0.3">
      <c r="C10161" s="155"/>
      <c r="D10161" s="155"/>
      <c r="E10161" s="277"/>
      <c r="G10161" s="156"/>
    </row>
    <row r="10162" spans="3:7" x14ac:dyDescent="0.3">
      <c r="C10162" s="155"/>
      <c r="D10162" s="155"/>
      <c r="E10162" s="277"/>
      <c r="G10162" s="156"/>
    </row>
    <row r="10163" spans="3:7" x14ac:dyDescent="0.3">
      <c r="C10163" s="155"/>
      <c r="D10163" s="155"/>
      <c r="E10163" s="277"/>
      <c r="G10163" s="156"/>
    </row>
    <row r="10164" spans="3:7" x14ac:dyDescent="0.3">
      <c r="C10164" s="155"/>
      <c r="D10164" s="155"/>
      <c r="E10164" s="277"/>
      <c r="G10164" s="156"/>
    </row>
    <row r="10165" spans="3:7" x14ac:dyDescent="0.3">
      <c r="C10165" s="155"/>
      <c r="D10165" s="155"/>
      <c r="E10165" s="277"/>
      <c r="G10165" s="156"/>
    </row>
    <row r="10166" spans="3:7" x14ac:dyDescent="0.3">
      <c r="C10166" s="155"/>
      <c r="D10166" s="155"/>
      <c r="E10166" s="277"/>
      <c r="G10166" s="156"/>
    </row>
    <row r="10167" spans="3:7" x14ac:dyDescent="0.3">
      <c r="C10167" s="155"/>
      <c r="D10167" s="155"/>
      <c r="E10167" s="277"/>
      <c r="G10167" s="156"/>
    </row>
    <row r="10168" spans="3:7" x14ac:dyDescent="0.3">
      <c r="C10168" s="155"/>
      <c r="D10168" s="155"/>
      <c r="E10168" s="277"/>
      <c r="G10168" s="156"/>
    </row>
    <row r="10169" spans="3:7" x14ac:dyDescent="0.3">
      <c r="C10169" s="155"/>
      <c r="D10169" s="155"/>
      <c r="E10169" s="277"/>
      <c r="G10169" s="156"/>
    </row>
    <row r="10170" spans="3:7" x14ac:dyDescent="0.3">
      <c r="C10170" s="155"/>
      <c r="D10170" s="155"/>
      <c r="E10170" s="277"/>
      <c r="G10170" s="156"/>
    </row>
    <row r="10171" spans="3:7" x14ac:dyDescent="0.3">
      <c r="C10171" s="155"/>
      <c r="D10171" s="155"/>
      <c r="E10171" s="277"/>
      <c r="G10171" s="156"/>
    </row>
    <row r="10172" spans="3:7" x14ac:dyDescent="0.3">
      <c r="C10172" s="155"/>
      <c r="D10172" s="155"/>
      <c r="E10172" s="277"/>
      <c r="G10172" s="156"/>
    </row>
    <row r="10173" spans="3:7" x14ac:dyDescent="0.3">
      <c r="C10173" s="155"/>
      <c r="D10173" s="155"/>
      <c r="E10173" s="277"/>
      <c r="G10173" s="156"/>
    </row>
    <row r="10174" spans="3:7" x14ac:dyDescent="0.3">
      <c r="C10174" s="155"/>
      <c r="D10174" s="155"/>
      <c r="E10174" s="277"/>
      <c r="G10174" s="156"/>
    </row>
    <row r="10175" spans="3:7" x14ac:dyDescent="0.3">
      <c r="C10175" s="155"/>
      <c r="D10175" s="155"/>
      <c r="E10175" s="277"/>
      <c r="G10175" s="156"/>
    </row>
    <row r="10176" spans="3:7" x14ac:dyDescent="0.3">
      <c r="C10176" s="155"/>
      <c r="D10176" s="155"/>
      <c r="E10176" s="277"/>
      <c r="G10176" s="156"/>
    </row>
    <row r="10177" spans="3:7" x14ac:dyDescent="0.3">
      <c r="C10177" s="155"/>
      <c r="D10177" s="155"/>
      <c r="E10177" s="277"/>
      <c r="G10177" s="156"/>
    </row>
    <row r="10178" spans="3:7" x14ac:dyDescent="0.3">
      <c r="C10178" s="155"/>
      <c r="D10178" s="155"/>
      <c r="E10178" s="277"/>
      <c r="G10178" s="156"/>
    </row>
    <row r="10179" spans="3:7" x14ac:dyDescent="0.3">
      <c r="C10179" s="155"/>
      <c r="D10179" s="155"/>
      <c r="E10179" s="277"/>
      <c r="G10179" s="156"/>
    </row>
    <row r="10180" spans="3:7" x14ac:dyDescent="0.3">
      <c r="C10180" s="155"/>
      <c r="D10180" s="155"/>
      <c r="E10180" s="277"/>
      <c r="G10180" s="156"/>
    </row>
    <row r="10181" spans="3:7" x14ac:dyDescent="0.3">
      <c r="C10181" s="155"/>
      <c r="D10181" s="155"/>
      <c r="E10181" s="277"/>
      <c r="G10181" s="156"/>
    </row>
    <row r="10182" spans="3:7" x14ac:dyDescent="0.3">
      <c r="C10182" s="155"/>
      <c r="D10182" s="155"/>
      <c r="E10182" s="277"/>
      <c r="G10182" s="156"/>
    </row>
    <row r="10183" spans="3:7" x14ac:dyDescent="0.3">
      <c r="C10183" s="155"/>
      <c r="D10183" s="155"/>
      <c r="E10183" s="277"/>
      <c r="G10183" s="156"/>
    </row>
    <row r="10184" spans="3:7" x14ac:dyDescent="0.3">
      <c r="C10184" s="155"/>
      <c r="D10184" s="155"/>
      <c r="E10184" s="277"/>
      <c r="G10184" s="156"/>
    </row>
    <row r="10185" spans="3:7" x14ac:dyDescent="0.3">
      <c r="C10185" s="155"/>
      <c r="D10185" s="155"/>
      <c r="E10185" s="277"/>
      <c r="G10185" s="156"/>
    </row>
    <row r="10186" spans="3:7" x14ac:dyDescent="0.3">
      <c r="C10186" s="155"/>
      <c r="D10186" s="155"/>
      <c r="E10186" s="277"/>
      <c r="G10186" s="156"/>
    </row>
    <row r="10187" spans="3:7" x14ac:dyDescent="0.3">
      <c r="C10187" s="155"/>
      <c r="D10187" s="155"/>
      <c r="E10187" s="277"/>
      <c r="G10187" s="156"/>
    </row>
    <row r="10188" spans="3:7" x14ac:dyDescent="0.3">
      <c r="C10188" s="155"/>
      <c r="D10188" s="155"/>
      <c r="E10188" s="277"/>
      <c r="G10188" s="156"/>
    </row>
    <row r="10189" spans="3:7" x14ac:dyDescent="0.3">
      <c r="C10189" s="155"/>
      <c r="D10189" s="155"/>
      <c r="E10189" s="277"/>
      <c r="G10189" s="156"/>
    </row>
    <row r="10190" spans="3:7" x14ac:dyDescent="0.3">
      <c r="C10190" s="155"/>
      <c r="D10190" s="155"/>
      <c r="E10190" s="277"/>
      <c r="G10190" s="156"/>
    </row>
    <row r="10191" spans="3:7" x14ac:dyDescent="0.3">
      <c r="C10191" s="155"/>
      <c r="D10191" s="155"/>
      <c r="E10191" s="277"/>
      <c r="G10191" s="156"/>
    </row>
    <row r="10192" spans="3:7" x14ac:dyDescent="0.3">
      <c r="C10192" s="155"/>
      <c r="D10192" s="155"/>
      <c r="E10192" s="277"/>
      <c r="G10192" s="156"/>
    </row>
    <row r="10193" spans="3:7" x14ac:dyDescent="0.3">
      <c r="C10193" s="155"/>
      <c r="D10193" s="155"/>
      <c r="E10193" s="277"/>
      <c r="G10193" s="156"/>
    </row>
    <row r="10194" spans="3:7" x14ac:dyDescent="0.3">
      <c r="C10194" s="155"/>
      <c r="D10194" s="155"/>
      <c r="E10194" s="277"/>
      <c r="G10194" s="156"/>
    </row>
    <row r="10195" spans="3:7" x14ac:dyDescent="0.3">
      <c r="C10195" s="155"/>
      <c r="D10195" s="155"/>
      <c r="E10195" s="277"/>
      <c r="G10195" s="156"/>
    </row>
    <row r="10196" spans="3:7" x14ac:dyDescent="0.3">
      <c r="C10196" s="155"/>
      <c r="D10196" s="155"/>
      <c r="E10196" s="277"/>
      <c r="G10196" s="156"/>
    </row>
    <row r="10197" spans="3:7" x14ac:dyDescent="0.3">
      <c r="C10197" s="155"/>
      <c r="D10197" s="155"/>
      <c r="E10197" s="277"/>
      <c r="G10197" s="156"/>
    </row>
    <row r="10198" spans="3:7" x14ac:dyDescent="0.3">
      <c r="C10198" s="155"/>
      <c r="D10198" s="155"/>
      <c r="E10198" s="277"/>
      <c r="G10198" s="156"/>
    </row>
    <row r="10199" spans="3:7" x14ac:dyDescent="0.3">
      <c r="C10199" s="155"/>
      <c r="D10199" s="155"/>
      <c r="E10199" s="277"/>
      <c r="G10199" s="156"/>
    </row>
    <row r="10200" spans="3:7" x14ac:dyDescent="0.3">
      <c r="C10200" s="155"/>
      <c r="D10200" s="155"/>
      <c r="E10200" s="277"/>
      <c r="G10200" s="156"/>
    </row>
    <row r="10201" spans="3:7" x14ac:dyDescent="0.3">
      <c r="C10201" s="155"/>
      <c r="D10201" s="155"/>
      <c r="E10201" s="277"/>
      <c r="G10201" s="156"/>
    </row>
    <row r="10202" spans="3:7" x14ac:dyDescent="0.3">
      <c r="C10202" s="155"/>
      <c r="D10202" s="155"/>
      <c r="E10202" s="277"/>
      <c r="G10202" s="156"/>
    </row>
    <row r="10203" spans="3:7" x14ac:dyDescent="0.3">
      <c r="C10203" s="155"/>
      <c r="D10203" s="155"/>
      <c r="E10203" s="277"/>
      <c r="G10203" s="156"/>
    </row>
    <row r="10204" spans="3:7" x14ac:dyDescent="0.3">
      <c r="C10204" s="155"/>
      <c r="D10204" s="155"/>
      <c r="E10204" s="277"/>
      <c r="G10204" s="156"/>
    </row>
    <row r="10205" spans="3:7" x14ac:dyDescent="0.3">
      <c r="C10205" s="155"/>
      <c r="D10205" s="155"/>
      <c r="E10205" s="277"/>
      <c r="G10205" s="156"/>
    </row>
    <row r="10206" spans="3:7" x14ac:dyDescent="0.3">
      <c r="C10206" s="155"/>
      <c r="D10206" s="155"/>
      <c r="E10206" s="277"/>
      <c r="G10206" s="156"/>
    </row>
    <row r="10207" spans="3:7" x14ac:dyDescent="0.3">
      <c r="C10207" s="155"/>
      <c r="D10207" s="155"/>
      <c r="E10207" s="277"/>
      <c r="G10207" s="156"/>
    </row>
    <row r="10208" spans="3:7" x14ac:dyDescent="0.3">
      <c r="C10208" s="155"/>
      <c r="D10208" s="155"/>
      <c r="E10208" s="277"/>
      <c r="G10208" s="156"/>
    </row>
    <row r="10209" spans="3:7" x14ac:dyDescent="0.3">
      <c r="C10209" s="155"/>
      <c r="D10209" s="155"/>
      <c r="E10209" s="277"/>
      <c r="G10209" s="156"/>
    </row>
    <row r="10210" spans="3:7" x14ac:dyDescent="0.3">
      <c r="C10210" s="155"/>
      <c r="D10210" s="155"/>
      <c r="E10210" s="277"/>
      <c r="G10210" s="156"/>
    </row>
    <row r="10211" spans="3:7" x14ac:dyDescent="0.3">
      <c r="C10211" s="155"/>
      <c r="D10211" s="155"/>
      <c r="E10211" s="277"/>
      <c r="G10211" s="156"/>
    </row>
    <row r="10212" spans="3:7" x14ac:dyDescent="0.3">
      <c r="C10212" s="155"/>
      <c r="D10212" s="155"/>
      <c r="E10212" s="277"/>
      <c r="G10212" s="156"/>
    </row>
    <row r="10213" spans="3:7" x14ac:dyDescent="0.3">
      <c r="C10213" s="155"/>
      <c r="D10213" s="155"/>
      <c r="E10213" s="277"/>
      <c r="G10213" s="156"/>
    </row>
    <row r="10214" spans="3:7" x14ac:dyDescent="0.3">
      <c r="C10214" s="155"/>
      <c r="D10214" s="155"/>
      <c r="E10214" s="277"/>
      <c r="G10214" s="156"/>
    </row>
    <row r="10215" spans="3:7" x14ac:dyDescent="0.3">
      <c r="C10215" s="155"/>
      <c r="D10215" s="155"/>
      <c r="E10215" s="277"/>
      <c r="G10215" s="156"/>
    </row>
    <row r="10216" spans="3:7" x14ac:dyDescent="0.3">
      <c r="C10216" s="155"/>
      <c r="D10216" s="155"/>
      <c r="E10216" s="277"/>
      <c r="G10216" s="156"/>
    </row>
    <row r="10217" spans="3:7" x14ac:dyDescent="0.3">
      <c r="C10217" s="155"/>
      <c r="D10217" s="155"/>
      <c r="E10217" s="277"/>
      <c r="G10217" s="156"/>
    </row>
    <row r="10218" spans="3:7" x14ac:dyDescent="0.3">
      <c r="C10218" s="155"/>
      <c r="D10218" s="155"/>
      <c r="E10218" s="277"/>
      <c r="G10218" s="156"/>
    </row>
    <row r="10219" spans="3:7" x14ac:dyDescent="0.3">
      <c r="C10219" s="155"/>
      <c r="D10219" s="155"/>
      <c r="E10219" s="277"/>
      <c r="G10219" s="156"/>
    </row>
    <row r="10220" spans="3:7" x14ac:dyDescent="0.3">
      <c r="C10220" s="155"/>
      <c r="D10220" s="155"/>
      <c r="E10220" s="277"/>
      <c r="G10220" s="156"/>
    </row>
    <row r="10221" spans="3:7" x14ac:dyDescent="0.3">
      <c r="C10221" s="155"/>
      <c r="D10221" s="155"/>
      <c r="E10221" s="277"/>
      <c r="G10221" s="156"/>
    </row>
    <row r="10222" spans="3:7" x14ac:dyDescent="0.3">
      <c r="C10222" s="155"/>
      <c r="D10222" s="155"/>
      <c r="E10222" s="277"/>
      <c r="G10222" s="156"/>
    </row>
    <row r="10223" spans="3:7" x14ac:dyDescent="0.3">
      <c r="C10223" s="155"/>
      <c r="D10223" s="155"/>
      <c r="E10223" s="277"/>
      <c r="G10223" s="156"/>
    </row>
    <row r="10224" spans="3:7" x14ac:dyDescent="0.3">
      <c r="C10224" s="155"/>
      <c r="D10224" s="155"/>
      <c r="E10224" s="277"/>
      <c r="G10224" s="156"/>
    </row>
    <row r="10225" spans="3:7" x14ac:dyDescent="0.3">
      <c r="C10225" s="155"/>
      <c r="D10225" s="155"/>
      <c r="E10225" s="277"/>
      <c r="G10225" s="156"/>
    </row>
    <row r="10226" spans="3:7" x14ac:dyDescent="0.3">
      <c r="C10226" s="155"/>
      <c r="D10226" s="155"/>
      <c r="E10226" s="277"/>
      <c r="G10226" s="156"/>
    </row>
    <row r="10227" spans="3:7" x14ac:dyDescent="0.3">
      <c r="C10227" s="155"/>
      <c r="D10227" s="155"/>
      <c r="E10227" s="277"/>
      <c r="G10227" s="156"/>
    </row>
    <row r="10228" spans="3:7" x14ac:dyDescent="0.3">
      <c r="C10228" s="155"/>
      <c r="D10228" s="155"/>
      <c r="E10228" s="277"/>
      <c r="G10228" s="156"/>
    </row>
    <row r="10229" spans="3:7" x14ac:dyDescent="0.3">
      <c r="C10229" s="155"/>
      <c r="D10229" s="155"/>
      <c r="E10229" s="277"/>
      <c r="G10229" s="156"/>
    </row>
    <row r="10230" spans="3:7" x14ac:dyDescent="0.3">
      <c r="C10230" s="155"/>
      <c r="D10230" s="155"/>
      <c r="E10230" s="277"/>
      <c r="G10230" s="156"/>
    </row>
    <row r="10231" spans="3:7" x14ac:dyDescent="0.3">
      <c r="C10231" s="155"/>
      <c r="D10231" s="155"/>
      <c r="E10231" s="277"/>
      <c r="G10231" s="156"/>
    </row>
    <row r="10232" spans="3:7" x14ac:dyDescent="0.3">
      <c r="C10232" s="155"/>
      <c r="D10232" s="155"/>
      <c r="E10232" s="277"/>
      <c r="G10232" s="156"/>
    </row>
    <row r="10233" spans="3:7" x14ac:dyDescent="0.3">
      <c r="C10233" s="155"/>
      <c r="D10233" s="155"/>
      <c r="E10233" s="277"/>
      <c r="G10233" s="156"/>
    </row>
    <row r="10234" spans="3:7" x14ac:dyDescent="0.3">
      <c r="C10234" s="155"/>
      <c r="D10234" s="155"/>
      <c r="E10234" s="277"/>
      <c r="G10234" s="156"/>
    </row>
    <row r="10235" spans="3:7" x14ac:dyDescent="0.3">
      <c r="C10235" s="155"/>
      <c r="D10235" s="155"/>
      <c r="E10235" s="277"/>
      <c r="G10235" s="156"/>
    </row>
    <row r="10236" spans="3:7" x14ac:dyDescent="0.3">
      <c r="C10236" s="155"/>
      <c r="D10236" s="155"/>
      <c r="E10236" s="277"/>
      <c r="G10236" s="156"/>
    </row>
    <row r="10237" spans="3:7" x14ac:dyDescent="0.3">
      <c r="C10237" s="155"/>
      <c r="D10237" s="155"/>
      <c r="E10237" s="277"/>
      <c r="G10237" s="156"/>
    </row>
    <row r="10238" spans="3:7" x14ac:dyDescent="0.3">
      <c r="C10238" s="155"/>
      <c r="D10238" s="155"/>
      <c r="E10238" s="277"/>
      <c r="G10238" s="156"/>
    </row>
    <row r="10239" spans="3:7" x14ac:dyDescent="0.3">
      <c r="C10239" s="155"/>
      <c r="D10239" s="155"/>
      <c r="E10239" s="277"/>
      <c r="G10239" s="156"/>
    </row>
    <row r="10240" spans="3:7" x14ac:dyDescent="0.3">
      <c r="C10240" s="155"/>
      <c r="D10240" s="155"/>
      <c r="E10240" s="277"/>
      <c r="G10240" s="156"/>
    </row>
    <row r="10241" spans="3:7" x14ac:dyDescent="0.3">
      <c r="C10241" s="155"/>
      <c r="D10241" s="155"/>
      <c r="E10241" s="277"/>
      <c r="G10241" s="156"/>
    </row>
    <row r="10242" spans="3:7" x14ac:dyDescent="0.3">
      <c r="C10242" s="155"/>
      <c r="D10242" s="155"/>
      <c r="E10242" s="277"/>
      <c r="G10242" s="156"/>
    </row>
    <row r="10243" spans="3:7" x14ac:dyDescent="0.3">
      <c r="C10243" s="155"/>
      <c r="D10243" s="155"/>
      <c r="E10243" s="277"/>
      <c r="G10243" s="156"/>
    </row>
    <row r="10244" spans="3:7" x14ac:dyDescent="0.3">
      <c r="C10244" s="155"/>
      <c r="D10244" s="155"/>
      <c r="E10244" s="277"/>
      <c r="G10244" s="156"/>
    </row>
    <row r="10245" spans="3:7" x14ac:dyDescent="0.3">
      <c r="C10245" s="155"/>
      <c r="D10245" s="155"/>
      <c r="E10245" s="277"/>
      <c r="G10245" s="156"/>
    </row>
    <row r="10246" spans="3:7" x14ac:dyDescent="0.3">
      <c r="C10246" s="155"/>
      <c r="D10246" s="155"/>
      <c r="E10246" s="277"/>
      <c r="G10246" s="156"/>
    </row>
    <row r="10247" spans="3:7" x14ac:dyDescent="0.3">
      <c r="C10247" s="155"/>
      <c r="D10247" s="155"/>
      <c r="E10247" s="277"/>
      <c r="G10247" s="156"/>
    </row>
    <row r="10248" spans="3:7" x14ac:dyDescent="0.3">
      <c r="C10248" s="155"/>
      <c r="D10248" s="155"/>
      <c r="E10248" s="277"/>
      <c r="G10248" s="156"/>
    </row>
    <row r="10249" spans="3:7" x14ac:dyDescent="0.3">
      <c r="C10249" s="155"/>
      <c r="D10249" s="155"/>
      <c r="E10249" s="277"/>
      <c r="G10249" s="156"/>
    </row>
    <row r="10250" spans="3:7" x14ac:dyDescent="0.3">
      <c r="C10250" s="155"/>
      <c r="D10250" s="155"/>
      <c r="E10250" s="277"/>
      <c r="G10250" s="156"/>
    </row>
    <row r="10251" spans="3:7" x14ac:dyDescent="0.3">
      <c r="C10251" s="155"/>
      <c r="D10251" s="155"/>
      <c r="E10251" s="277"/>
      <c r="G10251" s="156"/>
    </row>
    <row r="10252" spans="3:7" x14ac:dyDescent="0.3">
      <c r="C10252" s="155"/>
      <c r="D10252" s="155"/>
      <c r="E10252" s="277"/>
      <c r="G10252" s="156"/>
    </row>
    <row r="10253" spans="3:7" x14ac:dyDescent="0.3">
      <c r="C10253" s="155"/>
      <c r="D10253" s="155"/>
      <c r="E10253" s="277"/>
      <c r="G10253" s="156"/>
    </row>
    <row r="10254" spans="3:7" x14ac:dyDescent="0.3">
      <c r="C10254" s="155"/>
      <c r="D10254" s="155"/>
      <c r="E10254" s="277"/>
      <c r="G10254" s="156"/>
    </row>
    <row r="10255" spans="3:7" x14ac:dyDescent="0.3">
      <c r="C10255" s="155"/>
      <c r="D10255" s="155"/>
      <c r="E10255" s="277"/>
      <c r="G10255" s="156"/>
    </row>
    <row r="10256" spans="3:7" x14ac:dyDescent="0.3">
      <c r="C10256" s="155"/>
      <c r="D10256" s="155"/>
      <c r="E10256" s="277"/>
      <c r="G10256" s="156"/>
    </row>
    <row r="10257" spans="3:7" x14ac:dyDescent="0.3">
      <c r="C10257" s="155"/>
      <c r="D10257" s="155"/>
      <c r="E10257" s="277"/>
      <c r="G10257" s="156"/>
    </row>
    <row r="10258" spans="3:7" x14ac:dyDescent="0.3">
      <c r="C10258" s="155"/>
      <c r="D10258" s="155"/>
      <c r="E10258" s="277"/>
      <c r="G10258" s="156"/>
    </row>
    <row r="10259" spans="3:7" x14ac:dyDescent="0.3">
      <c r="C10259" s="155"/>
      <c r="D10259" s="155"/>
      <c r="E10259" s="277"/>
      <c r="G10259" s="156"/>
    </row>
    <row r="10260" spans="3:7" x14ac:dyDescent="0.3">
      <c r="C10260" s="155"/>
      <c r="D10260" s="155"/>
      <c r="E10260" s="277"/>
      <c r="G10260" s="156"/>
    </row>
    <row r="10261" spans="3:7" x14ac:dyDescent="0.3">
      <c r="C10261" s="155"/>
      <c r="D10261" s="155"/>
      <c r="E10261" s="277"/>
      <c r="G10261" s="156"/>
    </row>
    <row r="10262" spans="3:7" x14ac:dyDescent="0.3">
      <c r="C10262" s="155"/>
      <c r="D10262" s="155"/>
      <c r="E10262" s="277"/>
      <c r="G10262" s="156"/>
    </row>
    <row r="10263" spans="3:7" x14ac:dyDescent="0.3">
      <c r="C10263" s="155"/>
      <c r="D10263" s="155"/>
      <c r="E10263" s="277"/>
      <c r="G10263" s="156"/>
    </row>
    <row r="10264" spans="3:7" x14ac:dyDescent="0.3">
      <c r="C10264" s="155"/>
      <c r="D10264" s="155"/>
      <c r="E10264" s="277"/>
      <c r="G10264" s="156"/>
    </row>
    <row r="10265" spans="3:7" x14ac:dyDescent="0.3">
      <c r="C10265" s="155"/>
      <c r="D10265" s="155"/>
      <c r="E10265" s="277"/>
      <c r="G10265" s="156"/>
    </row>
    <row r="10266" spans="3:7" x14ac:dyDescent="0.3">
      <c r="C10266" s="155"/>
      <c r="D10266" s="155"/>
      <c r="E10266" s="277"/>
      <c r="G10266" s="156"/>
    </row>
    <row r="10267" spans="3:7" x14ac:dyDescent="0.3">
      <c r="C10267" s="155"/>
      <c r="D10267" s="155"/>
      <c r="E10267" s="277"/>
      <c r="G10267" s="156"/>
    </row>
    <row r="10268" spans="3:7" x14ac:dyDescent="0.3">
      <c r="C10268" s="155"/>
      <c r="D10268" s="155"/>
      <c r="E10268" s="277"/>
      <c r="G10268" s="156"/>
    </row>
    <row r="10269" spans="3:7" x14ac:dyDescent="0.3">
      <c r="C10269" s="155"/>
      <c r="D10269" s="155"/>
      <c r="E10269" s="277"/>
      <c r="G10269" s="156"/>
    </row>
    <row r="10270" spans="3:7" x14ac:dyDescent="0.3">
      <c r="C10270" s="155"/>
      <c r="D10270" s="155"/>
      <c r="E10270" s="277"/>
      <c r="G10270" s="156"/>
    </row>
    <row r="10271" spans="3:7" x14ac:dyDescent="0.3">
      <c r="C10271" s="155"/>
      <c r="D10271" s="155"/>
      <c r="E10271" s="277"/>
      <c r="G10271" s="156"/>
    </row>
    <row r="10272" spans="3:7" x14ac:dyDescent="0.3">
      <c r="C10272" s="155"/>
      <c r="D10272" s="155"/>
      <c r="E10272" s="277"/>
      <c r="G10272" s="156"/>
    </row>
    <row r="10273" spans="3:7" x14ac:dyDescent="0.3">
      <c r="C10273" s="155"/>
      <c r="D10273" s="155"/>
      <c r="E10273" s="277"/>
      <c r="G10273" s="156"/>
    </row>
    <row r="10274" spans="3:7" x14ac:dyDescent="0.3">
      <c r="C10274" s="155"/>
      <c r="D10274" s="155"/>
      <c r="E10274" s="277"/>
      <c r="G10274" s="156"/>
    </row>
    <row r="10275" spans="3:7" x14ac:dyDescent="0.3">
      <c r="C10275" s="155"/>
      <c r="D10275" s="155"/>
      <c r="E10275" s="277"/>
      <c r="G10275" s="156"/>
    </row>
    <row r="10276" spans="3:7" x14ac:dyDescent="0.3">
      <c r="C10276" s="155"/>
      <c r="D10276" s="155"/>
      <c r="E10276" s="277"/>
      <c r="G10276" s="156"/>
    </row>
    <row r="10277" spans="3:7" x14ac:dyDescent="0.3">
      <c r="C10277" s="155"/>
      <c r="D10277" s="155"/>
      <c r="E10277" s="277"/>
      <c r="G10277" s="156"/>
    </row>
    <row r="10278" spans="3:7" x14ac:dyDescent="0.3">
      <c r="C10278" s="155"/>
      <c r="D10278" s="155"/>
      <c r="E10278" s="277"/>
      <c r="G10278" s="156"/>
    </row>
    <row r="10279" spans="3:7" x14ac:dyDescent="0.3">
      <c r="C10279" s="155"/>
      <c r="D10279" s="155"/>
      <c r="E10279" s="277"/>
      <c r="G10279" s="156"/>
    </row>
    <row r="10280" spans="3:7" x14ac:dyDescent="0.3">
      <c r="C10280" s="155"/>
      <c r="D10280" s="155"/>
      <c r="E10280" s="277"/>
      <c r="G10280" s="156"/>
    </row>
    <row r="10281" spans="3:7" x14ac:dyDescent="0.3">
      <c r="C10281" s="155"/>
      <c r="D10281" s="155"/>
      <c r="E10281" s="277"/>
      <c r="G10281" s="156"/>
    </row>
    <row r="10282" spans="3:7" x14ac:dyDescent="0.3">
      <c r="C10282" s="155"/>
      <c r="D10282" s="155"/>
      <c r="E10282" s="277"/>
      <c r="G10282" s="156"/>
    </row>
    <row r="10283" spans="3:7" x14ac:dyDescent="0.3">
      <c r="C10283" s="155"/>
      <c r="D10283" s="155"/>
      <c r="E10283" s="277"/>
      <c r="G10283" s="156"/>
    </row>
    <row r="10284" spans="3:7" x14ac:dyDescent="0.3">
      <c r="C10284" s="155"/>
      <c r="D10284" s="155"/>
      <c r="E10284" s="277"/>
      <c r="G10284" s="156"/>
    </row>
    <row r="10285" spans="3:7" x14ac:dyDescent="0.3">
      <c r="C10285" s="155"/>
      <c r="D10285" s="155"/>
      <c r="E10285" s="277"/>
      <c r="G10285" s="156"/>
    </row>
    <row r="10286" spans="3:7" x14ac:dyDescent="0.3">
      <c r="C10286" s="155"/>
      <c r="D10286" s="155"/>
      <c r="E10286" s="277"/>
      <c r="G10286" s="156"/>
    </row>
    <row r="10287" spans="3:7" x14ac:dyDescent="0.3">
      <c r="C10287" s="155"/>
      <c r="D10287" s="155"/>
      <c r="E10287" s="277"/>
      <c r="G10287" s="156"/>
    </row>
    <row r="10288" spans="3:7" x14ac:dyDescent="0.3">
      <c r="C10288" s="155"/>
      <c r="D10288" s="155"/>
      <c r="E10288" s="277"/>
      <c r="G10288" s="156"/>
    </row>
    <row r="10289" spans="3:7" x14ac:dyDescent="0.3">
      <c r="C10289" s="155"/>
      <c r="D10289" s="155"/>
      <c r="E10289" s="277"/>
      <c r="G10289" s="156"/>
    </row>
    <row r="10290" spans="3:7" x14ac:dyDescent="0.3">
      <c r="C10290" s="155"/>
      <c r="D10290" s="155"/>
      <c r="E10290" s="277"/>
      <c r="G10290" s="156"/>
    </row>
    <row r="10291" spans="3:7" x14ac:dyDescent="0.3">
      <c r="C10291" s="155"/>
      <c r="D10291" s="155"/>
      <c r="E10291" s="277"/>
      <c r="G10291" s="156"/>
    </row>
    <row r="10292" spans="3:7" x14ac:dyDescent="0.3">
      <c r="C10292" s="155"/>
      <c r="D10292" s="155"/>
      <c r="E10292" s="277"/>
      <c r="G10292" s="156"/>
    </row>
    <row r="10293" spans="3:7" x14ac:dyDescent="0.3">
      <c r="C10293" s="155"/>
      <c r="D10293" s="155"/>
      <c r="E10293" s="277"/>
      <c r="G10293" s="156"/>
    </row>
    <row r="10294" spans="3:7" x14ac:dyDescent="0.3">
      <c r="C10294" s="155"/>
      <c r="D10294" s="155"/>
      <c r="E10294" s="277"/>
      <c r="G10294" s="156"/>
    </row>
    <row r="10295" spans="3:7" x14ac:dyDescent="0.3">
      <c r="C10295" s="155"/>
      <c r="D10295" s="155"/>
      <c r="E10295" s="277"/>
      <c r="G10295" s="156"/>
    </row>
    <row r="10296" spans="3:7" x14ac:dyDescent="0.3">
      <c r="C10296" s="155"/>
      <c r="D10296" s="155"/>
      <c r="E10296" s="277"/>
      <c r="G10296" s="156"/>
    </row>
    <row r="10297" spans="3:7" x14ac:dyDescent="0.3">
      <c r="C10297" s="155"/>
      <c r="D10297" s="155"/>
      <c r="E10297" s="277"/>
      <c r="G10297" s="156"/>
    </row>
    <row r="10298" spans="3:7" x14ac:dyDescent="0.3">
      <c r="C10298" s="155"/>
      <c r="D10298" s="155"/>
      <c r="E10298" s="277"/>
      <c r="G10298" s="156"/>
    </row>
    <row r="10299" spans="3:7" x14ac:dyDescent="0.3">
      <c r="C10299" s="155"/>
      <c r="D10299" s="155"/>
      <c r="E10299" s="277"/>
      <c r="G10299" s="156"/>
    </row>
    <row r="10300" spans="3:7" x14ac:dyDescent="0.3">
      <c r="C10300" s="155"/>
      <c r="D10300" s="155"/>
      <c r="E10300" s="277"/>
      <c r="G10300" s="156"/>
    </row>
    <row r="10301" spans="3:7" x14ac:dyDescent="0.3">
      <c r="C10301" s="155"/>
      <c r="D10301" s="155"/>
      <c r="E10301" s="277"/>
      <c r="G10301" s="156"/>
    </row>
    <row r="10302" spans="3:7" x14ac:dyDescent="0.3">
      <c r="C10302" s="155"/>
      <c r="D10302" s="155"/>
      <c r="E10302" s="277"/>
      <c r="G10302" s="156"/>
    </row>
    <row r="10303" spans="3:7" x14ac:dyDescent="0.3">
      <c r="C10303" s="155"/>
      <c r="D10303" s="155"/>
      <c r="E10303" s="277"/>
      <c r="G10303" s="156"/>
    </row>
    <row r="10304" spans="3:7" x14ac:dyDescent="0.3">
      <c r="C10304" s="155"/>
      <c r="D10304" s="155"/>
      <c r="E10304" s="277"/>
      <c r="G10304" s="156"/>
    </row>
    <row r="10305" spans="3:7" x14ac:dyDescent="0.3">
      <c r="C10305" s="155"/>
      <c r="D10305" s="155"/>
      <c r="E10305" s="277"/>
      <c r="G10305" s="156"/>
    </row>
    <row r="10306" spans="3:7" x14ac:dyDescent="0.3">
      <c r="C10306" s="155"/>
      <c r="D10306" s="155"/>
      <c r="E10306" s="277"/>
      <c r="G10306" s="156"/>
    </row>
    <row r="10307" spans="3:7" x14ac:dyDescent="0.3">
      <c r="C10307" s="155"/>
      <c r="D10307" s="155"/>
      <c r="E10307" s="277"/>
      <c r="G10307" s="156"/>
    </row>
    <row r="10308" spans="3:7" x14ac:dyDescent="0.3">
      <c r="C10308" s="155"/>
      <c r="D10308" s="155"/>
      <c r="E10308" s="277"/>
      <c r="G10308" s="156"/>
    </row>
    <row r="10309" spans="3:7" x14ac:dyDescent="0.3">
      <c r="C10309" s="155"/>
      <c r="D10309" s="155"/>
      <c r="E10309" s="277"/>
      <c r="G10309" s="156"/>
    </row>
    <row r="10310" spans="3:7" x14ac:dyDescent="0.3">
      <c r="C10310" s="155"/>
      <c r="D10310" s="155"/>
      <c r="E10310" s="277"/>
      <c r="G10310" s="156"/>
    </row>
    <row r="10311" spans="3:7" x14ac:dyDescent="0.3">
      <c r="C10311" s="155"/>
      <c r="D10311" s="155"/>
      <c r="E10311" s="277"/>
      <c r="G10311" s="156"/>
    </row>
    <row r="10312" spans="3:7" x14ac:dyDescent="0.3">
      <c r="C10312" s="155"/>
      <c r="D10312" s="155"/>
      <c r="E10312" s="277"/>
      <c r="G10312" s="156"/>
    </row>
    <row r="10313" spans="3:7" x14ac:dyDescent="0.3">
      <c r="C10313" s="155"/>
      <c r="D10313" s="155"/>
      <c r="E10313" s="277"/>
      <c r="G10313" s="156"/>
    </row>
    <row r="10314" spans="3:7" x14ac:dyDescent="0.3">
      <c r="C10314" s="155"/>
      <c r="D10314" s="155"/>
      <c r="E10314" s="277"/>
      <c r="G10314" s="156"/>
    </row>
    <row r="10315" spans="3:7" x14ac:dyDescent="0.3">
      <c r="C10315" s="155"/>
      <c r="D10315" s="155"/>
      <c r="E10315" s="277"/>
      <c r="G10315" s="156"/>
    </row>
    <row r="10316" spans="3:7" x14ac:dyDescent="0.3">
      <c r="C10316" s="155"/>
      <c r="D10316" s="155"/>
      <c r="E10316" s="277"/>
      <c r="G10316" s="156"/>
    </row>
    <row r="10317" spans="3:7" x14ac:dyDescent="0.3">
      <c r="C10317" s="155"/>
      <c r="D10317" s="155"/>
      <c r="E10317" s="277"/>
      <c r="G10317" s="156"/>
    </row>
    <row r="10318" spans="3:7" x14ac:dyDescent="0.3">
      <c r="C10318" s="155"/>
      <c r="D10318" s="155"/>
      <c r="E10318" s="277"/>
      <c r="G10318" s="156"/>
    </row>
    <row r="10319" spans="3:7" x14ac:dyDescent="0.3">
      <c r="C10319" s="155"/>
      <c r="D10319" s="155"/>
      <c r="E10319" s="277"/>
      <c r="G10319" s="156"/>
    </row>
    <row r="10320" spans="3:7" x14ac:dyDescent="0.3">
      <c r="C10320" s="155"/>
      <c r="D10320" s="155"/>
      <c r="E10320" s="277"/>
      <c r="G10320" s="156"/>
    </row>
    <row r="10321" spans="3:7" x14ac:dyDescent="0.3">
      <c r="C10321" s="155"/>
      <c r="D10321" s="155"/>
      <c r="E10321" s="277"/>
      <c r="G10321" s="156"/>
    </row>
    <row r="10322" spans="3:7" x14ac:dyDescent="0.3">
      <c r="C10322" s="155"/>
      <c r="D10322" s="155"/>
      <c r="E10322" s="277"/>
      <c r="G10322" s="156"/>
    </row>
    <row r="10323" spans="3:7" x14ac:dyDescent="0.3">
      <c r="C10323" s="155"/>
      <c r="D10323" s="155"/>
      <c r="E10323" s="277"/>
      <c r="G10323" s="156"/>
    </row>
    <row r="10324" spans="3:7" x14ac:dyDescent="0.3">
      <c r="C10324" s="155"/>
      <c r="D10324" s="155"/>
      <c r="E10324" s="277"/>
      <c r="G10324" s="156"/>
    </row>
    <row r="10325" spans="3:7" x14ac:dyDescent="0.3">
      <c r="C10325" s="155"/>
      <c r="D10325" s="155"/>
      <c r="E10325" s="277"/>
      <c r="G10325" s="156"/>
    </row>
    <row r="10326" spans="3:7" x14ac:dyDescent="0.3">
      <c r="C10326" s="155"/>
      <c r="D10326" s="155"/>
      <c r="E10326" s="277"/>
      <c r="G10326" s="156"/>
    </row>
    <row r="10327" spans="3:7" x14ac:dyDescent="0.3">
      <c r="C10327" s="155"/>
      <c r="D10327" s="155"/>
      <c r="E10327" s="277"/>
      <c r="G10327" s="156"/>
    </row>
    <row r="10328" spans="3:7" x14ac:dyDescent="0.3">
      <c r="C10328" s="155"/>
      <c r="D10328" s="155"/>
      <c r="E10328" s="277"/>
      <c r="G10328" s="156"/>
    </row>
    <row r="10329" spans="3:7" x14ac:dyDescent="0.3">
      <c r="C10329" s="155"/>
      <c r="D10329" s="155"/>
      <c r="E10329" s="277"/>
      <c r="G10329" s="156"/>
    </row>
    <row r="10330" spans="3:7" x14ac:dyDescent="0.3">
      <c r="C10330" s="155"/>
      <c r="D10330" s="155"/>
      <c r="E10330" s="277"/>
      <c r="G10330" s="156"/>
    </row>
    <row r="10331" spans="3:7" x14ac:dyDescent="0.3">
      <c r="C10331" s="155"/>
      <c r="D10331" s="155"/>
      <c r="E10331" s="277"/>
      <c r="G10331" s="156"/>
    </row>
    <row r="10332" spans="3:7" x14ac:dyDescent="0.3">
      <c r="C10332" s="155"/>
      <c r="D10332" s="155"/>
      <c r="E10332" s="277"/>
      <c r="G10332" s="156"/>
    </row>
    <row r="10333" spans="3:7" x14ac:dyDescent="0.3">
      <c r="C10333" s="155"/>
      <c r="D10333" s="155"/>
      <c r="E10333" s="277"/>
      <c r="G10333" s="156"/>
    </row>
    <row r="10334" spans="3:7" x14ac:dyDescent="0.3">
      <c r="C10334" s="155"/>
      <c r="D10334" s="155"/>
      <c r="E10334" s="277"/>
      <c r="G10334" s="156"/>
    </row>
    <row r="10335" spans="3:7" x14ac:dyDescent="0.3">
      <c r="C10335" s="155"/>
      <c r="D10335" s="155"/>
      <c r="E10335" s="277"/>
      <c r="G10335" s="156"/>
    </row>
    <row r="10336" spans="3:7" x14ac:dyDescent="0.3">
      <c r="C10336" s="155"/>
      <c r="D10336" s="155"/>
      <c r="E10336" s="277"/>
      <c r="G10336" s="156"/>
    </row>
    <row r="10337" spans="3:7" x14ac:dyDescent="0.3">
      <c r="C10337" s="155"/>
      <c r="D10337" s="155"/>
      <c r="E10337" s="277"/>
      <c r="G10337" s="156"/>
    </row>
    <row r="10338" spans="3:7" x14ac:dyDescent="0.3">
      <c r="C10338" s="155"/>
      <c r="D10338" s="155"/>
      <c r="E10338" s="277"/>
      <c r="G10338" s="156"/>
    </row>
    <row r="10339" spans="3:7" x14ac:dyDescent="0.3">
      <c r="C10339" s="155"/>
      <c r="D10339" s="155"/>
      <c r="E10339" s="277"/>
      <c r="G10339" s="156"/>
    </row>
    <row r="10340" spans="3:7" x14ac:dyDescent="0.3">
      <c r="C10340" s="155"/>
      <c r="D10340" s="155"/>
      <c r="E10340" s="277"/>
      <c r="G10340" s="156"/>
    </row>
    <row r="10341" spans="3:7" x14ac:dyDescent="0.3">
      <c r="C10341" s="155"/>
      <c r="D10341" s="155"/>
      <c r="E10341" s="277"/>
      <c r="G10341" s="156"/>
    </row>
    <row r="10342" spans="3:7" x14ac:dyDescent="0.3">
      <c r="C10342" s="155"/>
      <c r="D10342" s="155"/>
      <c r="E10342" s="277"/>
      <c r="G10342" s="156"/>
    </row>
    <row r="10343" spans="3:7" x14ac:dyDescent="0.3">
      <c r="C10343" s="155"/>
      <c r="D10343" s="155"/>
      <c r="E10343" s="277"/>
      <c r="G10343" s="156"/>
    </row>
    <row r="10344" spans="3:7" x14ac:dyDescent="0.3">
      <c r="C10344" s="155"/>
      <c r="D10344" s="155"/>
      <c r="E10344" s="277"/>
      <c r="G10344" s="156"/>
    </row>
    <row r="10345" spans="3:7" x14ac:dyDescent="0.3">
      <c r="C10345" s="155"/>
      <c r="D10345" s="155"/>
      <c r="E10345" s="277"/>
      <c r="G10345" s="156"/>
    </row>
    <row r="10346" spans="3:7" x14ac:dyDescent="0.3">
      <c r="C10346" s="155"/>
      <c r="D10346" s="155"/>
      <c r="E10346" s="277"/>
      <c r="G10346" s="156"/>
    </row>
    <row r="10347" spans="3:7" x14ac:dyDescent="0.3">
      <c r="C10347" s="155"/>
      <c r="D10347" s="155"/>
      <c r="E10347" s="277"/>
      <c r="G10347" s="156"/>
    </row>
    <row r="10348" spans="3:7" x14ac:dyDescent="0.3">
      <c r="C10348" s="155"/>
      <c r="D10348" s="155"/>
      <c r="E10348" s="277"/>
      <c r="G10348" s="156"/>
    </row>
    <row r="10349" spans="3:7" x14ac:dyDescent="0.3">
      <c r="C10349" s="155"/>
      <c r="D10349" s="155"/>
      <c r="E10349" s="277"/>
      <c r="G10349" s="156"/>
    </row>
    <row r="10350" spans="3:7" x14ac:dyDescent="0.3">
      <c r="C10350" s="155"/>
      <c r="D10350" s="155"/>
      <c r="E10350" s="277"/>
      <c r="G10350" s="156"/>
    </row>
    <row r="10351" spans="3:7" x14ac:dyDescent="0.3">
      <c r="C10351" s="155"/>
      <c r="D10351" s="155"/>
      <c r="E10351" s="277"/>
      <c r="G10351" s="156"/>
    </row>
    <row r="10352" spans="3:7" x14ac:dyDescent="0.3">
      <c r="C10352" s="155"/>
      <c r="D10352" s="155"/>
      <c r="E10352" s="277"/>
      <c r="G10352" s="156"/>
    </row>
    <row r="10353" spans="3:7" x14ac:dyDescent="0.3">
      <c r="C10353" s="155"/>
      <c r="D10353" s="155"/>
      <c r="E10353" s="277"/>
      <c r="G10353" s="156"/>
    </row>
    <row r="10354" spans="3:7" x14ac:dyDescent="0.3">
      <c r="C10354" s="155"/>
      <c r="D10354" s="155"/>
      <c r="E10354" s="277"/>
      <c r="G10354" s="156"/>
    </row>
    <row r="10355" spans="3:7" x14ac:dyDescent="0.3">
      <c r="C10355" s="155"/>
      <c r="D10355" s="155"/>
      <c r="E10355" s="277"/>
      <c r="G10355" s="156"/>
    </row>
    <row r="10356" spans="3:7" x14ac:dyDescent="0.3">
      <c r="C10356" s="155"/>
      <c r="D10356" s="155"/>
      <c r="E10356" s="277"/>
      <c r="G10356" s="156"/>
    </row>
    <row r="10357" spans="3:7" x14ac:dyDescent="0.3">
      <c r="C10357" s="155"/>
      <c r="D10357" s="155"/>
      <c r="E10357" s="277"/>
      <c r="G10357" s="156"/>
    </row>
    <row r="10358" spans="3:7" x14ac:dyDescent="0.3">
      <c r="C10358" s="155"/>
      <c r="D10358" s="155"/>
      <c r="E10358" s="277"/>
      <c r="G10358" s="156"/>
    </row>
    <row r="10359" spans="3:7" x14ac:dyDescent="0.3">
      <c r="C10359" s="155"/>
      <c r="D10359" s="155"/>
      <c r="E10359" s="277"/>
      <c r="G10359" s="156"/>
    </row>
    <row r="10360" spans="3:7" x14ac:dyDescent="0.3">
      <c r="C10360" s="155"/>
      <c r="D10360" s="155"/>
      <c r="E10360" s="277"/>
      <c r="G10360" s="156"/>
    </row>
    <row r="10361" spans="3:7" x14ac:dyDescent="0.3">
      <c r="C10361" s="155"/>
      <c r="D10361" s="155"/>
      <c r="E10361" s="277"/>
      <c r="G10361" s="156"/>
    </row>
    <row r="10362" spans="3:7" x14ac:dyDescent="0.3">
      <c r="C10362" s="155"/>
      <c r="D10362" s="155"/>
      <c r="E10362" s="277"/>
      <c r="G10362" s="156"/>
    </row>
    <row r="10363" spans="3:7" x14ac:dyDescent="0.3">
      <c r="C10363" s="155"/>
      <c r="D10363" s="155"/>
      <c r="E10363" s="277"/>
      <c r="G10363" s="156"/>
    </row>
    <row r="10364" spans="3:7" x14ac:dyDescent="0.3">
      <c r="C10364" s="155"/>
      <c r="D10364" s="155"/>
      <c r="E10364" s="277"/>
      <c r="G10364" s="156"/>
    </row>
    <row r="10365" spans="3:7" x14ac:dyDescent="0.3">
      <c r="C10365" s="155"/>
      <c r="D10365" s="155"/>
      <c r="E10365" s="277"/>
      <c r="G10365" s="156"/>
    </row>
    <row r="10366" spans="3:7" x14ac:dyDescent="0.3">
      <c r="C10366" s="155"/>
      <c r="D10366" s="155"/>
      <c r="E10366" s="277"/>
      <c r="G10366" s="156"/>
    </row>
    <row r="10367" spans="3:7" x14ac:dyDescent="0.3">
      <c r="C10367" s="155"/>
      <c r="D10367" s="155"/>
      <c r="E10367" s="277"/>
      <c r="G10367" s="156"/>
    </row>
    <row r="10368" spans="3:7" x14ac:dyDescent="0.3">
      <c r="C10368" s="155"/>
      <c r="D10368" s="155"/>
      <c r="E10368" s="277"/>
      <c r="G10368" s="156"/>
    </row>
    <row r="10369" spans="3:7" x14ac:dyDescent="0.3">
      <c r="C10369" s="155"/>
      <c r="D10369" s="155"/>
      <c r="E10369" s="277"/>
      <c r="G10369" s="156"/>
    </row>
    <row r="10370" spans="3:7" x14ac:dyDescent="0.3">
      <c r="C10370" s="155"/>
      <c r="D10370" s="155"/>
      <c r="E10370" s="277"/>
      <c r="G10370" s="156"/>
    </row>
    <row r="10371" spans="3:7" x14ac:dyDescent="0.3">
      <c r="C10371" s="155"/>
      <c r="D10371" s="155"/>
      <c r="E10371" s="277"/>
      <c r="G10371" s="156"/>
    </row>
    <row r="10372" spans="3:7" x14ac:dyDescent="0.3">
      <c r="C10372" s="155"/>
      <c r="D10372" s="155"/>
      <c r="E10372" s="277"/>
      <c r="G10372" s="156"/>
    </row>
    <row r="10373" spans="3:7" x14ac:dyDescent="0.3">
      <c r="C10373" s="155"/>
      <c r="D10373" s="155"/>
      <c r="E10373" s="277"/>
      <c r="G10373" s="156"/>
    </row>
    <row r="10374" spans="3:7" x14ac:dyDescent="0.3">
      <c r="C10374" s="155"/>
      <c r="D10374" s="155"/>
      <c r="E10374" s="277"/>
      <c r="G10374" s="156"/>
    </row>
    <row r="10375" spans="3:7" x14ac:dyDescent="0.3">
      <c r="C10375" s="155"/>
      <c r="D10375" s="155"/>
      <c r="E10375" s="277"/>
      <c r="G10375" s="156"/>
    </row>
    <row r="10376" spans="3:7" x14ac:dyDescent="0.3">
      <c r="C10376" s="155"/>
      <c r="D10376" s="155"/>
      <c r="E10376" s="277"/>
      <c r="G10376" s="156"/>
    </row>
    <row r="10377" spans="3:7" x14ac:dyDescent="0.3">
      <c r="C10377" s="155"/>
      <c r="D10377" s="155"/>
      <c r="E10377" s="277"/>
      <c r="G10377" s="156"/>
    </row>
    <row r="10378" spans="3:7" x14ac:dyDescent="0.3">
      <c r="C10378" s="155"/>
      <c r="D10378" s="155"/>
      <c r="E10378" s="277"/>
      <c r="G10378" s="156"/>
    </row>
    <row r="10379" spans="3:7" x14ac:dyDescent="0.3">
      <c r="C10379" s="155"/>
      <c r="D10379" s="155"/>
      <c r="E10379" s="277"/>
      <c r="G10379" s="156"/>
    </row>
    <row r="10380" spans="3:7" x14ac:dyDescent="0.3">
      <c r="C10380" s="155"/>
      <c r="D10380" s="155"/>
      <c r="E10380" s="277"/>
      <c r="G10380" s="156"/>
    </row>
    <row r="10381" spans="3:7" x14ac:dyDescent="0.3">
      <c r="C10381" s="155"/>
      <c r="D10381" s="155"/>
      <c r="E10381" s="277"/>
      <c r="G10381" s="156"/>
    </row>
    <row r="10382" spans="3:7" x14ac:dyDescent="0.3">
      <c r="C10382" s="155"/>
      <c r="D10382" s="155"/>
      <c r="E10382" s="277"/>
      <c r="G10382" s="156"/>
    </row>
    <row r="10383" spans="3:7" x14ac:dyDescent="0.3">
      <c r="C10383" s="155"/>
      <c r="D10383" s="155"/>
      <c r="E10383" s="277"/>
      <c r="G10383" s="156"/>
    </row>
    <row r="10384" spans="3:7" x14ac:dyDescent="0.3">
      <c r="C10384" s="155"/>
      <c r="D10384" s="155"/>
      <c r="E10384" s="277"/>
      <c r="G10384" s="156"/>
    </row>
    <row r="10385" spans="3:7" x14ac:dyDescent="0.3">
      <c r="C10385" s="155"/>
      <c r="D10385" s="155"/>
      <c r="E10385" s="277"/>
      <c r="G10385" s="156"/>
    </row>
    <row r="10386" spans="3:7" x14ac:dyDescent="0.3">
      <c r="C10386" s="155"/>
      <c r="D10386" s="155"/>
      <c r="E10386" s="277"/>
      <c r="G10386" s="156"/>
    </row>
    <row r="10387" spans="3:7" x14ac:dyDescent="0.3">
      <c r="C10387" s="155"/>
      <c r="D10387" s="155"/>
      <c r="E10387" s="277"/>
      <c r="G10387" s="156"/>
    </row>
    <row r="10388" spans="3:7" x14ac:dyDescent="0.3">
      <c r="C10388" s="155"/>
      <c r="D10388" s="155"/>
      <c r="E10388" s="277"/>
      <c r="G10388" s="156"/>
    </row>
    <row r="10389" spans="3:7" x14ac:dyDescent="0.3">
      <c r="C10389" s="155"/>
      <c r="D10389" s="155"/>
      <c r="E10389" s="277"/>
      <c r="G10389" s="156"/>
    </row>
    <row r="10390" spans="3:7" x14ac:dyDescent="0.3">
      <c r="C10390" s="155"/>
      <c r="D10390" s="155"/>
      <c r="E10390" s="277"/>
      <c r="G10390" s="156"/>
    </row>
    <row r="10391" spans="3:7" x14ac:dyDescent="0.3">
      <c r="C10391" s="155"/>
      <c r="D10391" s="155"/>
      <c r="E10391" s="277"/>
      <c r="G10391" s="156"/>
    </row>
    <row r="10392" spans="3:7" x14ac:dyDescent="0.3">
      <c r="C10392" s="155"/>
      <c r="D10392" s="155"/>
      <c r="E10392" s="277"/>
      <c r="G10392" s="156"/>
    </row>
    <row r="10393" spans="3:7" x14ac:dyDescent="0.3">
      <c r="C10393" s="155"/>
      <c r="D10393" s="155"/>
      <c r="E10393" s="277"/>
      <c r="G10393" s="156"/>
    </row>
    <row r="10394" spans="3:7" x14ac:dyDescent="0.3">
      <c r="C10394" s="155"/>
      <c r="D10394" s="155"/>
      <c r="E10394" s="277"/>
      <c r="G10394" s="156"/>
    </row>
    <row r="10395" spans="3:7" x14ac:dyDescent="0.3">
      <c r="C10395" s="155"/>
      <c r="D10395" s="155"/>
      <c r="E10395" s="277"/>
      <c r="G10395" s="156"/>
    </row>
    <row r="10396" spans="3:7" x14ac:dyDescent="0.3">
      <c r="C10396" s="155"/>
      <c r="D10396" s="155"/>
      <c r="E10396" s="277"/>
      <c r="G10396" s="156"/>
    </row>
    <row r="10397" spans="3:7" x14ac:dyDescent="0.3">
      <c r="C10397" s="155"/>
      <c r="D10397" s="155"/>
      <c r="E10397" s="277"/>
      <c r="G10397" s="156"/>
    </row>
    <row r="10398" spans="3:7" x14ac:dyDescent="0.3">
      <c r="C10398" s="155"/>
      <c r="D10398" s="155"/>
      <c r="E10398" s="277"/>
      <c r="G10398" s="156"/>
    </row>
    <row r="10399" spans="3:7" x14ac:dyDescent="0.3">
      <c r="C10399" s="155"/>
      <c r="D10399" s="155"/>
      <c r="E10399" s="277"/>
      <c r="G10399" s="156"/>
    </row>
    <row r="10400" spans="3:7" x14ac:dyDescent="0.3">
      <c r="C10400" s="155"/>
      <c r="D10400" s="155"/>
      <c r="E10400" s="277"/>
      <c r="G10400" s="156"/>
    </row>
    <row r="10401" spans="3:7" x14ac:dyDescent="0.3">
      <c r="C10401" s="155"/>
      <c r="D10401" s="155"/>
      <c r="E10401" s="277"/>
      <c r="G10401" s="156"/>
    </row>
    <row r="10402" spans="3:7" x14ac:dyDescent="0.3">
      <c r="C10402" s="155"/>
      <c r="D10402" s="155"/>
      <c r="E10402" s="277"/>
      <c r="G10402" s="156"/>
    </row>
    <row r="10403" spans="3:7" x14ac:dyDescent="0.3">
      <c r="C10403" s="155"/>
      <c r="D10403" s="155"/>
      <c r="E10403" s="277"/>
      <c r="G10403" s="156"/>
    </row>
    <row r="10404" spans="3:7" x14ac:dyDescent="0.3">
      <c r="C10404" s="155"/>
      <c r="D10404" s="155"/>
      <c r="E10404" s="277"/>
      <c r="G10404" s="156"/>
    </row>
    <row r="10405" spans="3:7" x14ac:dyDescent="0.3">
      <c r="C10405" s="155"/>
      <c r="D10405" s="155"/>
      <c r="E10405" s="277"/>
      <c r="G10405" s="156"/>
    </row>
    <row r="10406" spans="3:7" x14ac:dyDescent="0.3">
      <c r="C10406" s="155"/>
      <c r="D10406" s="155"/>
      <c r="E10406" s="277"/>
      <c r="G10406" s="156"/>
    </row>
    <row r="10407" spans="3:7" x14ac:dyDescent="0.3">
      <c r="C10407" s="155"/>
      <c r="D10407" s="155"/>
      <c r="E10407" s="277"/>
      <c r="G10407" s="156"/>
    </row>
    <row r="10408" spans="3:7" x14ac:dyDescent="0.3">
      <c r="C10408" s="155"/>
      <c r="D10408" s="155"/>
      <c r="E10408" s="277"/>
      <c r="G10408" s="156"/>
    </row>
    <row r="10409" spans="3:7" x14ac:dyDescent="0.3">
      <c r="C10409" s="155"/>
      <c r="D10409" s="155"/>
      <c r="E10409" s="277"/>
      <c r="G10409" s="156"/>
    </row>
    <row r="10410" spans="3:7" x14ac:dyDescent="0.3">
      <c r="C10410" s="155"/>
      <c r="D10410" s="155"/>
      <c r="E10410" s="277"/>
      <c r="G10410" s="156"/>
    </row>
    <row r="10411" spans="3:7" x14ac:dyDescent="0.3">
      <c r="C10411" s="155"/>
      <c r="D10411" s="155"/>
      <c r="E10411" s="277"/>
      <c r="G10411" s="156"/>
    </row>
    <row r="10412" spans="3:7" x14ac:dyDescent="0.3">
      <c r="C10412" s="155"/>
      <c r="D10412" s="155"/>
      <c r="E10412" s="277"/>
      <c r="G10412" s="156"/>
    </row>
    <row r="10413" spans="3:7" x14ac:dyDescent="0.3">
      <c r="C10413" s="155"/>
      <c r="D10413" s="155"/>
      <c r="E10413" s="277"/>
      <c r="G10413" s="156"/>
    </row>
    <row r="10414" spans="3:7" x14ac:dyDescent="0.3">
      <c r="C10414" s="155"/>
      <c r="D10414" s="155"/>
      <c r="E10414" s="277"/>
      <c r="G10414" s="156"/>
    </row>
    <row r="10415" spans="3:7" x14ac:dyDescent="0.3">
      <c r="C10415" s="155"/>
      <c r="D10415" s="155"/>
      <c r="E10415" s="277"/>
      <c r="G10415" s="156"/>
    </row>
    <row r="10416" spans="3:7" x14ac:dyDescent="0.3">
      <c r="C10416" s="155"/>
      <c r="D10416" s="155"/>
      <c r="E10416" s="277"/>
      <c r="G10416" s="156"/>
    </row>
    <row r="10417" spans="3:7" x14ac:dyDescent="0.3">
      <c r="C10417" s="155"/>
      <c r="D10417" s="155"/>
      <c r="E10417" s="277"/>
      <c r="G10417" s="156"/>
    </row>
    <row r="10418" spans="3:7" x14ac:dyDescent="0.3">
      <c r="C10418" s="155"/>
      <c r="D10418" s="155"/>
      <c r="E10418" s="277"/>
      <c r="G10418" s="156"/>
    </row>
    <row r="10419" spans="3:7" x14ac:dyDescent="0.3">
      <c r="C10419" s="155"/>
      <c r="D10419" s="155"/>
      <c r="E10419" s="277"/>
      <c r="G10419" s="156"/>
    </row>
    <row r="10420" spans="3:7" x14ac:dyDescent="0.3">
      <c r="C10420" s="155"/>
      <c r="D10420" s="155"/>
      <c r="E10420" s="277"/>
      <c r="G10420" s="156"/>
    </row>
    <row r="10421" spans="3:7" x14ac:dyDescent="0.3">
      <c r="C10421" s="155"/>
      <c r="D10421" s="155"/>
      <c r="E10421" s="277"/>
      <c r="G10421" s="156"/>
    </row>
    <row r="10422" spans="3:7" x14ac:dyDescent="0.3">
      <c r="C10422" s="155"/>
      <c r="D10422" s="155"/>
      <c r="E10422" s="277"/>
      <c r="G10422" s="156"/>
    </row>
    <row r="10423" spans="3:7" x14ac:dyDescent="0.3">
      <c r="C10423" s="155"/>
      <c r="D10423" s="155"/>
      <c r="E10423" s="277"/>
      <c r="G10423" s="156"/>
    </row>
    <row r="10424" spans="3:7" x14ac:dyDescent="0.3">
      <c r="C10424" s="155"/>
      <c r="D10424" s="155"/>
      <c r="E10424" s="277"/>
      <c r="G10424" s="156"/>
    </row>
    <row r="10425" spans="3:7" x14ac:dyDescent="0.3">
      <c r="C10425" s="155"/>
      <c r="D10425" s="155"/>
      <c r="E10425" s="277"/>
      <c r="G10425" s="156"/>
    </row>
    <row r="10426" spans="3:7" x14ac:dyDescent="0.3">
      <c r="C10426" s="155"/>
      <c r="D10426" s="155"/>
      <c r="E10426" s="277"/>
      <c r="G10426" s="156"/>
    </row>
    <row r="10427" spans="3:7" x14ac:dyDescent="0.3">
      <c r="C10427" s="155"/>
      <c r="D10427" s="155"/>
      <c r="E10427" s="277"/>
      <c r="G10427" s="156"/>
    </row>
    <row r="10428" spans="3:7" x14ac:dyDescent="0.3">
      <c r="C10428" s="155"/>
      <c r="D10428" s="155"/>
      <c r="E10428" s="277"/>
      <c r="G10428" s="156"/>
    </row>
    <row r="10429" spans="3:7" x14ac:dyDescent="0.3">
      <c r="C10429" s="155"/>
      <c r="D10429" s="155"/>
      <c r="E10429" s="277"/>
      <c r="G10429" s="156"/>
    </row>
    <row r="10430" spans="3:7" x14ac:dyDescent="0.3">
      <c r="C10430" s="155"/>
      <c r="D10430" s="155"/>
      <c r="E10430" s="277"/>
      <c r="G10430" s="156"/>
    </row>
    <row r="10431" spans="3:7" x14ac:dyDescent="0.3">
      <c r="C10431" s="155"/>
      <c r="D10431" s="155"/>
      <c r="E10431" s="277"/>
      <c r="G10431" s="156"/>
    </row>
    <row r="10432" spans="3:7" x14ac:dyDescent="0.3">
      <c r="C10432" s="155"/>
      <c r="D10432" s="155"/>
      <c r="E10432" s="277"/>
      <c r="G10432" s="156"/>
    </row>
    <row r="10433" spans="3:7" x14ac:dyDescent="0.3">
      <c r="C10433" s="155"/>
      <c r="D10433" s="155"/>
      <c r="E10433" s="277"/>
      <c r="G10433" s="156"/>
    </row>
    <row r="10434" spans="3:7" x14ac:dyDescent="0.3">
      <c r="C10434" s="155"/>
      <c r="D10434" s="155"/>
      <c r="E10434" s="277"/>
      <c r="G10434" s="156"/>
    </row>
    <row r="10435" spans="3:7" x14ac:dyDescent="0.3">
      <c r="C10435" s="155"/>
      <c r="D10435" s="155"/>
      <c r="E10435" s="277"/>
      <c r="G10435" s="156"/>
    </row>
    <row r="10436" spans="3:7" x14ac:dyDescent="0.3">
      <c r="C10436" s="155"/>
      <c r="D10436" s="155"/>
      <c r="E10436" s="277"/>
      <c r="G10436" s="156"/>
    </row>
    <row r="10437" spans="3:7" x14ac:dyDescent="0.3">
      <c r="C10437" s="155"/>
      <c r="D10437" s="155"/>
      <c r="E10437" s="277"/>
      <c r="G10437" s="156"/>
    </row>
    <row r="10438" spans="3:7" x14ac:dyDescent="0.3">
      <c r="C10438" s="155"/>
      <c r="D10438" s="155"/>
      <c r="E10438" s="277"/>
      <c r="G10438" s="156"/>
    </row>
    <row r="10439" spans="3:7" x14ac:dyDescent="0.3">
      <c r="C10439" s="155"/>
      <c r="D10439" s="155"/>
      <c r="E10439" s="277"/>
      <c r="G10439" s="156"/>
    </row>
    <row r="10440" spans="3:7" x14ac:dyDescent="0.3">
      <c r="C10440" s="155"/>
      <c r="D10440" s="155"/>
      <c r="E10440" s="277"/>
      <c r="G10440" s="156"/>
    </row>
    <row r="10441" spans="3:7" x14ac:dyDescent="0.3">
      <c r="C10441" s="155"/>
      <c r="D10441" s="155"/>
      <c r="E10441" s="277"/>
      <c r="G10441" s="156"/>
    </row>
    <row r="10442" spans="3:7" x14ac:dyDescent="0.3">
      <c r="C10442" s="155"/>
      <c r="D10442" s="155"/>
      <c r="E10442" s="277"/>
      <c r="G10442" s="156"/>
    </row>
    <row r="10443" spans="3:7" x14ac:dyDescent="0.3">
      <c r="C10443" s="155"/>
      <c r="D10443" s="155"/>
      <c r="E10443" s="277"/>
      <c r="G10443" s="156"/>
    </row>
    <row r="10444" spans="3:7" x14ac:dyDescent="0.3">
      <c r="C10444" s="155"/>
      <c r="D10444" s="155"/>
      <c r="E10444" s="277"/>
      <c r="G10444" s="156"/>
    </row>
    <row r="10445" spans="3:7" x14ac:dyDescent="0.3">
      <c r="C10445" s="155"/>
      <c r="D10445" s="155"/>
      <c r="E10445" s="277"/>
      <c r="G10445" s="156"/>
    </row>
    <row r="10446" spans="3:7" x14ac:dyDescent="0.3">
      <c r="C10446" s="155"/>
      <c r="D10446" s="155"/>
      <c r="E10446" s="277"/>
      <c r="G10446" s="156"/>
    </row>
    <row r="10447" spans="3:7" x14ac:dyDescent="0.3">
      <c r="C10447" s="155"/>
      <c r="D10447" s="155"/>
      <c r="E10447" s="277"/>
      <c r="G10447" s="156"/>
    </row>
    <row r="10448" spans="3:7" x14ac:dyDescent="0.3">
      <c r="C10448" s="155"/>
      <c r="D10448" s="155"/>
      <c r="E10448" s="277"/>
      <c r="G10448" s="156"/>
    </row>
    <row r="10449" spans="3:7" x14ac:dyDescent="0.3">
      <c r="C10449" s="155"/>
      <c r="D10449" s="155"/>
      <c r="E10449" s="277"/>
      <c r="G10449" s="156"/>
    </row>
    <row r="10450" spans="3:7" x14ac:dyDescent="0.3">
      <c r="C10450" s="155"/>
      <c r="D10450" s="155"/>
      <c r="E10450" s="277"/>
      <c r="G10450" s="156"/>
    </row>
    <row r="10451" spans="3:7" x14ac:dyDescent="0.3">
      <c r="C10451" s="155"/>
      <c r="D10451" s="155"/>
      <c r="E10451" s="277"/>
      <c r="G10451" s="156"/>
    </row>
    <row r="10452" spans="3:7" x14ac:dyDescent="0.3">
      <c r="C10452" s="155"/>
      <c r="D10452" s="155"/>
      <c r="E10452" s="277"/>
      <c r="G10452" s="156"/>
    </row>
    <row r="10453" spans="3:7" x14ac:dyDescent="0.3">
      <c r="C10453" s="155"/>
      <c r="D10453" s="155"/>
      <c r="E10453" s="277"/>
      <c r="G10453" s="156"/>
    </row>
    <row r="10454" spans="3:7" x14ac:dyDescent="0.3">
      <c r="C10454" s="155"/>
      <c r="D10454" s="155"/>
      <c r="E10454" s="277"/>
      <c r="G10454" s="156"/>
    </row>
    <row r="10455" spans="3:7" x14ac:dyDescent="0.3">
      <c r="C10455" s="155"/>
      <c r="D10455" s="155"/>
      <c r="E10455" s="277"/>
      <c r="G10455" s="156"/>
    </row>
    <row r="10456" spans="3:7" x14ac:dyDescent="0.3">
      <c r="C10456" s="155"/>
      <c r="D10456" s="155"/>
      <c r="E10456" s="277"/>
      <c r="G10456" s="156"/>
    </row>
    <row r="10457" spans="3:7" x14ac:dyDescent="0.3">
      <c r="C10457" s="155"/>
      <c r="D10457" s="155"/>
      <c r="E10457" s="277"/>
      <c r="G10457" s="156"/>
    </row>
    <row r="10458" spans="3:7" x14ac:dyDescent="0.3">
      <c r="C10458" s="155"/>
      <c r="D10458" s="155"/>
      <c r="E10458" s="277"/>
      <c r="G10458" s="156"/>
    </row>
    <row r="10459" spans="3:7" x14ac:dyDescent="0.3">
      <c r="C10459" s="155"/>
      <c r="D10459" s="155"/>
      <c r="E10459" s="277"/>
      <c r="G10459" s="156"/>
    </row>
    <row r="10460" spans="3:7" x14ac:dyDescent="0.3">
      <c r="C10460" s="155"/>
      <c r="D10460" s="155"/>
      <c r="E10460" s="277"/>
      <c r="G10460" s="156"/>
    </row>
    <row r="10461" spans="3:7" x14ac:dyDescent="0.3">
      <c r="C10461" s="155"/>
      <c r="D10461" s="155"/>
      <c r="E10461" s="277"/>
      <c r="G10461" s="156"/>
    </row>
    <row r="10462" spans="3:7" x14ac:dyDescent="0.3">
      <c r="C10462" s="155"/>
      <c r="D10462" s="155"/>
      <c r="E10462" s="277"/>
      <c r="G10462" s="156"/>
    </row>
    <row r="10463" spans="3:7" x14ac:dyDescent="0.3">
      <c r="C10463" s="155"/>
      <c r="D10463" s="155"/>
      <c r="E10463" s="277"/>
      <c r="G10463" s="156"/>
    </row>
    <row r="10464" spans="3:7" x14ac:dyDescent="0.3">
      <c r="C10464" s="155"/>
      <c r="D10464" s="155"/>
      <c r="E10464" s="277"/>
      <c r="G10464" s="156"/>
    </row>
    <row r="10465" spans="3:7" x14ac:dyDescent="0.3">
      <c r="C10465" s="155"/>
      <c r="D10465" s="155"/>
      <c r="E10465" s="277"/>
      <c r="G10465" s="156"/>
    </row>
    <row r="10466" spans="3:7" x14ac:dyDescent="0.3">
      <c r="C10466" s="155"/>
      <c r="D10466" s="155"/>
      <c r="E10466" s="277"/>
      <c r="G10466" s="156"/>
    </row>
    <row r="10467" spans="3:7" x14ac:dyDescent="0.3">
      <c r="C10467" s="155"/>
      <c r="D10467" s="155"/>
      <c r="E10467" s="277"/>
      <c r="G10467" s="156"/>
    </row>
    <row r="10468" spans="3:7" x14ac:dyDescent="0.3">
      <c r="C10468" s="155"/>
      <c r="D10468" s="155"/>
      <c r="E10468" s="277"/>
      <c r="G10468" s="156"/>
    </row>
    <row r="10469" spans="3:7" x14ac:dyDescent="0.3">
      <c r="C10469" s="155"/>
      <c r="D10469" s="155"/>
      <c r="E10469" s="277"/>
      <c r="G10469" s="156"/>
    </row>
    <row r="10470" spans="3:7" x14ac:dyDescent="0.3">
      <c r="C10470" s="155"/>
      <c r="D10470" s="155"/>
      <c r="E10470" s="277"/>
      <c r="G10470" s="156"/>
    </row>
    <row r="10471" spans="3:7" x14ac:dyDescent="0.3">
      <c r="C10471" s="155"/>
      <c r="D10471" s="155"/>
      <c r="E10471" s="277"/>
      <c r="G10471" s="156"/>
    </row>
    <row r="10472" spans="3:7" x14ac:dyDescent="0.3">
      <c r="C10472" s="155"/>
      <c r="D10472" s="155"/>
      <c r="E10472" s="277"/>
      <c r="G10472" s="156"/>
    </row>
    <row r="10473" spans="3:7" x14ac:dyDescent="0.3">
      <c r="C10473" s="155"/>
      <c r="D10473" s="155"/>
      <c r="E10473" s="277"/>
      <c r="G10473" s="156"/>
    </row>
    <row r="10474" spans="3:7" x14ac:dyDescent="0.3">
      <c r="C10474" s="155"/>
      <c r="D10474" s="155"/>
      <c r="E10474" s="277"/>
      <c r="G10474" s="156"/>
    </row>
    <row r="10475" spans="3:7" x14ac:dyDescent="0.3">
      <c r="C10475" s="155"/>
      <c r="D10475" s="155"/>
      <c r="E10475" s="277"/>
      <c r="G10475" s="156"/>
    </row>
    <row r="10476" spans="3:7" x14ac:dyDescent="0.3">
      <c r="C10476" s="155"/>
      <c r="D10476" s="155"/>
      <c r="E10476" s="277"/>
      <c r="G10476" s="156"/>
    </row>
    <row r="10477" spans="3:7" x14ac:dyDescent="0.3">
      <c r="C10477" s="155"/>
      <c r="D10477" s="155"/>
      <c r="E10477" s="277"/>
      <c r="G10477" s="156"/>
    </row>
    <row r="10478" spans="3:7" x14ac:dyDescent="0.3">
      <c r="C10478" s="155"/>
      <c r="D10478" s="155"/>
      <c r="E10478" s="277"/>
      <c r="G10478" s="156"/>
    </row>
    <row r="10479" spans="3:7" x14ac:dyDescent="0.3">
      <c r="C10479" s="155"/>
      <c r="D10479" s="155"/>
      <c r="E10479" s="277"/>
      <c r="G10479" s="156"/>
    </row>
    <row r="10480" spans="3:7" x14ac:dyDescent="0.3">
      <c r="C10480" s="155"/>
      <c r="D10480" s="155"/>
      <c r="E10480" s="277"/>
      <c r="G10480" s="156"/>
    </row>
    <row r="10481" spans="3:7" x14ac:dyDescent="0.3">
      <c r="C10481" s="155"/>
      <c r="D10481" s="155"/>
      <c r="E10481" s="277"/>
      <c r="G10481" s="156"/>
    </row>
    <row r="10482" spans="3:7" x14ac:dyDescent="0.3">
      <c r="C10482" s="155"/>
      <c r="D10482" s="155"/>
      <c r="E10482" s="277"/>
      <c r="G10482" s="156"/>
    </row>
    <row r="10483" spans="3:7" x14ac:dyDescent="0.3">
      <c r="C10483" s="155"/>
      <c r="D10483" s="155"/>
      <c r="E10483" s="277"/>
      <c r="G10483" s="156"/>
    </row>
    <row r="10484" spans="3:7" x14ac:dyDescent="0.3">
      <c r="C10484" s="155"/>
      <c r="D10484" s="155"/>
      <c r="E10484" s="277"/>
      <c r="G10484" s="156"/>
    </row>
    <row r="10485" spans="3:7" x14ac:dyDescent="0.3">
      <c r="C10485" s="155"/>
      <c r="D10485" s="155"/>
      <c r="E10485" s="277"/>
      <c r="G10485" s="156"/>
    </row>
    <row r="10486" spans="3:7" x14ac:dyDescent="0.3">
      <c r="C10486" s="155"/>
      <c r="D10486" s="155"/>
      <c r="E10486" s="277"/>
      <c r="G10486" s="156"/>
    </row>
    <row r="10487" spans="3:7" x14ac:dyDescent="0.3">
      <c r="C10487" s="155"/>
      <c r="D10487" s="155"/>
      <c r="E10487" s="277"/>
      <c r="G10487" s="156"/>
    </row>
    <row r="10488" spans="3:7" x14ac:dyDescent="0.3">
      <c r="C10488" s="155"/>
      <c r="D10488" s="155"/>
      <c r="E10488" s="277"/>
      <c r="G10488" s="156"/>
    </row>
    <row r="10489" spans="3:7" x14ac:dyDescent="0.3">
      <c r="C10489" s="155"/>
      <c r="D10489" s="155"/>
      <c r="E10489" s="277"/>
      <c r="G10489" s="156"/>
    </row>
    <row r="10490" spans="3:7" x14ac:dyDescent="0.3">
      <c r="C10490" s="155"/>
      <c r="D10490" s="155"/>
      <c r="E10490" s="277"/>
      <c r="G10490" s="156"/>
    </row>
    <row r="10491" spans="3:7" x14ac:dyDescent="0.3">
      <c r="C10491" s="155"/>
      <c r="D10491" s="155"/>
      <c r="E10491" s="277"/>
      <c r="G10491" s="156"/>
    </row>
    <row r="10492" spans="3:7" x14ac:dyDescent="0.3">
      <c r="C10492" s="155"/>
      <c r="D10492" s="155"/>
      <c r="E10492" s="277"/>
      <c r="G10492" s="156"/>
    </row>
    <row r="10493" spans="3:7" x14ac:dyDescent="0.3">
      <c r="C10493" s="155"/>
      <c r="D10493" s="155"/>
      <c r="E10493" s="277"/>
      <c r="G10493" s="156"/>
    </row>
    <row r="10494" spans="3:7" x14ac:dyDescent="0.3">
      <c r="C10494" s="155"/>
      <c r="D10494" s="155"/>
      <c r="E10494" s="277"/>
      <c r="G10494" s="156"/>
    </row>
    <row r="10495" spans="3:7" x14ac:dyDescent="0.3">
      <c r="C10495" s="155"/>
      <c r="D10495" s="155"/>
      <c r="E10495" s="277"/>
      <c r="G10495" s="156"/>
    </row>
    <row r="10496" spans="3:7" x14ac:dyDescent="0.3">
      <c r="C10496" s="155"/>
      <c r="D10496" s="155"/>
      <c r="E10496" s="277"/>
      <c r="G10496" s="156"/>
    </row>
    <row r="10497" spans="3:7" x14ac:dyDescent="0.3">
      <c r="C10497" s="155"/>
      <c r="D10497" s="155"/>
      <c r="E10497" s="277"/>
      <c r="G10497" s="156"/>
    </row>
    <row r="10498" spans="3:7" x14ac:dyDescent="0.3">
      <c r="C10498" s="155"/>
      <c r="D10498" s="155"/>
      <c r="E10498" s="277"/>
      <c r="G10498" s="156"/>
    </row>
    <row r="10499" spans="3:7" x14ac:dyDescent="0.3">
      <c r="C10499" s="155"/>
      <c r="D10499" s="155"/>
      <c r="E10499" s="277"/>
      <c r="G10499" s="156"/>
    </row>
    <row r="10500" spans="3:7" x14ac:dyDescent="0.3">
      <c r="C10500" s="155"/>
      <c r="D10500" s="155"/>
      <c r="E10500" s="277"/>
      <c r="G10500" s="156"/>
    </row>
    <row r="10501" spans="3:7" x14ac:dyDescent="0.3">
      <c r="C10501" s="155"/>
      <c r="D10501" s="155"/>
      <c r="E10501" s="277"/>
      <c r="G10501" s="156"/>
    </row>
    <row r="10502" spans="3:7" x14ac:dyDescent="0.3">
      <c r="C10502" s="155"/>
      <c r="D10502" s="155"/>
      <c r="E10502" s="277"/>
      <c r="G10502" s="156"/>
    </row>
    <row r="10503" spans="3:7" x14ac:dyDescent="0.3">
      <c r="C10503" s="155"/>
      <c r="D10503" s="155"/>
      <c r="E10503" s="277"/>
      <c r="G10503" s="156"/>
    </row>
    <row r="10504" spans="3:7" x14ac:dyDescent="0.3">
      <c r="C10504" s="155"/>
      <c r="D10504" s="155"/>
      <c r="E10504" s="277"/>
      <c r="G10504" s="156"/>
    </row>
    <row r="10505" spans="3:7" x14ac:dyDescent="0.3">
      <c r="C10505" s="155"/>
      <c r="D10505" s="155"/>
      <c r="E10505" s="277"/>
      <c r="G10505" s="156"/>
    </row>
    <row r="10506" spans="3:7" x14ac:dyDescent="0.3">
      <c r="C10506" s="155"/>
      <c r="D10506" s="155"/>
      <c r="E10506" s="277"/>
      <c r="G10506" s="156"/>
    </row>
    <row r="10507" spans="3:7" x14ac:dyDescent="0.3">
      <c r="C10507" s="155"/>
      <c r="D10507" s="155"/>
      <c r="E10507" s="277"/>
      <c r="G10507" s="156"/>
    </row>
    <row r="10508" spans="3:7" x14ac:dyDescent="0.3">
      <c r="C10508" s="155"/>
      <c r="D10508" s="155"/>
      <c r="E10508" s="277"/>
      <c r="G10508" s="156"/>
    </row>
    <row r="10509" spans="3:7" x14ac:dyDescent="0.3">
      <c r="C10509" s="155"/>
      <c r="D10509" s="155"/>
      <c r="E10509" s="277"/>
      <c r="G10509" s="156"/>
    </row>
    <row r="10510" spans="3:7" x14ac:dyDescent="0.3">
      <c r="C10510" s="155"/>
      <c r="D10510" s="155"/>
      <c r="E10510" s="277"/>
      <c r="G10510" s="156"/>
    </row>
    <row r="10511" spans="3:7" x14ac:dyDescent="0.3">
      <c r="C10511" s="155"/>
      <c r="D10511" s="155"/>
      <c r="E10511" s="277"/>
      <c r="G10511" s="156"/>
    </row>
    <row r="10512" spans="3:7" x14ac:dyDescent="0.3">
      <c r="C10512" s="155"/>
      <c r="D10512" s="155"/>
      <c r="E10512" s="277"/>
      <c r="G10512" s="156"/>
    </row>
    <row r="10513" spans="3:7" x14ac:dyDescent="0.3">
      <c r="C10513" s="155"/>
      <c r="D10513" s="155"/>
      <c r="E10513" s="277"/>
      <c r="G10513" s="156"/>
    </row>
    <row r="10514" spans="3:7" x14ac:dyDescent="0.3">
      <c r="C10514" s="155"/>
      <c r="D10514" s="155"/>
      <c r="E10514" s="277"/>
      <c r="G10514" s="156"/>
    </row>
    <row r="10515" spans="3:7" x14ac:dyDescent="0.3">
      <c r="C10515" s="155"/>
      <c r="D10515" s="155"/>
      <c r="E10515" s="277"/>
      <c r="G10515" s="156"/>
    </row>
    <row r="10516" spans="3:7" x14ac:dyDescent="0.3">
      <c r="C10516" s="155"/>
      <c r="D10516" s="155"/>
      <c r="E10516" s="277"/>
      <c r="G10516" s="156"/>
    </row>
    <row r="10517" spans="3:7" x14ac:dyDescent="0.3">
      <c r="C10517" s="155"/>
      <c r="D10517" s="155"/>
      <c r="E10517" s="277"/>
      <c r="G10517" s="156"/>
    </row>
    <row r="10518" spans="3:7" x14ac:dyDescent="0.3">
      <c r="C10518" s="155"/>
      <c r="D10518" s="155"/>
      <c r="E10518" s="277"/>
      <c r="G10518" s="156"/>
    </row>
    <row r="10519" spans="3:7" x14ac:dyDescent="0.3">
      <c r="C10519" s="155"/>
      <c r="D10519" s="155"/>
      <c r="E10519" s="277"/>
      <c r="G10519" s="156"/>
    </row>
    <row r="10520" spans="3:7" x14ac:dyDescent="0.3">
      <c r="C10520" s="155"/>
      <c r="D10520" s="155"/>
      <c r="E10520" s="277"/>
      <c r="G10520" s="156"/>
    </row>
    <row r="10521" spans="3:7" x14ac:dyDescent="0.3">
      <c r="C10521" s="155"/>
      <c r="D10521" s="155"/>
      <c r="E10521" s="277"/>
      <c r="G10521" s="156"/>
    </row>
    <row r="10522" spans="3:7" x14ac:dyDescent="0.3">
      <c r="C10522" s="155"/>
      <c r="D10522" s="155"/>
      <c r="E10522" s="277"/>
      <c r="G10522" s="156"/>
    </row>
    <row r="10523" spans="3:7" x14ac:dyDescent="0.3">
      <c r="C10523" s="155"/>
      <c r="D10523" s="155"/>
      <c r="E10523" s="277"/>
      <c r="G10523" s="156"/>
    </row>
    <row r="10524" spans="3:7" x14ac:dyDescent="0.3">
      <c r="C10524" s="155"/>
      <c r="D10524" s="155"/>
      <c r="E10524" s="277"/>
      <c r="G10524" s="156"/>
    </row>
    <row r="10525" spans="3:7" x14ac:dyDescent="0.3">
      <c r="C10525" s="155"/>
      <c r="D10525" s="155"/>
      <c r="E10525" s="277"/>
      <c r="G10525" s="156"/>
    </row>
    <row r="10526" spans="3:7" x14ac:dyDescent="0.3">
      <c r="C10526" s="155"/>
      <c r="D10526" s="155"/>
      <c r="E10526" s="277"/>
      <c r="G10526" s="156"/>
    </row>
    <row r="10527" spans="3:7" x14ac:dyDescent="0.3">
      <c r="C10527" s="155"/>
      <c r="D10527" s="155"/>
      <c r="E10527" s="277"/>
      <c r="G10527" s="156"/>
    </row>
    <row r="10528" spans="3:7" x14ac:dyDescent="0.3">
      <c r="C10528" s="155"/>
      <c r="D10528" s="155"/>
      <c r="E10528" s="277"/>
      <c r="G10528" s="156"/>
    </row>
    <row r="10529" spans="3:7" x14ac:dyDescent="0.3">
      <c r="C10529" s="155"/>
      <c r="D10529" s="155"/>
      <c r="E10529" s="277"/>
      <c r="G10529" s="156"/>
    </row>
    <row r="10530" spans="3:7" x14ac:dyDescent="0.3">
      <c r="C10530" s="155"/>
      <c r="D10530" s="155"/>
      <c r="E10530" s="277"/>
      <c r="G10530" s="156"/>
    </row>
    <row r="10531" spans="3:7" x14ac:dyDescent="0.3">
      <c r="C10531" s="155"/>
      <c r="D10531" s="155"/>
      <c r="E10531" s="277"/>
      <c r="G10531" s="156"/>
    </row>
    <row r="10532" spans="3:7" x14ac:dyDescent="0.3">
      <c r="C10532" s="155"/>
      <c r="D10532" s="155"/>
      <c r="E10532" s="277"/>
      <c r="G10532" s="156"/>
    </row>
    <row r="10533" spans="3:7" x14ac:dyDescent="0.3">
      <c r="C10533" s="155"/>
      <c r="D10533" s="155"/>
      <c r="E10533" s="277"/>
      <c r="G10533" s="156"/>
    </row>
    <row r="10534" spans="3:7" x14ac:dyDescent="0.3">
      <c r="C10534" s="155"/>
      <c r="D10534" s="155"/>
      <c r="E10534" s="277"/>
      <c r="G10534" s="156"/>
    </row>
    <row r="10535" spans="3:7" x14ac:dyDescent="0.3">
      <c r="C10535" s="155"/>
      <c r="D10535" s="155"/>
      <c r="E10535" s="277"/>
      <c r="G10535" s="156"/>
    </row>
    <row r="10536" spans="3:7" x14ac:dyDescent="0.3">
      <c r="C10536" s="155"/>
      <c r="D10536" s="155"/>
      <c r="E10536" s="277"/>
      <c r="G10536" s="156"/>
    </row>
    <row r="10537" spans="3:7" x14ac:dyDescent="0.3">
      <c r="C10537" s="155"/>
      <c r="D10537" s="155"/>
      <c r="E10537" s="277"/>
      <c r="G10537" s="156"/>
    </row>
    <row r="10538" spans="3:7" x14ac:dyDescent="0.3">
      <c r="C10538" s="155"/>
      <c r="D10538" s="155"/>
      <c r="E10538" s="277"/>
      <c r="G10538" s="156"/>
    </row>
    <row r="10539" spans="3:7" x14ac:dyDescent="0.3">
      <c r="C10539" s="155"/>
      <c r="D10539" s="155"/>
      <c r="E10539" s="277"/>
      <c r="G10539" s="156"/>
    </row>
    <row r="10540" spans="3:7" x14ac:dyDescent="0.3">
      <c r="C10540" s="155"/>
      <c r="D10540" s="155"/>
      <c r="E10540" s="277"/>
      <c r="G10540" s="156"/>
    </row>
    <row r="10541" spans="3:7" x14ac:dyDescent="0.3">
      <c r="C10541" s="155"/>
      <c r="D10541" s="155"/>
      <c r="E10541" s="277"/>
      <c r="G10541" s="156"/>
    </row>
    <row r="10542" spans="3:7" x14ac:dyDescent="0.3">
      <c r="C10542" s="155"/>
      <c r="D10542" s="155"/>
      <c r="E10542" s="277"/>
      <c r="G10542" s="156"/>
    </row>
    <row r="10543" spans="3:7" x14ac:dyDescent="0.3">
      <c r="C10543" s="155"/>
      <c r="D10543" s="155"/>
      <c r="E10543" s="277"/>
      <c r="G10543" s="156"/>
    </row>
    <row r="10544" spans="3:7" x14ac:dyDescent="0.3">
      <c r="C10544" s="155"/>
      <c r="D10544" s="155"/>
      <c r="E10544" s="277"/>
      <c r="G10544" s="156"/>
    </row>
    <row r="10545" spans="3:7" x14ac:dyDescent="0.3">
      <c r="C10545" s="155"/>
      <c r="D10545" s="155"/>
      <c r="E10545" s="277"/>
      <c r="G10545" s="156"/>
    </row>
    <row r="10546" spans="3:7" x14ac:dyDescent="0.3">
      <c r="C10546" s="155"/>
      <c r="D10546" s="155"/>
      <c r="E10546" s="277"/>
      <c r="G10546" s="156"/>
    </row>
    <row r="10547" spans="3:7" x14ac:dyDescent="0.3">
      <c r="C10547" s="155"/>
      <c r="D10547" s="155"/>
      <c r="E10547" s="277"/>
      <c r="G10547" s="156"/>
    </row>
    <row r="10548" spans="3:7" x14ac:dyDescent="0.3">
      <c r="C10548" s="155"/>
      <c r="D10548" s="155"/>
      <c r="E10548" s="277"/>
      <c r="G10548" s="156"/>
    </row>
    <row r="10549" spans="3:7" x14ac:dyDescent="0.3">
      <c r="C10549" s="155"/>
      <c r="D10549" s="155"/>
      <c r="E10549" s="277"/>
      <c r="G10549" s="156"/>
    </row>
    <row r="10550" spans="3:7" x14ac:dyDescent="0.3">
      <c r="C10550" s="155"/>
      <c r="D10550" s="155"/>
      <c r="E10550" s="277"/>
      <c r="G10550" s="156"/>
    </row>
    <row r="10551" spans="3:7" x14ac:dyDescent="0.3">
      <c r="C10551" s="155"/>
      <c r="D10551" s="155"/>
      <c r="E10551" s="277"/>
      <c r="G10551" s="156"/>
    </row>
    <row r="10552" spans="3:7" x14ac:dyDescent="0.3">
      <c r="C10552" s="155"/>
      <c r="D10552" s="155"/>
      <c r="E10552" s="277"/>
      <c r="G10552" s="156"/>
    </row>
    <row r="10553" spans="3:7" x14ac:dyDescent="0.3">
      <c r="C10553" s="155"/>
      <c r="D10553" s="155"/>
      <c r="E10553" s="277"/>
      <c r="G10553" s="156"/>
    </row>
    <row r="10554" spans="3:7" x14ac:dyDescent="0.3">
      <c r="C10554" s="155"/>
      <c r="D10554" s="155"/>
      <c r="E10554" s="277"/>
      <c r="G10554" s="156"/>
    </row>
    <row r="10555" spans="3:7" x14ac:dyDescent="0.3">
      <c r="C10555" s="155"/>
      <c r="D10555" s="155"/>
      <c r="E10555" s="277"/>
      <c r="G10555" s="156"/>
    </row>
    <row r="10556" spans="3:7" x14ac:dyDescent="0.3">
      <c r="C10556" s="155"/>
      <c r="D10556" s="155"/>
      <c r="E10556" s="277"/>
      <c r="G10556" s="156"/>
    </row>
    <row r="10557" spans="3:7" x14ac:dyDescent="0.3">
      <c r="C10557" s="155"/>
      <c r="D10557" s="155"/>
      <c r="E10557" s="277"/>
      <c r="G10557" s="156"/>
    </row>
    <row r="10558" spans="3:7" x14ac:dyDescent="0.3">
      <c r="C10558" s="155"/>
      <c r="D10558" s="155"/>
      <c r="E10558" s="277"/>
      <c r="G10558" s="156"/>
    </row>
    <row r="10559" spans="3:7" x14ac:dyDescent="0.3">
      <c r="C10559" s="155"/>
      <c r="D10559" s="155"/>
      <c r="E10559" s="277"/>
      <c r="G10559" s="156"/>
    </row>
    <row r="10560" spans="3:7" x14ac:dyDescent="0.3">
      <c r="C10560" s="155"/>
      <c r="D10560" s="155"/>
      <c r="E10560" s="277"/>
      <c r="G10560" s="156"/>
    </row>
    <row r="10561" spans="3:7" x14ac:dyDescent="0.3">
      <c r="C10561" s="155"/>
      <c r="D10561" s="155"/>
      <c r="E10561" s="277"/>
      <c r="G10561" s="156"/>
    </row>
    <row r="10562" spans="3:7" x14ac:dyDescent="0.3">
      <c r="C10562" s="155"/>
      <c r="D10562" s="155"/>
      <c r="E10562" s="277"/>
      <c r="G10562" s="156"/>
    </row>
    <row r="10563" spans="3:7" x14ac:dyDescent="0.3">
      <c r="C10563" s="155"/>
      <c r="D10563" s="155"/>
      <c r="E10563" s="277"/>
      <c r="G10563" s="156"/>
    </row>
    <row r="10564" spans="3:7" x14ac:dyDescent="0.3">
      <c r="C10564" s="155"/>
      <c r="D10564" s="155"/>
      <c r="E10564" s="277"/>
      <c r="G10564" s="156"/>
    </row>
    <row r="10565" spans="3:7" x14ac:dyDescent="0.3">
      <c r="C10565" s="155"/>
      <c r="D10565" s="155"/>
      <c r="E10565" s="277"/>
      <c r="G10565" s="156"/>
    </row>
    <row r="10566" spans="3:7" x14ac:dyDescent="0.3">
      <c r="C10566" s="155"/>
      <c r="D10566" s="155"/>
      <c r="E10566" s="277"/>
      <c r="G10566" s="156"/>
    </row>
    <row r="10567" spans="3:7" x14ac:dyDescent="0.3">
      <c r="C10567" s="155"/>
      <c r="D10567" s="155"/>
      <c r="E10567" s="277"/>
      <c r="G10567" s="156"/>
    </row>
    <row r="10568" spans="3:7" x14ac:dyDescent="0.3">
      <c r="C10568" s="155"/>
      <c r="D10568" s="155"/>
      <c r="E10568" s="277"/>
      <c r="G10568" s="156"/>
    </row>
    <row r="10569" spans="3:7" x14ac:dyDescent="0.3">
      <c r="C10569" s="155"/>
      <c r="D10569" s="155"/>
      <c r="E10569" s="277"/>
      <c r="G10569" s="156"/>
    </row>
    <row r="10570" spans="3:7" x14ac:dyDescent="0.3">
      <c r="C10570" s="155"/>
      <c r="D10570" s="155"/>
      <c r="E10570" s="277"/>
      <c r="G10570" s="156"/>
    </row>
    <row r="10571" spans="3:7" x14ac:dyDescent="0.3">
      <c r="C10571" s="155"/>
      <c r="D10571" s="155"/>
      <c r="E10571" s="277"/>
      <c r="G10571" s="156"/>
    </row>
    <row r="10572" spans="3:7" x14ac:dyDescent="0.3">
      <c r="C10572" s="155"/>
      <c r="D10572" s="155"/>
      <c r="E10572" s="277"/>
      <c r="G10572" s="156"/>
    </row>
    <row r="10573" spans="3:7" x14ac:dyDescent="0.3">
      <c r="C10573" s="155"/>
      <c r="D10573" s="155"/>
      <c r="E10573" s="277"/>
      <c r="G10573" s="156"/>
    </row>
    <row r="10574" spans="3:7" x14ac:dyDescent="0.3">
      <c r="C10574" s="155"/>
      <c r="D10574" s="155"/>
      <c r="E10574" s="277"/>
      <c r="G10574" s="156"/>
    </row>
    <row r="10575" spans="3:7" x14ac:dyDescent="0.3">
      <c r="C10575" s="155"/>
      <c r="D10575" s="155"/>
      <c r="E10575" s="277"/>
      <c r="G10575" s="156"/>
    </row>
    <row r="10576" spans="3:7" x14ac:dyDescent="0.3">
      <c r="C10576" s="155"/>
      <c r="D10576" s="155"/>
      <c r="E10576" s="277"/>
      <c r="G10576" s="156"/>
    </row>
    <row r="10577" spans="3:7" x14ac:dyDescent="0.3">
      <c r="C10577" s="155"/>
      <c r="D10577" s="155"/>
      <c r="E10577" s="277"/>
      <c r="G10577" s="156"/>
    </row>
    <row r="10578" spans="3:7" x14ac:dyDescent="0.3">
      <c r="C10578" s="155"/>
      <c r="D10578" s="155"/>
      <c r="E10578" s="277"/>
      <c r="G10578" s="156"/>
    </row>
    <row r="10579" spans="3:7" x14ac:dyDescent="0.3">
      <c r="C10579" s="155"/>
      <c r="D10579" s="155"/>
      <c r="E10579" s="277"/>
      <c r="G10579" s="156"/>
    </row>
    <row r="10580" spans="3:7" x14ac:dyDescent="0.3">
      <c r="C10580" s="155"/>
      <c r="D10580" s="155"/>
      <c r="E10580" s="277"/>
      <c r="G10580" s="156"/>
    </row>
    <row r="10581" spans="3:7" x14ac:dyDescent="0.3">
      <c r="C10581" s="155"/>
      <c r="D10581" s="155"/>
      <c r="E10581" s="277"/>
      <c r="G10581" s="156"/>
    </row>
    <row r="10582" spans="3:7" x14ac:dyDescent="0.3">
      <c r="C10582" s="155"/>
      <c r="D10582" s="155"/>
      <c r="E10582" s="277"/>
      <c r="G10582" s="156"/>
    </row>
    <row r="10583" spans="3:7" x14ac:dyDescent="0.3">
      <c r="C10583" s="155"/>
      <c r="D10583" s="155"/>
      <c r="E10583" s="277"/>
      <c r="G10583" s="156"/>
    </row>
    <row r="10584" spans="3:7" x14ac:dyDescent="0.3">
      <c r="C10584" s="155"/>
      <c r="D10584" s="155"/>
      <c r="E10584" s="277"/>
      <c r="G10584" s="156"/>
    </row>
    <row r="10585" spans="3:7" x14ac:dyDescent="0.3">
      <c r="C10585" s="155"/>
      <c r="D10585" s="155"/>
      <c r="E10585" s="277"/>
      <c r="G10585" s="156"/>
    </row>
    <row r="10586" spans="3:7" x14ac:dyDescent="0.3">
      <c r="C10586" s="155"/>
      <c r="D10586" s="155"/>
      <c r="E10586" s="277"/>
      <c r="G10586" s="156"/>
    </row>
    <row r="10587" spans="3:7" x14ac:dyDescent="0.3">
      <c r="C10587" s="155"/>
      <c r="D10587" s="155"/>
      <c r="E10587" s="277"/>
      <c r="G10587" s="156"/>
    </row>
    <row r="10588" spans="3:7" x14ac:dyDescent="0.3">
      <c r="C10588" s="155"/>
      <c r="D10588" s="155"/>
      <c r="E10588" s="277"/>
      <c r="G10588" s="156"/>
    </row>
    <row r="10589" spans="3:7" x14ac:dyDescent="0.3">
      <c r="C10589" s="155"/>
      <c r="D10589" s="155"/>
      <c r="E10589" s="277"/>
      <c r="G10589" s="156"/>
    </row>
    <row r="10590" spans="3:7" x14ac:dyDescent="0.3">
      <c r="C10590" s="155"/>
      <c r="D10590" s="155"/>
      <c r="E10590" s="277"/>
      <c r="G10590" s="156"/>
    </row>
    <row r="10591" spans="3:7" x14ac:dyDescent="0.3">
      <c r="C10591" s="155"/>
      <c r="D10591" s="155"/>
      <c r="E10591" s="277"/>
      <c r="G10591" s="156"/>
    </row>
    <row r="10592" spans="3:7" x14ac:dyDescent="0.3">
      <c r="C10592" s="155"/>
      <c r="D10592" s="155"/>
      <c r="E10592" s="277"/>
      <c r="G10592" s="156"/>
    </row>
    <row r="10593" spans="3:7" x14ac:dyDescent="0.3">
      <c r="C10593" s="155"/>
      <c r="D10593" s="155"/>
      <c r="E10593" s="277"/>
      <c r="G10593" s="156"/>
    </row>
    <row r="10594" spans="3:7" x14ac:dyDescent="0.3">
      <c r="C10594" s="155"/>
      <c r="D10594" s="155"/>
      <c r="E10594" s="277"/>
      <c r="G10594" s="156"/>
    </row>
    <row r="10595" spans="3:7" x14ac:dyDescent="0.3">
      <c r="C10595" s="155"/>
      <c r="D10595" s="155"/>
      <c r="E10595" s="277"/>
      <c r="G10595" s="156"/>
    </row>
    <row r="10596" spans="3:7" x14ac:dyDescent="0.3">
      <c r="C10596" s="155"/>
      <c r="D10596" s="155"/>
      <c r="E10596" s="277"/>
      <c r="G10596" s="156"/>
    </row>
    <row r="10597" spans="3:7" x14ac:dyDescent="0.3">
      <c r="C10597" s="155"/>
      <c r="D10597" s="155"/>
      <c r="E10597" s="277"/>
      <c r="G10597" s="156"/>
    </row>
    <row r="10598" spans="3:7" x14ac:dyDescent="0.3">
      <c r="C10598" s="155"/>
      <c r="D10598" s="155"/>
      <c r="E10598" s="277"/>
      <c r="G10598" s="156"/>
    </row>
    <row r="10599" spans="3:7" x14ac:dyDescent="0.3">
      <c r="C10599" s="155"/>
      <c r="D10599" s="155"/>
      <c r="E10599" s="277"/>
      <c r="G10599" s="156"/>
    </row>
    <row r="10600" spans="3:7" x14ac:dyDescent="0.3">
      <c r="C10600" s="155"/>
      <c r="D10600" s="155"/>
      <c r="E10600" s="277"/>
      <c r="G10600" s="156"/>
    </row>
    <row r="10601" spans="3:7" x14ac:dyDescent="0.3">
      <c r="C10601" s="155"/>
      <c r="D10601" s="155"/>
      <c r="E10601" s="277"/>
      <c r="G10601" s="156"/>
    </row>
    <row r="10602" spans="3:7" x14ac:dyDescent="0.3">
      <c r="C10602" s="155"/>
      <c r="D10602" s="155"/>
      <c r="E10602" s="277"/>
      <c r="G10602" s="156"/>
    </row>
    <row r="10603" spans="3:7" x14ac:dyDescent="0.3">
      <c r="C10603" s="155"/>
      <c r="D10603" s="155"/>
      <c r="E10603" s="277"/>
      <c r="G10603" s="156"/>
    </row>
    <row r="10604" spans="3:7" x14ac:dyDescent="0.3">
      <c r="C10604" s="155"/>
      <c r="D10604" s="155"/>
      <c r="E10604" s="277"/>
      <c r="G10604" s="156"/>
    </row>
    <row r="10605" spans="3:7" x14ac:dyDescent="0.3">
      <c r="C10605" s="155"/>
      <c r="D10605" s="155"/>
      <c r="E10605" s="277"/>
      <c r="G10605" s="156"/>
    </row>
    <row r="10606" spans="3:7" x14ac:dyDescent="0.3">
      <c r="C10606" s="155"/>
      <c r="D10606" s="155"/>
      <c r="E10606" s="277"/>
      <c r="G10606" s="156"/>
    </row>
    <row r="10607" spans="3:7" x14ac:dyDescent="0.3">
      <c r="C10607" s="155"/>
      <c r="D10607" s="155"/>
      <c r="E10607" s="277"/>
      <c r="G10607" s="156"/>
    </row>
    <row r="10608" spans="3:7" x14ac:dyDescent="0.3">
      <c r="C10608" s="155"/>
      <c r="D10608" s="155"/>
      <c r="E10608" s="277"/>
      <c r="G10608" s="156"/>
    </row>
    <row r="10609" spans="3:7" x14ac:dyDescent="0.3">
      <c r="C10609" s="155"/>
      <c r="D10609" s="155"/>
      <c r="E10609" s="277"/>
      <c r="G10609" s="156"/>
    </row>
    <row r="10610" spans="3:7" x14ac:dyDescent="0.3">
      <c r="C10610" s="155"/>
      <c r="D10610" s="155"/>
      <c r="E10610" s="277"/>
      <c r="G10610" s="156"/>
    </row>
    <row r="10611" spans="3:7" x14ac:dyDescent="0.3">
      <c r="C10611" s="155"/>
      <c r="D10611" s="155"/>
      <c r="E10611" s="277"/>
      <c r="G10611" s="156"/>
    </row>
    <row r="10612" spans="3:7" x14ac:dyDescent="0.3">
      <c r="C10612" s="155"/>
      <c r="D10612" s="155"/>
      <c r="E10612" s="277"/>
      <c r="G10612" s="156"/>
    </row>
    <row r="10613" spans="3:7" x14ac:dyDescent="0.3">
      <c r="C10613" s="155"/>
      <c r="D10613" s="155"/>
      <c r="E10613" s="277"/>
      <c r="G10613" s="156"/>
    </row>
    <row r="10614" spans="3:7" x14ac:dyDescent="0.3">
      <c r="C10614" s="155"/>
      <c r="D10614" s="155"/>
      <c r="E10614" s="277"/>
      <c r="G10614" s="156"/>
    </row>
    <row r="10615" spans="3:7" x14ac:dyDescent="0.3">
      <c r="C10615" s="155"/>
      <c r="D10615" s="155"/>
      <c r="E10615" s="277"/>
      <c r="G10615" s="156"/>
    </row>
    <row r="10616" spans="3:7" x14ac:dyDescent="0.3">
      <c r="C10616" s="155"/>
      <c r="D10616" s="155"/>
      <c r="E10616" s="277"/>
      <c r="G10616" s="156"/>
    </row>
    <row r="10617" spans="3:7" x14ac:dyDescent="0.3">
      <c r="C10617" s="155"/>
      <c r="D10617" s="155"/>
      <c r="E10617" s="277"/>
      <c r="G10617" s="156"/>
    </row>
    <row r="10618" spans="3:7" x14ac:dyDescent="0.3">
      <c r="C10618" s="155"/>
      <c r="D10618" s="155"/>
      <c r="E10618" s="277"/>
      <c r="G10618" s="156"/>
    </row>
    <row r="10619" spans="3:7" x14ac:dyDescent="0.3">
      <c r="C10619" s="155"/>
      <c r="D10619" s="155"/>
      <c r="E10619" s="277"/>
      <c r="G10619" s="156"/>
    </row>
    <row r="10620" spans="3:7" x14ac:dyDescent="0.3">
      <c r="C10620" s="155"/>
      <c r="D10620" s="155"/>
      <c r="E10620" s="277"/>
      <c r="G10620" s="156"/>
    </row>
    <row r="10621" spans="3:7" x14ac:dyDescent="0.3">
      <c r="C10621" s="155"/>
      <c r="D10621" s="155"/>
      <c r="E10621" s="277"/>
      <c r="G10621" s="156"/>
    </row>
    <row r="10622" spans="3:7" x14ac:dyDescent="0.3">
      <c r="C10622" s="155"/>
      <c r="D10622" s="155"/>
      <c r="E10622" s="277"/>
      <c r="G10622" s="156"/>
    </row>
    <row r="10623" spans="3:7" x14ac:dyDescent="0.3">
      <c r="C10623" s="155"/>
      <c r="D10623" s="155"/>
      <c r="E10623" s="277"/>
      <c r="G10623" s="156"/>
    </row>
    <row r="10624" spans="3:7" x14ac:dyDescent="0.3">
      <c r="C10624" s="155"/>
      <c r="D10624" s="155"/>
      <c r="E10624" s="277"/>
      <c r="G10624" s="156"/>
    </row>
    <row r="10625" spans="3:7" x14ac:dyDescent="0.3">
      <c r="C10625" s="155"/>
      <c r="D10625" s="155"/>
      <c r="E10625" s="277"/>
      <c r="G10625" s="156"/>
    </row>
    <row r="10626" spans="3:7" x14ac:dyDescent="0.3">
      <c r="C10626" s="155"/>
      <c r="D10626" s="155"/>
      <c r="E10626" s="277"/>
      <c r="G10626" s="156"/>
    </row>
    <row r="10627" spans="3:7" x14ac:dyDescent="0.3">
      <c r="C10627" s="155"/>
      <c r="D10627" s="155"/>
      <c r="E10627" s="277"/>
      <c r="G10627" s="156"/>
    </row>
    <row r="10628" spans="3:7" x14ac:dyDescent="0.3">
      <c r="C10628" s="155"/>
      <c r="D10628" s="155"/>
      <c r="E10628" s="277"/>
      <c r="G10628" s="156"/>
    </row>
    <row r="10629" spans="3:7" x14ac:dyDescent="0.3">
      <c r="C10629" s="155"/>
      <c r="D10629" s="155"/>
      <c r="E10629" s="277"/>
      <c r="G10629" s="156"/>
    </row>
    <row r="10630" spans="3:7" x14ac:dyDescent="0.3">
      <c r="C10630" s="155"/>
      <c r="D10630" s="155"/>
      <c r="E10630" s="277"/>
      <c r="G10630" s="156"/>
    </row>
    <row r="10631" spans="3:7" x14ac:dyDescent="0.3">
      <c r="C10631" s="155"/>
      <c r="D10631" s="155"/>
      <c r="E10631" s="277"/>
      <c r="G10631" s="156"/>
    </row>
    <row r="10632" spans="3:7" x14ac:dyDescent="0.3">
      <c r="C10632" s="155"/>
      <c r="D10632" s="155"/>
      <c r="E10632" s="277"/>
      <c r="G10632" s="156"/>
    </row>
    <row r="10633" spans="3:7" x14ac:dyDescent="0.3">
      <c r="C10633" s="155"/>
      <c r="D10633" s="155"/>
      <c r="E10633" s="277"/>
      <c r="G10633" s="156"/>
    </row>
    <row r="10634" spans="3:7" x14ac:dyDescent="0.3">
      <c r="C10634" s="155"/>
      <c r="D10634" s="155"/>
      <c r="E10634" s="277"/>
      <c r="G10634" s="156"/>
    </row>
    <row r="10635" spans="3:7" x14ac:dyDescent="0.3">
      <c r="C10635" s="155"/>
      <c r="D10635" s="155"/>
      <c r="E10635" s="277"/>
      <c r="G10635" s="156"/>
    </row>
    <row r="10636" spans="3:7" x14ac:dyDescent="0.3">
      <c r="C10636" s="155"/>
      <c r="D10636" s="155"/>
      <c r="E10636" s="277"/>
      <c r="G10636" s="156"/>
    </row>
    <row r="10637" spans="3:7" x14ac:dyDescent="0.3">
      <c r="C10637" s="155"/>
      <c r="D10637" s="155"/>
      <c r="E10637" s="277"/>
      <c r="G10637" s="156"/>
    </row>
    <row r="10638" spans="3:7" x14ac:dyDescent="0.3">
      <c r="C10638" s="155"/>
      <c r="D10638" s="155"/>
      <c r="E10638" s="277"/>
      <c r="G10638" s="156"/>
    </row>
    <row r="10639" spans="3:7" x14ac:dyDescent="0.3">
      <c r="C10639" s="155"/>
      <c r="D10639" s="155"/>
      <c r="E10639" s="277"/>
      <c r="G10639" s="156"/>
    </row>
    <row r="10640" spans="3:7" x14ac:dyDescent="0.3">
      <c r="C10640" s="155"/>
      <c r="D10640" s="155"/>
      <c r="E10640" s="277"/>
      <c r="G10640" s="156"/>
    </row>
    <row r="10641" spans="3:7" x14ac:dyDescent="0.3">
      <c r="C10641" s="155"/>
      <c r="D10641" s="155"/>
      <c r="E10641" s="277"/>
      <c r="G10641" s="156"/>
    </row>
    <row r="10642" spans="3:7" x14ac:dyDescent="0.3">
      <c r="C10642" s="155"/>
      <c r="D10642" s="155"/>
      <c r="E10642" s="277"/>
      <c r="G10642" s="156"/>
    </row>
    <row r="10643" spans="3:7" x14ac:dyDescent="0.3">
      <c r="C10643" s="155"/>
      <c r="D10643" s="155"/>
      <c r="E10643" s="277"/>
      <c r="G10643" s="156"/>
    </row>
    <row r="10644" spans="3:7" x14ac:dyDescent="0.3">
      <c r="C10644" s="155"/>
      <c r="D10644" s="155"/>
      <c r="E10644" s="277"/>
      <c r="G10644" s="156"/>
    </row>
    <row r="10645" spans="3:7" x14ac:dyDescent="0.3">
      <c r="C10645" s="155"/>
      <c r="D10645" s="155"/>
      <c r="E10645" s="277"/>
      <c r="G10645" s="156"/>
    </row>
    <row r="10646" spans="3:7" x14ac:dyDescent="0.3">
      <c r="C10646" s="155"/>
      <c r="D10646" s="155"/>
      <c r="E10646" s="277"/>
      <c r="G10646" s="156"/>
    </row>
    <row r="10647" spans="3:7" x14ac:dyDescent="0.3">
      <c r="C10647" s="155"/>
      <c r="D10647" s="155"/>
      <c r="E10647" s="277"/>
      <c r="G10647" s="156"/>
    </row>
    <row r="10648" spans="3:7" x14ac:dyDescent="0.3">
      <c r="C10648" s="155"/>
      <c r="D10648" s="155"/>
      <c r="E10648" s="277"/>
      <c r="G10648" s="156"/>
    </row>
    <row r="10649" spans="3:7" x14ac:dyDescent="0.3">
      <c r="C10649" s="155"/>
      <c r="D10649" s="155"/>
      <c r="E10649" s="277"/>
      <c r="G10649" s="156"/>
    </row>
    <row r="10650" spans="3:7" x14ac:dyDescent="0.3">
      <c r="C10650" s="155"/>
      <c r="D10650" s="155"/>
      <c r="E10650" s="277"/>
      <c r="G10650" s="156"/>
    </row>
    <row r="10651" spans="3:7" x14ac:dyDescent="0.3">
      <c r="C10651" s="155"/>
      <c r="D10651" s="155"/>
      <c r="E10651" s="277"/>
      <c r="G10651" s="156"/>
    </row>
    <row r="10652" spans="3:7" x14ac:dyDescent="0.3">
      <c r="C10652" s="155"/>
      <c r="D10652" s="155"/>
      <c r="E10652" s="277"/>
      <c r="G10652" s="156"/>
    </row>
    <row r="10653" spans="3:7" x14ac:dyDescent="0.3">
      <c r="C10653" s="155"/>
      <c r="D10653" s="155"/>
      <c r="E10653" s="277"/>
      <c r="G10653" s="156"/>
    </row>
    <row r="10654" spans="3:7" x14ac:dyDescent="0.3">
      <c r="C10654" s="155"/>
      <c r="D10654" s="155"/>
      <c r="E10654" s="277"/>
      <c r="G10654" s="156"/>
    </row>
    <row r="10655" spans="3:7" x14ac:dyDescent="0.3">
      <c r="C10655" s="155"/>
      <c r="D10655" s="155"/>
      <c r="E10655" s="277"/>
      <c r="G10655" s="156"/>
    </row>
    <row r="10656" spans="3:7" x14ac:dyDescent="0.3">
      <c r="C10656" s="155"/>
      <c r="D10656" s="155"/>
      <c r="E10656" s="277"/>
      <c r="G10656" s="156"/>
    </row>
    <row r="10657" spans="3:7" x14ac:dyDescent="0.3">
      <c r="C10657" s="155"/>
      <c r="D10657" s="155"/>
      <c r="E10657" s="277"/>
      <c r="G10657" s="156"/>
    </row>
    <row r="10658" spans="3:7" x14ac:dyDescent="0.3">
      <c r="C10658" s="155"/>
      <c r="D10658" s="155"/>
      <c r="E10658" s="277"/>
      <c r="G10658" s="156"/>
    </row>
    <row r="10659" spans="3:7" x14ac:dyDescent="0.3">
      <c r="C10659" s="155"/>
      <c r="D10659" s="155"/>
      <c r="E10659" s="277"/>
      <c r="G10659" s="156"/>
    </row>
    <row r="10660" spans="3:7" x14ac:dyDescent="0.3">
      <c r="C10660" s="155"/>
      <c r="D10660" s="155"/>
      <c r="E10660" s="277"/>
      <c r="G10660" s="156"/>
    </row>
    <row r="10661" spans="3:7" x14ac:dyDescent="0.3">
      <c r="C10661" s="155"/>
      <c r="D10661" s="155"/>
      <c r="E10661" s="277"/>
      <c r="G10661" s="156"/>
    </row>
    <row r="10662" spans="3:7" x14ac:dyDescent="0.3">
      <c r="C10662" s="155"/>
      <c r="D10662" s="155"/>
      <c r="E10662" s="277"/>
      <c r="G10662" s="156"/>
    </row>
    <row r="10663" spans="3:7" x14ac:dyDescent="0.3">
      <c r="C10663" s="155"/>
      <c r="D10663" s="155"/>
      <c r="E10663" s="277"/>
      <c r="G10663" s="156"/>
    </row>
    <row r="10664" spans="3:7" x14ac:dyDescent="0.3">
      <c r="C10664" s="155"/>
      <c r="D10664" s="155"/>
      <c r="E10664" s="277"/>
      <c r="G10664" s="156"/>
    </row>
    <row r="10665" spans="3:7" x14ac:dyDescent="0.3">
      <c r="C10665" s="155"/>
      <c r="D10665" s="155"/>
      <c r="E10665" s="277"/>
      <c r="G10665" s="156"/>
    </row>
    <row r="10666" spans="3:7" x14ac:dyDescent="0.3">
      <c r="C10666" s="155"/>
      <c r="D10666" s="155"/>
      <c r="E10666" s="277"/>
      <c r="G10666" s="156"/>
    </row>
    <row r="10667" spans="3:7" x14ac:dyDescent="0.3">
      <c r="C10667" s="155"/>
      <c r="D10667" s="155"/>
      <c r="E10667" s="277"/>
      <c r="G10667" s="156"/>
    </row>
    <row r="10668" spans="3:7" x14ac:dyDescent="0.3">
      <c r="C10668" s="155"/>
      <c r="D10668" s="155"/>
      <c r="E10668" s="277"/>
      <c r="G10668" s="156"/>
    </row>
    <row r="10669" spans="3:7" x14ac:dyDescent="0.3">
      <c r="C10669" s="155"/>
      <c r="D10669" s="155"/>
      <c r="E10669" s="277"/>
      <c r="G10669" s="156"/>
    </row>
    <row r="10670" spans="3:7" x14ac:dyDescent="0.3">
      <c r="C10670" s="155"/>
      <c r="D10670" s="155"/>
      <c r="E10670" s="277"/>
      <c r="G10670" s="156"/>
    </row>
    <row r="10671" spans="3:7" x14ac:dyDescent="0.3">
      <c r="C10671" s="155"/>
      <c r="D10671" s="155"/>
      <c r="E10671" s="277"/>
      <c r="G10671" s="156"/>
    </row>
    <row r="10672" spans="3:7" x14ac:dyDescent="0.3">
      <c r="C10672" s="155"/>
      <c r="D10672" s="155"/>
      <c r="E10672" s="277"/>
      <c r="G10672" s="156"/>
    </row>
    <row r="10673" spans="3:7" x14ac:dyDescent="0.3">
      <c r="C10673" s="155"/>
      <c r="D10673" s="155"/>
      <c r="E10673" s="277"/>
      <c r="G10673" s="156"/>
    </row>
    <row r="10674" spans="3:7" x14ac:dyDescent="0.3">
      <c r="C10674" s="155"/>
      <c r="D10674" s="155"/>
      <c r="E10674" s="277"/>
      <c r="G10674" s="156"/>
    </row>
    <row r="10675" spans="3:7" x14ac:dyDescent="0.3">
      <c r="C10675" s="155"/>
      <c r="D10675" s="155"/>
      <c r="E10675" s="277"/>
      <c r="G10675" s="156"/>
    </row>
    <row r="10676" spans="3:7" x14ac:dyDescent="0.3">
      <c r="C10676" s="155"/>
      <c r="D10676" s="155"/>
      <c r="E10676" s="277"/>
      <c r="G10676" s="156"/>
    </row>
    <row r="10677" spans="3:7" x14ac:dyDescent="0.3">
      <c r="C10677" s="155"/>
      <c r="D10677" s="155"/>
      <c r="E10677" s="277"/>
      <c r="G10677" s="156"/>
    </row>
    <row r="10678" spans="3:7" x14ac:dyDescent="0.3">
      <c r="C10678" s="155"/>
      <c r="D10678" s="155"/>
      <c r="E10678" s="277"/>
      <c r="G10678" s="156"/>
    </row>
    <row r="10679" spans="3:7" x14ac:dyDescent="0.3">
      <c r="C10679" s="155"/>
      <c r="D10679" s="155"/>
      <c r="E10679" s="277"/>
      <c r="G10679" s="156"/>
    </row>
    <row r="10680" spans="3:7" x14ac:dyDescent="0.3">
      <c r="C10680" s="155"/>
      <c r="D10680" s="155"/>
      <c r="E10680" s="277"/>
      <c r="G10680" s="156"/>
    </row>
    <row r="10681" spans="3:7" x14ac:dyDescent="0.3">
      <c r="C10681" s="155"/>
      <c r="D10681" s="155"/>
      <c r="E10681" s="277"/>
      <c r="G10681" s="156"/>
    </row>
    <row r="10682" spans="3:7" x14ac:dyDescent="0.3">
      <c r="C10682" s="155"/>
      <c r="D10682" s="155"/>
      <c r="E10682" s="277"/>
      <c r="G10682" s="156"/>
    </row>
    <row r="10683" spans="3:7" x14ac:dyDescent="0.3">
      <c r="C10683" s="155"/>
      <c r="D10683" s="155"/>
      <c r="E10683" s="277"/>
      <c r="G10683" s="156"/>
    </row>
    <row r="10684" spans="3:7" x14ac:dyDescent="0.3">
      <c r="C10684" s="155"/>
      <c r="D10684" s="155"/>
      <c r="E10684" s="277"/>
      <c r="G10684" s="156"/>
    </row>
    <row r="10685" spans="3:7" x14ac:dyDescent="0.3">
      <c r="C10685" s="155"/>
      <c r="D10685" s="155"/>
      <c r="E10685" s="277"/>
      <c r="G10685" s="156"/>
    </row>
    <row r="10686" spans="3:7" x14ac:dyDescent="0.3">
      <c r="C10686" s="155"/>
      <c r="D10686" s="155"/>
      <c r="E10686" s="277"/>
      <c r="G10686" s="156"/>
    </row>
    <row r="10687" spans="3:7" x14ac:dyDescent="0.3">
      <c r="C10687" s="155"/>
      <c r="D10687" s="155"/>
      <c r="E10687" s="277"/>
      <c r="G10687" s="156"/>
    </row>
    <row r="10688" spans="3:7" x14ac:dyDescent="0.3">
      <c r="C10688" s="155"/>
      <c r="D10688" s="155"/>
      <c r="E10688" s="277"/>
      <c r="G10688" s="156"/>
    </row>
    <row r="10689" spans="3:7" x14ac:dyDescent="0.3">
      <c r="C10689" s="155"/>
      <c r="D10689" s="155"/>
      <c r="E10689" s="277"/>
      <c r="G10689" s="156"/>
    </row>
    <row r="10690" spans="3:7" x14ac:dyDescent="0.3">
      <c r="C10690" s="155"/>
      <c r="D10690" s="155"/>
      <c r="E10690" s="277"/>
      <c r="G10690" s="156"/>
    </row>
    <row r="10691" spans="3:7" x14ac:dyDescent="0.3">
      <c r="C10691" s="155"/>
      <c r="D10691" s="155"/>
      <c r="E10691" s="277"/>
      <c r="G10691" s="156"/>
    </row>
    <row r="10692" spans="3:7" x14ac:dyDescent="0.3">
      <c r="C10692" s="155"/>
      <c r="D10692" s="155"/>
      <c r="E10692" s="277"/>
      <c r="G10692" s="156"/>
    </row>
    <row r="10693" spans="3:7" x14ac:dyDescent="0.3">
      <c r="C10693" s="155"/>
      <c r="D10693" s="155"/>
      <c r="E10693" s="277"/>
      <c r="G10693" s="156"/>
    </row>
    <row r="10694" spans="3:7" x14ac:dyDescent="0.3">
      <c r="C10694" s="155"/>
      <c r="D10694" s="155"/>
      <c r="E10694" s="277"/>
      <c r="G10694" s="156"/>
    </row>
    <row r="10695" spans="3:7" x14ac:dyDescent="0.3">
      <c r="C10695" s="155"/>
      <c r="D10695" s="155"/>
      <c r="E10695" s="277"/>
      <c r="G10695" s="156"/>
    </row>
    <row r="10696" spans="3:7" x14ac:dyDescent="0.3">
      <c r="C10696" s="155"/>
      <c r="D10696" s="155"/>
      <c r="E10696" s="277"/>
      <c r="G10696" s="156"/>
    </row>
    <row r="10697" spans="3:7" x14ac:dyDescent="0.3">
      <c r="C10697" s="155"/>
      <c r="D10697" s="155"/>
      <c r="E10697" s="277"/>
      <c r="G10697" s="156"/>
    </row>
    <row r="10698" spans="3:7" x14ac:dyDescent="0.3">
      <c r="C10698" s="155"/>
      <c r="D10698" s="155"/>
      <c r="E10698" s="277"/>
      <c r="G10698" s="156"/>
    </row>
    <row r="10699" spans="3:7" x14ac:dyDescent="0.3">
      <c r="C10699" s="155"/>
      <c r="D10699" s="155"/>
      <c r="E10699" s="277"/>
      <c r="G10699" s="156"/>
    </row>
    <row r="10700" spans="3:7" x14ac:dyDescent="0.3">
      <c r="C10700" s="155"/>
      <c r="D10700" s="155"/>
      <c r="E10700" s="277"/>
      <c r="G10700" s="156"/>
    </row>
    <row r="10701" spans="3:7" x14ac:dyDescent="0.3">
      <c r="C10701" s="155"/>
      <c r="D10701" s="155"/>
      <c r="E10701" s="277"/>
      <c r="G10701" s="156"/>
    </row>
    <row r="10702" spans="3:7" x14ac:dyDescent="0.3">
      <c r="C10702" s="155"/>
      <c r="D10702" s="155"/>
      <c r="E10702" s="277"/>
      <c r="G10702" s="156"/>
    </row>
    <row r="10703" spans="3:7" x14ac:dyDescent="0.3">
      <c r="C10703" s="155"/>
      <c r="D10703" s="155"/>
      <c r="E10703" s="277"/>
      <c r="G10703" s="156"/>
    </row>
    <row r="10704" spans="3:7" x14ac:dyDescent="0.3">
      <c r="C10704" s="155"/>
      <c r="D10704" s="155"/>
      <c r="E10704" s="277"/>
      <c r="G10704" s="156"/>
    </row>
    <row r="10705" spans="3:7" x14ac:dyDescent="0.3">
      <c r="C10705" s="155"/>
      <c r="D10705" s="155"/>
      <c r="E10705" s="277"/>
      <c r="G10705" s="156"/>
    </row>
    <row r="10706" spans="3:7" x14ac:dyDescent="0.3">
      <c r="C10706" s="155"/>
      <c r="D10706" s="155"/>
      <c r="E10706" s="277"/>
      <c r="G10706" s="156"/>
    </row>
    <row r="10707" spans="3:7" x14ac:dyDescent="0.3">
      <c r="C10707" s="155"/>
      <c r="D10707" s="155"/>
      <c r="E10707" s="277"/>
      <c r="G10707" s="156"/>
    </row>
    <row r="10708" spans="3:7" x14ac:dyDescent="0.3">
      <c r="C10708" s="155"/>
      <c r="D10708" s="155"/>
      <c r="E10708" s="277"/>
      <c r="G10708" s="156"/>
    </row>
    <row r="10709" spans="3:7" x14ac:dyDescent="0.3">
      <c r="C10709" s="155"/>
      <c r="D10709" s="155"/>
      <c r="E10709" s="277"/>
      <c r="G10709" s="156"/>
    </row>
    <row r="10710" spans="3:7" x14ac:dyDescent="0.3">
      <c r="C10710" s="155"/>
      <c r="D10710" s="155"/>
      <c r="E10710" s="277"/>
      <c r="G10710" s="156"/>
    </row>
    <row r="10711" spans="3:7" x14ac:dyDescent="0.3">
      <c r="C10711" s="155"/>
      <c r="D10711" s="155"/>
      <c r="E10711" s="277"/>
      <c r="G10711" s="156"/>
    </row>
    <row r="10712" spans="3:7" x14ac:dyDescent="0.3">
      <c r="C10712" s="155"/>
      <c r="D10712" s="155"/>
      <c r="E10712" s="277"/>
      <c r="G10712" s="156"/>
    </row>
    <row r="10713" spans="3:7" x14ac:dyDescent="0.3">
      <c r="C10713" s="155"/>
      <c r="D10713" s="155"/>
      <c r="E10713" s="277"/>
      <c r="G10713" s="156"/>
    </row>
    <row r="10714" spans="3:7" x14ac:dyDescent="0.3">
      <c r="C10714" s="155"/>
      <c r="D10714" s="155"/>
      <c r="E10714" s="277"/>
      <c r="G10714" s="156"/>
    </row>
    <row r="10715" spans="3:7" x14ac:dyDescent="0.3">
      <c r="C10715" s="155"/>
      <c r="D10715" s="155"/>
      <c r="E10715" s="277"/>
      <c r="G10715" s="156"/>
    </row>
    <row r="10716" spans="3:7" x14ac:dyDescent="0.3">
      <c r="C10716" s="155"/>
      <c r="D10716" s="155"/>
      <c r="E10716" s="277"/>
      <c r="G10716" s="156"/>
    </row>
    <row r="10717" spans="3:7" x14ac:dyDescent="0.3">
      <c r="C10717" s="155"/>
      <c r="D10717" s="155"/>
      <c r="E10717" s="277"/>
      <c r="G10717" s="156"/>
    </row>
    <row r="10718" spans="3:7" x14ac:dyDescent="0.3">
      <c r="C10718" s="155"/>
      <c r="D10718" s="155"/>
      <c r="E10718" s="277"/>
      <c r="G10718" s="156"/>
    </row>
    <row r="10719" spans="3:7" x14ac:dyDescent="0.3">
      <c r="C10719" s="155"/>
      <c r="D10719" s="155"/>
      <c r="E10719" s="277"/>
      <c r="G10719" s="156"/>
    </row>
    <row r="10720" spans="3:7" x14ac:dyDescent="0.3">
      <c r="C10720" s="155"/>
      <c r="D10720" s="155"/>
      <c r="E10720" s="277"/>
      <c r="G10720" s="156"/>
    </row>
    <row r="10721" spans="3:7" x14ac:dyDescent="0.3">
      <c r="C10721" s="155"/>
      <c r="D10721" s="155"/>
      <c r="E10721" s="277"/>
      <c r="G10721" s="156"/>
    </row>
    <row r="10722" spans="3:7" x14ac:dyDescent="0.3">
      <c r="C10722" s="155"/>
      <c r="D10722" s="155"/>
      <c r="E10722" s="277"/>
      <c r="G10722" s="156"/>
    </row>
    <row r="10723" spans="3:7" x14ac:dyDescent="0.3">
      <c r="C10723" s="155"/>
      <c r="D10723" s="155"/>
      <c r="E10723" s="277"/>
      <c r="G10723" s="156"/>
    </row>
    <row r="10724" spans="3:7" x14ac:dyDescent="0.3">
      <c r="C10724" s="155"/>
      <c r="D10724" s="155"/>
      <c r="E10724" s="277"/>
      <c r="G10724" s="156"/>
    </row>
    <row r="10725" spans="3:7" x14ac:dyDescent="0.3">
      <c r="C10725" s="155"/>
      <c r="D10725" s="155"/>
      <c r="E10725" s="277"/>
      <c r="G10725" s="156"/>
    </row>
    <row r="10726" spans="3:7" x14ac:dyDescent="0.3">
      <c r="C10726" s="155"/>
      <c r="D10726" s="155"/>
      <c r="E10726" s="277"/>
      <c r="G10726" s="156"/>
    </row>
    <row r="10727" spans="3:7" x14ac:dyDescent="0.3">
      <c r="C10727" s="155"/>
      <c r="D10727" s="155"/>
      <c r="E10727" s="277"/>
      <c r="G10727" s="156"/>
    </row>
    <row r="10728" spans="3:7" x14ac:dyDescent="0.3">
      <c r="C10728" s="155"/>
      <c r="D10728" s="155"/>
      <c r="E10728" s="277"/>
      <c r="G10728" s="156"/>
    </row>
    <row r="10729" spans="3:7" x14ac:dyDescent="0.3">
      <c r="C10729" s="155"/>
      <c r="D10729" s="155"/>
      <c r="E10729" s="277"/>
      <c r="G10729" s="156"/>
    </row>
    <row r="10730" spans="3:7" x14ac:dyDescent="0.3">
      <c r="C10730" s="155"/>
      <c r="D10730" s="155"/>
      <c r="E10730" s="277"/>
      <c r="G10730" s="156"/>
    </row>
    <row r="10731" spans="3:7" x14ac:dyDescent="0.3">
      <c r="C10731" s="155"/>
      <c r="D10731" s="155"/>
      <c r="E10731" s="277"/>
      <c r="G10731" s="156"/>
    </row>
    <row r="10732" spans="3:7" x14ac:dyDescent="0.3">
      <c r="C10732" s="155"/>
      <c r="D10732" s="155"/>
      <c r="E10732" s="277"/>
      <c r="G10732" s="156"/>
    </row>
    <row r="10733" spans="3:7" x14ac:dyDescent="0.3">
      <c r="C10733" s="155"/>
      <c r="D10733" s="155"/>
      <c r="E10733" s="277"/>
      <c r="G10733" s="156"/>
    </row>
    <row r="10734" spans="3:7" x14ac:dyDescent="0.3">
      <c r="C10734" s="155"/>
      <c r="D10734" s="155"/>
      <c r="E10734" s="277"/>
      <c r="G10734" s="156"/>
    </row>
    <row r="10735" spans="3:7" x14ac:dyDescent="0.3">
      <c r="C10735" s="155"/>
      <c r="D10735" s="155"/>
      <c r="E10735" s="277"/>
      <c r="G10735" s="156"/>
    </row>
    <row r="10736" spans="3:7" x14ac:dyDescent="0.3">
      <c r="C10736" s="155"/>
      <c r="D10736" s="155"/>
      <c r="E10736" s="277"/>
      <c r="G10736" s="156"/>
    </row>
    <row r="10737" spans="3:7" x14ac:dyDescent="0.3">
      <c r="C10737" s="155"/>
      <c r="D10737" s="155"/>
      <c r="E10737" s="277"/>
      <c r="G10737" s="156"/>
    </row>
    <row r="10738" spans="3:7" x14ac:dyDescent="0.3">
      <c r="C10738" s="155"/>
      <c r="D10738" s="155"/>
      <c r="E10738" s="277"/>
      <c r="G10738" s="156"/>
    </row>
    <row r="10739" spans="3:7" x14ac:dyDescent="0.3">
      <c r="C10739" s="155"/>
      <c r="D10739" s="155"/>
      <c r="E10739" s="277"/>
      <c r="G10739" s="156"/>
    </row>
    <row r="10740" spans="3:7" x14ac:dyDescent="0.3">
      <c r="C10740" s="155"/>
      <c r="D10740" s="155"/>
      <c r="E10740" s="277"/>
      <c r="G10740" s="156"/>
    </row>
    <row r="10741" spans="3:7" x14ac:dyDescent="0.3">
      <c r="C10741" s="155"/>
      <c r="D10741" s="155"/>
      <c r="E10741" s="277"/>
      <c r="G10741" s="156"/>
    </row>
    <row r="10742" spans="3:7" x14ac:dyDescent="0.3">
      <c r="C10742" s="155"/>
      <c r="D10742" s="155"/>
      <c r="E10742" s="277"/>
      <c r="G10742" s="156"/>
    </row>
    <row r="10743" spans="3:7" x14ac:dyDescent="0.3">
      <c r="C10743" s="155"/>
      <c r="D10743" s="155"/>
      <c r="E10743" s="277"/>
      <c r="G10743" s="156"/>
    </row>
    <row r="10744" spans="3:7" x14ac:dyDescent="0.3">
      <c r="C10744" s="155"/>
      <c r="D10744" s="155"/>
      <c r="E10744" s="277"/>
      <c r="G10744" s="156"/>
    </row>
    <row r="10745" spans="3:7" x14ac:dyDescent="0.3">
      <c r="C10745" s="155"/>
      <c r="D10745" s="155"/>
      <c r="E10745" s="277"/>
      <c r="G10745" s="156"/>
    </row>
    <row r="10746" spans="3:7" x14ac:dyDescent="0.3">
      <c r="C10746" s="155"/>
      <c r="D10746" s="155"/>
      <c r="E10746" s="277"/>
      <c r="G10746" s="156"/>
    </row>
    <row r="10747" spans="3:7" x14ac:dyDescent="0.3">
      <c r="C10747" s="155"/>
      <c r="D10747" s="155"/>
      <c r="E10747" s="277"/>
      <c r="G10747" s="156"/>
    </row>
    <row r="10748" spans="3:7" x14ac:dyDescent="0.3">
      <c r="C10748" s="155"/>
      <c r="D10748" s="155"/>
      <c r="E10748" s="277"/>
      <c r="G10748" s="156"/>
    </row>
    <row r="10749" spans="3:7" x14ac:dyDescent="0.3">
      <c r="C10749" s="155"/>
      <c r="D10749" s="155"/>
      <c r="E10749" s="277"/>
      <c r="G10749" s="156"/>
    </row>
    <row r="10750" spans="3:7" x14ac:dyDescent="0.3">
      <c r="C10750" s="155"/>
      <c r="D10750" s="155"/>
      <c r="E10750" s="277"/>
      <c r="G10750" s="156"/>
    </row>
    <row r="10751" spans="3:7" x14ac:dyDescent="0.3">
      <c r="C10751" s="155"/>
      <c r="D10751" s="155"/>
      <c r="E10751" s="277"/>
      <c r="G10751" s="156"/>
    </row>
    <row r="10752" spans="3:7" x14ac:dyDescent="0.3">
      <c r="C10752" s="155"/>
      <c r="D10752" s="155"/>
      <c r="E10752" s="277"/>
      <c r="G10752" s="156"/>
    </row>
    <row r="10753" spans="3:7" x14ac:dyDescent="0.3">
      <c r="C10753" s="155"/>
      <c r="D10753" s="155"/>
      <c r="E10753" s="277"/>
      <c r="G10753" s="156"/>
    </row>
    <row r="10754" spans="3:7" x14ac:dyDescent="0.3">
      <c r="C10754" s="155"/>
      <c r="D10754" s="155"/>
      <c r="E10754" s="277"/>
      <c r="G10754" s="156"/>
    </row>
    <row r="10755" spans="3:7" x14ac:dyDescent="0.3">
      <c r="C10755" s="155"/>
      <c r="D10755" s="155"/>
      <c r="E10755" s="277"/>
      <c r="G10755" s="156"/>
    </row>
    <row r="10756" spans="3:7" x14ac:dyDescent="0.3">
      <c r="C10756" s="155"/>
      <c r="D10756" s="155"/>
      <c r="E10756" s="277"/>
      <c r="G10756" s="156"/>
    </row>
    <row r="10757" spans="3:7" x14ac:dyDescent="0.3">
      <c r="C10757" s="155"/>
      <c r="D10757" s="155"/>
      <c r="E10757" s="277"/>
      <c r="G10757" s="156"/>
    </row>
    <row r="10758" spans="3:7" x14ac:dyDescent="0.3">
      <c r="C10758" s="155"/>
      <c r="D10758" s="155"/>
      <c r="E10758" s="277"/>
      <c r="G10758" s="156"/>
    </row>
    <row r="10759" spans="3:7" x14ac:dyDescent="0.3">
      <c r="C10759" s="155"/>
      <c r="D10759" s="155"/>
      <c r="E10759" s="277"/>
      <c r="G10759" s="156"/>
    </row>
    <row r="10760" spans="3:7" x14ac:dyDescent="0.3">
      <c r="C10760" s="155"/>
      <c r="D10760" s="155"/>
      <c r="E10760" s="277"/>
      <c r="G10760" s="156"/>
    </row>
    <row r="10761" spans="3:7" x14ac:dyDescent="0.3">
      <c r="C10761" s="155"/>
      <c r="D10761" s="155"/>
      <c r="E10761" s="277"/>
      <c r="G10761" s="156"/>
    </row>
    <row r="10762" spans="3:7" x14ac:dyDescent="0.3">
      <c r="C10762" s="155"/>
      <c r="D10762" s="155"/>
      <c r="E10762" s="277"/>
      <c r="G10762" s="156"/>
    </row>
    <row r="10763" spans="3:7" x14ac:dyDescent="0.3">
      <c r="C10763" s="155"/>
      <c r="D10763" s="155"/>
      <c r="E10763" s="277"/>
      <c r="G10763" s="156"/>
    </row>
    <row r="10764" spans="3:7" x14ac:dyDescent="0.3">
      <c r="C10764" s="155"/>
      <c r="D10764" s="155"/>
      <c r="E10764" s="277"/>
      <c r="G10764" s="156"/>
    </row>
    <row r="10765" spans="3:7" x14ac:dyDescent="0.3">
      <c r="C10765" s="155"/>
      <c r="D10765" s="155"/>
      <c r="E10765" s="277"/>
      <c r="G10765" s="156"/>
    </row>
    <row r="10766" spans="3:7" x14ac:dyDescent="0.3">
      <c r="C10766" s="155"/>
      <c r="D10766" s="155"/>
      <c r="E10766" s="277"/>
      <c r="G10766" s="156"/>
    </row>
    <row r="10767" spans="3:7" x14ac:dyDescent="0.3">
      <c r="C10767" s="155"/>
      <c r="D10767" s="155"/>
      <c r="E10767" s="277"/>
      <c r="G10767" s="156"/>
    </row>
    <row r="10768" spans="3:7" x14ac:dyDescent="0.3">
      <c r="C10768" s="155"/>
      <c r="D10768" s="155"/>
      <c r="E10768" s="277"/>
      <c r="G10768" s="156"/>
    </row>
    <row r="10769" spans="3:7" x14ac:dyDescent="0.3">
      <c r="C10769" s="155"/>
      <c r="D10769" s="155"/>
      <c r="E10769" s="277"/>
      <c r="G10769" s="156"/>
    </row>
    <row r="10770" spans="3:7" x14ac:dyDescent="0.3">
      <c r="C10770" s="155"/>
      <c r="D10770" s="155"/>
      <c r="E10770" s="277"/>
      <c r="G10770" s="156"/>
    </row>
    <row r="10771" spans="3:7" x14ac:dyDescent="0.3">
      <c r="C10771" s="155"/>
      <c r="D10771" s="155"/>
      <c r="E10771" s="277"/>
      <c r="G10771" s="156"/>
    </row>
    <row r="10772" spans="3:7" x14ac:dyDescent="0.3">
      <c r="C10772" s="155"/>
      <c r="D10772" s="155"/>
      <c r="E10772" s="277"/>
      <c r="G10772" s="156"/>
    </row>
    <row r="10773" spans="3:7" x14ac:dyDescent="0.3">
      <c r="C10773" s="155"/>
      <c r="D10773" s="155"/>
      <c r="E10773" s="277"/>
      <c r="G10773" s="156"/>
    </row>
    <row r="10774" spans="3:7" x14ac:dyDescent="0.3">
      <c r="C10774" s="155"/>
      <c r="D10774" s="155"/>
      <c r="E10774" s="277"/>
      <c r="G10774" s="156"/>
    </row>
    <row r="10775" spans="3:7" x14ac:dyDescent="0.3">
      <c r="C10775" s="155"/>
      <c r="D10775" s="155"/>
      <c r="E10775" s="277"/>
      <c r="G10775" s="156"/>
    </row>
    <row r="10776" spans="3:7" x14ac:dyDescent="0.3">
      <c r="C10776" s="155"/>
      <c r="D10776" s="155"/>
      <c r="E10776" s="277"/>
      <c r="G10776" s="156"/>
    </row>
    <row r="10777" spans="3:7" x14ac:dyDescent="0.3">
      <c r="C10777" s="155"/>
      <c r="D10777" s="155"/>
      <c r="E10777" s="277"/>
      <c r="G10777" s="156"/>
    </row>
    <row r="10778" spans="3:7" x14ac:dyDescent="0.3">
      <c r="C10778" s="155"/>
      <c r="D10778" s="155"/>
      <c r="E10778" s="277"/>
      <c r="G10778" s="156"/>
    </row>
    <row r="10779" spans="3:7" x14ac:dyDescent="0.3">
      <c r="C10779" s="155"/>
      <c r="D10779" s="155"/>
      <c r="E10779" s="277"/>
      <c r="G10779" s="156"/>
    </row>
    <row r="10780" spans="3:7" x14ac:dyDescent="0.3">
      <c r="C10780" s="155"/>
      <c r="D10780" s="155"/>
      <c r="E10780" s="277"/>
      <c r="G10780" s="156"/>
    </row>
    <row r="10781" spans="3:7" x14ac:dyDescent="0.3">
      <c r="C10781" s="155"/>
      <c r="D10781" s="155"/>
      <c r="E10781" s="277"/>
      <c r="G10781" s="156"/>
    </row>
    <row r="10782" spans="3:7" x14ac:dyDescent="0.3">
      <c r="C10782" s="155"/>
      <c r="D10782" s="155"/>
      <c r="E10782" s="277"/>
      <c r="G10782" s="156"/>
    </row>
    <row r="10783" spans="3:7" x14ac:dyDescent="0.3">
      <c r="C10783" s="155"/>
      <c r="D10783" s="155"/>
      <c r="E10783" s="277"/>
      <c r="G10783" s="156"/>
    </row>
    <row r="10784" spans="3:7" x14ac:dyDescent="0.3">
      <c r="C10784" s="155"/>
      <c r="D10784" s="155"/>
      <c r="E10784" s="277"/>
      <c r="G10784" s="156"/>
    </row>
    <row r="10785" spans="3:7" x14ac:dyDescent="0.3">
      <c r="C10785" s="155"/>
      <c r="D10785" s="155"/>
      <c r="E10785" s="277"/>
      <c r="G10785" s="156"/>
    </row>
    <row r="10786" spans="3:7" x14ac:dyDescent="0.3">
      <c r="C10786" s="155"/>
      <c r="D10786" s="155"/>
      <c r="E10786" s="277"/>
      <c r="G10786" s="156"/>
    </row>
    <row r="10787" spans="3:7" x14ac:dyDescent="0.3">
      <c r="C10787" s="155"/>
      <c r="D10787" s="155"/>
      <c r="E10787" s="277"/>
      <c r="G10787" s="156"/>
    </row>
    <row r="10788" spans="3:7" x14ac:dyDescent="0.3">
      <c r="C10788" s="155"/>
      <c r="D10788" s="155"/>
      <c r="E10788" s="277"/>
      <c r="G10788" s="156"/>
    </row>
    <row r="10789" spans="3:7" x14ac:dyDescent="0.3">
      <c r="C10789" s="155"/>
      <c r="D10789" s="155"/>
      <c r="E10789" s="277"/>
      <c r="G10789" s="156"/>
    </row>
    <row r="10790" spans="3:7" x14ac:dyDescent="0.3">
      <c r="C10790" s="155"/>
      <c r="D10790" s="155"/>
      <c r="E10790" s="277"/>
      <c r="G10790" s="156"/>
    </row>
    <row r="10791" spans="3:7" x14ac:dyDescent="0.3">
      <c r="C10791" s="155"/>
      <c r="D10791" s="155"/>
      <c r="E10791" s="277"/>
      <c r="G10791" s="156"/>
    </row>
    <row r="10792" spans="3:7" x14ac:dyDescent="0.3">
      <c r="C10792" s="155"/>
      <c r="D10792" s="155"/>
      <c r="E10792" s="277"/>
      <c r="G10792" s="156"/>
    </row>
    <row r="10793" spans="3:7" x14ac:dyDescent="0.3">
      <c r="C10793" s="155"/>
      <c r="D10793" s="155"/>
      <c r="E10793" s="277"/>
      <c r="G10793" s="156"/>
    </row>
    <row r="10794" spans="3:7" x14ac:dyDescent="0.3">
      <c r="C10794" s="155"/>
      <c r="D10794" s="155"/>
      <c r="E10794" s="277"/>
      <c r="G10794" s="156"/>
    </row>
    <row r="10795" spans="3:7" x14ac:dyDescent="0.3">
      <c r="C10795" s="155"/>
      <c r="D10795" s="155"/>
      <c r="E10795" s="277"/>
      <c r="G10795" s="156"/>
    </row>
    <row r="10796" spans="3:7" x14ac:dyDescent="0.3">
      <c r="C10796" s="155"/>
      <c r="D10796" s="155"/>
      <c r="E10796" s="277"/>
      <c r="G10796" s="156"/>
    </row>
    <row r="10797" spans="3:7" x14ac:dyDescent="0.3">
      <c r="C10797" s="155"/>
      <c r="D10797" s="155"/>
      <c r="E10797" s="277"/>
      <c r="G10797" s="156"/>
    </row>
    <row r="10798" spans="3:7" x14ac:dyDescent="0.3">
      <c r="C10798" s="155"/>
      <c r="D10798" s="155"/>
      <c r="E10798" s="277"/>
      <c r="G10798" s="156"/>
    </row>
    <row r="10799" spans="3:7" x14ac:dyDescent="0.3">
      <c r="C10799" s="155"/>
      <c r="D10799" s="155"/>
      <c r="E10799" s="277"/>
      <c r="G10799" s="156"/>
    </row>
    <row r="10800" spans="3:7" x14ac:dyDescent="0.3">
      <c r="C10800" s="155"/>
      <c r="D10800" s="155"/>
      <c r="E10800" s="277"/>
      <c r="G10800" s="156"/>
    </row>
    <row r="10801" spans="3:7" x14ac:dyDescent="0.3">
      <c r="C10801" s="155"/>
      <c r="D10801" s="155"/>
      <c r="E10801" s="277"/>
      <c r="G10801" s="156"/>
    </row>
    <row r="10802" spans="3:7" x14ac:dyDescent="0.3">
      <c r="C10802" s="155"/>
      <c r="D10802" s="155"/>
      <c r="E10802" s="277"/>
      <c r="G10802" s="156"/>
    </row>
    <row r="10803" spans="3:7" x14ac:dyDescent="0.3">
      <c r="C10803" s="155"/>
      <c r="D10803" s="155"/>
      <c r="E10803" s="277"/>
      <c r="G10803" s="156"/>
    </row>
    <row r="10804" spans="3:7" x14ac:dyDescent="0.3">
      <c r="C10804" s="155"/>
      <c r="D10804" s="155"/>
      <c r="E10804" s="277"/>
      <c r="G10804" s="156"/>
    </row>
    <row r="10805" spans="3:7" x14ac:dyDescent="0.3">
      <c r="C10805" s="155"/>
      <c r="D10805" s="155"/>
      <c r="E10805" s="277"/>
      <c r="G10805" s="156"/>
    </row>
    <row r="10806" spans="3:7" x14ac:dyDescent="0.3">
      <c r="C10806" s="155"/>
      <c r="D10806" s="155"/>
      <c r="E10806" s="277"/>
      <c r="G10806" s="156"/>
    </row>
    <row r="10807" spans="3:7" x14ac:dyDescent="0.3">
      <c r="C10807" s="155"/>
      <c r="D10807" s="155"/>
      <c r="E10807" s="277"/>
      <c r="G10807" s="156"/>
    </row>
    <row r="10808" spans="3:7" x14ac:dyDescent="0.3">
      <c r="C10808" s="155"/>
      <c r="D10808" s="155"/>
      <c r="E10808" s="277"/>
      <c r="G10808" s="156"/>
    </row>
    <row r="10809" spans="3:7" x14ac:dyDescent="0.3">
      <c r="C10809" s="155"/>
      <c r="D10809" s="155"/>
      <c r="E10809" s="277"/>
      <c r="G10809" s="156"/>
    </row>
    <row r="10810" spans="3:7" x14ac:dyDescent="0.3">
      <c r="C10810" s="155"/>
      <c r="D10810" s="155"/>
      <c r="E10810" s="277"/>
      <c r="G10810" s="156"/>
    </row>
    <row r="10811" spans="3:7" x14ac:dyDescent="0.3">
      <c r="C10811" s="155"/>
      <c r="D10811" s="155"/>
      <c r="E10811" s="277"/>
      <c r="G10811" s="156"/>
    </row>
    <row r="10812" spans="3:7" x14ac:dyDescent="0.3">
      <c r="C10812" s="155"/>
      <c r="D10812" s="155"/>
      <c r="E10812" s="277"/>
      <c r="G10812" s="156"/>
    </row>
    <row r="10813" spans="3:7" x14ac:dyDescent="0.3">
      <c r="C10813" s="155"/>
      <c r="D10813" s="155"/>
      <c r="E10813" s="277"/>
      <c r="G10813" s="156"/>
    </row>
    <row r="10814" spans="3:7" x14ac:dyDescent="0.3">
      <c r="C10814" s="155"/>
      <c r="D10814" s="155"/>
      <c r="E10814" s="277"/>
      <c r="G10814" s="156"/>
    </row>
    <row r="10815" spans="3:7" x14ac:dyDescent="0.3">
      <c r="C10815" s="155"/>
      <c r="D10815" s="155"/>
      <c r="E10815" s="277"/>
      <c r="G10815" s="156"/>
    </row>
    <row r="10816" spans="3:7" x14ac:dyDescent="0.3">
      <c r="C10816" s="155"/>
      <c r="D10816" s="155"/>
      <c r="E10816" s="277"/>
      <c r="G10816" s="156"/>
    </row>
    <row r="10817" spans="3:7" x14ac:dyDescent="0.3">
      <c r="C10817" s="155"/>
      <c r="D10817" s="155"/>
      <c r="E10817" s="277"/>
      <c r="G10817" s="156"/>
    </row>
    <row r="10818" spans="3:7" x14ac:dyDescent="0.3">
      <c r="C10818" s="155"/>
      <c r="D10818" s="155"/>
      <c r="E10818" s="277"/>
      <c r="G10818" s="156"/>
    </row>
    <row r="10819" spans="3:7" x14ac:dyDescent="0.3">
      <c r="C10819" s="155"/>
      <c r="D10819" s="155"/>
      <c r="E10819" s="277"/>
      <c r="G10819" s="156"/>
    </row>
    <row r="10820" spans="3:7" x14ac:dyDescent="0.3">
      <c r="C10820" s="155"/>
      <c r="D10820" s="155"/>
      <c r="E10820" s="277"/>
      <c r="G10820" s="156"/>
    </row>
    <row r="10821" spans="3:7" x14ac:dyDescent="0.3">
      <c r="C10821" s="155"/>
      <c r="D10821" s="155"/>
      <c r="E10821" s="277"/>
      <c r="G10821" s="156"/>
    </row>
    <row r="10822" spans="3:7" x14ac:dyDescent="0.3">
      <c r="C10822" s="155"/>
      <c r="D10822" s="155"/>
      <c r="E10822" s="277"/>
      <c r="G10822" s="156"/>
    </row>
    <row r="10823" spans="3:7" x14ac:dyDescent="0.3">
      <c r="C10823" s="155"/>
      <c r="D10823" s="155"/>
      <c r="E10823" s="277"/>
      <c r="G10823" s="156"/>
    </row>
    <row r="10824" spans="3:7" x14ac:dyDescent="0.3">
      <c r="C10824" s="155"/>
      <c r="D10824" s="155"/>
      <c r="E10824" s="277"/>
      <c r="G10824" s="156"/>
    </row>
    <row r="10825" spans="3:7" x14ac:dyDescent="0.3">
      <c r="C10825" s="155"/>
      <c r="D10825" s="155"/>
      <c r="E10825" s="277"/>
      <c r="G10825" s="156"/>
    </row>
    <row r="10826" spans="3:7" x14ac:dyDescent="0.3">
      <c r="C10826" s="155"/>
      <c r="D10826" s="155"/>
      <c r="E10826" s="277"/>
      <c r="G10826" s="156"/>
    </row>
    <row r="10827" spans="3:7" x14ac:dyDescent="0.3">
      <c r="C10827" s="155"/>
      <c r="D10827" s="155"/>
      <c r="E10827" s="277"/>
      <c r="G10827" s="156"/>
    </row>
    <row r="10828" spans="3:7" x14ac:dyDescent="0.3">
      <c r="C10828" s="155"/>
      <c r="D10828" s="155"/>
      <c r="E10828" s="277"/>
      <c r="G10828" s="156"/>
    </row>
    <row r="10829" spans="3:7" x14ac:dyDescent="0.3">
      <c r="C10829" s="155"/>
      <c r="D10829" s="155"/>
      <c r="E10829" s="277"/>
      <c r="G10829" s="156"/>
    </row>
    <row r="10830" spans="3:7" x14ac:dyDescent="0.3">
      <c r="C10830" s="155"/>
      <c r="D10830" s="155"/>
      <c r="E10830" s="277"/>
      <c r="G10830" s="156"/>
    </row>
    <row r="10831" spans="3:7" x14ac:dyDescent="0.3">
      <c r="C10831" s="155"/>
      <c r="D10831" s="155"/>
      <c r="E10831" s="277"/>
      <c r="G10831" s="156"/>
    </row>
    <row r="10832" spans="3:7" x14ac:dyDescent="0.3">
      <c r="C10832" s="155"/>
      <c r="D10832" s="155"/>
      <c r="E10832" s="277"/>
      <c r="G10832" s="156"/>
    </row>
    <row r="10833" spans="3:7" x14ac:dyDescent="0.3">
      <c r="C10833" s="155"/>
      <c r="D10833" s="155"/>
      <c r="E10833" s="277"/>
      <c r="G10833" s="156"/>
    </row>
    <row r="10834" spans="3:7" x14ac:dyDescent="0.3">
      <c r="C10834" s="155"/>
      <c r="D10834" s="155"/>
      <c r="E10834" s="277"/>
      <c r="G10834" s="156"/>
    </row>
    <row r="10835" spans="3:7" x14ac:dyDescent="0.3">
      <c r="C10835" s="155"/>
      <c r="D10835" s="155"/>
      <c r="E10835" s="277"/>
      <c r="G10835" s="156"/>
    </row>
    <row r="10836" spans="3:7" x14ac:dyDescent="0.3">
      <c r="C10836" s="155"/>
      <c r="D10836" s="155"/>
      <c r="E10836" s="277"/>
      <c r="G10836" s="156"/>
    </row>
    <row r="10837" spans="3:7" x14ac:dyDescent="0.3">
      <c r="C10837" s="155"/>
      <c r="D10837" s="155"/>
      <c r="E10837" s="277"/>
      <c r="G10837" s="156"/>
    </row>
    <row r="10838" spans="3:7" x14ac:dyDescent="0.3">
      <c r="C10838" s="155"/>
      <c r="D10838" s="155"/>
      <c r="E10838" s="277"/>
      <c r="G10838" s="156"/>
    </row>
    <row r="10839" spans="3:7" x14ac:dyDescent="0.3">
      <c r="C10839" s="155"/>
      <c r="D10839" s="155"/>
      <c r="E10839" s="277"/>
      <c r="G10839" s="156"/>
    </row>
    <row r="10840" spans="3:7" x14ac:dyDescent="0.3">
      <c r="C10840" s="155"/>
      <c r="D10840" s="155"/>
      <c r="E10840" s="277"/>
      <c r="G10840" s="156"/>
    </row>
    <row r="10841" spans="3:7" x14ac:dyDescent="0.3">
      <c r="C10841" s="155"/>
      <c r="D10841" s="155"/>
      <c r="E10841" s="277"/>
      <c r="G10841" s="156"/>
    </row>
    <row r="10842" spans="3:7" x14ac:dyDescent="0.3">
      <c r="C10842" s="155"/>
      <c r="D10842" s="155"/>
      <c r="E10842" s="277"/>
      <c r="G10842" s="156"/>
    </row>
    <row r="10843" spans="3:7" x14ac:dyDescent="0.3">
      <c r="C10843" s="155"/>
      <c r="D10843" s="155"/>
      <c r="E10843" s="277"/>
      <c r="G10843" s="156"/>
    </row>
    <row r="10844" spans="3:7" x14ac:dyDescent="0.3">
      <c r="C10844" s="155"/>
      <c r="D10844" s="155"/>
      <c r="E10844" s="277"/>
      <c r="G10844" s="156"/>
    </row>
    <row r="10845" spans="3:7" x14ac:dyDescent="0.3">
      <c r="C10845" s="155"/>
      <c r="D10845" s="155"/>
      <c r="E10845" s="277"/>
      <c r="G10845" s="156"/>
    </row>
    <row r="10846" spans="3:7" x14ac:dyDescent="0.3">
      <c r="C10846" s="155"/>
      <c r="D10846" s="155"/>
      <c r="E10846" s="277"/>
      <c r="G10846" s="156"/>
    </row>
    <row r="10847" spans="3:7" x14ac:dyDescent="0.3">
      <c r="C10847" s="155"/>
      <c r="D10847" s="155"/>
      <c r="E10847" s="277"/>
      <c r="G10847" s="156"/>
    </row>
    <row r="10848" spans="3:7" x14ac:dyDescent="0.3">
      <c r="C10848" s="155"/>
      <c r="D10848" s="155"/>
      <c r="E10848" s="277"/>
      <c r="G10848" s="156"/>
    </row>
    <row r="10849" spans="3:7" x14ac:dyDescent="0.3">
      <c r="C10849" s="155"/>
      <c r="D10849" s="155"/>
      <c r="E10849" s="277"/>
      <c r="G10849" s="156"/>
    </row>
    <row r="10850" spans="3:7" x14ac:dyDescent="0.3">
      <c r="C10850" s="155"/>
      <c r="D10850" s="155"/>
      <c r="E10850" s="277"/>
      <c r="G10850" s="156"/>
    </row>
    <row r="10851" spans="3:7" x14ac:dyDescent="0.3">
      <c r="C10851" s="155"/>
      <c r="D10851" s="155"/>
      <c r="E10851" s="277"/>
      <c r="G10851" s="156"/>
    </row>
    <row r="10852" spans="3:7" x14ac:dyDescent="0.3">
      <c r="C10852" s="155"/>
      <c r="D10852" s="155"/>
      <c r="E10852" s="277"/>
      <c r="G10852" s="156"/>
    </row>
    <row r="10853" spans="3:7" x14ac:dyDescent="0.3">
      <c r="C10853" s="155"/>
      <c r="D10853" s="155"/>
      <c r="E10853" s="277"/>
      <c r="G10853" s="156"/>
    </row>
    <row r="10854" spans="3:7" x14ac:dyDescent="0.3">
      <c r="C10854" s="155"/>
      <c r="D10854" s="155"/>
      <c r="E10854" s="277"/>
      <c r="G10854" s="156"/>
    </row>
    <row r="10855" spans="3:7" x14ac:dyDescent="0.3">
      <c r="C10855" s="155"/>
      <c r="D10855" s="155"/>
      <c r="E10855" s="277"/>
      <c r="G10855" s="156"/>
    </row>
    <row r="10856" spans="3:7" x14ac:dyDescent="0.3">
      <c r="C10856" s="155"/>
      <c r="D10856" s="155"/>
      <c r="E10856" s="277"/>
      <c r="G10856" s="156"/>
    </row>
    <row r="10857" spans="3:7" x14ac:dyDescent="0.3">
      <c r="C10857" s="155"/>
      <c r="D10857" s="155"/>
      <c r="E10857" s="277"/>
      <c r="G10857" s="156"/>
    </row>
    <row r="10858" spans="3:7" x14ac:dyDescent="0.3">
      <c r="C10858" s="155"/>
      <c r="D10858" s="155"/>
      <c r="E10858" s="277"/>
      <c r="G10858" s="156"/>
    </row>
    <row r="10859" spans="3:7" x14ac:dyDescent="0.3">
      <c r="C10859" s="155"/>
      <c r="D10859" s="155"/>
      <c r="E10859" s="277"/>
      <c r="G10859" s="156"/>
    </row>
    <row r="10860" spans="3:7" x14ac:dyDescent="0.3">
      <c r="C10860" s="155"/>
      <c r="D10860" s="155"/>
      <c r="E10860" s="277"/>
      <c r="G10860" s="156"/>
    </row>
    <row r="10861" spans="3:7" x14ac:dyDescent="0.3">
      <c r="C10861" s="155"/>
      <c r="D10861" s="155"/>
      <c r="E10861" s="277"/>
      <c r="G10861" s="156"/>
    </row>
    <row r="10862" spans="3:7" x14ac:dyDescent="0.3">
      <c r="C10862" s="155"/>
      <c r="D10862" s="155"/>
      <c r="E10862" s="277"/>
      <c r="G10862" s="156"/>
    </row>
    <row r="10863" spans="3:7" x14ac:dyDescent="0.3">
      <c r="C10863" s="155"/>
      <c r="D10863" s="155"/>
      <c r="E10863" s="277"/>
      <c r="G10863" s="156"/>
    </row>
    <row r="10864" spans="3:7" x14ac:dyDescent="0.3">
      <c r="C10864" s="155"/>
      <c r="D10864" s="155"/>
      <c r="E10864" s="277"/>
      <c r="G10864" s="156"/>
    </row>
    <row r="10865" spans="3:7" x14ac:dyDescent="0.3">
      <c r="C10865" s="155"/>
      <c r="D10865" s="155"/>
      <c r="E10865" s="277"/>
      <c r="G10865" s="156"/>
    </row>
    <row r="10866" spans="3:7" x14ac:dyDescent="0.3">
      <c r="C10866" s="155"/>
      <c r="D10866" s="155"/>
      <c r="E10866" s="277"/>
      <c r="G10866" s="156"/>
    </row>
    <row r="10867" spans="3:7" x14ac:dyDescent="0.3">
      <c r="C10867" s="155"/>
      <c r="D10867" s="155"/>
      <c r="E10867" s="277"/>
      <c r="G10867" s="156"/>
    </row>
    <row r="10868" spans="3:7" x14ac:dyDescent="0.3">
      <c r="C10868" s="155"/>
      <c r="D10868" s="155"/>
      <c r="E10868" s="277"/>
      <c r="G10868" s="156"/>
    </row>
    <row r="10869" spans="3:7" x14ac:dyDescent="0.3">
      <c r="C10869" s="155"/>
      <c r="D10869" s="155"/>
      <c r="E10869" s="277"/>
      <c r="G10869" s="156"/>
    </row>
    <row r="10870" spans="3:7" x14ac:dyDescent="0.3">
      <c r="C10870" s="155"/>
      <c r="D10870" s="155"/>
      <c r="E10870" s="277"/>
      <c r="G10870" s="156"/>
    </row>
    <row r="10871" spans="3:7" x14ac:dyDescent="0.3">
      <c r="C10871" s="155"/>
      <c r="D10871" s="155"/>
      <c r="E10871" s="277"/>
      <c r="G10871" s="156"/>
    </row>
    <row r="10872" spans="3:7" x14ac:dyDescent="0.3">
      <c r="C10872" s="155"/>
      <c r="D10872" s="155"/>
      <c r="E10872" s="277"/>
      <c r="G10872" s="156"/>
    </row>
    <row r="10873" spans="3:7" x14ac:dyDescent="0.3">
      <c r="C10873" s="155"/>
      <c r="D10873" s="155"/>
      <c r="E10873" s="277"/>
      <c r="G10873" s="156"/>
    </row>
    <row r="10874" spans="3:7" x14ac:dyDescent="0.3">
      <c r="C10874" s="155"/>
      <c r="D10874" s="155"/>
      <c r="E10874" s="277"/>
      <c r="G10874" s="156"/>
    </row>
    <row r="10875" spans="3:7" x14ac:dyDescent="0.3">
      <c r="C10875" s="155"/>
      <c r="D10875" s="155"/>
      <c r="E10875" s="277"/>
      <c r="G10875" s="156"/>
    </row>
    <row r="10876" spans="3:7" x14ac:dyDescent="0.3">
      <c r="C10876" s="155"/>
      <c r="D10876" s="155"/>
      <c r="E10876" s="277"/>
      <c r="G10876" s="156"/>
    </row>
    <row r="10877" spans="3:7" x14ac:dyDescent="0.3">
      <c r="C10877" s="155"/>
      <c r="D10877" s="155"/>
      <c r="E10877" s="277"/>
      <c r="G10877" s="156"/>
    </row>
    <row r="10878" spans="3:7" x14ac:dyDescent="0.3">
      <c r="C10878" s="155"/>
      <c r="D10878" s="155"/>
      <c r="E10878" s="277"/>
      <c r="G10878" s="156"/>
    </row>
    <row r="10879" spans="3:7" x14ac:dyDescent="0.3">
      <c r="C10879" s="155"/>
      <c r="D10879" s="155"/>
      <c r="E10879" s="277"/>
      <c r="G10879" s="156"/>
    </row>
    <row r="10880" spans="3:7" x14ac:dyDescent="0.3">
      <c r="C10880" s="155"/>
      <c r="D10880" s="155"/>
      <c r="E10880" s="277"/>
      <c r="G10880" s="156"/>
    </row>
    <row r="10881" spans="3:7" x14ac:dyDescent="0.3">
      <c r="C10881" s="155"/>
      <c r="D10881" s="155"/>
      <c r="E10881" s="277"/>
      <c r="G10881" s="156"/>
    </row>
    <row r="10882" spans="3:7" x14ac:dyDescent="0.3">
      <c r="C10882" s="155"/>
      <c r="D10882" s="155"/>
      <c r="E10882" s="277"/>
      <c r="G10882" s="156"/>
    </row>
    <row r="10883" spans="3:7" x14ac:dyDescent="0.3">
      <c r="C10883" s="155"/>
      <c r="D10883" s="155"/>
      <c r="E10883" s="277"/>
      <c r="G10883" s="156"/>
    </row>
    <row r="10884" spans="3:7" x14ac:dyDescent="0.3">
      <c r="C10884" s="155"/>
      <c r="D10884" s="155"/>
      <c r="E10884" s="277"/>
      <c r="G10884" s="156"/>
    </row>
    <row r="10885" spans="3:7" x14ac:dyDescent="0.3">
      <c r="C10885" s="155"/>
      <c r="D10885" s="155"/>
      <c r="E10885" s="277"/>
      <c r="G10885" s="156"/>
    </row>
    <row r="10886" spans="3:7" x14ac:dyDescent="0.3">
      <c r="C10886" s="155"/>
      <c r="D10886" s="155"/>
      <c r="E10886" s="277"/>
      <c r="G10886" s="156"/>
    </row>
    <row r="10887" spans="3:7" x14ac:dyDescent="0.3">
      <c r="C10887" s="155"/>
      <c r="D10887" s="155"/>
      <c r="E10887" s="277"/>
      <c r="G10887" s="156"/>
    </row>
    <row r="10888" spans="3:7" x14ac:dyDescent="0.3">
      <c r="C10888" s="155"/>
      <c r="D10888" s="155"/>
      <c r="E10888" s="277"/>
      <c r="G10888" s="156"/>
    </row>
    <row r="10889" spans="3:7" x14ac:dyDescent="0.3">
      <c r="C10889" s="155"/>
      <c r="D10889" s="155"/>
      <c r="E10889" s="277"/>
      <c r="G10889" s="156"/>
    </row>
    <row r="10890" spans="3:7" x14ac:dyDescent="0.3">
      <c r="C10890" s="155"/>
      <c r="D10890" s="155"/>
      <c r="E10890" s="277"/>
      <c r="G10890" s="156"/>
    </row>
    <row r="10891" spans="3:7" x14ac:dyDescent="0.3">
      <c r="C10891" s="155"/>
      <c r="D10891" s="155"/>
      <c r="E10891" s="277"/>
      <c r="G10891" s="156"/>
    </row>
    <row r="10892" spans="3:7" x14ac:dyDescent="0.3">
      <c r="C10892" s="155"/>
      <c r="D10892" s="155"/>
      <c r="E10892" s="277"/>
      <c r="G10892" s="156"/>
    </row>
    <row r="10893" spans="3:7" x14ac:dyDescent="0.3">
      <c r="C10893" s="155"/>
      <c r="D10893" s="155"/>
      <c r="E10893" s="277"/>
      <c r="G10893" s="156"/>
    </row>
    <row r="10894" spans="3:7" x14ac:dyDescent="0.3">
      <c r="C10894" s="155"/>
      <c r="D10894" s="155"/>
      <c r="E10894" s="277"/>
      <c r="G10894" s="156"/>
    </row>
    <row r="10895" spans="3:7" x14ac:dyDescent="0.3">
      <c r="C10895" s="155"/>
      <c r="D10895" s="155"/>
      <c r="E10895" s="277"/>
      <c r="G10895" s="156"/>
    </row>
    <row r="10896" spans="3:7" x14ac:dyDescent="0.3">
      <c r="C10896" s="155"/>
      <c r="D10896" s="155"/>
      <c r="E10896" s="277"/>
      <c r="G10896" s="156"/>
    </row>
    <row r="10897" spans="3:7" x14ac:dyDescent="0.3">
      <c r="C10897" s="155"/>
      <c r="D10897" s="155"/>
      <c r="E10897" s="277"/>
      <c r="G10897" s="156"/>
    </row>
    <row r="10898" spans="3:7" x14ac:dyDescent="0.3">
      <c r="C10898" s="155"/>
      <c r="D10898" s="155"/>
      <c r="E10898" s="277"/>
      <c r="G10898" s="156"/>
    </row>
    <row r="10899" spans="3:7" x14ac:dyDescent="0.3">
      <c r="C10899" s="155"/>
      <c r="D10899" s="155"/>
      <c r="E10899" s="277"/>
      <c r="G10899" s="156"/>
    </row>
    <row r="10900" spans="3:7" x14ac:dyDescent="0.3">
      <c r="C10900" s="155"/>
      <c r="D10900" s="155"/>
      <c r="E10900" s="277"/>
      <c r="G10900" s="156"/>
    </row>
    <row r="10901" spans="3:7" x14ac:dyDescent="0.3">
      <c r="C10901" s="155"/>
      <c r="D10901" s="155"/>
      <c r="E10901" s="277"/>
      <c r="G10901" s="156"/>
    </row>
    <row r="10902" spans="3:7" x14ac:dyDescent="0.3">
      <c r="C10902" s="155"/>
      <c r="D10902" s="155"/>
      <c r="E10902" s="277"/>
      <c r="G10902" s="156"/>
    </row>
    <row r="10903" spans="3:7" x14ac:dyDescent="0.3">
      <c r="C10903" s="155"/>
      <c r="D10903" s="155"/>
      <c r="E10903" s="277"/>
      <c r="G10903" s="156"/>
    </row>
    <row r="10904" spans="3:7" x14ac:dyDescent="0.3">
      <c r="C10904" s="155"/>
      <c r="D10904" s="155"/>
      <c r="E10904" s="277"/>
      <c r="G10904" s="156"/>
    </row>
    <row r="10905" spans="3:7" x14ac:dyDescent="0.3">
      <c r="C10905" s="155"/>
      <c r="D10905" s="155"/>
      <c r="E10905" s="277"/>
      <c r="G10905" s="156"/>
    </row>
    <row r="10906" spans="3:7" x14ac:dyDescent="0.3">
      <c r="C10906" s="155"/>
      <c r="D10906" s="155"/>
      <c r="E10906" s="277"/>
      <c r="G10906" s="156"/>
    </row>
    <row r="10907" spans="3:7" x14ac:dyDescent="0.3">
      <c r="C10907" s="155"/>
      <c r="D10907" s="155"/>
      <c r="E10907" s="277"/>
      <c r="G10907" s="156"/>
    </row>
    <row r="10908" spans="3:7" x14ac:dyDescent="0.3">
      <c r="C10908" s="155"/>
      <c r="D10908" s="155"/>
      <c r="E10908" s="277"/>
      <c r="G10908" s="156"/>
    </row>
    <row r="10909" spans="3:7" x14ac:dyDescent="0.3">
      <c r="C10909" s="155"/>
      <c r="D10909" s="155"/>
      <c r="E10909" s="277"/>
      <c r="G10909" s="156"/>
    </row>
    <row r="10910" spans="3:7" x14ac:dyDescent="0.3">
      <c r="C10910" s="155"/>
      <c r="D10910" s="155"/>
      <c r="E10910" s="277"/>
      <c r="G10910" s="156"/>
    </row>
    <row r="10911" spans="3:7" x14ac:dyDescent="0.3">
      <c r="C10911" s="155"/>
      <c r="D10911" s="155"/>
      <c r="E10911" s="277"/>
      <c r="G10911" s="156"/>
    </row>
    <row r="10912" spans="3:7" x14ac:dyDescent="0.3">
      <c r="C10912" s="155"/>
      <c r="D10912" s="155"/>
      <c r="E10912" s="277"/>
      <c r="G10912" s="156"/>
    </row>
    <row r="10913" spans="3:7" x14ac:dyDescent="0.3">
      <c r="C10913" s="155"/>
      <c r="D10913" s="155"/>
      <c r="E10913" s="277"/>
      <c r="G10913" s="156"/>
    </row>
    <row r="10914" spans="3:7" x14ac:dyDescent="0.3">
      <c r="C10914" s="155"/>
      <c r="D10914" s="155"/>
      <c r="E10914" s="277"/>
      <c r="G10914" s="156"/>
    </row>
    <row r="10915" spans="3:7" x14ac:dyDescent="0.3">
      <c r="C10915" s="155"/>
      <c r="D10915" s="155"/>
      <c r="E10915" s="277"/>
      <c r="G10915" s="156"/>
    </row>
    <row r="10916" spans="3:7" x14ac:dyDescent="0.3">
      <c r="C10916" s="155"/>
      <c r="D10916" s="155"/>
      <c r="E10916" s="277"/>
      <c r="G10916" s="156"/>
    </row>
    <row r="10917" spans="3:7" x14ac:dyDescent="0.3">
      <c r="C10917" s="155"/>
      <c r="D10917" s="155"/>
      <c r="E10917" s="277"/>
      <c r="G10917" s="156"/>
    </row>
    <row r="10918" spans="3:7" x14ac:dyDescent="0.3">
      <c r="C10918" s="155"/>
      <c r="D10918" s="155"/>
      <c r="E10918" s="277"/>
      <c r="G10918" s="156"/>
    </row>
    <row r="10919" spans="3:7" x14ac:dyDescent="0.3">
      <c r="C10919" s="155"/>
      <c r="D10919" s="155"/>
      <c r="E10919" s="277"/>
      <c r="G10919" s="156"/>
    </row>
    <row r="10920" spans="3:7" x14ac:dyDescent="0.3">
      <c r="C10920" s="155"/>
      <c r="D10920" s="155"/>
      <c r="E10920" s="277"/>
      <c r="G10920" s="156"/>
    </row>
    <row r="10921" spans="3:7" x14ac:dyDescent="0.3">
      <c r="C10921" s="155"/>
      <c r="D10921" s="155"/>
      <c r="E10921" s="277"/>
      <c r="G10921" s="156"/>
    </row>
    <row r="10922" spans="3:7" x14ac:dyDescent="0.3">
      <c r="C10922" s="155"/>
      <c r="D10922" s="155"/>
      <c r="E10922" s="277"/>
      <c r="G10922" s="156"/>
    </row>
    <row r="10923" spans="3:7" x14ac:dyDescent="0.3">
      <c r="C10923" s="155"/>
      <c r="D10923" s="155"/>
      <c r="E10923" s="277"/>
      <c r="G10923" s="156"/>
    </row>
    <row r="10924" spans="3:7" x14ac:dyDescent="0.3">
      <c r="C10924" s="155"/>
      <c r="D10924" s="155"/>
      <c r="E10924" s="277"/>
      <c r="G10924" s="156"/>
    </row>
    <row r="10925" spans="3:7" x14ac:dyDescent="0.3">
      <c r="C10925" s="155"/>
      <c r="D10925" s="155"/>
      <c r="E10925" s="277"/>
      <c r="G10925" s="156"/>
    </row>
    <row r="10926" spans="3:7" x14ac:dyDescent="0.3">
      <c r="C10926" s="155"/>
      <c r="D10926" s="155"/>
      <c r="E10926" s="277"/>
      <c r="G10926" s="156"/>
    </row>
    <row r="10927" spans="3:7" x14ac:dyDescent="0.3">
      <c r="C10927" s="155"/>
      <c r="D10927" s="155"/>
      <c r="E10927" s="277"/>
      <c r="G10927" s="156"/>
    </row>
    <row r="10928" spans="3:7" x14ac:dyDescent="0.3">
      <c r="C10928" s="155"/>
      <c r="D10928" s="155"/>
      <c r="E10928" s="277"/>
      <c r="G10928" s="156"/>
    </row>
    <row r="10929" spans="3:7" x14ac:dyDescent="0.3">
      <c r="C10929" s="155"/>
      <c r="D10929" s="155"/>
      <c r="E10929" s="277"/>
      <c r="G10929" s="156"/>
    </row>
    <row r="10930" spans="3:7" x14ac:dyDescent="0.3">
      <c r="C10930" s="155"/>
      <c r="D10930" s="155"/>
      <c r="E10930" s="277"/>
      <c r="G10930" s="156"/>
    </row>
    <row r="10931" spans="3:7" x14ac:dyDescent="0.3">
      <c r="C10931" s="155"/>
      <c r="D10931" s="155"/>
      <c r="E10931" s="277"/>
      <c r="G10931" s="156"/>
    </row>
    <row r="10932" spans="3:7" x14ac:dyDescent="0.3">
      <c r="C10932" s="155"/>
      <c r="D10932" s="155"/>
      <c r="E10932" s="277"/>
      <c r="G10932" s="156"/>
    </row>
    <row r="10933" spans="3:7" x14ac:dyDescent="0.3">
      <c r="C10933" s="155"/>
      <c r="D10933" s="155"/>
      <c r="E10933" s="277"/>
      <c r="G10933" s="156"/>
    </row>
    <row r="10934" spans="3:7" x14ac:dyDescent="0.3">
      <c r="C10934" s="155"/>
      <c r="D10934" s="155"/>
      <c r="E10934" s="277"/>
      <c r="G10934" s="156"/>
    </row>
    <row r="10935" spans="3:7" x14ac:dyDescent="0.3">
      <c r="C10935" s="155"/>
      <c r="D10935" s="155"/>
      <c r="E10935" s="277"/>
      <c r="G10935" s="156"/>
    </row>
    <row r="10936" spans="3:7" x14ac:dyDescent="0.3">
      <c r="C10936" s="155"/>
      <c r="D10936" s="155"/>
      <c r="E10936" s="277"/>
      <c r="G10936" s="156"/>
    </row>
    <row r="10937" spans="3:7" x14ac:dyDescent="0.3">
      <c r="C10937" s="155"/>
      <c r="D10937" s="155"/>
      <c r="E10937" s="277"/>
      <c r="G10937" s="156"/>
    </row>
    <row r="10938" spans="3:7" x14ac:dyDescent="0.3">
      <c r="C10938" s="155"/>
      <c r="D10938" s="155"/>
      <c r="E10938" s="277"/>
      <c r="G10938" s="156"/>
    </row>
    <row r="10939" spans="3:7" x14ac:dyDescent="0.3">
      <c r="C10939" s="155"/>
      <c r="D10939" s="155"/>
      <c r="E10939" s="277"/>
      <c r="G10939" s="156"/>
    </row>
    <row r="10940" spans="3:7" x14ac:dyDescent="0.3">
      <c r="C10940" s="155"/>
      <c r="D10940" s="155"/>
      <c r="E10940" s="277"/>
      <c r="G10940" s="156"/>
    </row>
    <row r="10941" spans="3:7" x14ac:dyDescent="0.3">
      <c r="C10941" s="155"/>
      <c r="D10941" s="155"/>
      <c r="E10941" s="277"/>
      <c r="G10941" s="156"/>
    </row>
    <row r="10942" spans="3:7" x14ac:dyDescent="0.3">
      <c r="C10942" s="155"/>
      <c r="D10942" s="155"/>
      <c r="E10942" s="277"/>
      <c r="G10942" s="156"/>
    </row>
    <row r="10943" spans="3:7" x14ac:dyDescent="0.3">
      <c r="C10943" s="155"/>
      <c r="D10943" s="155"/>
      <c r="E10943" s="277"/>
      <c r="G10943" s="156"/>
    </row>
    <row r="10944" spans="3:7" x14ac:dyDescent="0.3">
      <c r="C10944" s="155"/>
      <c r="D10944" s="155"/>
      <c r="E10944" s="277"/>
      <c r="G10944" s="156"/>
    </row>
    <row r="10945" spans="3:7" x14ac:dyDescent="0.3">
      <c r="C10945" s="155"/>
      <c r="D10945" s="155"/>
      <c r="E10945" s="277"/>
      <c r="G10945" s="156"/>
    </row>
    <row r="10946" spans="3:7" x14ac:dyDescent="0.3">
      <c r="C10946" s="155"/>
      <c r="D10946" s="155"/>
      <c r="E10946" s="277"/>
      <c r="G10946" s="156"/>
    </row>
    <row r="10947" spans="3:7" x14ac:dyDescent="0.3">
      <c r="C10947" s="155"/>
      <c r="D10947" s="155"/>
      <c r="E10947" s="277"/>
      <c r="G10947" s="156"/>
    </row>
    <row r="10948" spans="3:7" x14ac:dyDescent="0.3">
      <c r="C10948" s="155"/>
      <c r="D10948" s="155"/>
      <c r="E10948" s="277"/>
      <c r="G10948" s="156"/>
    </row>
    <row r="10949" spans="3:7" x14ac:dyDescent="0.3">
      <c r="C10949" s="155"/>
      <c r="D10949" s="155"/>
      <c r="E10949" s="277"/>
      <c r="G10949" s="156"/>
    </row>
    <row r="10950" spans="3:7" x14ac:dyDescent="0.3">
      <c r="C10950" s="155"/>
      <c r="D10950" s="155"/>
      <c r="E10950" s="277"/>
      <c r="G10950" s="156"/>
    </row>
    <row r="10951" spans="3:7" x14ac:dyDescent="0.3">
      <c r="C10951" s="155"/>
      <c r="D10951" s="155"/>
      <c r="E10951" s="277"/>
      <c r="G10951" s="156"/>
    </row>
    <row r="10952" spans="3:7" x14ac:dyDescent="0.3">
      <c r="C10952" s="155"/>
      <c r="D10952" s="155"/>
      <c r="E10952" s="277"/>
      <c r="G10952" s="156"/>
    </row>
    <row r="10953" spans="3:7" x14ac:dyDescent="0.3">
      <c r="C10953" s="155"/>
      <c r="D10953" s="155"/>
      <c r="E10953" s="277"/>
      <c r="G10953" s="156"/>
    </row>
    <row r="10954" spans="3:7" x14ac:dyDescent="0.3">
      <c r="C10954" s="155"/>
      <c r="D10954" s="155"/>
      <c r="E10954" s="277"/>
      <c r="G10954" s="156"/>
    </row>
    <row r="10955" spans="3:7" x14ac:dyDescent="0.3">
      <c r="C10955" s="155"/>
      <c r="D10955" s="155"/>
      <c r="E10955" s="277"/>
      <c r="G10955" s="156"/>
    </row>
    <row r="10956" spans="3:7" x14ac:dyDescent="0.3">
      <c r="C10956" s="155"/>
      <c r="D10956" s="155"/>
      <c r="E10956" s="277"/>
      <c r="G10956" s="156"/>
    </row>
    <row r="10957" spans="3:7" x14ac:dyDescent="0.3">
      <c r="C10957" s="155"/>
      <c r="D10957" s="155"/>
      <c r="E10957" s="277"/>
      <c r="G10957" s="156"/>
    </row>
    <row r="10958" spans="3:7" x14ac:dyDescent="0.3">
      <c r="C10958" s="155"/>
      <c r="D10958" s="155"/>
      <c r="E10958" s="277"/>
      <c r="G10958" s="156"/>
    </row>
    <row r="10959" spans="3:7" x14ac:dyDescent="0.3">
      <c r="C10959" s="155"/>
      <c r="D10959" s="155"/>
      <c r="E10959" s="277"/>
      <c r="G10959" s="156"/>
    </row>
    <row r="10960" spans="3:7" x14ac:dyDescent="0.3">
      <c r="C10960" s="155"/>
      <c r="D10960" s="155"/>
      <c r="E10960" s="277"/>
      <c r="G10960" s="156"/>
    </row>
    <row r="10961" spans="3:7" x14ac:dyDescent="0.3">
      <c r="C10961" s="155"/>
      <c r="D10961" s="155"/>
      <c r="E10961" s="277"/>
      <c r="G10961" s="156"/>
    </row>
    <row r="10962" spans="3:7" x14ac:dyDescent="0.3">
      <c r="C10962" s="155"/>
      <c r="D10962" s="155"/>
      <c r="E10962" s="277"/>
      <c r="G10962" s="156"/>
    </row>
    <row r="10963" spans="3:7" x14ac:dyDescent="0.3">
      <c r="C10963" s="155"/>
      <c r="D10963" s="155"/>
      <c r="E10963" s="277"/>
      <c r="G10963" s="156"/>
    </row>
    <row r="10964" spans="3:7" x14ac:dyDescent="0.3">
      <c r="C10964" s="155"/>
      <c r="D10964" s="155"/>
      <c r="E10964" s="277"/>
      <c r="G10964" s="156"/>
    </row>
    <row r="10965" spans="3:7" x14ac:dyDescent="0.3">
      <c r="C10965" s="155"/>
      <c r="D10965" s="155"/>
      <c r="E10965" s="277"/>
      <c r="G10965" s="156"/>
    </row>
    <row r="10966" spans="3:7" x14ac:dyDescent="0.3">
      <c r="C10966" s="155"/>
      <c r="D10966" s="155"/>
      <c r="E10966" s="277"/>
      <c r="G10966" s="156"/>
    </row>
    <row r="10967" spans="3:7" x14ac:dyDescent="0.3">
      <c r="C10967" s="155"/>
      <c r="D10967" s="155"/>
      <c r="E10967" s="277"/>
      <c r="G10967" s="156"/>
    </row>
    <row r="10968" spans="3:7" x14ac:dyDescent="0.3">
      <c r="C10968" s="155"/>
      <c r="D10968" s="155"/>
      <c r="E10968" s="277"/>
      <c r="G10968" s="156"/>
    </row>
    <row r="10969" spans="3:7" x14ac:dyDescent="0.3">
      <c r="C10969" s="155"/>
      <c r="D10969" s="155"/>
      <c r="E10969" s="277"/>
      <c r="G10969" s="156"/>
    </row>
    <row r="10970" spans="3:7" x14ac:dyDescent="0.3">
      <c r="C10970" s="155"/>
      <c r="D10970" s="155"/>
      <c r="E10970" s="277"/>
      <c r="G10970" s="156"/>
    </row>
    <row r="10971" spans="3:7" x14ac:dyDescent="0.3">
      <c r="C10971" s="155"/>
      <c r="D10971" s="155"/>
      <c r="E10971" s="277"/>
      <c r="G10971" s="156"/>
    </row>
    <row r="10972" spans="3:7" x14ac:dyDescent="0.3">
      <c r="C10972" s="155"/>
      <c r="D10972" s="155"/>
      <c r="E10972" s="277"/>
      <c r="G10972" s="156"/>
    </row>
    <row r="10973" spans="3:7" x14ac:dyDescent="0.3">
      <c r="C10973" s="155"/>
      <c r="D10973" s="155"/>
      <c r="E10973" s="277"/>
      <c r="G10973" s="156"/>
    </row>
    <row r="10974" spans="3:7" x14ac:dyDescent="0.3">
      <c r="C10974" s="155"/>
      <c r="D10974" s="155"/>
      <c r="E10974" s="277"/>
      <c r="G10974" s="156"/>
    </row>
    <row r="10975" spans="3:7" x14ac:dyDescent="0.3">
      <c r="C10975" s="155"/>
      <c r="D10975" s="155"/>
      <c r="E10975" s="277"/>
      <c r="G10975" s="156"/>
    </row>
    <row r="10976" spans="3:7" x14ac:dyDescent="0.3">
      <c r="C10976" s="155"/>
      <c r="D10976" s="155"/>
      <c r="E10976" s="277"/>
      <c r="G10976" s="156"/>
    </row>
    <row r="10977" spans="3:7" x14ac:dyDescent="0.3">
      <c r="C10977" s="155"/>
      <c r="D10977" s="155"/>
      <c r="E10977" s="277"/>
      <c r="G10977" s="156"/>
    </row>
    <row r="10978" spans="3:7" x14ac:dyDescent="0.3">
      <c r="C10978" s="155"/>
      <c r="D10978" s="155"/>
      <c r="E10978" s="277"/>
      <c r="G10978" s="156"/>
    </row>
    <row r="10979" spans="3:7" x14ac:dyDescent="0.3">
      <c r="C10979" s="155"/>
      <c r="D10979" s="155"/>
      <c r="E10979" s="277"/>
      <c r="G10979" s="156"/>
    </row>
    <row r="10980" spans="3:7" x14ac:dyDescent="0.3">
      <c r="C10980" s="155"/>
      <c r="D10980" s="155"/>
      <c r="E10980" s="277"/>
      <c r="G10980" s="156"/>
    </row>
    <row r="10981" spans="3:7" x14ac:dyDescent="0.3">
      <c r="C10981" s="155"/>
      <c r="D10981" s="155"/>
      <c r="E10981" s="277"/>
      <c r="G10981" s="156"/>
    </row>
    <row r="10982" spans="3:7" x14ac:dyDescent="0.3">
      <c r="C10982" s="155"/>
      <c r="D10982" s="155"/>
      <c r="E10982" s="277"/>
      <c r="G10982" s="156"/>
    </row>
    <row r="10983" spans="3:7" x14ac:dyDescent="0.3">
      <c r="C10983" s="155"/>
      <c r="D10983" s="155"/>
      <c r="E10983" s="277"/>
      <c r="G10983" s="156"/>
    </row>
    <row r="10984" spans="3:7" x14ac:dyDescent="0.3">
      <c r="C10984" s="155"/>
      <c r="D10984" s="155"/>
      <c r="E10984" s="277"/>
      <c r="G10984" s="156"/>
    </row>
    <row r="10985" spans="3:7" x14ac:dyDescent="0.3">
      <c r="C10985" s="155"/>
      <c r="D10985" s="155"/>
      <c r="E10985" s="277"/>
      <c r="G10985" s="156"/>
    </row>
    <row r="10986" spans="3:7" x14ac:dyDescent="0.3">
      <c r="C10986" s="155"/>
      <c r="D10986" s="155"/>
      <c r="E10986" s="277"/>
      <c r="G10986" s="156"/>
    </row>
    <row r="10987" spans="3:7" x14ac:dyDescent="0.3">
      <c r="C10987" s="155"/>
      <c r="D10987" s="155"/>
      <c r="E10987" s="277"/>
      <c r="G10987" s="156"/>
    </row>
    <row r="10988" spans="3:7" x14ac:dyDescent="0.3">
      <c r="C10988" s="155"/>
      <c r="D10988" s="155"/>
      <c r="E10988" s="277"/>
      <c r="G10988" s="156"/>
    </row>
    <row r="10989" spans="3:7" x14ac:dyDescent="0.3">
      <c r="C10989" s="155"/>
      <c r="D10989" s="155"/>
      <c r="E10989" s="277"/>
      <c r="G10989" s="156"/>
    </row>
    <row r="10990" spans="3:7" x14ac:dyDescent="0.3">
      <c r="C10990" s="155"/>
      <c r="D10990" s="155"/>
      <c r="E10990" s="277"/>
      <c r="G10990" s="156"/>
    </row>
    <row r="10991" spans="3:7" x14ac:dyDescent="0.3">
      <c r="C10991" s="155"/>
      <c r="D10991" s="155"/>
      <c r="E10991" s="277"/>
      <c r="G10991" s="156"/>
    </row>
    <row r="10992" spans="3:7" x14ac:dyDescent="0.3">
      <c r="C10992" s="155"/>
      <c r="D10992" s="155"/>
      <c r="E10992" s="277"/>
      <c r="G10992" s="156"/>
    </row>
    <row r="10993" spans="3:7" x14ac:dyDescent="0.3">
      <c r="C10993" s="155"/>
      <c r="D10993" s="155"/>
      <c r="E10993" s="277"/>
      <c r="G10993" s="156"/>
    </row>
    <row r="10994" spans="3:7" x14ac:dyDescent="0.3">
      <c r="C10994" s="155"/>
      <c r="D10994" s="155"/>
      <c r="E10994" s="277"/>
      <c r="G10994" s="156"/>
    </row>
    <row r="10995" spans="3:7" x14ac:dyDescent="0.3">
      <c r="C10995" s="155"/>
      <c r="D10995" s="155"/>
      <c r="E10995" s="277"/>
      <c r="G10995" s="156"/>
    </row>
    <row r="10996" spans="3:7" x14ac:dyDescent="0.3">
      <c r="C10996" s="155"/>
      <c r="D10996" s="155"/>
      <c r="E10996" s="277"/>
      <c r="G10996" s="156"/>
    </row>
    <row r="10997" spans="3:7" x14ac:dyDescent="0.3">
      <c r="C10997" s="155"/>
      <c r="D10997" s="155"/>
      <c r="E10997" s="277"/>
      <c r="G10997" s="156"/>
    </row>
    <row r="10998" spans="3:7" x14ac:dyDescent="0.3">
      <c r="C10998" s="155"/>
      <c r="D10998" s="155"/>
      <c r="E10998" s="277"/>
      <c r="G10998" s="156"/>
    </row>
    <row r="10999" spans="3:7" x14ac:dyDescent="0.3">
      <c r="C10999" s="155"/>
      <c r="D10999" s="155"/>
      <c r="E10999" s="277"/>
      <c r="G10999" s="156"/>
    </row>
    <row r="11000" spans="3:7" x14ac:dyDescent="0.3">
      <c r="C11000" s="155"/>
      <c r="D11000" s="155"/>
      <c r="E11000" s="277"/>
      <c r="G11000" s="156"/>
    </row>
    <row r="11001" spans="3:7" x14ac:dyDescent="0.3">
      <c r="C11001" s="155"/>
      <c r="D11001" s="155"/>
      <c r="E11001" s="277"/>
      <c r="G11001" s="156"/>
    </row>
    <row r="11002" spans="3:7" x14ac:dyDescent="0.3">
      <c r="C11002" s="155"/>
      <c r="D11002" s="155"/>
      <c r="E11002" s="277"/>
      <c r="G11002" s="156"/>
    </row>
    <row r="11003" spans="3:7" x14ac:dyDescent="0.3">
      <c r="C11003" s="155"/>
      <c r="D11003" s="155"/>
      <c r="E11003" s="277"/>
      <c r="G11003" s="156"/>
    </row>
    <row r="11004" spans="3:7" x14ac:dyDescent="0.3">
      <c r="C11004" s="155"/>
      <c r="D11004" s="155"/>
      <c r="E11004" s="277"/>
      <c r="G11004" s="156"/>
    </row>
    <row r="11005" spans="3:7" x14ac:dyDescent="0.3">
      <c r="C11005" s="155"/>
      <c r="D11005" s="155"/>
      <c r="E11005" s="277"/>
      <c r="G11005" s="156"/>
    </row>
    <row r="11006" spans="3:7" x14ac:dyDescent="0.3">
      <c r="C11006" s="155"/>
      <c r="D11006" s="155"/>
      <c r="E11006" s="277"/>
      <c r="G11006" s="156"/>
    </row>
    <row r="11007" spans="3:7" x14ac:dyDescent="0.3">
      <c r="C11007" s="155"/>
      <c r="D11007" s="155"/>
      <c r="E11007" s="277"/>
      <c r="G11007" s="156"/>
    </row>
    <row r="11008" spans="3:7" x14ac:dyDescent="0.3">
      <c r="C11008" s="155"/>
      <c r="D11008" s="155"/>
      <c r="E11008" s="277"/>
      <c r="G11008" s="156"/>
    </row>
    <row r="11009" spans="3:7" x14ac:dyDescent="0.3">
      <c r="C11009" s="155"/>
      <c r="D11009" s="155"/>
      <c r="E11009" s="277"/>
      <c r="G11009" s="156"/>
    </row>
    <row r="11010" spans="3:7" x14ac:dyDescent="0.3">
      <c r="C11010" s="155"/>
      <c r="D11010" s="155"/>
      <c r="E11010" s="277"/>
      <c r="G11010" s="156"/>
    </row>
    <row r="11011" spans="3:7" x14ac:dyDescent="0.3">
      <c r="C11011" s="155"/>
      <c r="D11011" s="155"/>
      <c r="E11011" s="277"/>
      <c r="G11011" s="156"/>
    </row>
    <row r="11012" spans="3:7" x14ac:dyDescent="0.3">
      <c r="C11012" s="155"/>
      <c r="D11012" s="155"/>
      <c r="E11012" s="277"/>
      <c r="G11012" s="156"/>
    </row>
    <row r="11013" spans="3:7" x14ac:dyDescent="0.3">
      <c r="C11013" s="155"/>
      <c r="D11013" s="155"/>
      <c r="E11013" s="277"/>
      <c r="G11013" s="156"/>
    </row>
    <row r="11014" spans="3:7" x14ac:dyDescent="0.3">
      <c r="C11014" s="155"/>
      <c r="D11014" s="155"/>
      <c r="E11014" s="277"/>
      <c r="G11014" s="156"/>
    </row>
    <row r="11015" spans="3:7" x14ac:dyDescent="0.3">
      <c r="C11015" s="155"/>
      <c r="D11015" s="155"/>
      <c r="E11015" s="277"/>
      <c r="G11015" s="156"/>
    </row>
    <row r="11016" spans="3:7" x14ac:dyDescent="0.3">
      <c r="C11016" s="155"/>
      <c r="D11016" s="155"/>
      <c r="E11016" s="277"/>
      <c r="G11016" s="156"/>
    </row>
    <row r="11017" spans="3:7" x14ac:dyDescent="0.3">
      <c r="C11017" s="155"/>
      <c r="D11017" s="155"/>
      <c r="E11017" s="277"/>
      <c r="G11017" s="156"/>
    </row>
    <row r="11018" spans="3:7" x14ac:dyDescent="0.3">
      <c r="C11018" s="155"/>
      <c r="D11018" s="155"/>
      <c r="E11018" s="277"/>
      <c r="G11018" s="156"/>
    </row>
    <row r="11019" spans="3:7" x14ac:dyDescent="0.3">
      <c r="C11019" s="155"/>
      <c r="D11019" s="155"/>
      <c r="E11019" s="277"/>
      <c r="G11019" s="156"/>
    </row>
    <row r="11020" spans="3:7" x14ac:dyDescent="0.3">
      <c r="C11020" s="155"/>
      <c r="D11020" s="155"/>
      <c r="E11020" s="277"/>
      <c r="G11020" s="156"/>
    </row>
    <row r="11021" spans="3:7" x14ac:dyDescent="0.3">
      <c r="C11021" s="155"/>
      <c r="D11021" s="155"/>
      <c r="E11021" s="277"/>
      <c r="G11021" s="156"/>
    </row>
    <row r="11022" spans="3:7" x14ac:dyDescent="0.3">
      <c r="C11022" s="155"/>
      <c r="D11022" s="155"/>
      <c r="E11022" s="277"/>
      <c r="G11022" s="156"/>
    </row>
    <row r="11023" spans="3:7" x14ac:dyDescent="0.3">
      <c r="C11023" s="155"/>
      <c r="D11023" s="155"/>
      <c r="E11023" s="277"/>
      <c r="G11023" s="156"/>
    </row>
    <row r="11024" spans="3:7" x14ac:dyDescent="0.3">
      <c r="C11024" s="155"/>
      <c r="D11024" s="155"/>
      <c r="E11024" s="277"/>
      <c r="G11024" s="156"/>
    </row>
    <row r="11025" spans="3:7" x14ac:dyDescent="0.3">
      <c r="C11025" s="155"/>
      <c r="D11025" s="155"/>
      <c r="E11025" s="277"/>
      <c r="G11025" s="156"/>
    </row>
    <row r="11026" spans="3:7" x14ac:dyDescent="0.3">
      <c r="C11026" s="155"/>
      <c r="D11026" s="155"/>
      <c r="E11026" s="277"/>
      <c r="G11026" s="156"/>
    </row>
    <row r="11027" spans="3:7" x14ac:dyDescent="0.3">
      <c r="C11027" s="155"/>
      <c r="D11027" s="155"/>
      <c r="E11027" s="277"/>
      <c r="G11027" s="156"/>
    </row>
    <row r="11028" spans="3:7" x14ac:dyDescent="0.3">
      <c r="C11028" s="155"/>
      <c r="D11028" s="155"/>
      <c r="E11028" s="277"/>
      <c r="G11028" s="156"/>
    </row>
    <row r="11029" spans="3:7" x14ac:dyDescent="0.3">
      <c r="C11029" s="155"/>
      <c r="D11029" s="155"/>
      <c r="E11029" s="277"/>
      <c r="G11029" s="156"/>
    </row>
    <row r="11030" spans="3:7" x14ac:dyDescent="0.3">
      <c r="C11030" s="155"/>
      <c r="D11030" s="155"/>
      <c r="E11030" s="277"/>
      <c r="G11030" s="156"/>
    </row>
    <row r="11031" spans="3:7" x14ac:dyDescent="0.3">
      <c r="C11031" s="155"/>
      <c r="D11031" s="155"/>
      <c r="E11031" s="277"/>
      <c r="G11031" s="156"/>
    </row>
    <row r="11032" spans="3:7" x14ac:dyDescent="0.3">
      <c r="C11032" s="155"/>
      <c r="D11032" s="155"/>
      <c r="E11032" s="277"/>
      <c r="G11032" s="156"/>
    </row>
    <row r="11033" spans="3:7" x14ac:dyDescent="0.3">
      <c r="C11033" s="155"/>
      <c r="D11033" s="155"/>
      <c r="E11033" s="277"/>
      <c r="G11033" s="156"/>
    </row>
    <row r="11034" spans="3:7" x14ac:dyDescent="0.3">
      <c r="C11034" s="155"/>
      <c r="D11034" s="155"/>
      <c r="E11034" s="277"/>
      <c r="G11034" s="156"/>
    </row>
    <row r="11035" spans="3:7" x14ac:dyDescent="0.3">
      <c r="C11035" s="155"/>
      <c r="D11035" s="155"/>
      <c r="E11035" s="277"/>
      <c r="G11035" s="156"/>
    </row>
    <row r="11036" spans="3:7" x14ac:dyDescent="0.3">
      <c r="C11036" s="155"/>
      <c r="D11036" s="155"/>
      <c r="E11036" s="277"/>
      <c r="G11036" s="156"/>
    </row>
    <row r="11037" spans="3:7" x14ac:dyDescent="0.3">
      <c r="C11037" s="155"/>
      <c r="D11037" s="155"/>
      <c r="E11037" s="277"/>
      <c r="G11037" s="156"/>
    </row>
    <row r="11038" spans="3:7" x14ac:dyDescent="0.3">
      <c r="C11038" s="155"/>
      <c r="D11038" s="155"/>
      <c r="E11038" s="277"/>
      <c r="G11038" s="156"/>
    </row>
    <row r="11039" spans="3:7" x14ac:dyDescent="0.3">
      <c r="C11039" s="155"/>
      <c r="D11039" s="155"/>
      <c r="E11039" s="277"/>
      <c r="G11039" s="156"/>
    </row>
    <row r="11040" spans="3:7" x14ac:dyDescent="0.3">
      <c r="C11040" s="155"/>
      <c r="D11040" s="155"/>
      <c r="E11040" s="277"/>
      <c r="G11040" s="156"/>
    </row>
    <row r="11041" spans="3:7" x14ac:dyDescent="0.3">
      <c r="C11041" s="155"/>
      <c r="D11041" s="155"/>
      <c r="E11041" s="277"/>
      <c r="G11041" s="156"/>
    </row>
    <row r="11042" spans="3:7" x14ac:dyDescent="0.3">
      <c r="C11042" s="155"/>
      <c r="D11042" s="155"/>
      <c r="E11042" s="277"/>
      <c r="G11042" s="156"/>
    </row>
    <row r="11043" spans="3:7" x14ac:dyDescent="0.3">
      <c r="C11043" s="155"/>
      <c r="D11043" s="155"/>
      <c r="E11043" s="277"/>
      <c r="G11043" s="156"/>
    </row>
    <row r="11044" spans="3:7" x14ac:dyDescent="0.3">
      <c r="C11044" s="155"/>
      <c r="D11044" s="155"/>
      <c r="E11044" s="277"/>
      <c r="G11044" s="156"/>
    </row>
    <row r="11045" spans="3:7" x14ac:dyDescent="0.3">
      <c r="C11045" s="155"/>
      <c r="D11045" s="155"/>
      <c r="E11045" s="277"/>
      <c r="G11045" s="156"/>
    </row>
    <row r="11046" spans="3:7" x14ac:dyDescent="0.3">
      <c r="C11046" s="155"/>
      <c r="D11046" s="155"/>
      <c r="E11046" s="277"/>
      <c r="G11046" s="156"/>
    </row>
    <row r="11047" spans="3:7" x14ac:dyDescent="0.3">
      <c r="C11047" s="155"/>
      <c r="D11047" s="155"/>
      <c r="E11047" s="277"/>
      <c r="G11047" s="156"/>
    </row>
    <row r="11048" spans="3:7" x14ac:dyDescent="0.3">
      <c r="C11048" s="155"/>
      <c r="D11048" s="155"/>
      <c r="E11048" s="277"/>
      <c r="G11048" s="156"/>
    </row>
    <row r="11049" spans="3:7" x14ac:dyDescent="0.3">
      <c r="C11049" s="155"/>
      <c r="D11049" s="155"/>
      <c r="E11049" s="277"/>
      <c r="G11049" s="156"/>
    </row>
    <row r="11050" spans="3:7" x14ac:dyDescent="0.3">
      <c r="C11050" s="155"/>
      <c r="D11050" s="155"/>
      <c r="E11050" s="277"/>
      <c r="G11050" s="156"/>
    </row>
    <row r="11051" spans="3:7" x14ac:dyDescent="0.3">
      <c r="C11051" s="155"/>
      <c r="D11051" s="155"/>
      <c r="E11051" s="277"/>
      <c r="G11051" s="156"/>
    </row>
    <row r="11052" spans="3:7" x14ac:dyDescent="0.3">
      <c r="C11052" s="155"/>
      <c r="D11052" s="155"/>
      <c r="E11052" s="277"/>
      <c r="G11052" s="156"/>
    </row>
    <row r="11053" spans="3:7" x14ac:dyDescent="0.3">
      <c r="C11053" s="155"/>
      <c r="D11053" s="155"/>
      <c r="E11053" s="277"/>
      <c r="G11053" s="156"/>
    </row>
    <row r="11054" spans="3:7" x14ac:dyDescent="0.3">
      <c r="C11054" s="155"/>
      <c r="D11054" s="155"/>
      <c r="E11054" s="277"/>
      <c r="G11054" s="156"/>
    </row>
    <row r="11055" spans="3:7" x14ac:dyDescent="0.3">
      <c r="C11055" s="155"/>
      <c r="D11055" s="155"/>
      <c r="E11055" s="277"/>
      <c r="G11055" s="156"/>
    </row>
    <row r="11056" spans="3:7" x14ac:dyDescent="0.3">
      <c r="C11056" s="155"/>
      <c r="D11056" s="155"/>
      <c r="E11056" s="277"/>
      <c r="G11056" s="156"/>
    </row>
    <row r="11057" spans="3:7" x14ac:dyDescent="0.3">
      <c r="C11057" s="155"/>
      <c r="D11057" s="155"/>
      <c r="E11057" s="277"/>
      <c r="G11057" s="156"/>
    </row>
    <row r="11058" spans="3:7" x14ac:dyDescent="0.3">
      <c r="C11058" s="155"/>
      <c r="D11058" s="155"/>
      <c r="E11058" s="277"/>
      <c r="G11058" s="156"/>
    </row>
    <row r="11059" spans="3:7" x14ac:dyDescent="0.3">
      <c r="C11059" s="155"/>
      <c r="D11059" s="155"/>
      <c r="E11059" s="277"/>
      <c r="G11059" s="156"/>
    </row>
    <row r="11060" spans="3:7" x14ac:dyDescent="0.3">
      <c r="C11060" s="155"/>
      <c r="D11060" s="155"/>
      <c r="E11060" s="277"/>
      <c r="G11060" s="156"/>
    </row>
    <row r="11061" spans="3:7" x14ac:dyDescent="0.3">
      <c r="C11061" s="155"/>
      <c r="D11061" s="155"/>
      <c r="E11061" s="277"/>
      <c r="G11061" s="156"/>
    </row>
    <row r="11062" spans="3:7" x14ac:dyDescent="0.3">
      <c r="C11062" s="155"/>
      <c r="D11062" s="155"/>
      <c r="E11062" s="277"/>
      <c r="G11062" s="156"/>
    </row>
    <row r="11063" spans="3:7" x14ac:dyDescent="0.3">
      <c r="C11063" s="155"/>
      <c r="D11063" s="155"/>
      <c r="E11063" s="277"/>
      <c r="G11063" s="156"/>
    </row>
    <row r="11064" spans="3:7" x14ac:dyDescent="0.3">
      <c r="C11064" s="155"/>
      <c r="D11064" s="155"/>
      <c r="E11064" s="277"/>
      <c r="G11064" s="156"/>
    </row>
    <row r="11065" spans="3:7" x14ac:dyDescent="0.3">
      <c r="C11065" s="155"/>
      <c r="D11065" s="155"/>
      <c r="E11065" s="277"/>
      <c r="G11065" s="156"/>
    </row>
    <row r="11066" spans="3:7" x14ac:dyDescent="0.3">
      <c r="C11066" s="155"/>
      <c r="D11066" s="155"/>
      <c r="E11066" s="277"/>
      <c r="G11066" s="156"/>
    </row>
    <row r="11067" spans="3:7" x14ac:dyDescent="0.3">
      <c r="C11067" s="155"/>
      <c r="D11067" s="155"/>
      <c r="E11067" s="277"/>
      <c r="G11067" s="156"/>
    </row>
    <row r="11068" spans="3:7" x14ac:dyDescent="0.3">
      <c r="C11068" s="155"/>
      <c r="D11068" s="155"/>
      <c r="E11068" s="277"/>
      <c r="G11068" s="156"/>
    </row>
    <row r="11069" spans="3:7" x14ac:dyDescent="0.3">
      <c r="C11069" s="155"/>
      <c r="D11069" s="155"/>
      <c r="E11069" s="277"/>
      <c r="G11069" s="156"/>
    </row>
    <row r="11070" spans="3:7" x14ac:dyDescent="0.3">
      <c r="C11070" s="155"/>
      <c r="D11070" s="155"/>
      <c r="E11070" s="277"/>
      <c r="G11070" s="156"/>
    </row>
    <row r="11071" spans="3:7" x14ac:dyDescent="0.3">
      <c r="C11071" s="155"/>
      <c r="D11071" s="155"/>
      <c r="E11071" s="277"/>
      <c r="G11071" s="156"/>
    </row>
    <row r="11072" spans="3:7" x14ac:dyDescent="0.3">
      <c r="C11072" s="155"/>
      <c r="D11072" s="155"/>
      <c r="E11072" s="277"/>
      <c r="G11072" s="156"/>
    </row>
    <row r="11073" spans="3:7" x14ac:dyDescent="0.3">
      <c r="C11073" s="155"/>
      <c r="D11073" s="155"/>
      <c r="E11073" s="277"/>
      <c r="G11073" s="156"/>
    </row>
    <row r="11074" spans="3:7" x14ac:dyDescent="0.3">
      <c r="C11074" s="155"/>
      <c r="D11074" s="155"/>
      <c r="E11074" s="277"/>
      <c r="G11074" s="156"/>
    </row>
    <row r="11075" spans="3:7" x14ac:dyDescent="0.3">
      <c r="C11075" s="155"/>
      <c r="D11075" s="155"/>
      <c r="E11075" s="277"/>
      <c r="G11075" s="156"/>
    </row>
    <row r="11076" spans="3:7" x14ac:dyDescent="0.3">
      <c r="C11076" s="155"/>
      <c r="D11076" s="155"/>
      <c r="E11076" s="277"/>
      <c r="G11076" s="156"/>
    </row>
    <row r="11077" spans="3:7" x14ac:dyDescent="0.3">
      <c r="C11077" s="155"/>
      <c r="D11077" s="155"/>
      <c r="E11077" s="277"/>
      <c r="G11077" s="156"/>
    </row>
    <row r="11078" spans="3:7" x14ac:dyDescent="0.3">
      <c r="C11078" s="155"/>
      <c r="D11078" s="155"/>
      <c r="E11078" s="277"/>
      <c r="G11078" s="156"/>
    </row>
    <row r="11079" spans="3:7" x14ac:dyDescent="0.3">
      <c r="C11079" s="155"/>
      <c r="D11079" s="155"/>
      <c r="E11079" s="277"/>
      <c r="G11079" s="156"/>
    </row>
    <row r="11080" spans="3:7" x14ac:dyDescent="0.3">
      <c r="C11080" s="155"/>
      <c r="D11080" s="155"/>
      <c r="E11080" s="277"/>
      <c r="G11080" s="156"/>
    </row>
    <row r="11081" spans="3:7" x14ac:dyDescent="0.3">
      <c r="C11081" s="155"/>
      <c r="D11081" s="155"/>
      <c r="E11081" s="277"/>
      <c r="G11081" s="156"/>
    </row>
    <row r="11082" spans="3:7" x14ac:dyDescent="0.3">
      <c r="C11082" s="155"/>
      <c r="D11082" s="155"/>
      <c r="E11082" s="277"/>
      <c r="G11082" s="156"/>
    </row>
    <row r="11083" spans="3:7" x14ac:dyDescent="0.3">
      <c r="C11083" s="155"/>
      <c r="D11083" s="155"/>
      <c r="E11083" s="277"/>
      <c r="G11083" s="156"/>
    </row>
    <row r="11084" spans="3:7" x14ac:dyDescent="0.3">
      <c r="C11084" s="155"/>
      <c r="D11084" s="155"/>
      <c r="E11084" s="277"/>
      <c r="G11084" s="156"/>
    </row>
    <row r="11085" spans="3:7" x14ac:dyDescent="0.3">
      <c r="C11085" s="155"/>
      <c r="D11085" s="155"/>
      <c r="E11085" s="277"/>
      <c r="G11085" s="156"/>
    </row>
    <row r="11086" spans="3:7" x14ac:dyDescent="0.3">
      <c r="C11086" s="155"/>
      <c r="D11086" s="155"/>
      <c r="E11086" s="277"/>
      <c r="G11086" s="156"/>
    </row>
    <row r="11087" spans="3:7" x14ac:dyDescent="0.3">
      <c r="C11087" s="155"/>
      <c r="D11087" s="155"/>
      <c r="E11087" s="277"/>
      <c r="G11087" s="156"/>
    </row>
    <row r="11088" spans="3:7" x14ac:dyDescent="0.3">
      <c r="C11088" s="155"/>
      <c r="D11088" s="155"/>
      <c r="E11088" s="277"/>
      <c r="G11088" s="156"/>
    </row>
    <row r="11089" spans="3:7" x14ac:dyDescent="0.3">
      <c r="C11089" s="155"/>
      <c r="D11089" s="155"/>
      <c r="E11089" s="277"/>
      <c r="G11089" s="156"/>
    </row>
    <row r="11090" spans="3:7" x14ac:dyDescent="0.3">
      <c r="C11090" s="155"/>
      <c r="D11090" s="155"/>
      <c r="E11090" s="277"/>
      <c r="G11090" s="156"/>
    </row>
    <row r="11091" spans="3:7" x14ac:dyDescent="0.3">
      <c r="C11091" s="155"/>
      <c r="D11091" s="155"/>
      <c r="E11091" s="277"/>
      <c r="G11091" s="156"/>
    </row>
    <row r="11092" spans="3:7" x14ac:dyDescent="0.3">
      <c r="C11092" s="155"/>
      <c r="D11092" s="155"/>
      <c r="E11092" s="277"/>
      <c r="G11092" s="156"/>
    </row>
    <row r="11093" spans="3:7" x14ac:dyDescent="0.3">
      <c r="C11093" s="155"/>
      <c r="D11093" s="155"/>
      <c r="E11093" s="277"/>
      <c r="G11093" s="156"/>
    </row>
    <row r="11094" spans="3:7" x14ac:dyDescent="0.3">
      <c r="C11094" s="155"/>
      <c r="D11094" s="155"/>
      <c r="E11094" s="277"/>
      <c r="G11094" s="156"/>
    </row>
    <row r="11095" spans="3:7" x14ac:dyDescent="0.3">
      <c r="C11095" s="155"/>
      <c r="D11095" s="155"/>
      <c r="E11095" s="277"/>
      <c r="G11095" s="156"/>
    </row>
    <row r="11096" spans="3:7" x14ac:dyDescent="0.3">
      <c r="C11096" s="155"/>
      <c r="D11096" s="155"/>
      <c r="E11096" s="277"/>
      <c r="G11096" s="156"/>
    </row>
    <row r="11097" spans="3:7" x14ac:dyDescent="0.3">
      <c r="C11097" s="155"/>
      <c r="D11097" s="155"/>
      <c r="E11097" s="277"/>
      <c r="G11097" s="156"/>
    </row>
    <row r="11098" spans="3:7" x14ac:dyDescent="0.3">
      <c r="C11098" s="155"/>
      <c r="D11098" s="155"/>
      <c r="E11098" s="277"/>
      <c r="G11098" s="156"/>
    </row>
    <row r="11099" spans="3:7" x14ac:dyDescent="0.3">
      <c r="C11099" s="155"/>
      <c r="D11099" s="155"/>
      <c r="E11099" s="277"/>
      <c r="G11099" s="156"/>
    </row>
    <row r="11100" spans="3:7" x14ac:dyDescent="0.3">
      <c r="C11100" s="155"/>
      <c r="D11100" s="155"/>
      <c r="E11100" s="277"/>
      <c r="G11100" s="156"/>
    </row>
    <row r="11101" spans="3:7" x14ac:dyDescent="0.3">
      <c r="C11101" s="155"/>
      <c r="D11101" s="155"/>
      <c r="E11101" s="277"/>
      <c r="G11101" s="156"/>
    </row>
    <row r="11102" spans="3:7" x14ac:dyDescent="0.3">
      <c r="C11102" s="155"/>
      <c r="D11102" s="155"/>
      <c r="E11102" s="277"/>
      <c r="G11102" s="156"/>
    </row>
    <row r="11103" spans="3:7" x14ac:dyDescent="0.3">
      <c r="C11103" s="155"/>
      <c r="D11103" s="155"/>
      <c r="E11103" s="277"/>
      <c r="G11103" s="156"/>
    </row>
    <row r="11104" spans="3:7" x14ac:dyDescent="0.3">
      <c r="C11104" s="155"/>
      <c r="D11104" s="155"/>
      <c r="E11104" s="277"/>
      <c r="G11104" s="156"/>
    </row>
    <row r="11105" spans="3:7" x14ac:dyDescent="0.3">
      <c r="C11105" s="155"/>
      <c r="D11105" s="155"/>
      <c r="E11105" s="277"/>
      <c r="G11105" s="156"/>
    </row>
    <row r="11106" spans="3:7" x14ac:dyDescent="0.3">
      <c r="C11106" s="155"/>
      <c r="D11106" s="155"/>
      <c r="E11106" s="277"/>
      <c r="G11106" s="156"/>
    </row>
    <row r="11107" spans="3:7" x14ac:dyDescent="0.3">
      <c r="C11107" s="155"/>
      <c r="D11107" s="155"/>
      <c r="E11107" s="277"/>
      <c r="G11107" s="156"/>
    </row>
    <row r="11108" spans="3:7" x14ac:dyDescent="0.3">
      <c r="C11108" s="155"/>
      <c r="D11108" s="155"/>
      <c r="E11108" s="277"/>
      <c r="G11108" s="156"/>
    </row>
    <row r="11109" spans="3:7" x14ac:dyDescent="0.3">
      <c r="C11109" s="155"/>
      <c r="D11109" s="155"/>
      <c r="E11109" s="277"/>
      <c r="G11109" s="156"/>
    </row>
    <row r="11110" spans="3:7" x14ac:dyDescent="0.3">
      <c r="C11110" s="155"/>
      <c r="D11110" s="155"/>
      <c r="E11110" s="277"/>
      <c r="G11110" s="156"/>
    </row>
    <row r="11111" spans="3:7" x14ac:dyDescent="0.3">
      <c r="C11111" s="155"/>
      <c r="D11111" s="155"/>
      <c r="E11111" s="277"/>
      <c r="G11111" s="156"/>
    </row>
    <row r="11112" spans="3:7" x14ac:dyDescent="0.3">
      <c r="C11112" s="155"/>
      <c r="D11112" s="155"/>
      <c r="E11112" s="277"/>
      <c r="G11112" s="156"/>
    </row>
    <row r="11113" spans="3:7" x14ac:dyDescent="0.3">
      <c r="C11113" s="155"/>
      <c r="D11113" s="155"/>
      <c r="E11113" s="277"/>
      <c r="G11113" s="156"/>
    </row>
    <row r="11114" spans="3:7" x14ac:dyDescent="0.3">
      <c r="C11114" s="155"/>
      <c r="D11114" s="155"/>
      <c r="E11114" s="277"/>
      <c r="G11114" s="156"/>
    </row>
    <row r="11115" spans="3:7" x14ac:dyDescent="0.3">
      <c r="C11115" s="155"/>
      <c r="D11115" s="155"/>
      <c r="E11115" s="277"/>
      <c r="G11115" s="156"/>
    </row>
    <row r="11116" spans="3:7" x14ac:dyDescent="0.3">
      <c r="C11116" s="155"/>
      <c r="D11116" s="155"/>
      <c r="E11116" s="277"/>
      <c r="G11116" s="156"/>
    </row>
    <row r="11117" spans="3:7" x14ac:dyDescent="0.3">
      <c r="C11117" s="155"/>
      <c r="D11117" s="155"/>
      <c r="E11117" s="277"/>
      <c r="G11117" s="156"/>
    </row>
    <row r="11118" spans="3:7" x14ac:dyDescent="0.3">
      <c r="C11118" s="155"/>
      <c r="D11118" s="155"/>
      <c r="E11118" s="277"/>
      <c r="G11118" s="156"/>
    </row>
    <row r="11119" spans="3:7" x14ac:dyDescent="0.3">
      <c r="C11119" s="155"/>
      <c r="D11119" s="155"/>
      <c r="E11119" s="277"/>
      <c r="G11119" s="156"/>
    </row>
    <row r="11120" spans="3:7" x14ac:dyDescent="0.3">
      <c r="C11120" s="155"/>
      <c r="D11120" s="155"/>
      <c r="E11120" s="277"/>
      <c r="G11120" s="156"/>
    </row>
    <row r="11121" spans="3:7" x14ac:dyDescent="0.3">
      <c r="C11121" s="155"/>
      <c r="D11121" s="155"/>
      <c r="E11121" s="277"/>
      <c r="G11121" s="156"/>
    </row>
    <row r="11122" spans="3:7" x14ac:dyDescent="0.3">
      <c r="C11122" s="155"/>
      <c r="D11122" s="155"/>
      <c r="E11122" s="277"/>
      <c r="G11122" s="156"/>
    </row>
    <row r="11123" spans="3:7" x14ac:dyDescent="0.3">
      <c r="C11123" s="155"/>
      <c r="D11123" s="155"/>
      <c r="E11123" s="277"/>
      <c r="G11123" s="156"/>
    </row>
    <row r="11124" spans="3:7" x14ac:dyDescent="0.3">
      <c r="C11124" s="155"/>
      <c r="D11124" s="155"/>
      <c r="E11124" s="277"/>
      <c r="G11124" s="156"/>
    </row>
    <row r="11125" spans="3:7" x14ac:dyDescent="0.3">
      <c r="C11125" s="155"/>
      <c r="D11125" s="155"/>
      <c r="E11125" s="277"/>
      <c r="G11125" s="156"/>
    </row>
    <row r="11126" spans="3:7" x14ac:dyDescent="0.3">
      <c r="C11126" s="155"/>
      <c r="D11126" s="155"/>
      <c r="E11126" s="277"/>
      <c r="G11126" s="156"/>
    </row>
    <row r="11127" spans="3:7" x14ac:dyDescent="0.3">
      <c r="C11127" s="155"/>
      <c r="D11127" s="155"/>
      <c r="E11127" s="277"/>
      <c r="G11127" s="156"/>
    </row>
    <row r="11128" spans="3:7" x14ac:dyDescent="0.3">
      <c r="C11128" s="155"/>
      <c r="D11128" s="155"/>
      <c r="E11128" s="277"/>
      <c r="G11128" s="156"/>
    </row>
    <row r="11129" spans="3:7" x14ac:dyDescent="0.3">
      <c r="C11129" s="155"/>
      <c r="D11129" s="155"/>
      <c r="E11129" s="277"/>
      <c r="G11129" s="156"/>
    </row>
    <row r="11130" spans="3:7" x14ac:dyDescent="0.3">
      <c r="C11130" s="155"/>
      <c r="D11130" s="155"/>
      <c r="E11130" s="277"/>
      <c r="G11130" s="156"/>
    </row>
    <row r="11131" spans="3:7" x14ac:dyDescent="0.3">
      <c r="C11131" s="155"/>
      <c r="D11131" s="155"/>
      <c r="E11131" s="277"/>
      <c r="G11131" s="156"/>
    </row>
    <row r="11132" spans="3:7" x14ac:dyDescent="0.3">
      <c r="C11132" s="155"/>
      <c r="D11132" s="155"/>
      <c r="E11132" s="277"/>
      <c r="G11132" s="156"/>
    </row>
    <row r="11133" spans="3:7" x14ac:dyDescent="0.3">
      <c r="C11133" s="155"/>
      <c r="D11133" s="155"/>
      <c r="E11133" s="277"/>
      <c r="G11133" s="156"/>
    </row>
    <row r="11134" spans="3:7" x14ac:dyDescent="0.3">
      <c r="C11134" s="155"/>
      <c r="D11134" s="155"/>
      <c r="E11134" s="277"/>
      <c r="G11134" s="156"/>
    </row>
    <row r="11135" spans="3:7" x14ac:dyDescent="0.3">
      <c r="C11135" s="155"/>
      <c r="D11135" s="155"/>
      <c r="E11135" s="277"/>
      <c r="G11135" s="156"/>
    </row>
    <row r="11136" spans="3:7" x14ac:dyDescent="0.3">
      <c r="C11136" s="155"/>
      <c r="D11136" s="155"/>
      <c r="E11136" s="277"/>
      <c r="G11136" s="156"/>
    </row>
    <row r="11137" spans="3:7" x14ac:dyDescent="0.3">
      <c r="C11137" s="155"/>
      <c r="D11137" s="155"/>
      <c r="E11137" s="277"/>
      <c r="G11137" s="156"/>
    </row>
    <row r="11138" spans="3:7" x14ac:dyDescent="0.3">
      <c r="C11138" s="155"/>
      <c r="D11138" s="155"/>
      <c r="E11138" s="277"/>
      <c r="G11138" s="156"/>
    </row>
    <row r="11139" spans="3:7" x14ac:dyDescent="0.3">
      <c r="C11139" s="155"/>
      <c r="D11139" s="155"/>
      <c r="E11139" s="277"/>
      <c r="G11139" s="156"/>
    </row>
    <row r="11140" spans="3:7" x14ac:dyDescent="0.3">
      <c r="C11140" s="155"/>
      <c r="D11140" s="155"/>
      <c r="E11140" s="277"/>
      <c r="G11140" s="156"/>
    </row>
    <row r="11141" spans="3:7" x14ac:dyDescent="0.3">
      <c r="C11141" s="155"/>
      <c r="D11141" s="155"/>
      <c r="E11141" s="277"/>
      <c r="G11141" s="156"/>
    </row>
    <row r="11142" spans="3:7" x14ac:dyDescent="0.3">
      <c r="C11142" s="155"/>
      <c r="D11142" s="155"/>
      <c r="E11142" s="277"/>
      <c r="G11142" s="156"/>
    </row>
    <row r="11143" spans="3:7" x14ac:dyDescent="0.3">
      <c r="C11143" s="155"/>
      <c r="D11143" s="155"/>
      <c r="E11143" s="277"/>
      <c r="G11143" s="156"/>
    </row>
    <row r="11144" spans="3:7" x14ac:dyDescent="0.3">
      <c r="C11144" s="155"/>
      <c r="D11144" s="155"/>
      <c r="E11144" s="277"/>
      <c r="G11144" s="156"/>
    </row>
    <row r="11145" spans="3:7" x14ac:dyDescent="0.3">
      <c r="C11145" s="155"/>
      <c r="D11145" s="155"/>
      <c r="E11145" s="277"/>
      <c r="G11145" s="156"/>
    </row>
    <row r="11146" spans="3:7" x14ac:dyDescent="0.3">
      <c r="C11146" s="155"/>
      <c r="D11146" s="155"/>
      <c r="E11146" s="277"/>
      <c r="G11146" s="156"/>
    </row>
    <row r="11147" spans="3:7" x14ac:dyDescent="0.3">
      <c r="C11147" s="155"/>
      <c r="D11147" s="155"/>
      <c r="E11147" s="277"/>
      <c r="G11147" s="156"/>
    </row>
    <row r="11148" spans="3:7" x14ac:dyDescent="0.3">
      <c r="C11148" s="155"/>
      <c r="D11148" s="155"/>
      <c r="E11148" s="277"/>
      <c r="G11148" s="156"/>
    </row>
    <row r="11149" spans="3:7" x14ac:dyDescent="0.3">
      <c r="C11149" s="155"/>
      <c r="D11149" s="155"/>
      <c r="E11149" s="277"/>
      <c r="G11149" s="156"/>
    </row>
    <row r="11150" spans="3:7" x14ac:dyDescent="0.3">
      <c r="C11150" s="155"/>
      <c r="D11150" s="155"/>
      <c r="E11150" s="277"/>
      <c r="G11150" s="156"/>
    </row>
    <row r="11151" spans="3:7" x14ac:dyDescent="0.3">
      <c r="C11151" s="155"/>
      <c r="D11151" s="155"/>
      <c r="E11151" s="277"/>
      <c r="G11151" s="156"/>
    </row>
    <row r="11152" spans="3:7" x14ac:dyDescent="0.3">
      <c r="C11152" s="155"/>
      <c r="D11152" s="155"/>
      <c r="E11152" s="277"/>
      <c r="G11152" s="156"/>
    </row>
    <row r="11153" spans="3:7" x14ac:dyDescent="0.3">
      <c r="C11153" s="155"/>
      <c r="D11153" s="155"/>
      <c r="E11153" s="277"/>
      <c r="G11153" s="156"/>
    </row>
    <row r="11154" spans="3:7" x14ac:dyDescent="0.3">
      <c r="C11154" s="155"/>
      <c r="D11154" s="155"/>
      <c r="E11154" s="277"/>
      <c r="G11154" s="156"/>
    </row>
    <row r="11155" spans="3:7" x14ac:dyDescent="0.3">
      <c r="C11155" s="155"/>
      <c r="D11155" s="155"/>
      <c r="E11155" s="277"/>
      <c r="G11155" s="156"/>
    </row>
    <row r="11156" spans="3:7" x14ac:dyDescent="0.3">
      <c r="C11156" s="155"/>
      <c r="D11156" s="155"/>
      <c r="E11156" s="277"/>
      <c r="G11156" s="156"/>
    </row>
    <row r="11157" spans="3:7" x14ac:dyDescent="0.3">
      <c r="C11157" s="155"/>
      <c r="D11157" s="155"/>
      <c r="E11157" s="277"/>
      <c r="G11157" s="156"/>
    </row>
    <row r="11158" spans="3:7" x14ac:dyDescent="0.3">
      <c r="C11158" s="155"/>
      <c r="D11158" s="155"/>
      <c r="E11158" s="277"/>
      <c r="G11158" s="156"/>
    </row>
    <row r="11159" spans="3:7" x14ac:dyDescent="0.3">
      <c r="C11159" s="155"/>
      <c r="D11159" s="155"/>
      <c r="E11159" s="277"/>
      <c r="G11159" s="156"/>
    </row>
    <row r="11160" spans="3:7" x14ac:dyDescent="0.3">
      <c r="C11160" s="155"/>
      <c r="D11160" s="155"/>
      <c r="E11160" s="277"/>
      <c r="G11160" s="156"/>
    </row>
    <row r="11161" spans="3:7" x14ac:dyDescent="0.3">
      <c r="C11161" s="155"/>
      <c r="D11161" s="155"/>
      <c r="E11161" s="277"/>
      <c r="G11161" s="156"/>
    </row>
    <row r="11162" spans="3:7" x14ac:dyDescent="0.3">
      <c r="C11162" s="155"/>
      <c r="D11162" s="155"/>
      <c r="E11162" s="277"/>
      <c r="G11162" s="156"/>
    </row>
    <row r="11163" spans="3:7" x14ac:dyDescent="0.3">
      <c r="C11163" s="155"/>
      <c r="D11163" s="155"/>
      <c r="E11163" s="277"/>
      <c r="G11163" s="156"/>
    </row>
    <row r="11164" spans="3:7" x14ac:dyDescent="0.3">
      <c r="C11164" s="155"/>
      <c r="D11164" s="155"/>
      <c r="E11164" s="277"/>
      <c r="G11164" s="156"/>
    </row>
    <row r="11165" spans="3:7" x14ac:dyDescent="0.3">
      <c r="C11165" s="155"/>
      <c r="D11165" s="155"/>
      <c r="E11165" s="277"/>
      <c r="G11165" s="156"/>
    </row>
    <row r="11166" spans="3:7" x14ac:dyDescent="0.3">
      <c r="C11166" s="155"/>
      <c r="D11166" s="155"/>
      <c r="E11166" s="277"/>
      <c r="G11166" s="156"/>
    </row>
    <row r="11167" spans="3:7" x14ac:dyDescent="0.3">
      <c r="C11167" s="155"/>
      <c r="D11167" s="155"/>
      <c r="E11167" s="277"/>
      <c r="G11167" s="156"/>
    </row>
    <row r="11168" spans="3:7" x14ac:dyDescent="0.3">
      <c r="C11168" s="155"/>
      <c r="D11168" s="155"/>
      <c r="E11168" s="277"/>
      <c r="G11168" s="156"/>
    </row>
    <row r="11169" spans="3:7" x14ac:dyDescent="0.3">
      <c r="C11169" s="155"/>
      <c r="D11169" s="155"/>
      <c r="E11169" s="277"/>
      <c r="G11169" s="156"/>
    </row>
    <row r="11170" spans="3:7" x14ac:dyDescent="0.3">
      <c r="C11170" s="155"/>
      <c r="D11170" s="155"/>
      <c r="E11170" s="277"/>
      <c r="G11170" s="156"/>
    </row>
    <row r="11171" spans="3:7" x14ac:dyDescent="0.3">
      <c r="C11171" s="155"/>
      <c r="D11171" s="155"/>
      <c r="E11171" s="277"/>
      <c r="G11171" s="156"/>
    </row>
    <row r="11172" spans="3:7" x14ac:dyDescent="0.3">
      <c r="C11172" s="155"/>
      <c r="D11172" s="155"/>
      <c r="E11172" s="277"/>
      <c r="G11172" s="156"/>
    </row>
    <row r="11173" spans="3:7" x14ac:dyDescent="0.3">
      <c r="C11173" s="155"/>
      <c r="D11173" s="155"/>
      <c r="E11173" s="277"/>
      <c r="G11173" s="156"/>
    </row>
    <row r="11174" spans="3:7" x14ac:dyDescent="0.3">
      <c r="C11174" s="155"/>
      <c r="D11174" s="155"/>
      <c r="E11174" s="277"/>
      <c r="G11174" s="156"/>
    </row>
    <row r="11175" spans="3:7" x14ac:dyDescent="0.3">
      <c r="C11175" s="155"/>
      <c r="D11175" s="155"/>
      <c r="E11175" s="277"/>
      <c r="G11175" s="156"/>
    </row>
    <row r="11176" spans="3:7" x14ac:dyDescent="0.3">
      <c r="C11176" s="155"/>
      <c r="D11176" s="155"/>
      <c r="E11176" s="277"/>
      <c r="G11176" s="156"/>
    </row>
    <row r="11177" spans="3:7" x14ac:dyDescent="0.3">
      <c r="C11177" s="155"/>
      <c r="D11177" s="155"/>
      <c r="E11177" s="277"/>
      <c r="G11177" s="156"/>
    </row>
    <row r="11178" spans="3:7" x14ac:dyDescent="0.3">
      <c r="C11178" s="155"/>
      <c r="D11178" s="155"/>
      <c r="E11178" s="277"/>
      <c r="G11178" s="156"/>
    </row>
    <row r="11179" spans="3:7" x14ac:dyDescent="0.3">
      <c r="C11179" s="155"/>
      <c r="D11179" s="155"/>
      <c r="E11179" s="277"/>
      <c r="G11179" s="156"/>
    </row>
    <row r="11180" spans="3:7" x14ac:dyDescent="0.3">
      <c r="C11180" s="155"/>
      <c r="D11180" s="155"/>
      <c r="E11180" s="277"/>
      <c r="G11180" s="156"/>
    </row>
    <row r="11181" spans="3:7" x14ac:dyDescent="0.3">
      <c r="C11181" s="155"/>
      <c r="D11181" s="155"/>
      <c r="E11181" s="277"/>
      <c r="G11181" s="156"/>
    </row>
    <row r="11182" spans="3:7" x14ac:dyDescent="0.3">
      <c r="C11182" s="155"/>
      <c r="D11182" s="155"/>
      <c r="E11182" s="277"/>
      <c r="G11182" s="156"/>
    </row>
    <row r="11183" spans="3:7" x14ac:dyDescent="0.3">
      <c r="C11183" s="155"/>
      <c r="D11183" s="155"/>
      <c r="E11183" s="277"/>
      <c r="G11183" s="156"/>
    </row>
    <row r="11184" spans="3:7" x14ac:dyDescent="0.3">
      <c r="C11184" s="155"/>
      <c r="D11184" s="155"/>
      <c r="E11184" s="277"/>
      <c r="G11184" s="156"/>
    </row>
    <row r="11185" spans="3:7" x14ac:dyDescent="0.3">
      <c r="C11185" s="155"/>
      <c r="D11185" s="155"/>
      <c r="E11185" s="277"/>
      <c r="G11185" s="156"/>
    </row>
    <row r="11186" spans="3:7" x14ac:dyDescent="0.3">
      <c r="C11186" s="155"/>
      <c r="D11186" s="155"/>
      <c r="E11186" s="277"/>
      <c r="G11186" s="156"/>
    </row>
    <row r="11187" spans="3:7" x14ac:dyDescent="0.3">
      <c r="C11187" s="155"/>
      <c r="D11187" s="155"/>
      <c r="E11187" s="277"/>
      <c r="G11187" s="156"/>
    </row>
    <row r="11188" spans="3:7" x14ac:dyDescent="0.3">
      <c r="C11188" s="155"/>
      <c r="D11188" s="155"/>
      <c r="E11188" s="277"/>
      <c r="G11188" s="156"/>
    </row>
    <row r="11189" spans="3:7" x14ac:dyDescent="0.3">
      <c r="C11189" s="155"/>
      <c r="D11189" s="155"/>
      <c r="E11189" s="277"/>
      <c r="G11189" s="156"/>
    </row>
    <row r="11190" spans="3:7" x14ac:dyDescent="0.3">
      <c r="C11190" s="155"/>
      <c r="D11190" s="155"/>
      <c r="E11190" s="277"/>
      <c r="G11190" s="156"/>
    </row>
    <row r="11191" spans="3:7" x14ac:dyDescent="0.3">
      <c r="C11191" s="155"/>
      <c r="D11191" s="155"/>
      <c r="E11191" s="277"/>
      <c r="G11191" s="156"/>
    </row>
    <row r="11192" spans="3:7" x14ac:dyDescent="0.3">
      <c r="C11192" s="155"/>
      <c r="D11192" s="155"/>
      <c r="E11192" s="277"/>
      <c r="G11192" s="156"/>
    </row>
    <row r="11193" spans="3:7" x14ac:dyDescent="0.3">
      <c r="C11193" s="155"/>
      <c r="D11193" s="155"/>
      <c r="E11193" s="277"/>
      <c r="G11193" s="156"/>
    </row>
    <row r="11194" spans="3:7" x14ac:dyDescent="0.3">
      <c r="C11194" s="155"/>
      <c r="D11194" s="155"/>
      <c r="E11194" s="277"/>
      <c r="G11194" s="156"/>
    </row>
    <row r="11195" spans="3:7" x14ac:dyDescent="0.3">
      <c r="C11195" s="155"/>
      <c r="D11195" s="155"/>
      <c r="E11195" s="277"/>
      <c r="G11195" s="156"/>
    </row>
    <row r="11196" spans="3:7" x14ac:dyDescent="0.3">
      <c r="C11196" s="155"/>
      <c r="D11196" s="155"/>
      <c r="E11196" s="277"/>
      <c r="G11196" s="156"/>
    </row>
    <row r="11197" spans="3:7" x14ac:dyDescent="0.3">
      <c r="C11197" s="155"/>
      <c r="D11197" s="155"/>
      <c r="E11197" s="277"/>
      <c r="G11197" s="156"/>
    </row>
    <row r="11198" spans="3:7" x14ac:dyDescent="0.3">
      <c r="C11198" s="155"/>
      <c r="D11198" s="155"/>
      <c r="E11198" s="277"/>
      <c r="G11198" s="156"/>
    </row>
    <row r="11199" spans="3:7" x14ac:dyDescent="0.3">
      <c r="C11199" s="155"/>
      <c r="D11199" s="155"/>
      <c r="E11199" s="277"/>
      <c r="G11199" s="156"/>
    </row>
    <row r="11200" spans="3:7" x14ac:dyDescent="0.3">
      <c r="C11200" s="155"/>
      <c r="D11200" s="155"/>
      <c r="E11200" s="277"/>
      <c r="G11200" s="156"/>
    </row>
    <row r="11201" spans="3:7" x14ac:dyDescent="0.3">
      <c r="C11201" s="155"/>
      <c r="D11201" s="155"/>
      <c r="E11201" s="277"/>
      <c r="G11201" s="156"/>
    </row>
    <row r="11202" spans="3:7" x14ac:dyDescent="0.3">
      <c r="C11202" s="155"/>
      <c r="D11202" s="155"/>
      <c r="E11202" s="277"/>
      <c r="G11202" s="156"/>
    </row>
    <row r="11203" spans="3:7" x14ac:dyDescent="0.3">
      <c r="C11203" s="155"/>
      <c r="D11203" s="155"/>
      <c r="E11203" s="277"/>
      <c r="G11203" s="156"/>
    </row>
    <row r="11204" spans="3:7" x14ac:dyDescent="0.3">
      <c r="C11204" s="155"/>
      <c r="D11204" s="155"/>
      <c r="E11204" s="277"/>
      <c r="G11204" s="156"/>
    </row>
    <row r="11205" spans="3:7" x14ac:dyDescent="0.3">
      <c r="C11205" s="155"/>
      <c r="D11205" s="155"/>
      <c r="E11205" s="277"/>
      <c r="G11205" s="156"/>
    </row>
    <row r="11206" spans="3:7" x14ac:dyDescent="0.3">
      <c r="C11206" s="155"/>
      <c r="D11206" s="155"/>
      <c r="E11206" s="277"/>
      <c r="G11206" s="156"/>
    </row>
    <row r="11207" spans="3:7" x14ac:dyDescent="0.3">
      <c r="C11207" s="155"/>
      <c r="D11207" s="155"/>
      <c r="E11207" s="277"/>
      <c r="G11207" s="156"/>
    </row>
    <row r="11208" spans="3:7" x14ac:dyDescent="0.3">
      <c r="C11208" s="155"/>
      <c r="D11208" s="155"/>
      <c r="E11208" s="277"/>
      <c r="G11208" s="156"/>
    </row>
    <row r="11209" spans="3:7" x14ac:dyDescent="0.3">
      <c r="C11209" s="155"/>
      <c r="D11209" s="155"/>
      <c r="E11209" s="277"/>
      <c r="G11209" s="156"/>
    </row>
    <row r="11210" spans="3:7" x14ac:dyDescent="0.3">
      <c r="C11210" s="155"/>
      <c r="D11210" s="155"/>
      <c r="E11210" s="277"/>
      <c r="G11210" s="156"/>
    </row>
    <row r="11211" spans="3:7" x14ac:dyDescent="0.3">
      <c r="C11211" s="155"/>
      <c r="D11211" s="155"/>
      <c r="E11211" s="277"/>
      <c r="G11211" s="156"/>
    </row>
    <row r="11212" spans="3:7" x14ac:dyDescent="0.3">
      <c r="C11212" s="155"/>
      <c r="D11212" s="155"/>
      <c r="E11212" s="277"/>
      <c r="G11212" s="156"/>
    </row>
    <row r="11213" spans="3:7" x14ac:dyDescent="0.3">
      <c r="C11213" s="155"/>
      <c r="D11213" s="155"/>
      <c r="E11213" s="277"/>
      <c r="G11213" s="156"/>
    </row>
    <row r="11214" spans="3:7" x14ac:dyDescent="0.3">
      <c r="C11214" s="155"/>
      <c r="D11214" s="155"/>
      <c r="E11214" s="277"/>
      <c r="G11214" s="156"/>
    </row>
    <row r="11215" spans="3:7" x14ac:dyDescent="0.3">
      <c r="C11215" s="155"/>
      <c r="D11215" s="155"/>
      <c r="E11215" s="277"/>
      <c r="G11215" s="156"/>
    </row>
    <row r="11216" spans="3:7" x14ac:dyDescent="0.3">
      <c r="C11216" s="155"/>
      <c r="D11216" s="155"/>
      <c r="E11216" s="277"/>
      <c r="G11216" s="156"/>
    </row>
    <row r="11217" spans="3:7" x14ac:dyDescent="0.3">
      <c r="C11217" s="155"/>
      <c r="D11217" s="155"/>
      <c r="E11217" s="277"/>
      <c r="G11217" s="156"/>
    </row>
    <row r="11218" spans="3:7" x14ac:dyDescent="0.3">
      <c r="C11218" s="155"/>
      <c r="D11218" s="155"/>
      <c r="E11218" s="277"/>
      <c r="G11218" s="156"/>
    </row>
    <row r="11219" spans="3:7" x14ac:dyDescent="0.3">
      <c r="C11219" s="155"/>
      <c r="D11219" s="155"/>
      <c r="E11219" s="277"/>
      <c r="G11219" s="156"/>
    </row>
    <row r="11220" spans="3:7" x14ac:dyDescent="0.3">
      <c r="C11220" s="155"/>
      <c r="D11220" s="155"/>
      <c r="E11220" s="277"/>
      <c r="G11220" s="156"/>
    </row>
    <row r="11221" spans="3:7" x14ac:dyDescent="0.3">
      <c r="C11221" s="155"/>
      <c r="D11221" s="155"/>
      <c r="E11221" s="277"/>
      <c r="G11221" s="156"/>
    </row>
    <row r="11222" spans="3:7" x14ac:dyDescent="0.3">
      <c r="C11222" s="155"/>
      <c r="D11222" s="155"/>
      <c r="E11222" s="277"/>
      <c r="G11222" s="156"/>
    </row>
    <row r="11223" spans="3:7" x14ac:dyDescent="0.3">
      <c r="C11223" s="155"/>
      <c r="D11223" s="155"/>
      <c r="E11223" s="277"/>
      <c r="G11223" s="156"/>
    </row>
    <row r="11224" spans="3:7" x14ac:dyDescent="0.3">
      <c r="C11224" s="155"/>
      <c r="D11224" s="155"/>
      <c r="E11224" s="277"/>
      <c r="G11224" s="156"/>
    </row>
    <row r="11225" spans="3:7" x14ac:dyDescent="0.3">
      <c r="C11225" s="155"/>
      <c r="D11225" s="155"/>
      <c r="E11225" s="277"/>
      <c r="G11225" s="156"/>
    </row>
    <row r="11226" spans="3:7" x14ac:dyDescent="0.3">
      <c r="C11226" s="155"/>
      <c r="D11226" s="155"/>
      <c r="E11226" s="277"/>
      <c r="G11226" s="156"/>
    </row>
    <row r="11227" spans="3:7" x14ac:dyDescent="0.3">
      <c r="C11227" s="155"/>
      <c r="D11227" s="155"/>
      <c r="E11227" s="277"/>
      <c r="G11227" s="156"/>
    </row>
    <row r="11228" spans="3:7" x14ac:dyDescent="0.3">
      <c r="C11228" s="155"/>
      <c r="D11228" s="155"/>
      <c r="E11228" s="277"/>
      <c r="G11228" s="156"/>
    </row>
    <row r="11229" spans="3:7" x14ac:dyDescent="0.3">
      <c r="C11229" s="155"/>
      <c r="D11229" s="155"/>
      <c r="E11229" s="277"/>
      <c r="G11229" s="156"/>
    </row>
    <row r="11230" spans="3:7" x14ac:dyDescent="0.3">
      <c r="C11230" s="155"/>
      <c r="D11230" s="155"/>
      <c r="E11230" s="277"/>
      <c r="G11230" s="156"/>
    </row>
    <row r="11231" spans="3:7" x14ac:dyDescent="0.3">
      <c r="C11231" s="155"/>
      <c r="D11231" s="155"/>
      <c r="E11231" s="277"/>
      <c r="G11231" s="156"/>
    </row>
    <row r="11232" spans="3:7" x14ac:dyDescent="0.3">
      <c r="C11232" s="155"/>
      <c r="D11232" s="155"/>
      <c r="E11232" s="277"/>
      <c r="G11232" s="156"/>
    </row>
    <row r="11233" spans="3:7" x14ac:dyDescent="0.3">
      <c r="C11233" s="155"/>
      <c r="D11233" s="155"/>
      <c r="E11233" s="277"/>
      <c r="G11233" s="156"/>
    </row>
    <row r="11234" spans="3:7" x14ac:dyDescent="0.3">
      <c r="C11234" s="155"/>
      <c r="D11234" s="155"/>
      <c r="E11234" s="277"/>
      <c r="G11234" s="156"/>
    </row>
    <row r="11235" spans="3:7" x14ac:dyDescent="0.3">
      <c r="C11235" s="155"/>
      <c r="D11235" s="155"/>
      <c r="E11235" s="277"/>
      <c r="G11235" s="156"/>
    </row>
    <row r="11236" spans="3:7" x14ac:dyDescent="0.3">
      <c r="C11236" s="155"/>
      <c r="D11236" s="155"/>
      <c r="E11236" s="277"/>
      <c r="G11236" s="156"/>
    </row>
    <row r="11237" spans="3:7" x14ac:dyDescent="0.3">
      <c r="C11237" s="155"/>
      <c r="D11237" s="155"/>
      <c r="E11237" s="277"/>
      <c r="G11237" s="156"/>
    </row>
    <row r="11238" spans="3:7" x14ac:dyDescent="0.3">
      <c r="C11238" s="155"/>
      <c r="D11238" s="155"/>
      <c r="E11238" s="277"/>
      <c r="G11238" s="156"/>
    </row>
    <row r="11239" spans="3:7" x14ac:dyDescent="0.3">
      <c r="C11239" s="155"/>
      <c r="D11239" s="155"/>
      <c r="E11239" s="277"/>
      <c r="G11239" s="156"/>
    </row>
    <row r="11240" spans="3:7" x14ac:dyDescent="0.3">
      <c r="C11240" s="155"/>
      <c r="D11240" s="155"/>
      <c r="E11240" s="277"/>
      <c r="G11240" s="156"/>
    </row>
    <row r="11241" spans="3:7" x14ac:dyDescent="0.3">
      <c r="C11241" s="155"/>
      <c r="D11241" s="155"/>
      <c r="E11241" s="277"/>
      <c r="G11241" s="156"/>
    </row>
    <row r="11242" spans="3:7" x14ac:dyDescent="0.3">
      <c r="C11242" s="155"/>
      <c r="D11242" s="155"/>
      <c r="E11242" s="277"/>
      <c r="G11242" s="156"/>
    </row>
    <row r="11243" spans="3:7" x14ac:dyDescent="0.3">
      <c r="C11243" s="155"/>
      <c r="D11243" s="155"/>
      <c r="E11243" s="277"/>
      <c r="G11243" s="156"/>
    </row>
    <row r="11244" spans="3:7" x14ac:dyDescent="0.3">
      <c r="C11244" s="155"/>
      <c r="D11244" s="155"/>
      <c r="E11244" s="277"/>
      <c r="G11244" s="156"/>
    </row>
    <row r="11245" spans="3:7" x14ac:dyDescent="0.3">
      <c r="C11245" s="155"/>
      <c r="D11245" s="155"/>
      <c r="E11245" s="277"/>
      <c r="G11245" s="156"/>
    </row>
    <row r="11246" spans="3:7" x14ac:dyDescent="0.3">
      <c r="C11246" s="155"/>
      <c r="D11246" s="155"/>
      <c r="E11246" s="277"/>
      <c r="G11246" s="156"/>
    </row>
    <row r="11247" spans="3:7" x14ac:dyDescent="0.3">
      <c r="C11247" s="155"/>
      <c r="D11247" s="155"/>
      <c r="E11247" s="277"/>
      <c r="G11247" s="156"/>
    </row>
    <row r="11248" spans="3:7" x14ac:dyDescent="0.3">
      <c r="C11248" s="155"/>
      <c r="D11248" s="155"/>
      <c r="E11248" s="277"/>
      <c r="G11248" s="156"/>
    </row>
    <row r="11249" spans="3:7" x14ac:dyDescent="0.3">
      <c r="C11249" s="155"/>
      <c r="D11249" s="155"/>
      <c r="E11249" s="277"/>
      <c r="G11249" s="156"/>
    </row>
    <row r="11250" spans="3:7" x14ac:dyDescent="0.3">
      <c r="C11250" s="155"/>
      <c r="D11250" s="155"/>
      <c r="E11250" s="277"/>
      <c r="G11250" s="156"/>
    </row>
    <row r="11251" spans="3:7" x14ac:dyDescent="0.3">
      <c r="C11251" s="155"/>
      <c r="D11251" s="155"/>
      <c r="E11251" s="277"/>
      <c r="G11251" s="156"/>
    </row>
    <row r="11252" spans="3:7" x14ac:dyDescent="0.3">
      <c r="C11252" s="155"/>
      <c r="D11252" s="155"/>
      <c r="E11252" s="277"/>
      <c r="G11252" s="156"/>
    </row>
    <row r="11253" spans="3:7" x14ac:dyDescent="0.3">
      <c r="C11253" s="155"/>
      <c r="D11253" s="155"/>
      <c r="E11253" s="277"/>
      <c r="G11253" s="156"/>
    </row>
    <row r="11254" spans="3:7" x14ac:dyDescent="0.3">
      <c r="C11254" s="155"/>
      <c r="D11254" s="155"/>
      <c r="E11254" s="277"/>
      <c r="G11254" s="156"/>
    </row>
    <row r="11255" spans="3:7" x14ac:dyDescent="0.3">
      <c r="C11255" s="155"/>
      <c r="D11255" s="155"/>
      <c r="E11255" s="277"/>
      <c r="G11255" s="156"/>
    </row>
    <row r="11256" spans="3:7" x14ac:dyDescent="0.3">
      <c r="C11256" s="155"/>
      <c r="D11256" s="155"/>
      <c r="E11256" s="277"/>
      <c r="G11256" s="156"/>
    </row>
    <row r="11257" spans="3:7" x14ac:dyDescent="0.3">
      <c r="C11257" s="155"/>
      <c r="D11257" s="155"/>
      <c r="E11257" s="277"/>
      <c r="G11257" s="156"/>
    </row>
    <row r="11258" spans="3:7" x14ac:dyDescent="0.3">
      <c r="C11258" s="155"/>
      <c r="D11258" s="155"/>
      <c r="E11258" s="277"/>
      <c r="G11258" s="156"/>
    </row>
    <row r="11259" spans="3:7" x14ac:dyDescent="0.3">
      <c r="C11259" s="155"/>
      <c r="D11259" s="155"/>
      <c r="E11259" s="277"/>
      <c r="G11259" s="156"/>
    </row>
    <row r="11260" spans="3:7" x14ac:dyDescent="0.3">
      <c r="C11260" s="155"/>
      <c r="D11260" s="155"/>
      <c r="E11260" s="277"/>
      <c r="G11260" s="156"/>
    </row>
    <row r="11261" spans="3:7" x14ac:dyDescent="0.3">
      <c r="C11261" s="155"/>
      <c r="D11261" s="155"/>
      <c r="E11261" s="277"/>
      <c r="G11261" s="156"/>
    </row>
    <row r="11262" spans="3:7" x14ac:dyDescent="0.3">
      <c r="C11262" s="155"/>
      <c r="D11262" s="155"/>
      <c r="E11262" s="277"/>
      <c r="G11262" s="156"/>
    </row>
    <row r="11263" spans="3:7" x14ac:dyDescent="0.3">
      <c r="C11263" s="155"/>
      <c r="D11263" s="155"/>
      <c r="E11263" s="277"/>
      <c r="G11263" s="156"/>
    </row>
    <row r="11264" spans="3:7" x14ac:dyDescent="0.3">
      <c r="C11264" s="155"/>
      <c r="D11264" s="155"/>
      <c r="E11264" s="277"/>
      <c r="G11264" s="156"/>
    </row>
    <row r="11265" spans="3:7" x14ac:dyDescent="0.3">
      <c r="C11265" s="155"/>
      <c r="D11265" s="155"/>
      <c r="E11265" s="277"/>
      <c r="G11265" s="156"/>
    </row>
    <row r="11266" spans="3:7" x14ac:dyDescent="0.3">
      <c r="C11266" s="155"/>
      <c r="D11266" s="155"/>
      <c r="E11266" s="277"/>
      <c r="G11266" s="156"/>
    </row>
    <row r="11267" spans="3:7" x14ac:dyDescent="0.3">
      <c r="C11267" s="155"/>
      <c r="D11267" s="155"/>
      <c r="E11267" s="277"/>
      <c r="G11267" s="156"/>
    </row>
    <row r="11268" spans="3:7" x14ac:dyDescent="0.3">
      <c r="C11268" s="155"/>
      <c r="D11268" s="155"/>
      <c r="E11268" s="277"/>
      <c r="G11268" s="156"/>
    </row>
    <row r="11269" spans="3:7" x14ac:dyDescent="0.3">
      <c r="C11269" s="155"/>
      <c r="D11269" s="155"/>
      <c r="E11269" s="277"/>
      <c r="G11269" s="156"/>
    </row>
    <row r="11270" spans="3:7" x14ac:dyDescent="0.3">
      <c r="C11270" s="155"/>
      <c r="D11270" s="155"/>
      <c r="E11270" s="277"/>
      <c r="G11270" s="156"/>
    </row>
    <row r="11271" spans="3:7" x14ac:dyDescent="0.3">
      <c r="C11271" s="155"/>
      <c r="D11271" s="155"/>
      <c r="E11271" s="277"/>
      <c r="G11271" s="156"/>
    </row>
    <row r="11272" spans="3:7" x14ac:dyDescent="0.3">
      <c r="C11272" s="155"/>
      <c r="D11272" s="155"/>
      <c r="E11272" s="277"/>
      <c r="G11272" s="156"/>
    </row>
    <row r="11273" spans="3:7" x14ac:dyDescent="0.3">
      <c r="C11273" s="155"/>
      <c r="D11273" s="155"/>
      <c r="E11273" s="277"/>
      <c r="G11273" s="156"/>
    </row>
    <row r="11274" spans="3:7" x14ac:dyDescent="0.3">
      <c r="C11274" s="155"/>
      <c r="D11274" s="155"/>
      <c r="E11274" s="277"/>
      <c r="G11274" s="156"/>
    </row>
    <row r="11275" spans="3:7" x14ac:dyDescent="0.3">
      <c r="C11275" s="155"/>
      <c r="D11275" s="155"/>
      <c r="E11275" s="277"/>
      <c r="G11275" s="156"/>
    </row>
    <row r="11276" spans="3:7" x14ac:dyDescent="0.3">
      <c r="C11276" s="155"/>
      <c r="D11276" s="155"/>
      <c r="E11276" s="277"/>
      <c r="G11276" s="156"/>
    </row>
    <row r="11277" spans="3:7" x14ac:dyDescent="0.3">
      <c r="C11277" s="155"/>
      <c r="D11277" s="155"/>
      <c r="E11277" s="277"/>
      <c r="G11277" s="156"/>
    </row>
    <row r="11278" spans="3:7" x14ac:dyDescent="0.3">
      <c r="C11278" s="155"/>
      <c r="D11278" s="155"/>
      <c r="E11278" s="277"/>
      <c r="G11278" s="156"/>
    </row>
    <row r="11279" spans="3:7" x14ac:dyDescent="0.3">
      <c r="C11279" s="155"/>
      <c r="D11279" s="155"/>
      <c r="E11279" s="277"/>
      <c r="G11279" s="156"/>
    </row>
    <row r="11280" spans="3:7" x14ac:dyDescent="0.3">
      <c r="C11280" s="155"/>
      <c r="D11280" s="155"/>
      <c r="E11280" s="277"/>
      <c r="G11280" s="156"/>
    </row>
    <row r="11281" spans="3:7" x14ac:dyDescent="0.3">
      <c r="C11281" s="155"/>
      <c r="D11281" s="155"/>
      <c r="E11281" s="277"/>
      <c r="G11281" s="156"/>
    </row>
    <row r="11282" spans="3:7" x14ac:dyDescent="0.3">
      <c r="C11282" s="155"/>
      <c r="D11282" s="155"/>
      <c r="E11282" s="277"/>
      <c r="G11282" s="156"/>
    </row>
    <row r="11283" spans="3:7" x14ac:dyDescent="0.3">
      <c r="C11283" s="155"/>
      <c r="D11283" s="155"/>
      <c r="E11283" s="277"/>
      <c r="G11283" s="156"/>
    </row>
    <row r="11284" spans="3:7" x14ac:dyDescent="0.3">
      <c r="C11284" s="155"/>
      <c r="D11284" s="155"/>
      <c r="E11284" s="277"/>
      <c r="G11284" s="156"/>
    </row>
    <row r="11285" spans="3:7" x14ac:dyDescent="0.3">
      <c r="C11285" s="155"/>
      <c r="D11285" s="155"/>
      <c r="E11285" s="277"/>
      <c r="G11285" s="156"/>
    </row>
    <row r="11286" spans="3:7" x14ac:dyDescent="0.3">
      <c r="C11286" s="155"/>
      <c r="D11286" s="155"/>
      <c r="E11286" s="277"/>
      <c r="G11286" s="156"/>
    </row>
    <row r="11287" spans="3:7" x14ac:dyDescent="0.3">
      <c r="C11287" s="155"/>
      <c r="D11287" s="155"/>
      <c r="E11287" s="277"/>
      <c r="G11287" s="156"/>
    </row>
    <row r="11288" spans="3:7" x14ac:dyDescent="0.3">
      <c r="C11288" s="155"/>
      <c r="D11288" s="155"/>
      <c r="E11288" s="277"/>
      <c r="G11288" s="156"/>
    </row>
    <row r="11289" spans="3:7" x14ac:dyDescent="0.3">
      <c r="C11289" s="155"/>
      <c r="D11289" s="155"/>
      <c r="E11289" s="277"/>
      <c r="G11289" s="156"/>
    </row>
    <row r="11290" spans="3:7" x14ac:dyDescent="0.3">
      <c r="C11290" s="155"/>
      <c r="D11290" s="155"/>
      <c r="E11290" s="277"/>
      <c r="G11290" s="156"/>
    </row>
    <row r="11291" spans="3:7" x14ac:dyDescent="0.3">
      <c r="C11291" s="155"/>
      <c r="D11291" s="155"/>
      <c r="E11291" s="277"/>
      <c r="G11291" s="156"/>
    </row>
    <row r="11292" spans="3:7" x14ac:dyDescent="0.3">
      <c r="C11292" s="155"/>
      <c r="D11292" s="155"/>
      <c r="E11292" s="277"/>
      <c r="G11292" s="156"/>
    </row>
    <row r="11293" spans="3:7" x14ac:dyDescent="0.3">
      <c r="C11293" s="155"/>
      <c r="D11293" s="155"/>
      <c r="E11293" s="277"/>
      <c r="G11293" s="156"/>
    </row>
    <row r="11294" spans="3:7" x14ac:dyDescent="0.3">
      <c r="C11294" s="155"/>
      <c r="D11294" s="155"/>
      <c r="E11294" s="277"/>
      <c r="G11294" s="156"/>
    </row>
    <row r="11295" spans="3:7" x14ac:dyDescent="0.3">
      <c r="C11295" s="155"/>
      <c r="D11295" s="155"/>
      <c r="E11295" s="277"/>
      <c r="G11295" s="156"/>
    </row>
    <row r="11296" spans="3:7" x14ac:dyDescent="0.3">
      <c r="C11296" s="155"/>
      <c r="D11296" s="155"/>
      <c r="E11296" s="277"/>
      <c r="G11296" s="156"/>
    </row>
    <row r="11297" spans="3:7" x14ac:dyDescent="0.3">
      <c r="C11297" s="155"/>
      <c r="D11297" s="155"/>
      <c r="E11297" s="277"/>
      <c r="G11297" s="156"/>
    </row>
    <row r="11298" spans="3:7" x14ac:dyDescent="0.3">
      <c r="C11298" s="155"/>
      <c r="D11298" s="155"/>
      <c r="E11298" s="277"/>
      <c r="G11298" s="156"/>
    </row>
    <row r="11299" spans="3:7" x14ac:dyDescent="0.3">
      <c r="C11299" s="155"/>
      <c r="D11299" s="155"/>
      <c r="E11299" s="277"/>
      <c r="G11299" s="156"/>
    </row>
    <row r="11300" spans="3:7" x14ac:dyDescent="0.3">
      <c r="C11300" s="155"/>
      <c r="D11300" s="155"/>
      <c r="E11300" s="277"/>
      <c r="G11300" s="156"/>
    </row>
    <row r="11301" spans="3:7" x14ac:dyDescent="0.3">
      <c r="C11301" s="155"/>
      <c r="D11301" s="155"/>
      <c r="E11301" s="277"/>
      <c r="G11301" s="156"/>
    </row>
    <row r="11302" spans="3:7" x14ac:dyDescent="0.3">
      <c r="C11302" s="155"/>
      <c r="D11302" s="155"/>
      <c r="E11302" s="277"/>
      <c r="G11302" s="156"/>
    </row>
    <row r="11303" spans="3:7" x14ac:dyDescent="0.3">
      <c r="C11303" s="155"/>
      <c r="D11303" s="155"/>
      <c r="E11303" s="277"/>
      <c r="G11303" s="156"/>
    </row>
    <row r="11304" spans="3:7" x14ac:dyDescent="0.3">
      <c r="C11304" s="155"/>
      <c r="D11304" s="155"/>
      <c r="E11304" s="277"/>
      <c r="G11304" s="156"/>
    </row>
    <row r="11305" spans="3:7" x14ac:dyDescent="0.3">
      <c r="C11305" s="155"/>
      <c r="D11305" s="155"/>
      <c r="E11305" s="277"/>
      <c r="G11305" s="156"/>
    </row>
    <row r="11306" spans="3:7" x14ac:dyDescent="0.3">
      <c r="C11306" s="155"/>
      <c r="D11306" s="155"/>
      <c r="E11306" s="277"/>
      <c r="G11306" s="156"/>
    </row>
    <row r="11307" spans="3:7" x14ac:dyDescent="0.3">
      <c r="C11307" s="155"/>
      <c r="D11307" s="155"/>
      <c r="E11307" s="277"/>
      <c r="G11307" s="156"/>
    </row>
    <row r="11308" spans="3:7" x14ac:dyDescent="0.3">
      <c r="C11308" s="155"/>
      <c r="D11308" s="155"/>
      <c r="E11308" s="277"/>
      <c r="G11308" s="156"/>
    </row>
    <row r="11309" spans="3:7" x14ac:dyDescent="0.3">
      <c r="C11309" s="155"/>
      <c r="D11309" s="155"/>
      <c r="E11309" s="277"/>
      <c r="G11309" s="156"/>
    </row>
    <row r="11310" spans="3:7" x14ac:dyDescent="0.3">
      <c r="C11310" s="155"/>
      <c r="D11310" s="155"/>
      <c r="E11310" s="277"/>
      <c r="G11310" s="156"/>
    </row>
    <row r="11311" spans="3:7" x14ac:dyDescent="0.3">
      <c r="C11311" s="155"/>
      <c r="D11311" s="155"/>
      <c r="E11311" s="277"/>
      <c r="G11311" s="156"/>
    </row>
    <row r="11312" spans="3:7" x14ac:dyDescent="0.3">
      <c r="C11312" s="155"/>
      <c r="D11312" s="155"/>
      <c r="E11312" s="277"/>
      <c r="G11312" s="156"/>
    </row>
    <row r="11313" spans="3:7" x14ac:dyDescent="0.3">
      <c r="C11313" s="155"/>
      <c r="D11313" s="155"/>
      <c r="E11313" s="277"/>
      <c r="G11313" s="156"/>
    </row>
    <row r="11314" spans="3:7" x14ac:dyDescent="0.3">
      <c r="C11314" s="155"/>
      <c r="D11314" s="155"/>
      <c r="E11314" s="277"/>
      <c r="G11314" s="156"/>
    </row>
    <row r="11315" spans="3:7" x14ac:dyDescent="0.3">
      <c r="C11315" s="155"/>
      <c r="D11315" s="155"/>
      <c r="E11315" s="277"/>
      <c r="G11315" s="156"/>
    </row>
    <row r="11316" spans="3:7" x14ac:dyDescent="0.3">
      <c r="C11316" s="155"/>
      <c r="D11316" s="155"/>
      <c r="E11316" s="277"/>
      <c r="G11316" s="156"/>
    </row>
    <row r="11317" spans="3:7" x14ac:dyDescent="0.3">
      <c r="C11317" s="155"/>
      <c r="D11317" s="155"/>
      <c r="E11317" s="277"/>
      <c r="G11317" s="156"/>
    </row>
    <row r="11318" spans="3:7" x14ac:dyDescent="0.3">
      <c r="C11318" s="155"/>
      <c r="D11318" s="155"/>
      <c r="E11318" s="277"/>
      <c r="G11318" s="156"/>
    </row>
    <row r="11319" spans="3:7" x14ac:dyDescent="0.3">
      <c r="C11319" s="155"/>
      <c r="D11319" s="155"/>
      <c r="E11319" s="277"/>
      <c r="G11319" s="156"/>
    </row>
    <row r="11320" spans="3:7" x14ac:dyDescent="0.3">
      <c r="C11320" s="155"/>
      <c r="D11320" s="155"/>
      <c r="E11320" s="277"/>
      <c r="G11320" s="156"/>
    </row>
    <row r="11321" spans="3:7" x14ac:dyDescent="0.3">
      <c r="C11321" s="155"/>
      <c r="D11321" s="155"/>
      <c r="E11321" s="277"/>
      <c r="G11321" s="156"/>
    </row>
    <row r="11322" spans="3:7" x14ac:dyDescent="0.3">
      <c r="C11322" s="155"/>
      <c r="D11322" s="155"/>
      <c r="E11322" s="277"/>
      <c r="G11322" s="156"/>
    </row>
    <row r="11323" spans="3:7" x14ac:dyDescent="0.3">
      <c r="C11323" s="155"/>
      <c r="D11323" s="155"/>
      <c r="E11323" s="277"/>
      <c r="G11323" s="156"/>
    </row>
    <row r="11324" spans="3:7" x14ac:dyDescent="0.3">
      <c r="C11324" s="155"/>
      <c r="D11324" s="155"/>
      <c r="E11324" s="277"/>
      <c r="G11324" s="156"/>
    </row>
    <row r="11325" spans="3:7" x14ac:dyDescent="0.3">
      <c r="C11325" s="155"/>
      <c r="D11325" s="155"/>
      <c r="E11325" s="277"/>
      <c r="G11325" s="156"/>
    </row>
    <row r="11326" spans="3:7" x14ac:dyDescent="0.3">
      <c r="C11326" s="155"/>
      <c r="D11326" s="155"/>
      <c r="E11326" s="277"/>
      <c r="G11326" s="156"/>
    </row>
    <row r="11327" spans="3:7" x14ac:dyDescent="0.3">
      <c r="C11327" s="155"/>
      <c r="D11327" s="155"/>
      <c r="E11327" s="277"/>
      <c r="G11327" s="156"/>
    </row>
    <row r="11328" spans="3:7" x14ac:dyDescent="0.3">
      <c r="C11328" s="155"/>
      <c r="D11328" s="155"/>
      <c r="E11328" s="277"/>
      <c r="G11328" s="156"/>
    </row>
    <row r="11329" spans="3:7" x14ac:dyDescent="0.3">
      <c r="C11329" s="155"/>
      <c r="D11329" s="155"/>
      <c r="E11329" s="277"/>
      <c r="G11329" s="156"/>
    </row>
    <row r="11330" spans="3:7" x14ac:dyDescent="0.3">
      <c r="C11330" s="155"/>
      <c r="D11330" s="155"/>
      <c r="E11330" s="277"/>
      <c r="G11330" s="156"/>
    </row>
    <row r="11331" spans="3:7" x14ac:dyDescent="0.3">
      <c r="C11331" s="155"/>
      <c r="D11331" s="155"/>
      <c r="E11331" s="277"/>
      <c r="G11331" s="156"/>
    </row>
    <row r="11332" spans="3:7" x14ac:dyDescent="0.3">
      <c r="C11332" s="155"/>
      <c r="D11332" s="155"/>
      <c r="E11332" s="277"/>
      <c r="G11332" s="156"/>
    </row>
    <row r="11333" spans="3:7" x14ac:dyDescent="0.3">
      <c r="C11333" s="155"/>
      <c r="D11333" s="155"/>
      <c r="E11333" s="277"/>
      <c r="G11333" s="156"/>
    </row>
    <row r="11334" spans="3:7" x14ac:dyDescent="0.3">
      <c r="C11334" s="155"/>
      <c r="D11334" s="155"/>
      <c r="E11334" s="277"/>
      <c r="G11334" s="156"/>
    </row>
    <row r="11335" spans="3:7" x14ac:dyDescent="0.3">
      <c r="C11335" s="155"/>
      <c r="D11335" s="155"/>
      <c r="E11335" s="277"/>
      <c r="G11335" s="156"/>
    </row>
    <row r="11336" spans="3:7" x14ac:dyDescent="0.3">
      <c r="C11336" s="155"/>
      <c r="D11336" s="155"/>
      <c r="E11336" s="277"/>
      <c r="G11336" s="156"/>
    </row>
    <row r="11337" spans="3:7" x14ac:dyDescent="0.3">
      <c r="C11337" s="155"/>
      <c r="D11337" s="155"/>
      <c r="E11337" s="277"/>
      <c r="G11337" s="156"/>
    </row>
    <row r="11338" spans="3:7" x14ac:dyDescent="0.3">
      <c r="C11338" s="155"/>
      <c r="D11338" s="155"/>
      <c r="E11338" s="277"/>
      <c r="G11338" s="156"/>
    </row>
    <row r="11339" spans="3:7" x14ac:dyDescent="0.3">
      <c r="C11339" s="155"/>
      <c r="D11339" s="155"/>
      <c r="E11339" s="277"/>
      <c r="G11339" s="156"/>
    </row>
    <row r="11340" spans="3:7" x14ac:dyDescent="0.3">
      <c r="C11340" s="155"/>
      <c r="D11340" s="155"/>
      <c r="E11340" s="277"/>
      <c r="G11340" s="156"/>
    </row>
    <row r="11341" spans="3:7" x14ac:dyDescent="0.3">
      <c r="C11341" s="155"/>
      <c r="D11341" s="155"/>
      <c r="E11341" s="277"/>
      <c r="G11341" s="156"/>
    </row>
    <row r="11342" spans="3:7" x14ac:dyDescent="0.3">
      <c r="C11342" s="155"/>
      <c r="D11342" s="155"/>
      <c r="E11342" s="277"/>
      <c r="G11342" s="156"/>
    </row>
    <row r="11343" spans="3:7" x14ac:dyDescent="0.3">
      <c r="C11343" s="155"/>
      <c r="D11343" s="155"/>
      <c r="E11343" s="277"/>
      <c r="G11343" s="156"/>
    </row>
    <row r="11344" spans="3:7" x14ac:dyDescent="0.3">
      <c r="C11344" s="155"/>
      <c r="D11344" s="155"/>
      <c r="E11344" s="277"/>
      <c r="G11344" s="156"/>
    </row>
    <row r="11345" spans="3:7" x14ac:dyDescent="0.3">
      <c r="C11345" s="155"/>
      <c r="D11345" s="155"/>
      <c r="E11345" s="277"/>
      <c r="G11345" s="156"/>
    </row>
    <row r="11346" spans="3:7" x14ac:dyDescent="0.3">
      <c r="C11346" s="155"/>
      <c r="D11346" s="155"/>
      <c r="E11346" s="277"/>
      <c r="G11346" s="156"/>
    </row>
    <row r="11347" spans="3:7" x14ac:dyDescent="0.3">
      <c r="C11347" s="155"/>
      <c r="D11347" s="155"/>
      <c r="E11347" s="277"/>
      <c r="G11347" s="156"/>
    </row>
    <row r="11348" spans="3:7" x14ac:dyDescent="0.3">
      <c r="C11348" s="155"/>
      <c r="D11348" s="155"/>
      <c r="E11348" s="277"/>
      <c r="G11348" s="156"/>
    </row>
    <row r="11349" spans="3:7" x14ac:dyDescent="0.3">
      <c r="C11349" s="155"/>
      <c r="D11349" s="155"/>
      <c r="E11349" s="277"/>
      <c r="G11349" s="156"/>
    </row>
    <row r="11350" spans="3:7" x14ac:dyDescent="0.3">
      <c r="C11350" s="155"/>
      <c r="D11350" s="155"/>
      <c r="E11350" s="277"/>
      <c r="G11350" s="156"/>
    </row>
    <row r="11351" spans="3:7" x14ac:dyDescent="0.3">
      <c r="C11351" s="155"/>
      <c r="D11351" s="155"/>
      <c r="E11351" s="277"/>
      <c r="G11351" s="156"/>
    </row>
    <row r="11352" spans="3:7" x14ac:dyDescent="0.3">
      <c r="C11352" s="155"/>
      <c r="D11352" s="155"/>
      <c r="E11352" s="277"/>
      <c r="G11352" s="156"/>
    </row>
    <row r="11353" spans="3:7" x14ac:dyDescent="0.3">
      <c r="C11353" s="155"/>
      <c r="D11353" s="155"/>
      <c r="E11353" s="277"/>
      <c r="G11353" s="156"/>
    </row>
    <row r="11354" spans="3:7" x14ac:dyDescent="0.3">
      <c r="C11354" s="155"/>
      <c r="D11354" s="155"/>
      <c r="E11354" s="277"/>
      <c r="G11354" s="156"/>
    </row>
    <row r="11355" spans="3:7" x14ac:dyDescent="0.3">
      <c r="C11355" s="155"/>
      <c r="D11355" s="155"/>
      <c r="E11355" s="277"/>
      <c r="G11355" s="156"/>
    </row>
    <row r="11356" spans="3:7" x14ac:dyDescent="0.3">
      <c r="C11356" s="155"/>
      <c r="D11356" s="155"/>
      <c r="E11356" s="277"/>
      <c r="G11356" s="156"/>
    </row>
    <row r="11357" spans="3:7" x14ac:dyDescent="0.3">
      <c r="C11357" s="155"/>
      <c r="D11357" s="155"/>
      <c r="E11357" s="277"/>
      <c r="G11357" s="156"/>
    </row>
    <row r="11358" spans="3:7" x14ac:dyDescent="0.3">
      <c r="C11358" s="155"/>
      <c r="D11358" s="155"/>
      <c r="E11358" s="277"/>
      <c r="G11358" s="156"/>
    </row>
    <row r="11359" spans="3:7" x14ac:dyDescent="0.3">
      <c r="C11359" s="155"/>
      <c r="D11359" s="155"/>
      <c r="E11359" s="277"/>
      <c r="G11359" s="156"/>
    </row>
    <row r="11360" spans="3:7" x14ac:dyDescent="0.3">
      <c r="C11360" s="155"/>
      <c r="D11360" s="155"/>
      <c r="E11360" s="277"/>
      <c r="G11360" s="156"/>
    </row>
    <row r="11361" spans="3:7" x14ac:dyDescent="0.3">
      <c r="C11361" s="155"/>
      <c r="D11361" s="155"/>
      <c r="E11361" s="277"/>
      <c r="G11361" s="156"/>
    </row>
    <row r="11362" spans="3:7" x14ac:dyDescent="0.3">
      <c r="C11362" s="155"/>
      <c r="D11362" s="155"/>
      <c r="E11362" s="277"/>
      <c r="G11362" s="156"/>
    </row>
    <row r="11363" spans="3:7" x14ac:dyDescent="0.3">
      <c r="C11363" s="155"/>
      <c r="D11363" s="155"/>
      <c r="E11363" s="277"/>
      <c r="G11363" s="156"/>
    </row>
    <row r="11364" spans="3:7" x14ac:dyDescent="0.3">
      <c r="C11364" s="155"/>
      <c r="D11364" s="155"/>
      <c r="E11364" s="277"/>
      <c r="G11364" s="156"/>
    </row>
    <row r="11365" spans="3:7" x14ac:dyDescent="0.3">
      <c r="C11365" s="155"/>
      <c r="D11365" s="155"/>
      <c r="E11365" s="277"/>
      <c r="G11365" s="156"/>
    </row>
    <row r="11366" spans="3:7" x14ac:dyDescent="0.3">
      <c r="C11366" s="155"/>
      <c r="D11366" s="155"/>
      <c r="E11366" s="277"/>
      <c r="G11366" s="156"/>
    </row>
    <row r="11367" spans="3:7" x14ac:dyDescent="0.3">
      <c r="C11367" s="155"/>
      <c r="D11367" s="155"/>
      <c r="E11367" s="277"/>
      <c r="G11367" s="156"/>
    </row>
    <row r="11368" spans="3:7" x14ac:dyDescent="0.3">
      <c r="C11368" s="155"/>
      <c r="D11368" s="155"/>
      <c r="E11368" s="277"/>
      <c r="G11368" s="156"/>
    </row>
    <row r="11369" spans="3:7" x14ac:dyDescent="0.3">
      <c r="C11369" s="155"/>
      <c r="D11369" s="155"/>
      <c r="E11369" s="277"/>
      <c r="G11369" s="156"/>
    </row>
    <row r="11370" spans="3:7" x14ac:dyDescent="0.3">
      <c r="C11370" s="155"/>
      <c r="D11370" s="155"/>
      <c r="E11370" s="277"/>
      <c r="G11370" s="156"/>
    </row>
    <row r="11371" spans="3:7" x14ac:dyDescent="0.3">
      <c r="C11371" s="155"/>
      <c r="D11371" s="155"/>
      <c r="E11371" s="277"/>
      <c r="G11371" s="156"/>
    </row>
    <row r="11372" spans="3:7" x14ac:dyDescent="0.3">
      <c r="C11372" s="155"/>
      <c r="D11372" s="155"/>
      <c r="E11372" s="277"/>
      <c r="G11372" s="156"/>
    </row>
    <row r="11373" spans="3:7" x14ac:dyDescent="0.3">
      <c r="C11373" s="155"/>
      <c r="D11373" s="155"/>
      <c r="E11373" s="277"/>
      <c r="G11373" s="156"/>
    </row>
    <row r="11374" spans="3:7" x14ac:dyDescent="0.3">
      <c r="C11374" s="155"/>
      <c r="D11374" s="155"/>
      <c r="E11374" s="277"/>
      <c r="G11374" s="156"/>
    </row>
    <row r="11375" spans="3:7" x14ac:dyDescent="0.3">
      <c r="C11375" s="155"/>
      <c r="D11375" s="155"/>
      <c r="E11375" s="277"/>
      <c r="G11375" s="156"/>
    </row>
    <row r="11376" spans="3:7" x14ac:dyDescent="0.3">
      <c r="C11376" s="155"/>
      <c r="D11376" s="155"/>
      <c r="E11376" s="277"/>
      <c r="G11376" s="156"/>
    </row>
    <row r="11377" spans="3:7" x14ac:dyDescent="0.3">
      <c r="C11377" s="155"/>
      <c r="D11377" s="155"/>
      <c r="E11377" s="277"/>
      <c r="G11377" s="156"/>
    </row>
    <row r="11378" spans="3:7" x14ac:dyDescent="0.3">
      <c r="C11378" s="155"/>
      <c r="D11378" s="155"/>
      <c r="E11378" s="277"/>
      <c r="G11378" s="156"/>
    </row>
    <row r="11379" spans="3:7" x14ac:dyDescent="0.3">
      <c r="C11379" s="155"/>
      <c r="D11379" s="155"/>
      <c r="E11379" s="277"/>
      <c r="G11379" s="156"/>
    </row>
    <row r="11380" spans="3:7" x14ac:dyDescent="0.3">
      <c r="C11380" s="155"/>
      <c r="D11380" s="155"/>
      <c r="E11380" s="277"/>
      <c r="G11380" s="156"/>
    </row>
    <row r="11381" spans="3:7" x14ac:dyDescent="0.3">
      <c r="C11381" s="155"/>
      <c r="D11381" s="155"/>
      <c r="E11381" s="277"/>
      <c r="G11381" s="156"/>
    </row>
    <row r="11382" spans="3:7" x14ac:dyDescent="0.3">
      <c r="C11382" s="155"/>
      <c r="D11382" s="155"/>
      <c r="E11382" s="277"/>
      <c r="G11382" s="156"/>
    </row>
    <row r="11383" spans="3:7" x14ac:dyDescent="0.3">
      <c r="C11383" s="155"/>
      <c r="D11383" s="155"/>
      <c r="E11383" s="277"/>
      <c r="G11383" s="156"/>
    </row>
    <row r="11384" spans="3:7" x14ac:dyDescent="0.3">
      <c r="C11384" s="155"/>
      <c r="D11384" s="155"/>
      <c r="E11384" s="277"/>
      <c r="G11384" s="156"/>
    </row>
    <row r="11385" spans="3:7" x14ac:dyDescent="0.3">
      <c r="C11385" s="155"/>
      <c r="D11385" s="155"/>
      <c r="E11385" s="277"/>
      <c r="G11385" s="156"/>
    </row>
    <row r="11386" spans="3:7" x14ac:dyDescent="0.3">
      <c r="C11386" s="155"/>
      <c r="D11386" s="155"/>
      <c r="E11386" s="277"/>
      <c r="G11386" s="156"/>
    </row>
    <row r="11387" spans="3:7" x14ac:dyDescent="0.3">
      <c r="C11387" s="155"/>
      <c r="D11387" s="155"/>
      <c r="E11387" s="277"/>
      <c r="G11387" s="156"/>
    </row>
    <row r="11388" spans="3:7" x14ac:dyDescent="0.3">
      <c r="C11388" s="155"/>
      <c r="D11388" s="155"/>
      <c r="E11388" s="277"/>
      <c r="G11388" s="156"/>
    </row>
    <row r="11389" spans="3:7" x14ac:dyDescent="0.3">
      <c r="C11389" s="155"/>
      <c r="D11389" s="155"/>
      <c r="E11389" s="277"/>
      <c r="G11389" s="156"/>
    </row>
    <row r="11390" spans="3:7" x14ac:dyDescent="0.3">
      <c r="C11390" s="155"/>
      <c r="D11390" s="155"/>
      <c r="E11390" s="277"/>
      <c r="G11390" s="156"/>
    </row>
    <row r="11391" spans="3:7" x14ac:dyDescent="0.3">
      <c r="C11391" s="155"/>
      <c r="D11391" s="155"/>
      <c r="E11391" s="277"/>
      <c r="G11391" s="156"/>
    </row>
    <row r="11392" spans="3:7" x14ac:dyDescent="0.3">
      <c r="C11392" s="155"/>
      <c r="D11392" s="155"/>
      <c r="E11392" s="277"/>
      <c r="G11392" s="156"/>
    </row>
    <row r="11393" spans="3:7" x14ac:dyDescent="0.3">
      <c r="C11393" s="155"/>
      <c r="D11393" s="155"/>
      <c r="E11393" s="277"/>
      <c r="G11393" s="156"/>
    </row>
    <row r="11394" spans="3:7" x14ac:dyDescent="0.3">
      <c r="C11394" s="155"/>
      <c r="D11394" s="155"/>
      <c r="E11394" s="277"/>
      <c r="G11394" s="156"/>
    </row>
    <row r="11395" spans="3:7" x14ac:dyDescent="0.3">
      <c r="C11395" s="155"/>
      <c r="D11395" s="155"/>
      <c r="E11395" s="277"/>
      <c r="G11395" s="156"/>
    </row>
    <row r="11396" spans="3:7" x14ac:dyDescent="0.3">
      <c r="C11396" s="155"/>
      <c r="D11396" s="155"/>
      <c r="E11396" s="277"/>
      <c r="G11396" s="156"/>
    </row>
    <row r="11397" spans="3:7" x14ac:dyDescent="0.3">
      <c r="C11397" s="155"/>
      <c r="D11397" s="155"/>
      <c r="E11397" s="277"/>
      <c r="G11397" s="156"/>
    </row>
    <row r="11398" spans="3:7" x14ac:dyDescent="0.3">
      <c r="C11398" s="155"/>
      <c r="D11398" s="155"/>
      <c r="E11398" s="277"/>
      <c r="G11398" s="156"/>
    </row>
    <row r="11399" spans="3:7" x14ac:dyDescent="0.3">
      <c r="C11399" s="155"/>
      <c r="D11399" s="155"/>
      <c r="E11399" s="277"/>
      <c r="G11399" s="156"/>
    </row>
    <row r="11400" spans="3:7" x14ac:dyDescent="0.3">
      <c r="C11400" s="155"/>
      <c r="D11400" s="155"/>
      <c r="E11400" s="277"/>
      <c r="G11400" s="156"/>
    </row>
    <row r="11401" spans="3:7" x14ac:dyDescent="0.3">
      <c r="C11401" s="155"/>
      <c r="D11401" s="155"/>
      <c r="E11401" s="277"/>
      <c r="G11401" s="156"/>
    </row>
    <row r="11402" spans="3:7" x14ac:dyDescent="0.3">
      <c r="C11402" s="155"/>
      <c r="D11402" s="155"/>
      <c r="E11402" s="277"/>
      <c r="G11402" s="156"/>
    </row>
    <row r="11403" spans="3:7" x14ac:dyDescent="0.3">
      <c r="C11403" s="155"/>
      <c r="D11403" s="155"/>
      <c r="E11403" s="277"/>
      <c r="G11403" s="156"/>
    </row>
    <row r="11404" spans="3:7" x14ac:dyDescent="0.3">
      <c r="C11404" s="155"/>
      <c r="D11404" s="155"/>
      <c r="E11404" s="277"/>
      <c r="G11404" s="156"/>
    </row>
    <row r="11405" spans="3:7" x14ac:dyDescent="0.3">
      <c r="C11405" s="155"/>
      <c r="D11405" s="155"/>
      <c r="E11405" s="277"/>
      <c r="G11405" s="156"/>
    </row>
    <row r="11406" spans="3:7" x14ac:dyDescent="0.3">
      <c r="C11406" s="155"/>
      <c r="D11406" s="155"/>
      <c r="E11406" s="277"/>
      <c r="G11406" s="156"/>
    </row>
    <row r="11407" spans="3:7" x14ac:dyDescent="0.3">
      <c r="C11407" s="155"/>
      <c r="D11407" s="155"/>
      <c r="E11407" s="277"/>
      <c r="G11407" s="156"/>
    </row>
    <row r="11408" spans="3:7" x14ac:dyDescent="0.3">
      <c r="C11408" s="155"/>
      <c r="D11408" s="155"/>
      <c r="E11408" s="277"/>
      <c r="G11408" s="156"/>
    </row>
    <row r="11409" spans="3:7" x14ac:dyDescent="0.3">
      <c r="C11409" s="155"/>
      <c r="D11409" s="155"/>
      <c r="E11409" s="277"/>
      <c r="G11409" s="156"/>
    </row>
    <row r="11410" spans="3:7" x14ac:dyDescent="0.3">
      <c r="C11410" s="155"/>
      <c r="D11410" s="155"/>
      <c r="E11410" s="277"/>
      <c r="G11410" s="156"/>
    </row>
    <row r="11411" spans="3:7" x14ac:dyDescent="0.3">
      <c r="C11411" s="155"/>
      <c r="D11411" s="155"/>
      <c r="E11411" s="277"/>
      <c r="G11411" s="156"/>
    </row>
    <row r="11412" spans="3:7" x14ac:dyDescent="0.3">
      <c r="C11412" s="155"/>
      <c r="D11412" s="155"/>
      <c r="E11412" s="277"/>
      <c r="G11412" s="156"/>
    </row>
    <row r="11413" spans="3:7" x14ac:dyDescent="0.3">
      <c r="C11413" s="155"/>
      <c r="D11413" s="155"/>
      <c r="E11413" s="277"/>
      <c r="G11413" s="156"/>
    </row>
    <row r="11414" spans="3:7" x14ac:dyDescent="0.3">
      <c r="C11414" s="155"/>
      <c r="D11414" s="155"/>
      <c r="E11414" s="277"/>
      <c r="G11414" s="156"/>
    </row>
    <row r="11415" spans="3:7" x14ac:dyDescent="0.3">
      <c r="C11415" s="155"/>
      <c r="D11415" s="155"/>
      <c r="E11415" s="277"/>
      <c r="G11415" s="156"/>
    </row>
    <row r="11416" spans="3:7" x14ac:dyDescent="0.3">
      <c r="C11416" s="155"/>
      <c r="D11416" s="155"/>
      <c r="E11416" s="277"/>
      <c r="G11416" s="156"/>
    </row>
    <row r="11417" spans="3:7" x14ac:dyDescent="0.3">
      <c r="C11417" s="155"/>
      <c r="D11417" s="155"/>
      <c r="E11417" s="277"/>
      <c r="G11417" s="156"/>
    </row>
    <row r="11418" spans="3:7" x14ac:dyDescent="0.3">
      <c r="C11418" s="155"/>
      <c r="D11418" s="155"/>
      <c r="E11418" s="277"/>
      <c r="G11418" s="156"/>
    </row>
    <row r="11419" spans="3:7" x14ac:dyDescent="0.3">
      <c r="C11419" s="155"/>
      <c r="D11419" s="155"/>
      <c r="E11419" s="277"/>
      <c r="G11419" s="156"/>
    </row>
    <row r="11420" spans="3:7" x14ac:dyDescent="0.3">
      <c r="C11420" s="155"/>
      <c r="D11420" s="155"/>
      <c r="E11420" s="277"/>
      <c r="G11420" s="156"/>
    </row>
    <row r="11421" spans="3:7" x14ac:dyDescent="0.3">
      <c r="C11421" s="155"/>
      <c r="D11421" s="155"/>
      <c r="E11421" s="277"/>
      <c r="G11421" s="156"/>
    </row>
    <row r="11422" spans="3:7" x14ac:dyDescent="0.3">
      <c r="C11422" s="155"/>
      <c r="D11422" s="155"/>
      <c r="E11422" s="277"/>
      <c r="G11422" s="156"/>
    </row>
    <row r="11423" spans="3:7" x14ac:dyDescent="0.3">
      <c r="C11423" s="155"/>
      <c r="D11423" s="155"/>
      <c r="E11423" s="277"/>
      <c r="G11423" s="156"/>
    </row>
    <row r="11424" spans="3:7" x14ac:dyDescent="0.3">
      <c r="C11424" s="155"/>
      <c r="D11424" s="155"/>
      <c r="E11424" s="277"/>
      <c r="G11424" s="156"/>
    </row>
    <row r="11425" spans="3:7" x14ac:dyDescent="0.3">
      <c r="C11425" s="155"/>
      <c r="D11425" s="155"/>
      <c r="E11425" s="277"/>
      <c r="G11425" s="156"/>
    </row>
    <row r="11426" spans="3:7" x14ac:dyDescent="0.3">
      <c r="C11426" s="155"/>
      <c r="D11426" s="155"/>
      <c r="E11426" s="277"/>
      <c r="G11426" s="156"/>
    </row>
    <row r="11427" spans="3:7" x14ac:dyDescent="0.3">
      <c r="C11427" s="155"/>
      <c r="D11427" s="155"/>
      <c r="E11427" s="277"/>
      <c r="G11427" s="156"/>
    </row>
    <row r="11428" spans="3:7" x14ac:dyDescent="0.3">
      <c r="C11428" s="155"/>
      <c r="D11428" s="155"/>
      <c r="E11428" s="277"/>
      <c r="G11428" s="156"/>
    </row>
    <row r="11429" spans="3:7" x14ac:dyDescent="0.3">
      <c r="C11429" s="155"/>
      <c r="D11429" s="155"/>
      <c r="E11429" s="277"/>
      <c r="G11429" s="156"/>
    </row>
    <row r="11430" spans="3:7" x14ac:dyDescent="0.3">
      <c r="C11430" s="155"/>
      <c r="D11430" s="155"/>
      <c r="E11430" s="277"/>
      <c r="G11430" s="156"/>
    </row>
    <row r="11431" spans="3:7" x14ac:dyDescent="0.3">
      <c r="C11431" s="155"/>
      <c r="D11431" s="155"/>
      <c r="E11431" s="277"/>
      <c r="G11431" s="156"/>
    </row>
    <row r="11432" spans="3:7" x14ac:dyDescent="0.3">
      <c r="C11432" s="155"/>
      <c r="D11432" s="155"/>
      <c r="E11432" s="277"/>
      <c r="G11432" s="156"/>
    </row>
    <row r="11433" spans="3:7" x14ac:dyDescent="0.3">
      <c r="C11433" s="155"/>
      <c r="D11433" s="155"/>
      <c r="E11433" s="277"/>
      <c r="G11433" s="156"/>
    </row>
    <row r="11434" spans="3:7" x14ac:dyDescent="0.3">
      <c r="C11434" s="155"/>
      <c r="D11434" s="155"/>
      <c r="E11434" s="277"/>
      <c r="G11434" s="156"/>
    </row>
    <row r="11435" spans="3:7" x14ac:dyDescent="0.3">
      <c r="C11435" s="155"/>
      <c r="D11435" s="155"/>
      <c r="E11435" s="277"/>
      <c r="G11435" s="156"/>
    </row>
    <row r="11436" spans="3:7" x14ac:dyDescent="0.3">
      <c r="C11436" s="155"/>
      <c r="D11436" s="155"/>
      <c r="E11436" s="277"/>
      <c r="G11436" s="156"/>
    </row>
    <row r="11437" spans="3:7" x14ac:dyDescent="0.3">
      <c r="C11437" s="155"/>
      <c r="D11437" s="155"/>
      <c r="E11437" s="277"/>
      <c r="G11437" s="156"/>
    </row>
    <row r="11438" spans="3:7" x14ac:dyDescent="0.3">
      <c r="C11438" s="155"/>
      <c r="D11438" s="155"/>
      <c r="E11438" s="277"/>
      <c r="G11438" s="156"/>
    </row>
    <row r="11439" spans="3:7" x14ac:dyDescent="0.3">
      <c r="C11439" s="155"/>
      <c r="D11439" s="155"/>
      <c r="E11439" s="277"/>
      <c r="G11439" s="156"/>
    </row>
    <row r="11440" spans="3:7" x14ac:dyDescent="0.3">
      <c r="C11440" s="155"/>
      <c r="D11440" s="155"/>
      <c r="E11440" s="277"/>
      <c r="G11440" s="156"/>
    </row>
    <row r="11441" spans="3:7" x14ac:dyDescent="0.3">
      <c r="C11441" s="155"/>
      <c r="D11441" s="155"/>
      <c r="E11441" s="277"/>
      <c r="G11441" s="156"/>
    </row>
    <row r="11442" spans="3:7" x14ac:dyDescent="0.3">
      <c r="C11442" s="155"/>
      <c r="D11442" s="155"/>
      <c r="E11442" s="277"/>
      <c r="G11442" s="156"/>
    </row>
    <row r="11443" spans="3:7" x14ac:dyDescent="0.3">
      <c r="C11443" s="155"/>
      <c r="D11443" s="155"/>
      <c r="E11443" s="277"/>
      <c r="G11443" s="156"/>
    </row>
    <row r="11444" spans="3:7" x14ac:dyDescent="0.3">
      <c r="C11444" s="155"/>
      <c r="D11444" s="155"/>
      <c r="E11444" s="277"/>
      <c r="G11444" s="156"/>
    </row>
    <row r="11445" spans="3:7" x14ac:dyDescent="0.3">
      <c r="C11445" s="155"/>
      <c r="D11445" s="155"/>
      <c r="E11445" s="277"/>
      <c r="G11445" s="156"/>
    </row>
    <row r="11446" spans="3:7" x14ac:dyDescent="0.3">
      <c r="C11446" s="155"/>
      <c r="D11446" s="155"/>
      <c r="E11446" s="277"/>
      <c r="G11446" s="156"/>
    </row>
    <row r="11447" spans="3:7" x14ac:dyDescent="0.3">
      <c r="C11447" s="155"/>
      <c r="D11447" s="155"/>
      <c r="E11447" s="277"/>
      <c r="G11447" s="156"/>
    </row>
    <row r="11448" spans="3:7" x14ac:dyDescent="0.3">
      <c r="C11448" s="155"/>
      <c r="D11448" s="155"/>
      <c r="E11448" s="277"/>
      <c r="G11448" s="156"/>
    </row>
    <row r="11449" spans="3:7" x14ac:dyDescent="0.3">
      <c r="C11449" s="155"/>
      <c r="D11449" s="155"/>
      <c r="E11449" s="277"/>
      <c r="G11449" s="156"/>
    </row>
    <row r="11450" spans="3:7" x14ac:dyDescent="0.3">
      <c r="C11450" s="155"/>
      <c r="D11450" s="155"/>
      <c r="E11450" s="277"/>
      <c r="G11450" s="156"/>
    </row>
    <row r="11451" spans="3:7" x14ac:dyDescent="0.3">
      <c r="C11451" s="155"/>
      <c r="D11451" s="155"/>
      <c r="E11451" s="277"/>
      <c r="G11451" s="156"/>
    </row>
    <row r="11452" spans="3:7" x14ac:dyDescent="0.3">
      <c r="C11452" s="155"/>
      <c r="D11452" s="155"/>
      <c r="E11452" s="277"/>
      <c r="G11452" s="156"/>
    </row>
    <row r="11453" spans="3:7" x14ac:dyDescent="0.3">
      <c r="C11453" s="155"/>
      <c r="D11453" s="155"/>
      <c r="E11453" s="277"/>
      <c r="G11453" s="156"/>
    </row>
    <row r="11454" spans="3:7" x14ac:dyDescent="0.3">
      <c r="C11454" s="155"/>
      <c r="D11454" s="155"/>
      <c r="E11454" s="277"/>
      <c r="G11454" s="156"/>
    </row>
    <row r="11455" spans="3:7" x14ac:dyDescent="0.3">
      <c r="C11455" s="155"/>
      <c r="D11455" s="155"/>
      <c r="E11455" s="277"/>
      <c r="G11455" s="156"/>
    </row>
    <row r="11456" spans="3:7" x14ac:dyDescent="0.3">
      <c r="C11456" s="155"/>
      <c r="D11456" s="155"/>
      <c r="E11456" s="277"/>
      <c r="G11456" s="156"/>
    </row>
    <row r="11457" spans="3:7" x14ac:dyDescent="0.3">
      <c r="C11457" s="155"/>
      <c r="D11457" s="155"/>
      <c r="E11457" s="277"/>
      <c r="G11457" s="156"/>
    </row>
    <row r="11458" spans="3:7" x14ac:dyDescent="0.3">
      <c r="C11458" s="155"/>
      <c r="D11458" s="155"/>
      <c r="E11458" s="277"/>
      <c r="G11458" s="156"/>
    </row>
    <row r="11459" spans="3:7" x14ac:dyDescent="0.3">
      <c r="C11459" s="155"/>
      <c r="D11459" s="155"/>
      <c r="E11459" s="277"/>
      <c r="G11459" s="156"/>
    </row>
    <row r="11460" spans="3:7" x14ac:dyDescent="0.3">
      <c r="C11460" s="155"/>
      <c r="D11460" s="155"/>
      <c r="E11460" s="277"/>
      <c r="G11460" s="156"/>
    </row>
    <row r="11461" spans="3:7" x14ac:dyDescent="0.3">
      <c r="C11461" s="155"/>
      <c r="D11461" s="155"/>
      <c r="E11461" s="277"/>
      <c r="G11461" s="156"/>
    </row>
    <row r="11462" spans="3:7" x14ac:dyDescent="0.3">
      <c r="C11462" s="155"/>
      <c r="D11462" s="155"/>
      <c r="E11462" s="277"/>
      <c r="G11462" s="156"/>
    </row>
    <row r="11463" spans="3:7" x14ac:dyDescent="0.3">
      <c r="C11463" s="155"/>
      <c r="D11463" s="155"/>
      <c r="E11463" s="277"/>
      <c r="G11463" s="156"/>
    </row>
    <row r="11464" spans="3:7" x14ac:dyDescent="0.3">
      <c r="C11464" s="155"/>
      <c r="D11464" s="155"/>
      <c r="E11464" s="277"/>
      <c r="G11464" s="156"/>
    </row>
    <row r="11465" spans="3:7" x14ac:dyDescent="0.3">
      <c r="C11465" s="155"/>
      <c r="D11465" s="155"/>
      <c r="E11465" s="277"/>
      <c r="G11465" s="156"/>
    </row>
    <row r="11466" spans="3:7" x14ac:dyDescent="0.3">
      <c r="C11466" s="155"/>
      <c r="D11466" s="155"/>
      <c r="E11466" s="277"/>
      <c r="G11466" s="156"/>
    </row>
    <row r="11467" spans="3:7" x14ac:dyDescent="0.3">
      <c r="C11467" s="155"/>
      <c r="D11467" s="155"/>
      <c r="E11467" s="277"/>
      <c r="G11467" s="156"/>
    </row>
    <row r="11468" spans="3:7" x14ac:dyDescent="0.3">
      <c r="C11468" s="155"/>
      <c r="D11468" s="155"/>
      <c r="E11468" s="277"/>
      <c r="G11468" s="156"/>
    </row>
    <row r="11469" spans="3:7" x14ac:dyDescent="0.3">
      <c r="C11469" s="155"/>
      <c r="D11469" s="155"/>
      <c r="E11469" s="277"/>
      <c r="G11469" s="156"/>
    </row>
    <row r="11470" spans="3:7" x14ac:dyDescent="0.3">
      <c r="C11470" s="155"/>
      <c r="D11470" s="155"/>
      <c r="E11470" s="277"/>
      <c r="G11470" s="156"/>
    </row>
    <row r="11471" spans="3:7" x14ac:dyDescent="0.3">
      <c r="C11471" s="155"/>
      <c r="D11471" s="155"/>
      <c r="E11471" s="277"/>
      <c r="G11471" s="156"/>
    </row>
    <row r="11472" spans="3:7" x14ac:dyDescent="0.3">
      <c r="C11472" s="155"/>
      <c r="D11472" s="155"/>
      <c r="E11472" s="277"/>
      <c r="G11472" s="156"/>
    </row>
    <row r="11473" spans="3:7" x14ac:dyDescent="0.3">
      <c r="C11473" s="155"/>
      <c r="D11473" s="155"/>
      <c r="E11473" s="277"/>
      <c r="G11473" s="156"/>
    </row>
    <row r="11474" spans="3:7" x14ac:dyDescent="0.3">
      <c r="C11474" s="155"/>
      <c r="D11474" s="155"/>
      <c r="E11474" s="277"/>
      <c r="G11474" s="156"/>
    </row>
    <row r="11475" spans="3:7" x14ac:dyDescent="0.3">
      <c r="C11475" s="155"/>
      <c r="D11475" s="155"/>
      <c r="E11475" s="277"/>
      <c r="G11475" s="156"/>
    </row>
    <row r="11476" spans="3:7" x14ac:dyDescent="0.3">
      <c r="C11476" s="155"/>
      <c r="D11476" s="155"/>
      <c r="E11476" s="277"/>
      <c r="G11476" s="156"/>
    </row>
    <row r="11477" spans="3:7" x14ac:dyDescent="0.3">
      <c r="C11477" s="155"/>
      <c r="D11477" s="155"/>
      <c r="E11477" s="277"/>
      <c r="G11477" s="156"/>
    </row>
    <row r="11478" spans="3:7" x14ac:dyDescent="0.3">
      <c r="C11478" s="155"/>
      <c r="D11478" s="155"/>
      <c r="E11478" s="277"/>
      <c r="G11478" s="156"/>
    </row>
    <row r="11479" spans="3:7" x14ac:dyDescent="0.3">
      <c r="C11479" s="155"/>
      <c r="D11479" s="155"/>
      <c r="E11479" s="277"/>
      <c r="G11479" s="156"/>
    </row>
    <row r="11480" spans="3:7" x14ac:dyDescent="0.3">
      <c r="C11480" s="155"/>
      <c r="D11480" s="155"/>
      <c r="E11480" s="277"/>
      <c r="G11480" s="156"/>
    </row>
    <row r="11481" spans="3:7" x14ac:dyDescent="0.3">
      <c r="C11481" s="155"/>
      <c r="D11481" s="155"/>
      <c r="E11481" s="277"/>
      <c r="G11481" s="156"/>
    </row>
    <row r="11482" spans="3:7" x14ac:dyDescent="0.3">
      <c r="C11482" s="155"/>
      <c r="D11482" s="155"/>
      <c r="E11482" s="277"/>
      <c r="G11482" s="156"/>
    </row>
    <row r="11483" spans="3:7" x14ac:dyDescent="0.3">
      <c r="C11483" s="155"/>
      <c r="D11483" s="155"/>
      <c r="E11483" s="277"/>
      <c r="G11483" s="156"/>
    </row>
    <row r="11484" spans="3:7" x14ac:dyDescent="0.3">
      <c r="C11484" s="155"/>
      <c r="D11484" s="155"/>
      <c r="E11484" s="277"/>
      <c r="G11484" s="156"/>
    </row>
    <row r="11485" spans="3:7" x14ac:dyDescent="0.3">
      <c r="C11485" s="155"/>
      <c r="D11485" s="155"/>
      <c r="E11485" s="277"/>
      <c r="G11485" s="156"/>
    </row>
    <row r="11486" spans="3:7" x14ac:dyDescent="0.3">
      <c r="C11486" s="155"/>
      <c r="D11486" s="155"/>
      <c r="E11486" s="277"/>
      <c r="G11486" s="156"/>
    </row>
    <row r="11487" spans="3:7" x14ac:dyDescent="0.3">
      <c r="C11487" s="155"/>
      <c r="D11487" s="155"/>
      <c r="E11487" s="277"/>
      <c r="G11487" s="156"/>
    </row>
    <row r="11488" spans="3:7" x14ac:dyDescent="0.3">
      <c r="C11488" s="155"/>
      <c r="D11488" s="155"/>
      <c r="E11488" s="277"/>
      <c r="G11488" s="156"/>
    </row>
    <row r="11489" spans="3:7" x14ac:dyDescent="0.3">
      <c r="C11489" s="155"/>
      <c r="D11489" s="155"/>
      <c r="E11489" s="277"/>
      <c r="G11489" s="156"/>
    </row>
    <row r="11490" spans="3:7" x14ac:dyDescent="0.3">
      <c r="C11490" s="155"/>
      <c r="D11490" s="155"/>
      <c r="E11490" s="277"/>
      <c r="G11490" s="156"/>
    </row>
    <row r="11491" spans="3:7" x14ac:dyDescent="0.3">
      <c r="C11491" s="155"/>
      <c r="D11491" s="155"/>
      <c r="E11491" s="277"/>
      <c r="G11491" s="156"/>
    </row>
    <row r="11492" spans="3:7" x14ac:dyDescent="0.3">
      <c r="C11492" s="155"/>
      <c r="D11492" s="155"/>
      <c r="E11492" s="277"/>
      <c r="G11492" s="156"/>
    </row>
    <row r="11493" spans="3:7" x14ac:dyDescent="0.3">
      <c r="C11493" s="155"/>
      <c r="D11493" s="155"/>
      <c r="E11493" s="277"/>
      <c r="G11493" s="156"/>
    </row>
    <row r="11494" spans="3:7" x14ac:dyDescent="0.3">
      <c r="C11494" s="155"/>
      <c r="D11494" s="155"/>
      <c r="E11494" s="277"/>
      <c r="G11494" s="156"/>
    </row>
    <row r="11495" spans="3:7" x14ac:dyDescent="0.3">
      <c r="C11495" s="155"/>
      <c r="D11495" s="155"/>
      <c r="E11495" s="277"/>
      <c r="G11495" s="156"/>
    </row>
    <row r="11496" spans="3:7" x14ac:dyDescent="0.3">
      <c r="C11496" s="155"/>
      <c r="D11496" s="155"/>
      <c r="E11496" s="277"/>
      <c r="G11496" s="156"/>
    </row>
    <row r="11497" spans="3:7" x14ac:dyDescent="0.3">
      <c r="C11497" s="155"/>
      <c r="D11497" s="155"/>
      <c r="E11497" s="277"/>
      <c r="G11497" s="156"/>
    </row>
    <row r="11498" spans="3:7" x14ac:dyDescent="0.3">
      <c r="C11498" s="155"/>
      <c r="D11498" s="155"/>
      <c r="E11498" s="277"/>
      <c r="G11498" s="156"/>
    </row>
    <row r="11499" spans="3:7" x14ac:dyDescent="0.3">
      <c r="C11499" s="155"/>
      <c r="D11499" s="155"/>
      <c r="E11499" s="277"/>
      <c r="G11499" s="156"/>
    </row>
    <row r="11500" spans="3:7" x14ac:dyDescent="0.3">
      <c r="C11500" s="155"/>
      <c r="D11500" s="155"/>
      <c r="E11500" s="277"/>
      <c r="G11500" s="156"/>
    </row>
    <row r="11501" spans="3:7" x14ac:dyDescent="0.3">
      <c r="C11501" s="155"/>
      <c r="D11501" s="155"/>
      <c r="E11501" s="277"/>
      <c r="G11501" s="156"/>
    </row>
    <row r="11502" spans="3:7" x14ac:dyDescent="0.3">
      <c r="C11502" s="155"/>
      <c r="D11502" s="155"/>
      <c r="E11502" s="277"/>
      <c r="G11502" s="156"/>
    </row>
    <row r="11503" spans="3:7" x14ac:dyDescent="0.3">
      <c r="C11503" s="155"/>
      <c r="D11503" s="155"/>
      <c r="E11503" s="277"/>
      <c r="G11503" s="156"/>
    </row>
    <row r="11504" spans="3:7" x14ac:dyDescent="0.3">
      <c r="C11504" s="155"/>
      <c r="D11504" s="155"/>
      <c r="E11504" s="277"/>
      <c r="G11504" s="156"/>
    </row>
    <row r="11505" spans="3:7" x14ac:dyDescent="0.3">
      <c r="C11505" s="155"/>
      <c r="D11505" s="155"/>
      <c r="E11505" s="277"/>
      <c r="G11505" s="156"/>
    </row>
    <row r="11506" spans="3:7" x14ac:dyDescent="0.3">
      <c r="C11506" s="155"/>
      <c r="D11506" s="155"/>
      <c r="E11506" s="277"/>
      <c r="G11506" s="156"/>
    </row>
    <row r="11507" spans="3:7" x14ac:dyDescent="0.3">
      <c r="C11507" s="155"/>
      <c r="D11507" s="155"/>
      <c r="E11507" s="277"/>
      <c r="G11507" s="156"/>
    </row>
    <row r="11508" spans="3:7" x14ac:dyDescent="0.3">
      <c r="C11508" s="155"/>
      <c r="D11508" s="155"/>
      <c r="E11508" s="277"/>
      <c r="G11508" s="156"/>
    </row>
    <row r="11509" spans="3:7" x14ac:dyDescent="0.3">
      <c r="C11509" s="155"/>
      <c r="D11509" s="155"/>
      <c r="E11509" s="277"/>
      <c r="G11509" s="156"/>
    </row>
    <row r="11510" spans="3:7" x14ac:dyDescent="0.3">
      <c r="C11510" s="155"/>
      <c r="D11510" s="155"/>
      <c r="E11510" s="277"/>
      <c r="G11510" s="156"/>
    </row>
    <row r="11511" spans="3:7" x14ac:dyDescent="0.3">
      <c r="C11511" s="155"/>
      <c r="D11511" s="155"/>
      <c r="E11511" s="277"/>
      <c r="G11511" s="156"/>
    </row>
    <row r="11512" spans="3:7" x14ac:dyDescent="0.3">
      <c r="C11512" s="155"/>
      <c r="D11512" s="155"/>
      <c r="E11512" s="277"/>
      <c r="G11512" s="156"/>
    </row>
    <row r="11513" spans="3:7" x14ac:dyDescent="0.3">
      <c r="C11513" s="155"/>
      <c r="D11513" s="155"/>
      <c r="E11513" s="277"/>
      <c r="G11513" s="156"/>
    </row>
    <row r="11514" spans="3:7" x14ac:dyDescent="0.3">
      <c r="C11514" s="155"/>
      <c r="D11514" s="155"/>
      <c r="E11514" s="277"/>
      <c r="G11514" s="156"/>
    </row>
    <row r="11515" spans="3:7" x14ac:dyDescent="0.3">
      <c r="C11515" s="155"/>
      <c r="D11515" s="155"/>
      <c r="E11515" s="277"/>
      <c r="G11515" s="156"/>
    </row>
    <row r="11516" spans="3:7" x14ac:dyDescent="0.3">
      <c r="C11516" s="155"/>
      <c r="D11516" s="155"/>
      <c r="E11516" s="277"/>
      <c r="G11516" s="156"/>
    </row>
    <row r="11517" spans="3:7" x14ac:dyDescent="0.3">
      <c r="C11517" s="155"/>
      <c r="D11517" s="155"/>
      <c r="E11517" s="277"/>
      <c r="G11517" s="156"/>
    </row>
    <row r="11518" spans="3:7" x14ac:dyDescent="0.3">
      <c r="C11518" s="155"/>
      <c r="D11518" s="155"/>
      <c r="E11518" s="277"/>
      <c r="G11518" s="156"/>
    </row>
    <row r="11519" spans="3:7" x14ac:dyDescent="0.3">
      <c r="C11519" s="155"/>
      <c r="D11519" s="155"/>
      <c r="E11519" s="277"/>
      <c r="G11519" s="156"/>
    </row>
    <row r="11520" spans="3:7" x14ac:dyDescent="0.3">
      <c r="C11520" s="155"/>
      <c r="D11520" s="155"/>
      <c r="E11520" s="277"/>
      <c r="G11520" s="156"/>
    </row>
    <row r="11521" spans="3:7" x14ac:dyDescent="0.3">
      <c r="C11521" s="155"/>
      <c r="D11521" s="155"/>
      <c r="E11521" s="277"/>
      <c r="G11521" s="156"/>
    </row>
    <row r="11522" spans="3:7" x14ac:dyDescent="0.3">
      <c r="C11522" s="155"/>
      <c r="D11522" s="155"/>
      <c r="E11522" s="277"/>
      <c r="G11522" s="156"/>
    </row>
    <row r="11523" spans="3:7" x14ac:dyDescent="0.3">
      <c r="C11523" s="155"/>
      <c r="D11523" s="155"/>
      <c r="E11523" s="277"/>
      <c r="G11523" s="156"/>
    </row>
    <row r="11524" spans="3:7" x14ac:dyDescent="0.3">
      <c r="C11524" s="155"/>
      <c r="D11524" s="155"/>
      <c r="E11524" s="277"/>
      <c r="G11524" s="156"/>
    </row>
    <row r="11525" spans="3:7" x14ac:dyDescent="0.3">
      <c r="C11525" s="155"/>
      <c r="D11525" s="155"/>
      <c r="E11525" s="277"/>
      <c r="G11525" s="156"/>
    </row>
    <row r="11526" spans="3:7" x14ac:dyDescent="0.3">
      <c r="C11526" s="155"/>
      <c r="D11526" s="155"/>
      <c r="E11526" s="277"/>
      <c r="G11526" s="156"/>
    </row>
    <row r="11527" spans="3:7" x14ac:dyDescent="0.3">
      <c r="C11527" s="155"/>
      <c r="D11527" s="155"/>
      <c r="E11527" s="277"/>
      <c r="G11527" s="156"/>
    </row>
    <row r="11528" spans="3:7" x14ac:dyDescent="0.3">
      <c r="C11528" s="155"/>
      <c r="D11528" s="155"/>
      <c r="E11528" s="277"/>
      <c r="G11528" s="156"/>
    </row>
    <row r="11529" spans="3:7" x14ac:dyDescent="0.3">
      <c r="C11529" s="155"/>
      <c r="D11529" s="155"/>
      <c r="E11529" s="277"/>
      <c r="G11529" s="156"/>
    </row>
    <row r="11530" spans="3:7" x14ac:dyDescent="0.3">
      <c r="C11530" s="155"/>
      <c r="D11530" s="155"/>
      <c r="E11530" s="277"/>
      <c r="G11530" s="156"/>
    </row>
    <row r="11531" spans="3:7" x14ac:dyDescent="0.3">
      <c r="C11531" s="155"/>
      <c r="D11531" s="155"/>
      <c r="E11531" s="277"/>
      <c r="G11531" s="156"/>
    </row>
    <row r="11532" spans="3:7" x14ac:dyDescent="0.3">
      <c r="C11532" s="155"/>
      <c r="D11532" s="155"/>
      <c r="E11532" s="277"/>
      <c r="G11532" s="156"/>
    </row>
    <row r="11533" spans="3:7" x14ac:dyDescent="0.3">
      <c r="C11533" s="155"/>
      <c r="D11533" s="155"/>
      <c r="E11533" s="277"/>
      <c r="G11533" s="156"/>
    </row>
    <row r="11534" spans="3:7" x14ac:dyDescent="0.3">
      <c r="C11534" s="155"/>
      <c r="D11534" s="155"/>
      <c r="E11534" s="277"/>
      <c r="G11534" s="156"/>
    </row>
    <row r="11535" spans="3:7" x14ac:dyDescent="0.3">
      <c r="C11535" s="155"/>
      <c r="D11535" s="155"/>
      <c r="E11535" s="277"/>
      <c r="G11535" s="156"/>
    </row>
    <row r="11536" spans="3:7" x14ac:dyDescent="0.3">
      <c r="C11536" s="155"/>
      <c r="D11536" s="155"/>
      <c r="E11536" s="277"/>
      <c r="G11536" s="156"/>
    </row>
    <row r="11537" spans="3:7" x14ac:dyDescent="0.3">
      <c r="C11537" s="155"/>
      <c r="D11537" s="155"/>
      <c r="E11537" s="277"/>
      <c r="G11537" s="156"/>
    </row>
    <row r="11538" spans="3:7" x14ac:dyDescent="0.3">
      <c r="C11538" s="155"/>
      <c r="D11538" s="155"/>
      <c r="E11538" s="277"/>
      <c r="G11538" s="156"/>
    </row>
    <row r="11539" spans="3:7" x14ac:dyDescent="0.3">
      <c r="C11539" s="155"/>
      <c r="D11539" s="155"/>
      <c r="E11539" s="277"/>
      <c r="G11539" s="156"/>
    </row>
    <row r="11540" spans="3:7" x14ac:dyDescent="0.3">
      <c r="C11540" s="155"/>
      <c r="D11540" s="155"/>
      <c r="E11540" s="277"/>
      <c r="G11540" s="156"/>
    </row>
    <row r="11541" spans="3:7" x14ac:dyDescent="0.3">
      <c r="C11541" s="155"/>
      <c r="D11541" s="155"/>
      <c r="E11541" s="277"/>
      <c r="G11541" s="156"/>
    </row>
    <row r="11542" spans="3:7" x14ac:dyDescent="0.3">
      <c r="C11542" s="155"/>
      <c r="D11542" s="155"/>
      <c r="E11542" s="277"/>
      <c r="G11542" s="156"/>
    </row>
    <row r="11543" spans="3:7" x14ac:dyDescent="0.3">
      <c r="C11543" s="155"/>
      <c r="D11543" s="155"/>
      <c r="E11543" s="277"/>
      <c r="G11543" s="156"/>
    </row>
    <row r="11544" spans="3:7" x14ac:dyDescent="0.3">
      <c r="C11544" s="155"/>
      <c r="D11544" s="155"/>
      <c r="E11544" s="277"/>
      <c r="G11544" s="156"/>
    </row>
    <row r="11545" spans="3:7" x14ac:dyDescent="0.3">
      <c r="C11545" s="155"/>
      <c r="D11545" s="155"/>
      <c r="E11545" s="277"/>
      <c r="G11545" s="156"/>
    </row>
    <row r="11546" spans="3:7" x14ac:dyDescent="0.3">
      <c r="C11546" s="155"/>
      <c r="D11546" s="155"/>
      <c r="E11546" s="277"/>
      <c r="G11546" s="156"/>
    </row>
    <row r="11547" spans="3:7" x14ac:dyDescent="0.3">
      <c r="C11547" s="155"/>
      <c r="D11547" s="155"/>
      <c r="E11547" s="277"/>
      <c r="G11547" s="156"/>
    </row>
    <row r="11548" spans="3:7" x14ac:dyDescent="0.3">
      <c r="C11548" s="155"/>
      <c r="D11548" s="155"/>
      <c r="E11548" s="277"/>
      <c r="G11548" s="156"/>
    </row>
    <row r="11549" spans="3:7" x14ac:dyDescent="0.3">
      <c r="C11549" s="155"/>
      <c r="D11549" s="155"/>
      <c r="E11549" s="277"/>
      <c r="G11549" s="156"/>
    </row>
    <row r="11550" spans="3:7" x14ac:dyDescent="0.3">
      <c r="C11550" s="155"/>
      <c r="D11550" s="155"/>
      <c r="E11550" s="277"/>
      <c r="G11550" s="156"/>
    </row>
    <row r="11551" spans="3:7" x14ac:dyDescent="0.3">
      <c r="C11551" s="155"/>
      <c r="D11551" s="155"/>
      <c r="E11551" s="277"/>
      <c r="G11551" s="156"/>
    </row>
    <row r="11552" spans="3:7" x14ac:dyDescent="0.3">
      <c r="C11552" s="155"/>
      <c r="D11552" s="155"/>
      <c r="E11552" s="277"/>
      <c r="G11552" s="156"/>
    </row>
    <row r="11553" spans="3:7" x14ac:dyDescent="0.3">
      <c r="C11553" s="155"/>
      <c r="D11553" s="155"/>
      <c r="E11553" s="277"/>
      <c r="G11553" s="156"/>
    </row>
    <row r="11554" spans="3:7" x14ac:dyDescent="0.3">
      <c r="C11554" s="155"/>
      <c r="D11554" s="155"/>
      <c r="E11554" s="277"/>
      <c r="G11554" s="156"/>
    </row>
    <row r="11555" spans="3:7" x14ac:dyDescent="0.3">
      <c r="C11555" s="155"/>
      <c r="D11555" s="155"/>
      <c r="E11555" s="277"/>
      <c r="G11555" s="156"/>
    </row>
    <row r="11556" spans="3:7" x14ac:dyDescent="0.3">
      <c r="C11556" s="155"/>
      <c r="D11556" s="155"/>
      <c r="E11556" s="277"/>
      <c r="G11556" s="156"/>
    </row>
    <row r="11557" spans="3:7" x14ac:dyDescent="0.3">
      <c r="C11557" s="155"/>
      <c r="D11557" s="155"/>
      <c r="E11557" s="277"/>
      <c r="G11557" s="156"/>
    </row>
    <row r="11558" spans="3:7" x14ac:dyDescent="0.3">
      <c r="C11558" s="155"/>
      <c r="D11558" s="155"/>
      <c r="E11558" s="277"/>
      <c r="G11558" s="156"/>
    </row>
    <row r="11559" spans="3:7" x14ac:dyDescent="0.3">
      <c r="C11559" s="155"/>
      <c r="D11559" s="155"/>
      <c r="E11559" s="277"/>
      <c r="G11559" s="156"/>
    </row>
    <row r="11560" spans="3:7" x14ac:dyDescent="0.3">
      <c r="C11560" s="155"/>
      <c r="D11560" s="155"/>
      <c r="E11560" s="277"/>
      <c r="G11560" s="156"/>
    </row>
    <row r="11561" spans="3:7" x14ac:dyDescent="0.3">
      <c r="C11561" s="155"/>
      <c r="D11561" s="155"/>
      <c r="E11561" s="277"/>
      <c r="G11561" s="156"/>
    </row>
    <row r="11562" spans="3:7" x14ac:dyDescent="0.3">
      <c r="C11562" s="155"/>
      <c r="D11562" s="155"/>
      <c r="E11562" s="277"/>
      <c r="G11562" s="156"/>
    </row>
    <row r="11563" spans="3:7" x14ac:dyDescent="0.3">
      <c r="C11563" s="155"/>
      <c r="D11563" s="155"/>
      <c r="E11563" s="277"/>
      <c r="G11563" s="156"/>
    </row>
    <row r="11564" spans="3:7" x14ac:dyDescent="0.3">
      <c r="C11564" s="155"/>
      <c r="D11564" s="155"/>
      <c r="E11564" s="277"/>
      <c r="G11564" s="156"/>
    </row>
    <row r="11565" spans="3:7" x14ac:dyDescent="0.3">
      <c r="C11565" s="155"/>
      <c r="D11565" s="155"/>
      <c r="E11565" s="277"/>
      <c r="G11565" s="156"/>
    </row>
    <row r="11566" spans="3:7" x14ac:dyDescent="0.3">
      <c r="C11566" s="155"/>
      <c r="D11566" s="155"/>
      <c r="E11566" s="277"/>
      <c r="G11566" s="156"/>
    </row>
    <row r="11567" spans="3:7" x14ac:dyDescent="0.3">
      <c r="C11567" s="155"/>
      <c r="D11567" s="155"/>
      <c r="E11567" s="277"/>
      <c r="G11567" s="156"/>
    </row>
    <row r="11568" spans="3:7" x14ac:dyDescent="0.3">
      <c r="C11568" s="155"/>
      <c r="D11568" s="155"/>
      <c r="E11568" s="277"/>
      <c r="G11568" s="156"/>
    </row>
    <row r="11569" spans="3:7" x14ac:dyDescent="0.3">
      <c r="C11569" s="155"/>
      <c r="D11569" s="155"/>
      <c r="E11569" s="277"/>
      <c r="G11569" s="156"/>
    </row>
    <row r="11570" spans="3:7" x14ac:dyDescent="0.3">
      <c r="C11570" s="155"/>
      <c r="D11570" s="155"/>
      <c r="E11570" s="277"/>
      <c r="G11570" s="156"/>
    </row>
    <row r="11571" spans="3:7" x14ac:dyDescent="0.3">
      <c r="C11571" s="155"/>
      <c r="D11571" s="155"/>
      <c r="E11571" s="277"/>
      <c r="G11571" s="156"/>
    </row>
    <row r="11572" spans="3:7" x14ac:dyDescent="0.3">
      <c r="C11572" s="155"/>
      <c r="D11572" s="155"/>
      <c r="E11572" s="277"/>
      <c r="G11572" s="156"/>
    </row>
    <row r="11573" spans="3:7" x14ac:dyDescent="0.3">
      <c r="C11573" s="155"/>
      <c r="D11573" s="155"/>
      <c r="E11573" s="277"/>
      <c r="G11573" s="156"/>
    </row>
    <row r="11574" spans="3:7" x14ac:dyDescent="0.3">
      <c r="C11574" s="155"/>
      <c r="D11574" s="155"/>
      <c r="E11574" s="277"/>
      <c r="G11574" s="156"/>
    </row>
    <row r="11575" spans="3:7" x14ac:dyDescent="0.3">
      <c r="C11575" s="155"/>
      <c r="D11575" s="155"/>
      <c r="E11575" s="277"/>
      <c r="G11575" s="156"/>
    </row>
    <row r="11576" spans="3:7" x14ac:dyDescent="0.3">
      <c r="C11576" s="155"/>
      <c r="D11576" s="155"/>
      <c r="E11576" s="277"/>
      <c r="G11576" s="156"/>
    </row>
    <row r="11577" spans="3:7" x14ac:dyDescent="0.3">
      <c r="C11577" s="155"/>
      <c r="D11577" s="155"/>
      <c r="E11577" s="277"/>
      <c r="G11577" s="156"/>
    </row>
    <row r="11578" spans="3:7" x14ac:dyDescent="0.3">
      <c r="C11578" s="155"/>
      <c r="D11578" s="155"/>
      <c r="E11578" s="277"/>
      <c r="G11578" s="156"/>
    </row>
    <row r="11579" spans="3:7" x14ac:dyDescent="0.3">
      <c r="C11579" s="155"/>
      <c r="D11579" s="155"/>
      <c r="E11579" s="277"/>
      <c r="G11579" s="156"/>
    </row>
    <row r="11580" spans="3:7" x14ac:dyDescent="0.3">
      <c r="C11580" s="155"/>
      <c r="D11580" s="155"/>
      <c r="E11580" s="277"/>
      <c r="G11580" s="156"/>
    </row>
    <row r="11581" spans="3:7" x14ac:dyDescent="0.3">
      <c r="C11581" s="155"/>
      <c r="D11581" s="155"/>
      <c r="E11581" s="277"/>
      <c r="G11581" s="156"/>
    </row>
    <row r="11582" spans="3:7" x14ac:dyDescent="0.3">
      <c r="C11582" s="155"/>
      <c r="D11582" s="155"/>
      <c r="E11582" s="277"/>
      <c r="G11582" s="156"/>
    </row>
    <row r="11583" spans="3:7" x14ac:dyDescent="0.3">
      <c r="C11583" s="155"/>
      <c r="D11583" s="155"/>
      <c r="E11583" s="277"/>
      <c r="G11583" s="156"/>
    </row>
    <row r="11584" spans="3:7" x14ac:dyDescent="0.3">
      <c r="C11584" s="155"/>
      <c r="D11584" s="155"/>
      <c r="E11584" s="277"/>
      <c r="G11584" s="156"/>
    </row>
    <row r="11585" spans="3:7" x14ac:dyDescent="0.3">
      <c r="C11585" s="155"/>
      <c r="D11585" s="155"/>
      <c r="E11585" s="277"/>
      <c r="G11585" s="156"/>
    </row>
    <row r="11586" spans="3:7" x14ac:dyDescent="0.3">
      <c r="C11586" s="155"/>
      <c r="D11586" s="155"/>
      <c r="E11586" s="277"/>
      <c r="G11586" s="156"/>
    </row>
    <row r="11587" spans="3:7" x14ac:dyDescent="0.3">
      <c r="C11587" s="155"/>
      <c r="D11587" s="155"/>
      <c r="E11587" s="277"/>
      <c r="G11587" s="156"/>
    </row>
    <row r="11588" spans="3:7" x14ac:dyDescent="0.3">
      <c r="C11588" s="155"/>
      <c r="D11588" s="155"/>
      <c r="E11588" s="277"/>
      <c r="G11588" s="156"/>
    </row>
    <row r="11589" spans="3:7" x14ac:dyDescent="0.3">
      <c r="C11589" s="155"/>
      <c r="D11589" s="155"/>
      <c r="E11589" s="277"/>
      <c r="G11589" s="156"/>
    </row>
    <row r="11590" spans="3:7" x14ac:dyDescent="0.3">
      <c r="C11590" s="155"/>
      <c r="D11590" s="155"/>
      <c r="E11590" s="277"/>
      <c r="G11590" s="156"/>
    </row>
    <row r="11591" spans="3:7" x14ac:dyDescent="0.3">
      <c r="C11591" s="155"/>
      <c r="D11591" s="155"/>
      <c r="E11591" s="277"/>
      <c r="G11591" s="156"/>
    </row>
    <row r="11592" spans="3:7" x14ac:dyDescent="0.3">
      <c r="C11592" s="155"/>
      <c r="D11592" s="155"/>
      <c r="E11592" s="277"/>
      <c r="G11592" s="156"/>
    </row>
    <row r="11593" spans="3:7" x14ac:dyDescent="0.3">
      <c r="C11593" s="155"/>
      <c r="D11593" s="155"/>
      <c r="E11593" s="277"/>
      <c r="G11593" s="156"/>
    </row>
    <row r="11594" spans="3:7" x14ac:dyDescent="0.3">
      <c r="C11594" s="155"/>
      <c r="D11594" s="155"/>
      <c r="E11594" s="277"/>
      <c r="G11594" s="156"/>
    </row>
    <row r="11595" spans="3:7" x14ac:dyDescent="0.3">
      <c r="C11595" s="155"/>
      <c r="D11595" s="155"/>
      <c r="E11595" s="277"/>
      <c r="G11595" s="156"/>
    </row>
    <row r="11596" spans="3:7" x14ac:dyDescent="0.3">
      <c r="C11596" s="155"/>
      <c r="D11596" s="155"/>
      <c r="E11596" s="277"/>
      <c r="G11596" s="156"/>
    </row>
    <row r="11597" spans="3:7" x14ac:dyDescent="0.3">
      <c r="C11597" s="155"/>
      <c r="D11597" s="155"/>
      <c r="E11597" s="277"/>
      <c r="G11597" s="156"/>
    </row>
    <row r="11598" spans="3:7" x14ac:dyDescent="0.3">
      <c r="C11598" s="155"/>
      <c r="D11598" s="155"/>
      <c r="E11598" s="277"/>
      <c r="G11598" s="156"/>
    </row>
    <row r="11599" spans="3:7" x14ac:dyDescent="0.3">
      <c r="C11599" s="155"/>
      <c r="D11599" s="155"/>
      <c r="E11599" s="277"/>
      <c r="G11599" s="156"/>
    </row>
    <row r="11600" spans="3:7" x14ac:dyDescent="0.3">
      <c r="C11600" s="155"/>
      <c r="D11600" s="155"/>
      <c r="E11600" s="277"/>
      <c r="G11600" s="156"/>
    </row>
    <row r="11601" spans="3:7" x14ac:dyDescent="0.3">
      <c r="C11601" s="155"/>
      <c r="D11601" s="155"/>
      <c r="E11601" s="277"/>
      <c r="G11601" s="156"/>
    </row>
    <row r="11602" spans="3:7" x14ac:dyDescent="0.3">
      <c r="C11602" s="155"/>
      <c r="D11602" s="155"/>
      <c r="E11602" s="277"/>
      <c r="G11602" s="156"/>
    </row>
    <row r="11603" spans="3:7" x14ac:dyDescent="0.3">
      <c r="C11603" s="155"/>
      <c r="D11603" s="155"/>
      <c r="E11603" s="277"/>
      <c r="G11603" s="156"/>
    </row>
    <row r="11604" spans="3:7" x14ac:dyDescent="0.3">
      <c r="C11604" s="155"/>
      <c r="D11604" s="155"/>
      <c r="E11604" s="277"/>
      <c r="G11604" s="156"/>
    </row>
    <row r="11605" spans="3:7" x14ac:dyDescent="0.3">
      <c r="C11605" s="155"/>
      <c r="D11605" s="155"/>
      <c r="E11605" s="277"/>
      <c r="G11605" s="156"/>
    </row>
    <row r="11606" spans="3:7" x14ac:dyDescent="0.3">
      <c r="C11606" s="155"/>
      <c r="D11606" s="155"/>
      <c r="E11606" s="277"/>
      <c r="G11606" s="156"/>
    </row>
    <row r="11607" spans="3:7" x14ac:dyDescent="0.3">
      <c r="C11607" s="155"/>
      <c r="D11607" s="155"/>
      <c r="E11607" s="277"/>
      <c r="G11607" s="156"/>
    </row>
    <row r="11608" spans="3:7" x14ac:dyDescent="0.3">
      <c r="C11608" s="155"/>
      <c r="D11608" s="155"/>
      <c r="E11608" s="277"/>
      <c r="G11608" s="156"/>
    </row>
    <row r="11609" spans="3:7" x14ac:dyDescent="0.3">
      <c r="C11609" s="155"/>
      <c r="D11609" s="155"/>
      <c r="E11609" s="277"/>
      <c r="G11609" s="156"/>
    </row>
    <row r="11610" spans="3:7" x14ac:dyDescent="0.3">
      <c r="C11610" s="155"/>
      <c r="D11610" s="155"/>
      <c r="E11610" s="277"/>
      <c r="G11610" s="156"/>
    </row>
    <row r="11611" spans="3:7" x14ac:dyDescent="0.3">
      <c r="C11611" s="155"/>
      <c r="D11611" s="155"/>
      <c r="E11611" s="277"/>
      <c r="G11611" s="156"/>
    </row>
    <row r="11612" spans="3:7" x14ac:dyDescent="0.3">
      <c r="C11612" s="155"/>
      <c r="D11612" s="155"/>
      <c r="E11612" s="277"/>
      <c r="G11612" s="156"/>
    </row>
    <row r="11613" spans="3:7" x14ac:dyDescent="0.3">
      <c r="C11613" s="155"/>
      <c r="D11613" s="155"/>
      <c r="E11613" s="277"/>
      <c r="G11613" s="156"/>
    </row>
    <row r="11614" spans="3:7" x14ac:dyDescent="0.3">
      <c r="C11614" s="155"/>
      <c r="D11614" s="155"/>
      <c r="E11614" s="277"/>
      <c r="G11614" s="156"/>
    </row>
    <row r="11615" spans="3:7" x14ac:dyDescent="0.3">
      <c r="C11615" s="155"/>
      <c r="D11615" s="155"/>
      <c r="E11615" s="277"/>
      <c r="G11615" s="156"/>
    </row>
    <row r="11616" spans="3:7" x14ac:dyDescent="0.3">
      <c r="C11616" s="155"/>
      <c r="D11616" s="155"/>
      <c r="E11616" s="277"/>
      <c r="G11616" s="156"/>
    </row>
    <row r="11617" spans="3:7" x14ac:dyDescent="0.3">
      <c r="C11617" s="155"/>
      <c r="D11617" s="155"/>
      <c r="E11617" s="277"/>
      <c r="G11617" s="156"/>
    </row>
    <row r="11618" spans="3:7" x14ac:dyDescent="0.3">
      <c r="C11618" s="155"/>
      <c r="D11618" s="155"/>
      <c r="E11618" s="277"/>
      <c r="G11618" s="156"/>
    </row>
    <row r="11619" spans="3:7" x14ac:dyDescent="0.3">
      <c r="C11619" s="155"/>
      <c r="D11619" s="155"/>
      <c r="E11619" s="277"/>
      <c r="G11619" s="156"/>
    </row>
    <row r="11620" spans="3:7" x14ac:dyDescent="0.3">
      <c r="C11620" s="155"/>
      <c r="D11620" s="155"/>
      <c r="E11620" s="277"/>
      <c r="G11620" s="156"/>
    </row>
    <row r="11621" spans="3:7" x14ac:dyDescent="0.3">
      <c r="C11621" s="155"/>
      <c r="D11621" s="155"/>
      <c r="E11621" s="277"/>
      <c r="G11621" s="156"/>
    </row>
    <row r="11622" spans="3:7" x14ac:dyDescent="0.3">
      <c r="C11622" s="155"/>
      <c r="D11622" s="155"/>
      <c r="E11622" s="277"/>
      <c r="G11622" s="156"/>
    </row>
    <row r="11623" spans="3:7" x14ac:dyDescent="0.3">
      <c r="C11623" s="155"/>
      <c r="D11623" s="155"/>
      <c r="E11623" s="277"/>
      <c r="G11623" s="156"/>
    </row>
    <row r="11624" spans="3:7" x14ac:dyDescent="0.3">
      <c r="C11624" s="155"/>
      <c r="D11624" s="155"/>
      <c r="E11624" s="277"/>
      <c r="G11624" s="156"/>
    </row>
    <row r="11625" spans="3:7" x14ac:dyDescent="0.3">
      <c r="C11625" s="155"/>
      <c r="D11625" s="155"/>
      <c r="E11625" s="277"/>
      <c r="G11625" s="156"/>
    </row>
    <row r="11626" spans="3:7" x14ac:dyDescent="0.3">
      <c r="C11626" s="155"/>
      <c r="D11626" s="155"/>
      <c r="E11626" s="277"/>
      <c r="G11626" s="156"/>
    </row>
    <row r="11627" spans="3:7" x14ac:dyDescent="0.3">
      <c r="C11627" s="155"/>
      <c r="D11627" s="155"/>
      <c r="E11627" s="277"/>
      <c r="G11627" s="156"/>
    </row>
    <row r="11628" spans="3:7" x14ac:dyDescent="0.3">
      <c r="C11628" s="155"/>
      <c r="D11628" s="155"/>
      <c r="E11628" s="277"/>
      <c r="G11628" s="156"/>
    </row>
    <row r="11629" spans="3:7" x14ac:dyDescent="0.3">
      <c r="C11629" s="155"/>
      <c r="D11629" s="155"/>
      <c r="E11629" s="277"/>
      <c r="G11629" s="156"/>
    </row>
    <row r="11630" spans="3:7" x14ac:dyDescent="0.3">
      <c r="C11630" s="155"/>
      <c r="D11630" s="155"/>
      <c r="E11630" s="277"/>
      <c r="G11630" s="156"/>
    </row>
    <row r="11631" spans="3:7" x14ac:dyDescent="0.3">
      <c r="C11631" s="155"/>
      <c r="D11631" s="155"/>
      <c r="E11631" s="277"/>
      <c r="G11631" s="156"/>
    </row>
    <row r="11632" spans="3:7" x14ac:dyDescent="0.3">
      <c r="C11632" s="155"/>
      <c r="D11632" s="155"/>
      <c r="E11632" s="277"/>
      <c r="G11632" s="156"/>
    </row>
    <row r="11633" spans="3:7" x14ac:dyDescent="0.3">
      <c r="C11633" s="155"/>
      <c r="D11633" s="155"/>
      <c r="E11633" s="277"/>
      <c r="G11633" s="156"/>
    </row>
    <row r="11634" spans="3:7" x14ac:dyDescent="0.3">
      <c r="C11634" s="155"/>
      <c r="D11634" s="155"/>
      <c r="E11634" s="277"/>
      <c r="G11634" s="156"/>
    </row>
    <row r="11635" spans="3:7" x14ac:dyDescent="0.3">
      <c r="C11635" s="155"/>
      <c r="D11635" s="155"/>
      <c r="E11635" s="277"/>
      <c r="G11635" s="156"/>
    </row>
    <row r="11636" spans="3:7" x14ac:dyDescent="0.3">
      <c r="C11636" s="155"/>
      <c r="D11636" s="155"/>
      <c r="E11636" s="277"/>
      <c r="G11636" s="156"/>
    </row>
    <row r="11637" spans="3:7" x14ac:dyDescent="0.3">
      <c r="C11637" s="155"/>
      <c r="D11637" s="155"/>
      <c r="E11637" s="277"/>
      <c r="G11637" s="156"/>
    </row>
    <row r="11638" spans="3:7" x14ac:dyDescent="0.3">
      <c r="C11638" s="155"/>
      <c r="D11638" s="155"/>
      <c r="E11638" s="277"/>
      <c r="G11638" s="156"/>
    </row>
    <row r="11639" spans="3:7" x14ac:dyDescent="0.3">
      <c r="C11639" s="155"/>
      <c r="D11639" s="155"/>
      <c r="E11639" s="277"/>
      <c r="G11639" s="156"/>
    </row>
    <row r="11640" spans="3:7" x14ac:dyDescent="0.3">
      <c r="C11640" s="155"/>
      <c r="D11640" s="155"/>
      <c r="E11640" s="277"/>
      <c r="G11640" s="156"/>
    </row>
    <row r="11641" spans="3:7" x14ac:dyDescent="0.3">
      <c r="C11641" s="155"/>
      <c r="D11641" s="155"/>
      <c r="E11641" s="277"/>
      <c r="G11641" s="156"/>
    </row>
    <row r="11642" spans="3:7" x14ac:dyDescent="0.3">
      <c r="C11642" s="155"/>
      <c r="D11642" s="155"/>
      <c r="E11642" s="277"/>
      <c r="G11642" s="156"/>
    </row>
    <row r="11643" spans="3:7" x14ac:dyDescent="0.3">
      <c r="C11643" s="155"/>
      <c r="D11643" s="155"/>
      <c r="E11643" s="277"/>
      <c r="G11643" s="156"/>
    </row>
    <row r="11644" spans="3:7" x14ac:dyDescent="0.3">
      <c r="C11644" s="155"/>
      <c r="D11644" s="155"/>
      <c r="E11644" s="277"/>
      <c r="G11644" s="156"/>
    </row>
    <row r="11645" spans="3:7" x14ac:dyDescent="0.3">
      <c r="C11645" s="155"/>
      <c r="D11645" s="155"/>
      <c r="E11645" s="277"/>
      <c r="G11645" s="156"/>
    </row>
    <row r="11646" spans="3:7" x14ac:dyDescent="0.3">
      <c r="C11646" s="155"/>
      <c r="D11646" s="155"/>
      <c r="E11646" s="277"/>
      <c r="G11646" s="156"/>
    </row>
    <row r="11647" spans="3:7" x14ac:dyDescent="0.3">
      <c r="C11647" s="155"/>
      <c r="D11647" s="155"/>
      <c r="E11647" s="277"/>
      <c r="G11647" s="156"/>
    </row>
    <row r="11648" spans="3:7" x14ac:dyDescent="0.3">
      <c r="C11648" s="155"/>
      <c r="D11648" s="155"/>
      <c r="E11648" s="277"/>
      <c r="G11648" s="156"/>
    </row>
    <row r="11649" spans="3:7" x14ac:dyDescent="0.3">
      <c r="C11649" s="155"/>
      <c r="D11649" s="155"/>
      <c r="E11649" s="277"/>
      <c r="G11649" s="156"/>
    </row>
    <row r="11650" spans="3:7" x14ac:dyDescent="0.3">
      <c r="C11650" s="155"/>
      <c r="D11650" s="155"/>
      <c r="E11650" s="277"/>
      <c r="G11650" s="156"/>
    </row>
    <row r="11651" spans="3:7" x14ac:dyDescent="0.3">
      <c r="C11651" s="155"/>
      <c r="D11651" s="155"/>
      <c r="E11651" s="277"/>
      <c r="G11651" s="156"/>
    </row>
    <row r="11652" spans="3:7" x14ac:dyDescent="0.3">
      <c r="C11652" s="155"/>
      <c r="D11652" s="155"/>
      <c r="E11652" s="277"/>
      <c r="G11652" s="156"/>
    </row>
    <row r="11653" spans="3:7" x14ac:dyDescent="0.3">
      <c r="C11653" s="155"/>
      <c r="D11653" s="155"/>
      <c r="E11653" s="277"/>
      <c r="G11653" s="156"/>
    </row>
    <row r="11654" spans="3:7" x14ac:dyDescent="0.3">
      <c r="C11654" s="155"/>
      <c r="D11654" s="155"/>
      <c r="E11654" s="277"/>
      <c r="G11654" s="156"/>
    </row>
    <row r="11655" spans="3:7" x14ac:dyDescent="0.3">
      <c r="C11655" s="155"/>
      <c r="D11655" s="155"/>
      <c r="E11655" s="277"/>
      <c r="G11655" s="156"/>
    </row>
    <row r="11656" spans="3:7" x14ac:dyDescent="0.3">
      <c r="C11656" s="155"/>
      <c r="D11656" s="155"/>
      <c r="E11656" s="277"/>
      <c r="G11656" s="156"/>
    </row>
    <row r="11657" spans="3:7" x14ac:dyDescent="0.3">
      <c r="C11657" s="155"/>
      <c r="D11657" s="155"/>
      <c r="E11657" s="277"/>
      <c r="G11657" s="156"/>
    </row>
    <row r="11658" spans="3:7" x14ac:dyDescent="0.3">
      <c r="C11658" s="155"/>
      <c r="D11658" s="155"/>
      <c r="E11658" s="277"/>
      <c r="G11658" s="156"/>
    </row>
    <row r="11659" spans="3:7" x14ac:dyDescent="0.3">
      <c r="C11659" s="155"/>
      <c r="D11659" s="155"/>
      <c r="E11659" s="277"/>
      <c r="G11659" s="156"/>
    </row>
    <row r="11660" spans="3:7" x14ac:dyDescent="0.3">
      <c r="C11660" s="155"/>
      <c r="D11660" s="155"/>
      <c r="E11660" s="277"/>
      <c r="G11660" s="156"/>
    </row>
    <row r="11661" spans="3:7" x14ac:dyDescent="0.3">
      <c r="C11661" s="155"/>
      <c r="D11661" s="155"/>
      <c r="E11661" s="277"/>
      <c r="G11661" s="156"/>
    </row>
    <row r="11662" spans="3:7" x14ac:dyDescent="0.3">
      <c r="C11662" s="155"/>
      <c r="D11662" s="155"/>
      <c r="E11662" s="277"/>
      <c r="G11662" s="156"/>
    </row>
    <row r="11663" spans="3:7" x14ac:dyDescent="0.3">
      <c r="C11663" s="155"/>
      <c r="D11663" s="155"/>
      <c r="E11663" s="277"/>
      <c r="G11663" s="156"/>
    </row>
    <row r="11664" spans="3:7" x14ac:dyDescent="0.3">
      <c r="C11664" s="155"/>
      <c r="D11664" s="155"/>
      <c r="E11664" s="277"/>
      <c r="G11664" s="156"/>
    </row>
    <row r="11665" spans="3:7" x14ac:dyDescent="0.3">
      <c r="C11665" s="155"/>
      <c r="D11665" s="155"/>
      <c r="E11665" s="277"/>
      <c r="G11665" s="156"/>
    </row>
    <row r="11666" spans="3:7" x14ac:dyDescent="0.3">
      <c r="C11666" s="155"/>
      <c r="D11666" s="155"/>
      <c r="E11666" s="277"/>
      <c r="G11666" s="156"/>
    </row>
    <row r="11667" spans="3:7" x14ac:dyDescent="0.3">
      <c r="C11667" s="155"/>
      <c r="D11667" s="155"/>
      <c r="E11667" s="277"/>
      <c r="G11667" s="156"/>
    </row>
    <row r="11668" spans="3:7" x14ac:dyDescent="0.3">
      <c r="C11668" s="155"/>
      <c r="D11668" s="155"/>
      <c r="E11668" s="277"/>
      <c r="G11668" s="156"/>
    </row>
    <row r="11669" spans="3:7" x14ac:dyDescent="0.3">
      <c r="C11669" s="155"/>
      <c r="D11669" s="155"/>
      <c r="E11669" s="277"/>
      <c r="G11669" s="156"/>
    </row>
    <row r="11670" spans="3:7" x14ac:dyDescent="0.3">
      <c r="C11670" s="155"/>
      <c r="D11670" s="155"/>
      <c r="E11670" s="277"/>
      <c r="G11670" s="156"/>
    </row>
    <row r="11671" spans="3:7" x14ac:dyDescent="0.3">
      <c r="C11671" s="155"/>
      <c r="D11671" s="155"/>
      <c r="E11671" s="277"/>
      <c r="G11671" s="156"/>
    </row>
    <row r="11672" spans="3:7" x14ac:dyDescent="0.3">
      <c r="C11672" s="155"/>
      <c r="D11672" s="155"/>
      <c r="E11672" s="277"/>
      <c r="G11672" s="156"/>
    </row>
    <row r="11673" spans="3:7" x14ac:dyDescent="0.3">
      <c r="C11673" s="155"/>
      <c r="D11673" s="155"/>
      <c r="E11673" s="277"/>
      <c r="G11673" s="156"/>
    </row>
    <row r="11674" spans="3:7" x14ac:dyDescent="0.3">
      <c r="C11674" s="155"/>
      <c r="D11674" s="155"/>
      <c r="E11674" s="277"/>
      <c r="G11674" s="156"/>
    </row>
    <row r="11675" spans="3:7" x14ac:dyDescent="0.3">
      <c r="C11675" s="155"/>
      <c r="D11675" s="155"/>
      <c r="E11675" s="277"/>
      <c r="G11675" s="156"/>
    </row>
    <row r="11676" spans="3:7" x14ac:dyDescent="0.3">
      <c r="C11676" s="155"/>
      <c r="D11676" s="155"/>
      <c r="E11676" s="277"/>
      <c r="G11676" s="156"/>
    </row>
    <row r="11677" spans="3:7" x14ac:dyDescent="0.3">
      <c r="C11677" s="155"/>
      <c r="D11677" s="155"/>
      <c r="E11677" s="277"/>
      <c r="G11677" s="156"/>
    </row>
    <row r="11678" spans="3:7" x14ac:dyDescent="0.3">
      <c r="C11678" s="155"/>
      <c r="D11678" s="155"/>
      <c r="E11678" s="277"/>
      <c r="G11678" s="156"/>
    </row>
    <row r="11679" spans="3:7" x14ac:dyDescent="0.3">
      <c r="C11679" s="155"/>
      <c r="D11679" s="155"/>
      <c r="E11679" s="277"/>
      <c r="G11679" s="156"/>
    </row>
    <row r="11680" spans="3:7" x14ac:dyDescent="0.3">
      <c r="C11680" s="155"/>
      <c r="D11680" s="155"/>
      <c r="E11680" s="277"/>
      <c r="G11680" s="156"/>
    </row>
    <row r="11681" spans="3:7" x14ac:dyDescent="0.3">
      <c r="C11681" s="155"/>
      <c r="D11681" s="155"/>
      <c r="E11681" s="277"/>
      <c r="G11681" s="156"/>
    </row>
    <row r="11682" spans="3:7" x14ac:dyDescent="0.3">
      <c r="C11682" s="155"/>
      <c r="D11682" s="155"/>
      <c r="E11682" s="277"/>
      <c r="G11682" s="156"/>
    </row>
    <row r="11683" spans="3:7" x14ac:dyDescent="0.3">
      <c r="C11683" s="155"/>
      <c r="D11683" s="155"/>
      <c r="E11683" s="277"/>
      <c r="G11683" s="156"/>
    </row>
    <row r="11684" spans="3:7" x14ac:dyDescent="0.3">
      <c r="C11684" s="155"/>
      <c r="D11684" s="155"/>
      <c r="E11684" s="277"/>
      <c r="G11684" s="156"/>
    </row>
    <row r="11685" spans="3:7" x14ac:dyDescent="0.3">
      <c r="C11685" s="155"/>
      <c r="D11685" s="155"/>
      <c r="E11685" s="277"/>
      <c r="G11685" s="156"/>
    </row>
    <row r="11686" spans="3:7" x14ac:dyDescent="0.3">
      <c r="C11686" s="155"/>
      <c r="D11686" s="155"/>
      <c r="E11686" s="277"/>
      <c r="G11686" s="156"/>
    </row>
    <row r="11687" spans="3:7" x14ac:dyDescent="0.3">
      <c r="C11687" s="155"/>
      <c r="D11687" s="155"/>
      <c r="E11687" s="277"/>
      <c r="G11687" s="156"/>
    </row>
    <row r="11688" spans="3:7" x14ac:dyDescent="0.3">
      <c r="C11688" s="155"/>
      <c r="D11688" s="155"/>
      <c r="E11688" s="277"/>
      <c r="G11688" s="156"/>
    </row>
    <row r="11689" spans="3:7" x14ac:dyDescent="0.3">
      <c r="C11689" s="155"/>
      <c r="D11689" s="155"/>
      <c r="E11689" s="277"/>
      <c r="G11689" s="156"/>
    </row>
    <row r="11690" spans="3:7" x14ac:dyDescent="0.3">
      <c r="C11690" s="155"/>
      <c r="D11690" s="155"/>
      <c r="E11690" s="277"/>
      <c r="G11690" s="156"/>
    </row>
    <row r="11691" spans="3:7" x14ac:dyDescent="0.3">
      <c r="C11691" s="155"/>
      <c r="D11691" s="155"/>
      <c r="E11691" s="277"/>
      <c r="G11691" s="156"/>
    </row>
    <row r="11692" spans="3:7" x14ac:dyDescent="0.3">
      <c r="C11692" s="155"/>
      <c r="D11692" s="155"/>
      <c r="E11692" s="277"/>
      <c r="G11692" s="156"/>
    </row>
    <row r="11693" spans="3:7" x14ac:dyDescent="0.3">
      <c r="C11693" s="155"/>
      <c r="D11693" s="155"/>
      <c r="E11693" s="277"/>
      <c r="G11693" s="156"/>
    </row>
    <row r="11694" spans="3:7" x14ac:dyDescent="0.3">
      <c r="C11694" s="155"/>
      <c r="D11694" s="155"/>
      <c r="E11694" s="277"/>
      <c r="G11694" s="156"/>
    </row>
    <row r="11695" spans="3:7" x14ac:dyDescent="0.3">
      <c r="C11695" s="155"/>
      <c r="D11695" s="155"/>
      <c r="E11695" s="277"/>
      <c r="G11695" s="156"/>
    </row>
    <row r="11696" spans="3:7" x14ac:dyDescent="0.3">
      <c r="C11696" s="155"/>
      <c r="D11696" s="155"/>
      <c r="E11696" s="277"/>
      <c r="G11696" s="156"/>
    </row>
    <row r="11697" spans="3:7" x14ac:dyDescent="0.3">
      <c r="C11697" s="155"/>
      <c r="D11697" s="155"/>
      <c r="E11697" s="277"/>
      <c r="G11697" s="156"/>
    </row>
    <row r="11698" spans="3:7" x14ac:dyDescent="0.3">
      <c r="C11698" s="155"/>
      <c r="D11698" s="155"/>
      <c r="E11698" s="277"/>
      <c r="G11698" s="156"/>
    </row>
    <row r="11699" spans="3:7" x14ac:dyDescent="0.3">
      <c r="C11699" s="155"/>
      <c r="D11699" s="155"/>
      <c r="E11699" s="277"/>
      <c r="G11699" s="156"/>
    </row>
    <row r="11700" spans="3:7" x14ac:dyDescent="0.3">
      <c r="C11700" s="155"/>
      <c r="D11700" s="155"/>
      <c r="E11700" s="277"/>
      <c r="G11700" s="156"/>
    </row>
    <row r="11701" spans="3:7" x14ac:dyDescent="0.3">
      <c r="C11701" s="155"/>
      <c r="D11701" s="155"/>
      <c r="E11701" s="277"/>
      <c r="G11701" s="156"/>
    </row>
    <row r="11702" spans="3:7" x14ac:dyDescent="0.3">
      <c r="C11702" s="155"/>
      <c r="D11702" s="155"/>
      <c r="E11702" s="277"/>
      <c r="G11702" s="156"/>
    </row>
    <row r="11703" spans="3:7" x14ac:dyDescent="0.3">
      <c r="C11703" s="155"/>
      <c r="D11703" s="155"/>
      <c r="E11703" s="277"/>
      <c r="G11703" s="156"/>
    </row>
    <row r="11704" spans="3:7" x14ac:dyDescent="0.3">
      <c r="C11704" s="155"/>
      <c r="D11704" s="155"/>
      <c r="E11704" s="277"/>
      <c r="G11704" s="156"/>
    </row>
    <row r="11705" spans="3:7" x14ac:dyDescent="0.3">
      <c r="C11705" s="155"/>
      <c r="D11705" s="155"/>
      <c r="E11705" s="277"/>
      <c r="G11705" s="156"/>
    </row>
    <row r="11706" spans="3:7" x14ac:dyDescent="0.3">
      <c r="C11706" s="155"/>
      <c r="D11706" s="155"/>
      <c r="E11706" s="277"/>
      <c r="G11706" s="156"/>
    </row>
    <row r="11707" spans="3:7" x14ac:dyDescent="0.3">
      <c r="C11707" s="155"/>
      <c r="D11707" s="155"/>
      <c r="E11707" s="277"/>
      <c r="G11707" s="156"/>
    </row>
    <row r="11708" spans="3:7" x14ac:dyDescent="0.3">
      <c r="C11708" s="155"/>
      <c r="D11708" s="155"/>
      <c r="E11708" s="277"/>
      <c r="G11708" s="156"/>
    </row>
    <row r="11709" spans="3:7" x14ac:dyDescent="0.3">
      <c r="C11709" s="155"/>
      <c r="D11709" s="155"/>
      <c r="E11709" s="277"/>
      <c r="G11709" s="156"/>
    </row>
    <row r="11710" spans="3:7" x14ac:dyDescent="0.3">
      <c r="C11710" s="155"/>
      <c r="D11710" s="155"/>
      <c r="E11710" s="277"/>
      <c r="G11710" s="156"/>
    </row>
    <row r="11711" spans="3:7" x14ac:dyDescent="0.3">
      <c r="C11711" s="155"/>
      <c r="D11711" s="155"/>
      <c r="E11711" s="277"/>
      <c r="G11711" s="156"/>
    </row>
    <row r="11712" spans="3:7" x14ac:dyDescent="0.3">
      <c r="C11712" s="155"/>
      <c r="D11712" s="155"/>
      <c r="E11712" s="277"/>
      <c r="G11712" s="156"/>
    </row>
    <row r="11713" spans="3:7" x14ac:dyDescent="0.3">
      <c r="C11713" s="155"/>
      <c r="D11713" s="155"/>
      <c r="E11713" s="277"/>
      <c r="G11713" s="156"/>
    </row>
    <row r="11714" spans="3:7" x14ac:dyDescent="0.3">
      <c r="C11714" s="155"/>
      <c r="D11714" s="155"/>
      <c r="E11714" s="277"/>
      <c r="G11714" s="156"/>
    </row>
    <row r="11715" spans="3:7" x14ac:dyDescent="0.3">
      <c r="C11715" s="155"/>
      <c r="D11715" s="155"/>
      <c r="E11715" s="277"/>
      <c r="G11715" s="156"/>
    </row>
    <row r="11716" spans="3:7" x14ac:dyDescent="0.3">
      <c r="C11716" s="155"/>
      <c r="D11716" s="155"/>
      <c r="E11716" s="277"/>
      <c r="G11716" s="156"/>
    </row>
    <row r="11717" spans="3:7" x14ac:dyDescent="0.3">
      <c r="C11717" s="155"/>
      <c r="D11717" s="155"/>
      <c r="E11717" s="277"/>
      <c r="G11717" s="156"/>
    </row>
    <row r="11718" spans="3:7" x14ac:dyDescent="0.3">
      <c r="C11718" s="155"/>
      <c r="D11718" s="155"/>
      <c r="E11718" s="277"/>
      <c r="G11718" s="156"/>
    </row>
    <row r="11719" spans="3:7" x14ac:dyDescent="0.3">
      <c r="C11719" s="155"/>
      <c r="D11719" s="155"/>
      <c r="E11719" s="277"/>
      <c r="G11719" s="156"/>
    </row>
    <row r="11720" spans="3:7" x14ac:dyDescent="0.3">
      <c r="C11720" s="155"/>
      <c r="D11720" s="155"/>
      <c r="E11720" s="277"/>
      <c r="G11720" s="156"/>
    </row>
    <row r="11721" spans="3:7" x14ac:dyDescent="0.3">
      <c r="C11721" s="155"/>
      <c r="D11721" s="155"/>
      <c r="E11721" s="277"/>
      <c r="G11721" s="156"/>
    </row>
    <row r="11722" spans="3:7" x14ac:dyDescent="0.3">
      <c r="C11722" s="155"/>
      <c r="D11722" s="155"/>
      <c r="E11722" s="277"/>
      <c r="G11722" s="156"/>
    </row>
    <row r="11723" spans="3:7" x14ac:dyDescent="0.3">
      <c r="C11723" s="155"/>
      <c r="D11723" s="155"/>
      <c r="E11723" s="277"/>
      <c r="G11723" s="156"/>
    </row>
    <row r="11724" spans="3:7" x14ac:dyDescent="0.3">
      <c r="C11724" s="155"/>
      <c r="D11724" s="155"/>
      <c r="E11724" s="277"/>
      <c r="G11724" s="156"/>
    </row>
    <row r="11725" spans="3:7" x14ac:dyDescent="0.3">
      <c r="C11725" s="155"/>
      <c r="D11725" s="155"/>
      <c r="E11725" s="277"/>
      <c r="G11725" s="156"/>
    </row>
    <row r="11726" spans="3:7" x14ac:dyDescent="0.3">
      <c r="C11726" s="155"/>
      <c r="D11726" s="155"/>
      <c r="E11726" s="277"/>
      <c r="G11726" s="156"/>
    </row>
    <row r="11727" spans="3:7" x14ac:dyDescent="0.3">
      <c r="C11727" s="155"/>
      <c r="D11727" s="155"/>
      <c r="E11727" s="277"/>
      <c r="G11727" s="156"/>
    </row>
    <row r="11728" spans="3:7" x14ac:dyDescent="0.3">
      <c r="C11728" s="155"/>
      <c r="D11728" s="155"/>
      <c r="E11728" s="277"/>
      <c r="G11728" s="156"/>
    </row>
    <row r="11729" spans="3:7" x14ac:dyDescent="0.3">
      <c r="C11729" s="155"/>
      <c r="D11729" s="155"/>
      <c r="E11729" s="277"/>
      <c r="G11729" s="156"/>
    </row>
    <row r="11730" spans="3:7" x14ac:dyDescent="0.3">
      <c r="C11730" s="155"/>
      <c r="D11730" s="155"/>
      <c r="E11730" s="277"/>
      <c r="G11730" s="156"/>
    </row>
    <row r="11731" spans="3:7" x14ac:dyDescent="0.3">
      <c r="C11731" s="155"/>
      <c r="D11731" s="155"/>
      <c r="E11731" s="277"/>
      <c r="G11731" s="156"/>
    </row>
    <row r="11732" spans="3:7" x14ac:dyDescent="0.3">
      <c r="C11732" s="155"/>
      <c r="D11732" s="155"/>
      <c r="E11732" s="277"/>
      <c r="G11732" s="156"/>
    </row>
    <row r="11733" spans="3:7" x14ac:dyDescent="0.3">
      <c r="C11733" s="155"/>
      <c r="D11733" s="155"/>
      <c r="E11733" s="277"/>
      <c r="G11733" s="156"/>
    </row>
    <row r="11734" spans="3:7" x14ac:dyDescent="0.3">
      <c r="C11734" s="155"/>
      <c r="D11734" s="155"/>
      <c r="E11734" s="277"/>
      <c r="G11734" s="156"/>
    </row>
    <row r="11735" spans="3:7" x14ac:dyDescent="0.3">
      <c r="C11735" s="155"/>
      <c r="D11735" s="155"/>
      <c r="E11735" s="277"/>
      <c r="G11735" s="156"/>
    </row>
    <row r="11736" spans="3:7" x14ac:dyDescent="0.3">
      <c r="C11736" s="155"/>
      <c r="D11736" s="155"/>
      <c r="E11736" s="277"/>
      <c r="G11736" s="156"/>
    </row>
    <row r="11737" spans="3:7" x14ac:dyDescent="0.3">
      <c r="C11737" s="155"/>
      <c r="D11737" s="155"/>
      <c r="E11737" s="277"/>
      <c r="G11737" s="156"/>
    </row>
    <row r="11738" spans="3:7" x14ac:dyDescent="0.3">
      <c r="C11738" s="155"/>
      <c r="D11738" s="155"/>
      <c r="E11738" s="277"/>
      <c r="G11738" s="156"/>
    </row>
    <row r="11739" spans="3:7" x14ac:dyDescent="0.3">
      <c r="C11739" s="155"/>
      <c r="D11739" s="155"/>
      <c r="E11739" s="277"/>
      <c r="G11739" s="156"/>
    </row>
    <row r="11740" spans="3:7" x14ac:dyDescent="0.3">
      <c r="C11740" s="155"/>
      <c r="D11740" s="155"/>
      <c r="E11740" s="277"/>
      <c r="G11740" s="156"/>
    </row>
    <row r="11741" spans="3:7" x14ac:dyDescent="0.3">
      <c r="C11741" s="155"/>
      <c r="D11741" s="155"/>
      <c r="E11741" s="277"/>
      <c r="G11741" s="156"/>
    </row>
    <row r="11742" spans="3:7" x14ac:dyDescent="0.3">
      <c r="C11742" s="155"/>
      <c r="D11742" s="155"/>
      <c r="E11742" s="277"/>
      <c r="G11742" s="156"/>
    </row>
    <row r="11743" spans="3:7" x14ac:dyDescent="0.3">
      <c r="C11743" s="155"/>
      <c r="D11743" s="155"/>
      <c r="E11743" s="277"/>
      <c r="G11743" s="156"/>
    </row>
    <row r="11744" spans="3:7" x14ac:dyDescent="0.3">
      <c r="C11744" s="155"/>
      <c r="D11744" s="155"/>
      <c r="E11744" s="277"/>
      <c r="G11744" s="156"/>
    </row>
    <row r="11745" spans="3:7" x14ac:dyDescent="0.3">
      <c r="C11745" s="155"/>
      <c r="D11745" s="155"/>
      <c r="E11745" s="277"/>
      <c r="G11745" s="156"/>
    </row>
    <row r="11746" spans="3:7" x14ac:dyDescent="0.3">
      <c r="C11746" s="155"/>
      <c r="D11746" s="155"/>
      <c r="E11746" s="277"/>
      <c r="G11746" s="156"/>
    </row>
    <row r="11747" spans="3:7" x14ac:dyDescent="0.3">
      <c r="C11747" s="155"/>
      <c r="D11747" s="155"/>
      <c r="E11747" s="277"/>
      <c r="G11747" s="156"/>
    </row>
    <row r="11748" spans="3:7" x14ac:dyDescent="0.3">
      <c r="C11748" s="155"/>
      <c r="D11748" s="155"/>
      <c r="E11748" s="277"/>
      <c r="G11748" s="156"/>
    </row>
    <row r="11749" spans="3:7" x14ac:dyDescent="0.3">
      <c r="C11749" s="155"/>
      <c r="D11749" s="155"/>
      <c r="E11749" s="277"/>
      <c r="G11749" s="156"/>
    </row>
    <row r="11750" spans="3:7" x14ac:dyDescent="0.3">
      <c r="C11750" s="155"/>
      <c r="D11750" s="155"/>
      <c r="E11750" s="277"/>
      <c r="G11750" s="156"/>
    </row>
    <row r="11751" spans="3:7" x14ac:dyDescent="0.3">
      <c r="C11751" s="155"/>
      <c r="D11751" s="155"/>
      <c r="E11751" s="277"/>
      <c r="G11751" s="156"/>
    </row>
    <row r="11752" spans="3:7" x14ac:dyDescent="0.3">
      <c r="C11752" s="155"/>
      <c r="D11752" s="155"/>
      <c r="E11752" s="277"/>
      <c r="G11752" s="156"/>
    </row>
    <row r="11753" spans="3:7" x14ac:dyDescent="0.3">
      <c r="C11753" s="155"/>
      <c r="D11753" s="155"/>
      <c r="E11753" s="277"/>
      <c r="G11753" s="156"/>
    </row>
    <row r="11754" spans="3:7" x14ac:dyDescent="0.3">
      <c r="C11754" s="155"/>
      <c r="D11754" s="155"/>
      <c r="E11754" s="277"/>
      <c r="G11754" s="156"/>
    </row>
    <row r="11755" spans="3:7" x14ac:dyDescent="0.3">
      <c r="C11755" s="155"/>
      <c r="D11755" s="155"/>
      <c r="E11755" s="277"/>
      <c r="G11755" s="156"/>
    </row>
    <row r="11756" spans="3:7" x14ac:dyDescent="0.3">
      <c r="C11756" s="155"/>
      <c r="D11756" s="155"/>
      <c r="E11756" s="277"/>
      <c r="G11756" s="156"/>
    </row>
    <row r="11757" spans="3:7" x14ac:dyDescent="0.3">
      <c r="C11757" s="155"/>
      <c r="D11757" s="155"/>
      <c r="E11757" s="277"/>
      <c r="G11757" s="156"/>
    </row>
    <row r="11758" spans="3:7" x14ac:dyDescent="0.3">
      <c r="C11758" s="155"/>
      <c r="D11758" s="155"/>
      <c r="E11758" s="277"/>
      <c r="G11758" s="156"/>
    </row>
    <row r="11759" spans="3:7" x14ac:dyDescent="0.3">
      <c r="C11759" s="155"/>
      <c r="D11759" s="155"/>
      <c r="E11759" s="277"/>
      <c r="G11759" s="156"/>
    </row>
    <row r="11760" spans="3:7" x14ac:dyDescent="0.3">
      <c r="C11760" s="155"/>
      <c r="D11760" s="155"/>
      <c r="E11760" s="277"/>
      <c r="G11760" s="156"/>
    </row>
    <row r="11761" spans="3:7" x14ac:dyDescent="0.3">
      <c r="C11761" s="155"/>
      <c r="D11761" s="155"/>
      <c r="E11761" s="277"/>
      <c r="G11761" s="156"/>
    </row>
    <row r="11762" spans="3:7" x14ac:dyDescent="0.3">
      <c r="C11762" s="155"/>
      <c r="D11762" s="155"/>
      <c r="E11762" s="277"/>
      <c r="G11762" s="156"/>
    </row>
    <row r="11763" spans="3:7" x14ac:dyDescent="0.3">
      <c r="C11763" s="155"/>
      <c r="D11763" s="155"/>
      <c r="E11763" s="277"/>
      <c r="G11763" s="156"/>
    </row>
    <row r="11764" spans="3:7" x14ac:dyDescent="0.3">
      <c r="C11764" s="155"/>
      <c r="D11764" s="155"/>
      <c r="E11764" s="277"/>
      <c r="G11764" s="156"/>
    </row>
    <row r="11765" spans="3:7" x14ac:dyDescent="0.3">
      <c r="C11765" s="155"/>
      <c r="D11765" s="155"/>
      <c r="E11765" s="277"/>
      <c r="G11765" s="156"/>
    </row>
    <row r="11766" spans="3:7" x14ac:dyDescent="0.3">
      <c r="C11766" s="155"/>
      <c r="D11766" s="155"/>
      <c r="E11766" s="277"/>
      <c r="G11766" s="156"/>
    </row>
    <row r="11767" spans="3:7" x14ac:dyDescent="0.3">
      <c r="C11767" s="155"/>
      <c r="D11767" s="155"/>
      <c r="E11767" s="277"/>
      <c r="G11767" s="156"/>
    </row>
    <row r="11768" spans="3:7" x14ac:dyDescent="0.3">
      <c r="C11768" s="155"/>
      <c r="D11768" s="155"/>
      <c r="E11768" s="277"/>
      <c r="G11768" s="156"/>
    </row>
    <row r="11769" spans="3:7" x14ac:dyDescent="0.3">
      <c r="C11769" s="155"/>
      <c r="D11769" s="155"/>
      <c r="E11769" s="277"/>
      <c r="G11769" s="156"/>
    </row>
    <row r="11770" spans="3:7" x14ac:dyDescent="0.3">
      <c r="C11770" s="155"/>
      <c r="D11770" s="155"/>
      <c r="E11770" s="277"/>
      <c r="G11770" s="156"/>
    </row>
    <row r="11771" spans="3:7" x14ac:dyDescent="0.3">
      <c r="C11771" s="155"/>
      <c r="D11771" s="155"/>
      <c r="E11771" s="277"/>
      <c r="G11771" s="156"/>
    </row>
    <row r="11772" spans="3:7" x14ac:dyDescent="0.3">
      <c r="C11772" s="155"/>
      <c r="D11772" s="155"/>
      <c r="E11772" s="277"/>
      <c r="G11772" s="156"/>
    </row>
    <row r="11773" spans="3:7" x14ac:dyDescent="0.3">
      <c r="C11773" s="155"/>
      <c r="D11773" s="155"/>
      <c r="E11773" s="277"/>
      <c r="G11773" s="156"/>
    </row>
    <row r="11774" spans="3:7" x14ac:dyDescent="0.3">
      <c r="C11774" s="155"/>
      <c r="D11774" s="155"/>
      <c r="E11774" s="277"/>
      <c r="G11774" s="156"/>
    </row>
    <row r="11775" spans="3:7" x14ac:dyDescent="0.3">
      <c r="C11775" s="155"/>
      <c r="D11775" s="155"/>
      <c r="E11775" s="277"/>
      <c r="G11775" s="156"/>
    </row>
    <row r="11776" spans="3:7" x14ac:dyDescent="0.3">
      <c r="C11776" s="155"/>
      <c r="D11776" s="155"/>
      <c r="E11776" s="277"/>
      <c r="G11776" s="156"/>
    </row>
    <row r="11777" spans="3:7" x14ac:dyDescent="0.3">
      <c r="C11777" s="155"/>
      <c r="D11777" s="155"/>
      <c r="E11777" s="277"/>
      <c r="G11777" s="156"/>
    </row>
    <row r="11778" spans="3:7" x14ac:dyDescent="0.3">
      <c r="C11778" s="155"/>
      <c r="D11778" s="155"/>
      <c r="E11778" s="277"/>
      <c r="G11778" s="156"/>
    </row>
    <row r="11779" spans="3:7" x14ac:dyDescent="0.3">
      <c r="C11779" s="155"/>
      <c r="D11779" s="155"/>
      <c r="E11779" s="277"/>
      <c r="G11779" s="156"/>
    </row>
    <row r="11780" spans="3:7" x14ac:dyDescent="0.3">
      <c r="C11780" s="155"/>
      <c r="D11780" s="155"/>
      <c r="E11780" s="277"/>
      <c r="G11780" s="156"/>
    </row>
    <row r="11781" spans="3:7" x14ac:dyDescent="0.3">
      <c r="C11781" s="155"/>
      <c r="D11781" s="155"/>
      <c r="E11781" s="277"/>
      <c r="G11781" s="156"/>
    </row>
    <row r="11782" spans="3:7" x14ac:dyDescent="0.3">
      <c r="C11782" s="155"/>
      <c r="D11782" s="155"/>
      <c r="E11782" s="277"/>
      <c r="G11782" s="156"/>
    </row>
    <row r="11783" spans="3:7" x14ac:dyDescent="0.3">
      <c r="C11783" s="155"/>
      <c r="D11783" s="155"/>
      <c r="E11783" s="277"/>
      <c r="G11783" s="156"/>
    </row>
    <row r="11784" spans="3:7" x14ac:dyDescent="0.3">
      <c r="C11784" s="155"/>
      <c r="D11784" s="155"/>
      <c r="E11784" s="277"/>
      <c r="G11784" s="156"/>
    </row>
    <row r="11785" spans="3:7" x14ac:dyDescent="0.3">
      <c r="C11785" s="155"/>
      <c r="D11785" s="155"/>
      <c r="E11785" s="277"/>
      <c r="G11785" s="156"/>
    </row>
    <row r="11786" spans="3:7" x14ac:dyDescent="0.3">
      <c r="C11786" s="155"/>
      <c r="D11786" s="155"/>
      <c r="E11786" s="277"/>
      <c r="G11786" s="156"/>
    </row>
    <row r="11787" spans="3:7" x14ac:dyDescent="0.3">
      <c r="C11787" s="155"/>
      <c r="D11787" s="155"/>
      <c r="E11787" s="277"/>
      <c r="G11787" s="156"/>
    </row>
    <row r="11788" spans="3:7" x14ac:dyDescent="0.3">
      <c r="C11788" s="155"/>
      <c r="D11788" s="155"/>
      <c r="E11788" s="277"/>
      <c r="G11788" s="156"/>
    </row>
    <row r="11789" spans="3:7" x14ac:dyDescent="0.3">
      <c r="C11789" s="155"/>
      <c r="D11789" s="155"/>
      <c r="E11789" s="277"/>
      <c r="G11789" s="156"/>
    </row>
    <row r="11790" spans="3:7" x14ac:dyDescent="0.3">
      <c r="C11790" s="155"/>
      <c r="D11790" s="155"/>
      <c r="E11790" s="277"/>
      <c r="G11790" s="156"/>
    </row>
    <row r="11791" spans="3:7" x14ac:dyDescent="0.3">
      <c r="C11791" s="155"/>
      <c r="D11791" s="155"/>
      <c r="E11791" s="277"/>
      <c r="G11791" s="156"/>
    </row>
    <row r="11792" spans="3:7" x14ac:dyDescent="0.3">
      <c r="C11792" s="155"/>
      <c r="D11792" s="155"/>
      <c r="E11792" s="277"/>
      <c r="G11792" s="156"/>
    </row>
    <row r="11793" spans="3:7" x14ac:dyDescent="0.3">
      <c r="C11793" s="155"/>
      <c r="D11793" s="155"/>
      <c r="E11793" s="277"/>
      <c r="G11793" s="156"/>
    </row>
    <row r="11794" spans="3:7" x14ac:dyDescent="0.3">
      <c r="C11794" s="155"/>
      <c r="D11794" s="155"/>
      <c r="E11794" s="277"/>
      <c r="G11794" s="156"/>
    </row>
    <row r="11795" spans="3:7" x14ac:dyDescent="0.3">
      <c r="C11795" s="155"/>
      <c r="D11795" s="155"/>
      <c r="E11795" s="277"/>
      <c r="G11795" s="156"/>
    </row>
    <row r="11796" spans="3:7" x14ac:dyDescent="0.3">
      <c r="C11796" s="155"/>
      <c r="D11796" s="155"/>
      <c r="E11796" s="277"/>
      <c r="G11796" s="156"/>
    </row>
    <row r="11797" spans="3:7" x14ac:dyDescent="0.3">
      <c r="C11797" s="155"/>
      <c r="D11797" s="155"/>
      <c r="E11797" s="277"/>
      <c r="G11797" s="156"/>
    </row>
    <row r="11798" spans="3:7" x14ac:dyDescent="0.3">
      <c r="C11798" s="155"/>
      <c r="D11798" s="155"/>
      <c r="E11798" s="277"/>
      <c r="G11798" s="156"/>
    </row>
    <row r="11799" spans="3:7" x14ac:dyDescent="0.3">
      <c r="C11799" s="155"/>
      <c r="D11799" s="155"/>
      <c r="E11799" s="277"/>
      <c r="G11799" s="156"/>
    </row>
    <row r="11800" spans="3:7" x14ac:dyDescent="0.3">
      <c r="C11800" s="155"/>
      <c r="D11800" s="155"/>
      <c r="E11800" s="277"/>
      <c r="G11800" s="156"/>
    </row>
    <row r="11801" spans="3:7" x14ac:dyDescent="0.3">
      <c r="C11801" s="155"/>
      <c r="D11801" s="155"/>
      <c r="E11801" s="277"/>
      <c r="G11801" s="156"/>
    </row>
    <row r="11802" spans="3:7" x14ac:dyDescent="0.3">
      <c r="C11802" s="155"/>
      <c r="D11802" s="155"/>
      <c r="E11802" s="277"/>
      <c r="G11802" s="156"/>
    </row>
    <row r="11803" spans="3:7" x14ac:dyDescent="0.3">
      <c r="C11803" s="155"/>
      <c r="D11803" s="155"/>
      <c r="E11803" s="277"/>
      <c r="G11803" s="156"/>
    </row>
    <row r="11804" spans="3:7" x14ac:dyDescent="0.3">
      <c r="C11804" s="155"/>
      <c r="D11804" s="155"/>
      <c r="E11804" s="277"/>
      <c r="G11804" s="156"/>
    </row>
    <row r="11805" spans="3:7" x14ac:dyDescent="0.3">
      <c r="C11805" s="155"/>
      <c r="D11805" s="155"/>
      <c r="E11805" s="277"/>
      <c r="G11805" s="156"/>
    </row>
    <row r="11806" spans="3:7" x14ac:dyDescent="0.3">
      <c r="C11806" s="155"/>
      <c r="D11806" s="155"/>
      <c r="E11806" s="277"/>
      <c r="G11806" s="156"/>
    </row>
    <row r="11807" spans="3:7" x14ac:dyDescent="0.3">
      <c r="C11807" s="155"/>
      <c r="D11807" s="155"/>
      <c r="E11807" s="277"/>
      <c r="G11807" s="156"/>
    </row>
    <row r="11808" spans="3:7" x14ac:dyDescent="0.3">
      <c r="C11808" s="155"/>
      <c r="D11808" s="155"/>
      <c r="E11808" s="277"/>
      <c r="G11808" s="156"/>
    </row>
    <row r="11809" spans="3:7" x14ac:dyDescent="0.3">
      <c r="C11809" s="155"/>
      <c r="D11809" s="155"/>
      <c r="E11809" s="277"/>
      <c r="G11809" s="156"/>
    </row>
    <row r="11810" spans="3:7" x14ac:dyDescent="0.3">
      <c r="C11810" s="155"/>
      <c r="D11810" s="155"/>
      <c r="E11810" s="277"/>
      <c r="G11810" s="156"/>
    </row>
    <row r="11811" spans="3:7" x14ac:dyDescent="0.3">
      <c r="C11811" s="155"/>
      <c r="D11811" s="155"/>
      <c r="E11811" s="277"/>
      <c r="G11811" s="156"/>
    </row>
    <row r="11812" spans="3:7" x14ac:dyDescent="0.3">
      <c r="C11812" s="155"/>
      <c r="D11812" s="155"/>
      <c r="E11812" s="277"/>
      <c r="G11812" s="156"/>
    </row>
    <row r="11813" spans="3:7" x14ac:dyDescent="0.3">
      <c r="C11813" s="155"/>
      <c r="D11813" s="155"/>
      <c r="E11813" s="277"/>
      <c r="G11813" s="156"/>
    </row>
    <row r="11814" spans="3:7" x14ac:dyDescent="0.3">
      <c r="C11814" s="155"/>
      <c r="D11814" s="155"/>
      <c r="E11814" s="277"/>
      <c r="G11814" s="156"/>
    </row>
    <row r="11815" spans="3:7" x14ac:dyDescent="0.3">
      <c r="C11815" s="155"/>
      <c r="D11815" s="155"/>
      <c r="E11815" s="277"/>
      <c r="G11815" s="156"/>
    </row>
    <row r="11816" spans="3:7" x14ac:dyDescent="0.3">
      <c r="C11816" s="155"/>
      <c r="D11816" s="155"/>
      <c r="E11816" s="277"/>
      <c r="G11816" s="156"/>
    </row>
    <row r="11817" spans="3:7" x14ac:dyDescent="0.3">
      <c r="C11817" s="155"/>
      <c r="D11817" s="155"/>
      <c r="E11817" s="277"/>
      <c r="G11817" s="156"/>
    </row>
    <row r="11818" spans="3:7" x14ac:dyDescent="0.3">
      <c r="C11818" s="155"/>
      <c r="D11818" s="155"/>
      <c r="E11818" s="277"/>
      <c r="G11818" s="156"/>
    </row>
    <row r="11819" spans="3:7" x14ac:dyDescent="0.3">
      <c r="C11819" s="155"/>
      <c r="D11819" s="155"/>
      <c r="E11819" s="277"/>
      <c r="G11819" s="156"/>
    </row>
    <row r="11820" spans="3:7" x14ac:dyDescent="0.3">
      <c r="C11820" s="155"/>
      <c r="D11820" s="155"/>
      <c r="E11820" s="277"/>
      <c r="G11820" s="156"/>
    </row>
    <row r="11821" spans="3:7" x14ac:dyDescent="0.3">
      <c r="C11821" s="155"/>
      <c r="D11821" s="155"/>
      <c r="E11821" s="277"/>
      <c r="G11821" s="156"/>
    </row>
    <row r="11822" spans="3:7" x14ac:dyDescent="0.3">
      <c r="C11822" s="155"/>
      <c r="D11822" s="155"/>
      <c r="E11822" s="277"/>
      <c r="G11822" s="156"/>
    </row>
    <row r="11823" spans="3:7" x14ac:dyDescent="0.3">
      <c r="C11823" s="155"/>
      <c r="D11823" s="155"/>
      <c r="E11823" s="277"/>
      <c r="G11823" s="156"/>
    </row>
    <row r="11824" spans="3:7" x14ac:dyDescent="0.3">
      <c r="C11824" s="155"/>
      <c r="D11824" s="155"/>
      <c r="E11824" s="277"/>
      <c r="G11824" s="156"/>
    </row>
    <row r="11825" spans="3:7" x14ac:dyDescent="0.3">
      <c r="C11825" s="155"/>
      <c r="D11825" s="155"/>
      <c r="E11825" s="277"/>
      <c r="G11825" s="156"/>
    </row>
    <row r="11826" spans="3:7" x14ac:dyDescent="0.3">
      <c r="C11826" s="155"/>
      <c r="D11826" s="155"/>
      <c r="E11826" s="277"/>
      <c r="G11826" s="156"/>
    </row>
  </sheetData>
  <phoneticPr fontId="16" type="noConversion"/>
  <pageMargins left="0.78740157499999996" right="0.78740157499999996" top="0.984251969" bottom="0.984251969" header="0.4921259845" footer="0.4921259845"/>
  <pageSetup paperSize="9" orientation="portrait"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6">
    <pageSetUpPr fitToPage="1"/>
  </sheetPr>
  <dimension ref="A3:IJ1445"/>
  <sheetViews>
    <sheetView zoomScaleNormal="100" workbookViewId="0">
      <pane activePane="bottomRight" state="frozenSplit"/>
      <selection activeCell="M9" sqref="M9"/>
    </sheetView>
  </sheetViews>
  <sheetFormatPr baseColWidth="10" defaultColWidth="11.453125" defaultRowHeight="12.5" x14ac:dyDescent="0.25"/>
  <cols>
    <col min="1" max="1" width="36.1796875" bestFit="1" customWidth="1"/>
    <col min="2" max="2" width="8.26953125" customWidth="1"/>
    <col min="3" max="3" width="7.26953125" style="4" customWidth="1"/>
    <col min="4" max="4" width="7.7265625" style="4" customWidth="1"/>
    <col min="5" max="5" width="1.26953125" style="4" customWidth="1"/>
    <col min="6" max="8" width="6.7265625" style="4" bestFit="1" customWidth="1"/>
    <col min="9" max="9" width="6.7265625" style="23" bestFit="1" customWidth="1"/>
    <col min="10" max="10" width="6.26953125" style="222" bestFit="1" customWidth="1"/>
    <col min="11" max="11" width="6.7265625" style="222" bestFit="1" customWidth="1"/>
    <col min="12" max="13" width="6.1796875" style="4" bestFit="1" customWidth="1"/>
    <col min="14" max="14" width="12.7265625" style="4" customWidth="1"/>
    <col min="15" max="15" width="1.453125" style="4" customWidth="1"/>
    <col min="16" max="16" width="5.81640625" style="45" bestFit="1" customWidth="1"/>
    <col min="17" max="17" width="9.453125" style="4" customWidth="1"/>
    <col min="18" max="18" width="7.81640625" style="4" customWidth="1"/>
    <col min="19" max="19" width="9.1796875" style="23" customWidth="1"/>
    <col min="20" max="20" width="8.81640625" style="4" bestFit="1" customWidth="1"/>
    <col min="21" max="21" width="8" style="4" customWidth="1"/>
    <col min="22" max="22" width="3.26953125" style="4" customWidth="1"/>
    <col min="23" max="55" width="5.81640625" style="4" customWidth="1"/>
    <col min="56" max="56" width="8.7265625" style="4" customWidth="1"/>
    <col min="57" max="80" width="5.81640625" style="4" customWidth="1"/>
  </cols>
  <sheetData>
    <row r="3" spans="1:244" ht="13.5" thickBot="1" x14ac:dyDescent="0.35">
      <c r="A3" s="1"/>
      <c r="B3" s="1"/>
    </row>
    <row r="4" spans="1:244" ht="52.5" customHeight="1" x14ac:dyDescent="0.3">
      <c r="A4" s="25" t="s">
        <v>3</v>
      </c>
      <c r="B4" s="26" t="s">
        <v>5</v>
      </c>
      <c r="C4" s="27" t="s">
        <v>6</v>
      </c>
      <c r="D4" s="264"/>
      <c r="E4" s="57"/>
      <c r="F4" s="105" t="s">
        <v>110</v>
      </c>
      <c r="G4" s="105" t="s">
        <v>111</v>
      </c>
      <c r="H4" s="265" t="s">
        <v>112</v>
      </c>
      <c r="I4" s="389" t="s">
        <v>105</v>
      </c>
      <c r="J4" s="391" t="s">
        <v>108</v>
      </c>
      <c r="K4" s="266" t="s">
        <v>120</v>
      </c>
      <c r="L4" s="266" t="s">
        <v>119</v>
      </c>
      <c r="M4" s="266" t="s">
        <v>118</v>
      </c>
      <c r="N4" s="58" t="s">
        <v>56</v>
      </c>
      <c r="O4" s="273"/>
      <c r="P4" s="105" t="s">
        <v>115</v>
      </c>
      <c r="Q4" s="105" t="s">
        <v>113</v>
      </c>
      <c r="R4" s="105" t="s">
        <v>114</v>
      </c>
      <c r="S4" s="223" t="s">
        <v>121</v>
      </c>
      <c r="T4" s="105" t="s">
        <v>116</v>
      </c>
      <c r="U4" s="106" t="s">
        <v>117</v>
      </c>
      <c r="V4" s="27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row>
    <row r="5" spans="1:244" ht="17.5" x14ac:dyDescent="0.35">
      <c r="A5" s="282" t="s">
        <v>125</v>
      </c>
      <c r="B5" s="283" t="s">
        <v>126</v>
      </c>
      <c r="C5" s="284">
        <f>'Eingabe Daten'!C11</f>
        <v>420</v>
      </c>
      <c r="D5" s="35"/>
      <c r="E5" s="36"/>
      <c r="F5" s="267" t="s">
        <v>60</v>
      </c>
      <c r="G5" s="267" t="s">
        <v>60</v>
      </c>
      <c r="H5" s="268"/>
      <c r="I5" s="390"/>
      <c r="J5" s="392"/>
      <c r="K5" s="268"/>
      <c r="L5" s="269"/>
      <c r="M5" s="269"/>
      <c r="N5" s="270" t="s">
        <v>53</v>
      </c>
      <c r="O5" s="271"/>
      <c r="P5" s="267" t="s">
        <v>4</v>
      </c>
      <c r="Q5" s="154" t="s">
        <v>127</v>
      </c>
      <c r="R5" s="154"/>
      <c r="S5" s="154" t="s">
        <v>127</v>
      </c>
      <c r="T5" s="154" t="s">
        <v>126</v>
      </c>
      <c r="U5" s="272" t="s">
        <v>126</v>
      </c>
      <c r="V5" s="275"/>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row>
    <row r="6" spans="1:244" x14ac:dyDescent="0.25">
      <c r="A6" s="285"/>
      <c r="B6" s="286"/>
      <c r="C6" s="287"/>
      <c r="D6" s="121"/>
      <c r="E6" s="37"/>
      <c r="F6" s="46">
        <f>'Detaillierte Eingabe'!B16</f>
        <v>0.33333333333333331</v>
      </c>
      <c r="G6" s="46">
        <f>'Detaillierte Eingabe'!C16</f>
        <v>0.33402777777777776</v>
      </c>
      <c r="H6" s="56">
        <f>'Detaillierte Eingabe'!D17</f>
        <v>2</v>
      </c>
      <c r="I6" s="56">
        <f>'Detaillierte Eingabe'!E17</f>
        <v>2</v>
      </c>
      <c r="J6" s="56">
        <f>'Eingabe Daten'!$C$18</f>
        <v>6</v>
      </c>
      <c r="K6" s="93">
        <f>'Detaillierte Eingabe'!F17</f>
        <v>0.7</v>
      </c>
      <c r="L6" s="93">
        <f>'Detaillierte Eingabe'!G17</f>
        <v>0.7</v>
      </c>
      <c r="M6" s="93">
        <f>(-(27.652*$J6*$J6)+1354.9*$J6+496.07)/$C$7</f>
        <v>0.44882341176470592</v>
      </c>
      <c r="N6" s="224">
        <f>'Detaillierte Eingabe'!I16</f>
        <v>1</v>
      </c>
      <c r="O6" s="45"/>
      <c r="P6" s="56">
        <f>'Eingabe Daten'!C7</f>
        <v>40</v>
      </c>
      <c r="Q6" s="56">
        <f>$C$7*K6</f>
        <v>11900</v>
      </c>
      <c r="R6" s="56">
        <f>$C$7*L6*M6</f>
        <v>5340.9986000000008</v>
      </c>
      <c r="S6" s="56">
        <f>Q6*H6+R6*I6</f>
        <v>34481.997199999998</v>
      </c>
      <c r="T6" s="56">
        <f>S6/(N6*$P$6)</f>
        <v>862.0499299999999</v>
      </c>
      <c r="U6" s="47">
        <f>'Eingabe Daten'!C11</f>
        <v>420</v>
      </c>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row>
    <row r="7" spans="1:244" s="1" customFormat="1" ht="13.5" thickBot="1" x14ac:dyDescent="0.35">
      <c r="A7" s="288" t="s">
        <v>128</v>
      </c>
      <c r="B7" s="289" t="s">
        <v>127</v>
      </c>
      <c r="C7" s="290">
        <v>17000</v>
      </c>
      <c r="D7" s="125"/>
      <c r="E7" s="48"/>
      <c r="F7" s="46">
        <f>'Detaillierte Eingabe'!B17</f>
        <v>0.33402777777777776</v>
      </c>
      <c r="G7" s="46">
        <f>'Detaillierte Eingabe'!C17</f>
        <v>0.3347222222222222</v>
      </c>
      <c r="H7" s="56">
        <f>'Detaillierte Eingabe'!D18</f>
        <v>2</v>
      </c>
      <c r="I7" s="56">
        <f>'Detaillierte Eingabe'!E18</f>
        <v>2</v>
      </c>
      <c r="J7" s="56">
        <f>'Eingabe Daten'!$C$18</f>
        <v>6</v>
      </c>
      <c r="K7" s="93">
        <f>'Detaillierte Eingabe'!F18</f>
        <v>0.7</v>
      </c>
      <c r="L7" s="93">
        <f>'Detaillierte Eingabe'!G18</f>
        <v>0.7</v>
      </c>
      <c r="M7" s="93">
        <f t="shared" ref="M7:M70" si="0">(-(27.652*$J7*$J7)+1354.9*$J7+496.07)/$C$7</f>
        <v>0.44882341176470592</v>
      </c>
      <c r="N7" s="224">
        <f>'Detaillierte Eingabe'!I17</f>
        <v>1</v>
      </c>
      <c r="O7" s="18"/>
      <c r="P7" s="18"/>
      <c r="Q7" s="56">
        <f t="shared" ref="Q7:Q22" si="1">$C$7*K7</f>
        <v>11900</v>
      </c>
      <c r="R7" s="56">
        <f t="shared" ref="R7:R22" si="2">$C$7*L7*M7</f>
        <v>5340.9986000000008</v>
      </c>
      <c r="S7" s="56">
        <f t="shared" ref="S7:S22" si="3">Q7*H7+R7*I7</f>
        <v>34481.997199999998</v>
      </c>
      <c r="T7" s="56">
        <f t="shared" ref="T7:T22" si="4">S7/(N7*$P$6)</f>
        <v>862.0499299999999</v>
      </c>
      <c r="U7" s="47">
        <f>('WERTE IR'!$E6)</f>
        <v>434.24843207607631</v>
      </c>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row>
    <row r="8" spans="1:244" ht="13.5" thickBot="1" x14ac:dyDescent="0.35">
      <c r="A8" s="94" t="s">
        <v>129</v>
      </c>
      <c r="B8" s="283" t="s">
        <v>126</v>
      </c>
      <c r="C8" s="287">
        <f>'Eingabe Daten'!C11</f>
        <v>420</v>
      </c>
      <c r="D8"/>
      <c r="E8" s="37"/>
      <c r="F8" s="46">
        <f>'Detaillierte Eingabe'!B18</f>
        <v>0.3347222222222222</v>
      </c>
      <c r="G8" s="46">
        <f>'Detaillierte Eingabe'!C18</f>
        <v>0.33541666666666664</v>
      </c>
      <c r="H8" s="56">
        <f>'Detaillierte Eingabe'!D19</f>
        <v>2</v>
      </c>
      <c r="I8" s="56">
        <f>'Detaillierte Eingabe'!E19</f>
        <v>2</v>
      </c>
      <c r="J8" s="56">
        <f>'Eingabe Daten'!$C$18</f>
        <v>6</v>
      </c>
      <c r="K8" s="93">
        <f>'Detaillierte Eingabe'!F19</f>
        <v>0.7</v>
      </c>
      <c r="L8" s="93">
        <f>'Detaillierte Eingabe'!G19</f>
        <v>0.7</v>
      </c>
      <c r="M8" s="93">
        <f t="shared" si="0"/>
        <v>0.44882341176470592</v>
      </c>
      <c r="N8" s="224">
        <f>'Detaillierte Eingabe'!I18</f>
        <v>1</v>
      </c>
      <c r="O8" s="18"/>
      <c r="P8" s="18"/>
      <c r="Q8" s="56">
        <f t="shared" si="1"/>
        <v>11900</v>
      </c>
      <c r="R8" s="56">
        <f t="shared" si="2"/>
        <v>5340.9986000000008</v>
      </c>
      <c r="S8" s="56">
        <f t="shared" si="3"/>
        <v>34481.997199999998</v>
      </c>
      <c r="T8" s="56">
        <f>S8/(N8*$P$6)</f>
        <v>862.0499299999999</v>
      </c>
      <c r="U8" s="47">
        <f>('WERTE IR'!$E7)</f>
        <v>448.26135828461366</v>
      </c>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row>
    <row r="9" spans="1:244" ht="13" x14ac:dyDescent="0.3">
      <c r="A9" s="25" t="s">
        <v>22</v>
      </c>
      <c r="B9" s="39"/>
      <c r="C9" s="40" t="s">
        <v>10</v>
      </c>
      <c r="D9" s="49" t="s">
        <v>11</v>
      </c>
      <c r="E9" s="37"/>
      <c r="F9" s="46">
        <f>'Detaillierte Eingabe'!B19</f>
        <v>0.33541666666666664</v>
      </c>
      <c r="G9" s="46">
        <f>'Detaillierte Eingabe'!C19</f>
        <v>0.33611111111111108</v>
      </c>
      <c r="H9" s="56">
        <f>'Detaillierte Eingabe'!D20</f>
        <v>2</v>
      </c>
      <c r="I9" s="56">
        <f>'Detaillierte Eingabe'!E20</f>
        <v>2</v>
      </c>
      <c r="J9" s="56">
        <f>'Eingabe Daten'!$C$18</f>
        <v>6</v>
      </c>
      <c r="K9" s="93">
        <f>'Detaillierte Eingabe'!F20</f>
        <v>0.7</v>
      </c>
      <c r="L9" s="93">
        <f>'Detaillierte Eingabe'!G20</f>
        <v>0.7</v>
      </c>
      <c r="M9" s="93">
        <f t="shared" si="0"/>
        <v>0.44882341176470592</v>
      </c>
      <c r="N9" s="224">
        <f>'Detaillierte Eingabe'!I19</f>
        <v>1</v>
      </c>
      <c r="O9" s="18"/>
      <c r="P9" s="18"/>
      <c r="Q9" s="56">
        <f t="shared" si="1"/>
        <v>11900</v>
      </c>
      <c r="R9" s="56">
        <f t="shared" si="2"/>
        <v>5340.9986000000008</v>
      </c>
      <c r="S9" s="56">
        <f t="shared" si="3"/>
        <v>34481.997199999998</v>
      </c>
      <c r="T9" s="56">
        <f t="shared" si="4"/>
        <v>862.0499299999999</v>
      </c>
      <c r="U9" s="47">
        <f>('WERTE IR'!$E8)</f>
        <v>462.04267119521893</v>
      </c>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row>
    <row r="10" spans="1:244" ht="13" x14ac:dyDescent="0.3">
      <c r="A10" s="29" t="s">
        <v>12</v>
      </c>
      <c r="B10" s="2" t="s">
        <v>2</v>
      </c>
      <c r="C10" s="20" t="s">
        <v>18</v>
      </c>
      <c r="D10" s="50" t="s">
        <v>16</v>
      </c>
      <c r="E10" s="37"/>
      <c r="F10" s="46">
        <f>'Detaillierte Eingabe'!B20</f>
        <v>0.33611111111111108</v>
      </c>
      <c r="G10" s="46">
        <f>'Detaillierte Eingabe'!C20</f>
        <v>0.33680555555555552</v>
      </c>
      <c r="H10" s="56">
        <f>'Detaillierte Eingabe'!D21</f>
        <v>2</v>
      </c>
      <c r="I10" s="56">
        <f>'Detaillierte Eingabe'!E21</f>
        <v>2</v>
      </c>
      <c r="J10" s="56">
        <f>'Eingabe Daten'!$C$18</f>
        <v>6</v>
      </c>
      <c r="K10" s="93">
        <f>'Detaillierte Eingabe'!F21</f>
        <v>0.7</v>
      </c>
      <c r="L10" s="93">
        <f>'Detaillierte Eingabe'!G21</f>
        <v>0.7</v>
      </c>
      <c r="M10" s="93">
        <f t="shared" si="0"/>
        <v>0.44882341176470592</v>
      </c>
      <c r="N10" s="224">
        <f>'Detaillierte Eingabe'!I20</f>
        <v>1</v>
      </c>
      <c r="O10" s="18"/>
      <c r="P10" s="18"/>
      <c r="Q10" s="56">
        <f t="shared" si="1"/>
        <v>11900</v>
      </c>
      <c r="R10" s="56">
        <f t="shared" si="2"/>
        <v>5340.9986000000008</v>
      </c>
      <c r="S10" s="56">
        <f t="shared" si="3"/>
        <v>34481.997199999998</v>
      </c>
      <c r="T10" s="56">
        <f t="shared" si="4"/>
        <v>862.0499299999999</v>
      </c>
      <c r="U10" s="47">
        <f>('WERTE IR'!$E9)</f>
        <v>475.59619903898249</v>
      </c>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c r="HJ10" s="4"/>
      <c r="HK10" s="4"/>
      <c r="HL10" s="4"/>
      <c r="HM10" s="4"/>
      <c r="HN10" s="4"/>
      <c r="HO10" s="4"/>
      <c r="HP10" s="4"/>
      <c r="HQ10" s="4"/>
      <c r="HR10" s="4"/>
      <c r="HS10" s="4"/>
      <c r="HT10" s="4"/>
      <c r="HU10" s="4"/>
      <c r="HV10" s="4"/>
      <c r="HW10" s="4"/>
      <c r="HX10" s="4"/>
      <c r="HY10" s="4"/>
      <c r="HZ10" s="4"/>
      <c r="IA10" s="4"/>
      <c r="IB10" s="4"/>
      <c r="IC10" s="4"/>
      <c r="ID10" s="4"/>
      <c r="IE10" s="4"/>
      <c r="IF10" s="4"/>
      <c r="IG10" s="4"/>
      <c r="IH10" s="4"/>
      <c r="II10" s="4"/>
      <c r="IJ10" s="4"/>
    </row>
    <row r="11" spans="1:244" ht="13" x14ac:dyDescent="0.3">
      <c r="A11" s="29" t="s">
        <v>23</v>
      </c>
      <c r="B11" s="2" t="s">
        <v>2</v>
      </c>
      <c r="C11" s="20" t="s">
        <v>15</v>
      </c>
      <c r="D11" s="50" t="s">
        <v>17</v>
      </c>
      <c r="E11" s="37"/>
      <c r="F11" s="46">
        <f>'Detaillierte Eingabe'!B21</f>
        <v>0.33680555555555552</v>
      </c>
      <c r="G11" s="46">
        <f>'Detaillierte Eingabe'!C21</f>
        <v>0.33749999999999997</v>
      </c>
      <c r="H11" s="56">
        <f>'Detaillierte Eingabe'!D22</f>
        <v>2</v>
      </c>
      <c r="I11" s="56">
        <f>'Detaillierte Eingabe'!E22</f>
        <v>2</v>
      </c>
      <c r="J11" s="56">
        <f>'Eingabe Daten'!$C$18</f>
        <v>6</v>
      </c>
      <c r="K11" s="93">
        <f>'Detaillierte Eingabe'!F22</f>
        <v>0.7</v>
      </c>
      <c r="L11" s="93">
        <f>'Detaillierte Eingabe'!G22</f>
        <v>0.7</v>
      </c>
      <c r="M11" s="93">
        <f t="shared" si="0"/>
        <v>0.44882341176470592</v>
      </c>
      <c r="N11" s="224">
        <f>'Detaillierte Eingabe'!I21</f>
        <v>1</v>
      </c>
      <c r="O11" s="18"/>
      <c r="P11" s="18"/>
      <c r="Q11" s="56">
        <f t="shared" si="1"/>
        <v>11900</v>
      </c>
      <c r="R11" s="56">
        <f t="shared" si="2"/>
        <v>5340.9986000000008</v>
      </c>
      <c r="S11" s="56">
        <f t="shared" si="3"/>
        <v>34481.997199999998</v>
      </c>
      <c r="T11" s="56">
        <f t="shared" si="4"/>
        <v>862.0499299999999</v>
      </c>
      <c r="U11" s="47">
        <f>('WERTE IR'!$E10)</f>
        <v>488.92570677190042</v>
      </c>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c r="GW11" s="4"/>
      <c r="GX11" s="4"/>
      <c r="GY11" s="4"/>
      <c r="GZ11" s="4"/>
      <c r="HA11" s="4"/>
      <c r="HB11" s="4"/>
      <c r="HC11" s="4"/>
      <c r="HD11" s="4"/>
      <c r="HE11" s="4"/>
      <c r="HF11" s="4"/>
      <c r="HG11" s="4"/>
      <c r="HH11" s="4"/>
      <c r="HI11" s="4"/>
      <c r="HJ11" s="4"/>
      <c r="HK11" s="4"/>
      <c r="HL11" s="4"/>
      <c r="HM11" s="4"/>
      <c r="HN11" s="4"/>
      <c r="HO11" s="4"/>
      <c r="HP11" s="4"/>
      <c r="HQ11" s="4"/>
      <c r="HR11" s="4"/>
      <c r="HS11" s="4"/>
      <c r="HT11" s="4"/>
      <c r="HU11" s="4"/>
      <c r="HV11" s="4"/>
      <c r="HW11" s="4"/>
      <c r="HX11" s="4"/>
      <c r="HY11" s="4"/>
      <c r="HZ11" s="4"/>
      <c r="IA11" s="4"/>
      <c r="IB11" s="4"/>
      <c r="IC11" s="4"/>
      <c r="ID11" s="4"/>
      <c r="IE11" s="4"/>
      <c r="IF11" s="4"/>
      <c r="IG11" s="4"/>
      <c r="IH11" s="4"/>
      <c r="II11" s="4"/>
      <c r="IJ11" s="4"/>
    </row>
    <row r="12" spans="1:244" ht="13" x14ac:dyDescent="0.3">
      <c r="A12" s="29" t="s">
        <v>13</v>
      </c>
      <c r="B12" s="2" t="s">
        <v>2</v>
      </c>
      <c r="C12" s="21" t="s">
        <v>19</v>
      </c>
      <c r="D12" s="50" t="s">
        <v>9</v>
      </c>
      <c r="E12" s="37"/>
      <c r="F12" s="46">
        <f>'Detaillierte Eingabe'!B22</f>
        <v>0.33749999999999997</v>
      </c>
      <c r="G12" s="46">
        <f>'Detaillierte Eingabe'!C22</f>
        <v>0.33819444444444441</v>
      </c>
      <c r="H12" s="56">
        <f>'Detaillierte Eingabe'!D23</f>
        <v>2</v>
      </c>
      <c r="I12" s="56">
        <f>'Detaillierte Eingabe'!E23</f>
        <v>2</v>
      </c>
      <c r="J12" s="56">
        <f>'Eingabe Daten'!$C$18</f>
        <v>6</v>
      </c>
      <c r="K12" s="93">
        <f>'Detaillierte Eingabe'!F23</f>
        <v>0.7</v>
      </c>
      <c r="L12" s="93">
        <f>'Detaillierte Eingabe'!G23</f>
        <v>0.7</v>
      </c>
      <c r="M12" s="93">
        <f t="shared" si="0"/>
        <v>0.44882341176470592</v>
      </c>
      <c r="N12" s="224">
        <f>'Detaillierte Eingabe'!I22</f>
        <v>1</v>
      </c>
      <c r="O12" s="18"/>
      <c r="P12" s="18"/>
      <c r="Q12" s="56">
        <f t="shared" si="1"/>
        <v>11900</v>
      </c>
      <c r="R12" s="56">
        <f t="shared" si="2"/>
        <v>5340.9986000000008</v>
      </c>
      <c r="S12" s="56">
        <f t="shared" si="3"/>
        <v>34481.997199999998</v>
      </c>
      <c r="T12" s="56">
        <f t="shared" si="4"/>
        <v>862.0499299999999</v>
      </c>
      <c r="U12" s="47">
        <f>('WERTE IR'!$E11)</f>
        <v>502.03489712071973</v>
      </c>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c r="GW12" s="4"/>
      <c r="GX12" s="4"/>
      <c r="GY12" s="4"/>
      <c r="GZ12" s="4"/>
      <c r="HA12" s="4"/>
      <c r="HB12" s="4"/>
      <c r="HC12" s="4"/>
      <c r="HD12" s="4"/>
      <c r="HE12" s="4"/>
      <c r="HF12" s="4"/>
      <c r="HG12" s="4"/>
      <c r="HH12" s="4"/>
      <c r="HI12" s="4"/>
      <c r="HJ12" s="4"/>
      <c r="HK12" s="4"/>
      <c r="HL12" s="4"/>
      <c r="HM12" s="4"/>
      <c r="HN12" s="4"/>
      <c r="HO12" s="4"/>
      <c r="HP12" s="4"/>
      <c r="HQ12" s="4"/>
      <c r="HR12" s="4"/>
      <c r="HS12" s="4"/>
      <c r="HT12" s="4"/>
      <c r="HU12" s="4"/>
      <c r="HV12" s="4"/>
      <c r="HW12" s="4"/>
      <c r="HX12" s="4"/>
      <c r="HY12" s="4"/>
      <c r="HZ12" s="4"/>
      <c r="IA12" s="4"/>
      <c r="IB12" s="4"/>
      <c r="IC12" s="4"/>
      <c r="ID12" s="4"/>
      <c r="IE12" s="4"/>
      <c r="IF12" s="4"/>
      <c r="IG12" s="4"/>
      <c r="IH12" s="4"/>
      <c r="II12" s="4"/>
      <c r="IJ12" s="4"/>
    </row>
    <row r="13" spans="1:244" ht="13.5" thickBot="1" x14ac:dyDescent="0.35">
      <c r="A13" s="32" t="s">
        <v>14</v>
      </c>
      <c r="B13" s="41" t="s">
        <v>2</v>
      </c>
      <c r="C13" s="42" t="s">
        <v>21</v>
      </c>
      <c r="D13" s="51" t="s">
        <v>20</v>
      </c>
      <c r="E13" s="37"/>
      <c r="F13" s="46">
        <f>'Detaillierte Eingabe'!B23</f>
        <v>0.33819444444444441</v>
      </c>
      <c r="G13" s="46">
        <f>'Detaillierte Eingabe'!C23</f>
        <v>0.33888888888888885</v>
      </c>
      <c r="H13" s="56">
        <f>'Detaillierte Eingabe'!D24</f>
        <v>2</v>
      </c>
      <c r="I13" s="56">
        <f>'Detaillierte Eingabe'!E24</f>
        <v>2</v>
      </c>
      <c r="J13" s="56">
        <f>'Eingabe Daten'!$C$18</f>
        <v>6</v>
      </c>
      <c r="K13" s="93">
        <f>'Detaillierte Eingabe'!F24</f>
        <v>0.7</v>
      </c>
      <c r="L13" s="93">
        <f>'Detaillierte Eingabe'!G24</f>
        <v>0.7</v>
      </c>
      <c r="M13" s="93">
        <f t="shared" si="0"/>
        <v>0.44882341176470592</v>
      </c>
      <c r="N13" s="224">
        <f>'Detaillierte Eingabe'!I23</f>
        <v>1</v>
      </c>
      <c r="O13" s="18"/>
      <c r="P13" s="18"/>
      <c r="Q13" s="56">
        <f t="shared" si="1"/>
        <v>11900</v>
      </c>
      <c r="R13" s="56">
        <f t="shared" si="2"/>
        <v>5340.9986000000008</v>
      </c>
      <c r="S13" s="56">
        <f t="shared" si="3"/>
        <v>34481.997199999998</v>
      </c>
      <c r="T13" s="56">
        <f t="shared" si="4"/>
        <v>862.0499299999999</v>
      </c>
      <c r="U13" s="47">
        <f>('WERTE IR'!$E12)</f>
        <v>514.9274116114974</v>
      </c>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c r="GW13" s="4"/>
      <c r="GX13" s="4"/>
      <c r="GY13" s="4"/>
      <c r="GZ13" s="4"/>
      <c r="HA13" s="4"/>
      <c r="HB13" s="4"/>
      <c r="HC13" s="4"/>
      <c r="HD13" s="4"/>
      <c r="HE13" s="4"/>
      <c r="HF13" s="4"/>
      <c r="HG13" s="4"/>
      <c r="HH13" s="4"/>
      <c r="HI13" s="4"/>
      <c r="HJ13" s="4"/>
      <c r="HK13" s="4"/>
      <c r="HL13" s="4"/>
      <c r="HM13" s="4"/>
      <c r="HN13" s="4"/>
      <c r="HO13" s="4"/>
      <c r="HP13" s="4"/>
      <c r="HQ13" s="4"/>
      <c r="HR13" s="4"/>
      <c r="HS13" s="4"/>
      <c r="HT13" s="4"/>
      <c r="HU13" s="4"/>
      <c r="HV13" s="4"/>
      <c r="HW13" s="4"/>
      <c r="HX13" s="4"/>
      <c r="HY13" s="4"/>
      <c r="HZ13" s="4"/>
      <c r="IA13" s="4"/>
      <c r="IB13" s="4"/>
      <c r="IC13" s="4"/>
      <c r="ID13" s="4"/>
      <c r="IE13" s="4"/>
      <c r="IF13" s="4"/>
      <c r="IG13" s="4"/>
      <c r="IH13" s="4"/>
      <c r="II13" s="4"/>
      <c r="IJ13" s="4"/>
    </row>
    <row r="14" spans="1:244" ht="13" x14ac:dyDescent="0.3">
      <c r="A14" s="153"/>
      <c r="B14" s="154"/>
      <c r="C14" s="38"/>
      <c r="D14" s="271"/>
      <c r="E14" s="37"/>
      <c r="F14" s="46">
        <f>'Detaillierte Eingabe'!B24</f>
        <v>0.33888888888888885</v>
      </c>
      <c r="G14" s="46">
        <f>'Detaillierte Eingabe'!C24</f>
        <v>0.33958333333333329</v>
      </c>
      <c r="H14" s="56">
        <f>'Detaillierte Eingabe'!D25</f>
        <v>2</v>
      </c>
      <c r="I14" s="56">
        <f>'Detaillierte Eingabe'!E25</f>
        <v>2</v>
      </c>
      <c r="J14" s="56">
        <f>'Eingabe Daten'!$C$18</f>
        <v>6</v>
      </c>
      <c r="K14" s="93">
        <f>'Detaillierte Eingabe'!F25</f>
        <v>0.7</v>
      </c>
      <c r="L14" s="93">
        <f>'Detaillierte Eingabe'!G25</f>
        <v>0.7</v>
      </c>
      <c r="M14" s="93">
        <f t="shared" si="0"/>
        <v>0.44882341176470592</v>
      </c>
      <c r="N14" s="224">
        <f>'Detaillierte Eingabe'!I24</f>
        <v>1</v>
      </c>
      <c r="O14" s="18"/>
      <c r="P14" s="18"/>
      <c r="Q14" s="56">
        <f t="shared" si="1"/>
        <v>11900</v>
      </c>
      <c r="R14" s="56">
        <f t="shared" si="2"/>
        <v>5340.9986000000008</v>
      </c>
      <c r="S14" s="56">
        <f t="shared" si="3"/>
        <v>34481.997199999998</v>
      </c>
      <c r="T14" s="56">
        <f t="shared" si="4"/>
        <v>862.0499299999999</v>
      </c>
      <c r="U14" s="47">
        <f>('WERTE IR'!$E13)</f>
        <v>527.60683158115876</v>
      </c>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row>
    <row r="15" spans="1:244" ht="13.5" thickBot="1" x14ac:dyDescent="0.35">
      <c r="A15" s="28"/>
      <c r="E15" s="37"/>
      <c r="F15" s="46">
        <f>'Detaillierte Eingabe'!B25</f>
        <v>0.33958333333333329</v>
      </c>
      <c r="G15" s="46">
        <f>'Detaillierte Eingabe'!C25</f>
        <v>0.34027777777777773</v>
      </c>
      <c r="H15" s="56">
        <f>'Detaillierte Eingabe'!D26</f>
        <v>2</v>
      </c>
      <c r="I15" s="56">
        <f>'Detaillierte Eingabe'!E26</f>
        <v>2</v>
      </c>
      <c r="J15" s="56">
        <f>'Eingabe Daten'!$C$18</f>
        <v>6</v>
      </c>
      <c r="K15" s="93">
        <f>'Detaillierte Eingabe'!F26</f>
        <v>0.7</v>
      </c>
      <c r="L15" s="93">
        <f>'Detaillierte Eingabe'!G26</f>
        <v>0.7</v>
      </c>
      <c r="M15" s="93">
        <f t="shared" si="0"/>
        <v>0.44882341176470592</v>
      </c>
      <c r="N15" s="224">
        <f>'Detaillierte Eingabe'!I25</f>
        <v>1</v>
      </c>
      <c r="O15" s="18"/>
      <c r="P15" s="18"/>
      <c r="Q15" s="56">
        <f t="shared" si="1"/>
        <v>11900</v>
      </c>
      <c r="R15" s="56">
        <f t="shared" si="2"/>
        <v>5340.9986000000008</v>
      </c>
      <c r="S15" s="56">
        <f t="shared" si="3"/>
        <v>34481.997199999998</v>
      </c>
      <c r="T15" s="56">
        <f t="shared" si="4"/>
        <v>862.0499299999999</v>
      </c>
      <c r="U15" s="47">
        <f>('WERTE IR'!$E14)</f>
        <v>540.07667917233653</v>
      </c>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c r="GW15" s="4"/>
      <c r="GX15" s="4"/>
      <c r="GY15" s="4"/>
      <c r="GZ15" s="4"/>
      <c r="HA15" s="4"/>
      <c r="HB15" s="4"/>
      <c r="HC15" s="4"/>
      <c r="HD15" s="4"/>
      <c r="HE15" s="4"/>
      <c r="HF15" s="4"/>
      <c r="HG15" s="4"/>
      <c r="HH15" s="4"/>
      <c r="HI15" s="4"/>
      <c r="HJ15" s="4"/>
      <c r="HK15" s="4"/>
      <c r="HL15" s="4"/>
      <c r="HM15" s="4"/>
      <c r="HN15" s="4"/>
      <c r="HO15" s="4"/>
      <c r="HP15" s="4"/>
      <c r="HQ15" s="4"/>
      <c r="HR15" s="4"/>
      <c r="HS15" s="4"/>
      <c r="HT15" s="4"/>
      <c r="HU15" s="4"/>
      <c r="HV15" s="4"/>
      <c r="HW15" s="4"/>
      <c r="HX15" s="4"/>
      <c r="HY15" s="4"/>
      <c r="HZ15" s="4"/>
      <c r="IA15" s="4"/>
      <c r="IB15" s="4"/>
      <c r="IC15" s="4"/>
      <c r="ID15" s="4"/>
      <c r="IE15" s="4"/>
      <c r="IF15" s="4"/>
      <c r="IG15" s="4"/>
      <c r="IH15" s="4"/>
      <c r="II15" s="4"/>
      <c r="IJ15" s="4"/>
    </row>
    <row r="16" spans="1:244" ht="13" x14ac:dyDescent="0.3">
      <c r="A16" s="25" t="s">
        <v>26</v>
      </c>
      <c r="B16" s="39"/>
      <c r="C16" s="40" t="s">
        <v>24</v>
      </c>
      <c r="D16" s="52" t="s">
        <v>50</v>
      </c>
      <c r="E16" s="37"/>
      <c r="F16" s="46">
        <f>'Detaillierte Eingabe'!B26</f>
        <v>0.34027777777777773</v>
      </c>
      <c r="G16" s="46">
        <f>'Detaillierte Eingabe'!C26</f>
        <v>0.34097222222222218</v>
      </c>
      <c r="H16" s="56">
        <f>'Detaillierte Eingabe'!D27</f>
        <v>2</v>
      </c>
      <c r="I16" s="56">
        <f>'Detaillierte Eingabe'!E27</f>
        <v>2</v>
      </c>
      <c r="J16" s="56">
        <f>'Eingabe Daten'!$C$18</f>
        <v>6</v>
      </c>
      <c r="K16" s="93">
        <f>'Detaillierte Eingabe'!F27</f>
        <v>0.7</v>
      </c>
      <c r="L16" s="93">
        <f>'Detaillierte Eingabe'!G27</f>
        <v>0.7</v>
      </c>
      <c r="M16" s="93">
        <f t="shared" si="0"/>
        <v>0.44882341176470592</v>
      </c>
      <c r="N16" s="224">
        <f>'Detaillierte Eingabe'!I26</f>
        <v>1</v>
      </c>
      <c r="O16" s="18"/>
      <c r="P16" s="18"/>
      <c r="Q16" s="56">
        <f t="shared" si="1"/>
        <v>11900</v>
      </c>
      <c r="R16" s="56">
        <f t="shared" si="2"/>
        <v>5340.9986000000008</v>
      </c>
      <c r="S16" s="56">
        <f t="shared" si="3"/>
        <v>34481.997199999998</v>
      </c>
      <c r="T16" s="56">
        <f t="shared" si="4"/>
        <v>862.0499299999999</v>
      </c>
      <c r="U16" s="47">
        <f>('WERTE IR'!$E15)</f>
        <v>552.34041831176603</v>
      </c>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c r="GW16" s="4"/>
      <c r="GX16" s="4"/>
      <c r="GY16" s="4"/>
      <c r="GZ16" s="4"/>
      <c r="HA16" s="4"/>
      <c r="HB16" s="4"/>
      <c r="HC16" s="4"/>
      <c r="HD16" s="4"/>
      <c r="HE16" s="4"/>
      <c r="HF16" s="4"/>
      <c r="HG16" s="4"/>
      <c r="HH16" s="4"/>
      <c r="HI16" s="4"/>
      <c r="HJ16" s="4"/>
      <c r="HK16" s="4"/>
      <c r="HL16" s="4"/>
      <c r="HM16" s="4"/>
      <c r="HN16" s="4"/>
      <c r="HO16" s="4"/>
      <c r="HP16" s="4"/>
      <c r="HQ16" s="4"/>
      <c r="HR16" s="4"/>
      <c r="HS16" s="4"/>
      <c r="HT16" s="4"/>
      <c r="HU16" s="4"/>
      <c r="HV16" s="4"/>
      <c r="HW16" s="4"/>
      <c r="HX16" s="4"/>
      <c r="HY16" s="4"/>
      <c r="HZ16" s="4"/>
      <c r="IA16" s="4"/>
      <c r="IB16" s="4"/>
      <c r="IC16" s="4"/>
      <c r="ID16" s="4"/>
      <c r="IE16" s="4"/>
      <c r="IF16" s="4"/>
      <c r="IG16" s="4"/>
      <c r="IH16" s="4"/>
      <c r="II16" s="4"/>
      <c r="IJ16" s="4"/>
    </row>
    <row r="17" spans="1:244" ht="13" x14ac:dyDescent="0.3">
      <c r="A17" s="29" t="s">
        <v>27</v>
      </c>
      <c r="B17" s="2"/>
      <c r="C17" s="5" t="s">
        <v>39</v>
      </c>
      <c r="D17" s="59">
        <f>'Detaillierte Eingabe'!B8</f>
        <v>0.05</v>
      </c>
      <c r="E17" s="37"/>
      <c r="F17" s="46">
        <f>'Detaillierte Eingabe'!B27</f>
        <v>0.34097222222222218</v>
      </c>
      <c r="G17" s="46">
        <f>'Detaillierte Eingabe'!C27</f>
        <v>0.34166666666666662</v>
      </c>
      <c r="H17" s="56">
        <f>'Detaillierte Eingabe'!D28</f>
        <v>2</v>
      </c>
      <c r="I17" s="56">
        <f>'Detaillierte Eingabe'!E28</f>
        <v>2</v>
      </c>
      <c r="J17" s="56">
        <f>'Eingabe Daten'!$C$18</f>
        <v>6</v>
      </c>
      <c r="K17" s="93">
        <f>'Detaillierte Eingabe'!F28</f>
        <v>0.7</v>
      </c>
      <c r="L17" s="93">
        <f>'Detaillierte Eingabe'!G28</f>
        <v>0.7</v>
      </c>
      <c r="M17" s="93">
        <f t="shared" si="0"/>
        <v>0.44882341176470592</v>
      </c>
      <c r="N17" s="224">
        <f>'Detaillierte Eingabe'!I27</f>
        <v>1</v>
      </c>
      <c r="O17" s="18"/>
      <c r="P17" s="18"/>
      <c r="Q17" s="56">
        <f t="shared" si="1"/>
        <v>11900</v>
      </c>
      <c r="R17" s="56">
        <f t="shared" si="2"/>
        <v>5340.9986000000008</v>
      </c>
      <c r="S17" s="56">
        <f t="shared" si="3"/>
        <v>34481.997199999998</v>
      </c>
      <c r="T17" s="56">
        <f t="shared" si="4"/>
        <v>862.0499299999999</v>
      </c>
      <c r="U17" s="47">
        <f>('WERTE IR'!$E16)</f>
        <v>564.40145567250988</v>
      </c>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row>
    <row r="18" spans="1:244" ht="13" x14ac:dyDescent="0.3">
      <c r="A18" s="29" t="s">
        <v>30</v>
      </c>
      <c r="B18" s="2"/>
      <c r="C18" s="5" t="s">
        <v>35</v>
      </c>
      <c r="D18" s="60">
        <f>'Detaillierte Eingabe'!C8</f>
        <v>0.1</v>
      </c>
      <c r="E18" s="37"/>
      <c r="F18" s="46">
        <f>'Detaillierte Eingabe'!B28</f>
        <v>0.34166666666666662</v>
      </c>
      <c r="G18" s="46">
        <f>'Detaillierte Eingabe'!C28</f>
        <v>0.34236111111111106</v>
      </c>
      <c r="H18" s="56">
        <f>'Detaillierte Eingabe'!D29</f>
        <v>2</v>
      </c>
      <c r="I18" s="56">
        <f>'Detaillierte Eingabe'!E29</f>
        <v>2</v>
      </c>
      <c r="J18" s="56">
        <f>'Eingabe Daten'!$C$18</f>
        <v>6</v>
      </c>
      <c r="K18" s="93">
        <f>'Detaillierte Eingabe'!F29</f>
        <v>0.7</v>
      </c>
      <c r="L18" s="93">
        <f>'Detaillierte Eingabe'!G29</f>
        <v>0.7</v>
      </c>
      <c r="M18" s="93">
        <f t="shared" si="0"/>
        <v>0.44882341176470592</v>
      </c>
      <c r="N18" s="224">
        <f>'Detaillierte Eingabe'!I28</f>
        <v>1</v>
      </c>
      <c r="O18" s="18"/>
      <c r="P18" s="18"/>
      <c r="Q18" s="56">
        <f t="shared" si="1"/>
        <v>11900</v>
      </c>
      <c r="R18" s="56">
        <f t="shared" si="2"/>
        <v>5340.9986000000008</v>
      </c>
      <c r="S18" s="56">
        <f t="shared" si="3"/>
        <v>34481.997199999998</v>
      </c>
      <c r="T18" s="56">
        <f t="shared" si="4"/>
        <v>862.0499299999999</v>
      </c>
      <c r="U18" s="47">
        <f>('WERTE IR'!$E17)</f>
        <v>576.26314162027745</v>
      </c>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c r="GW18" s="4"/>
      <c r="GX18" s="4"/>
      <c r="GY18" s="4"/>
      <c r="GZ18" s="4"/>
      <c r="HA18" s="4"/>
      <c r="HB18" s="4"/>
      <c r="HC18" s="4"/>
      <c r="HD18" s="4"/>
      <c r="HE18" s="4"/>
      <c r="HF18" s="4"/>
      <c r="HG18" s="4"/>
      <c r="HH18" s="4"/>
      <c r="HI18" s="4"/>
      <c r="HJ18" s="4"/>
      <c r="HK18" s="4"/>
      <c r="HL18" s="4"/>
      <c r="HM18" s="4"/>
      <c r="HN18" s="4"/>
      <c r="HO18" s="4"/>
      <c r="HP18" s="4"/>
      <c r="HQ18" s="4"/>
      <c r="HR18" s="4"/>
      <c r="HS18" s="4"/>
      <c r="HT18" s="4"/>
      <c r="HU18" s="4"/>
      <c r="HV18" s="4"/>
      <c r="HW18" s="4"/>
      <c r="HX18" s="4"/>
      <c r="HY18" s="4"/>
      <c r="HZ18" s="4"/>
      <c r="IA18" s="4"/>
      <c r="IB18" s="4"/>
      <c r="IC18" s="4"/>
      <c r="ID18" s="4"/>
      <c r="IE18" s="4"/>
      <c r="IF18" s="4"/>
      <c r="IG18" s="4"/>
      <c r="IH18" s="4"/>
      <c r="II18" s="4"/>
      <c r="IJ18" s="4"/>
    </row>
    <row r="19" spans="1:244" ht="13" x14ac:dyDescent="0.3">
      <c r="A19" s="29" t="s">
        <v>28</v>
      </c>
      <c r="B19" s="2"/>
      <c r="C19" s="5" t="s">
        <v>36</v>
      </c>
      <c r="D19" s="60">
        <f>'Detaillierte Eingabe'!D8</f>
        <v>0.2</v>
      </c>
      <c r="E19" s="37"/>
      <c r="F19" s="46">
        <f>'Detaillierte Eingabe'!B29</f>
        <v>0.34236111111111106</v>
      </c>
      <c r="G19" s="46">
        <f>'Detaillierte Eingabe'!C29</f>
        <v>0.3430555555555555</v>
      </c>
      <c r="H19" s="56">
        <f>'Detaillierte Eingabe'!D30</f>
        <v>2</v>
      </c>
      <c r="I19" s="56">
        <f>'Detaillierte Eingabe'!E30</f>
        <v>2</v>
      </c>
      <c r="J19" s="56">
        <f>'Eingabe Daten'!$C$18</f>
        <v>6</v>
      </c>
      <c r="K19" s="93">
        <f>'Detaillierte Eingabe'!F30</f>
        <v>0.7</v>
      </c>
      <c r="L19" s="93">
        <f>'Detaillierte Eingabe'!G30</f>
        <v>0.7</v>
      </c>
      <c r="M19" s="93">
        <f t="shared" si="0"/>
        <v>0.44882341176470592</v>
      </c>
      <c r="N19" s="224">
        <f>'Detaillierte Eingabe'!I29</f>
        <v>1</v>
      </c>
      <c r="O19" s="18"/>
      <c r="P19" s="18"/>
      <c r="Q19" s="56">
        <f t="shared" si="1"/>
        <v>11900</v>
      </c>
      <c r="R19" s="56">
        <f t="shared" si="2"/>
        <v>5340.9986000000008</v>
      </c>
      <c r="S19" s="56">
        <f t="shared" si="3"/>
        <v>34481.997199999998</v>
      </c>
      <c r="T19" s="56">
        <f t="shared" si="4"/>
        <v>862.0499299999999</v>
      </c>
      <c r="U19" s="47">
        <f>('WERTE IR'!$E18)</f>
        <v>587.92877114410385</v>
      </c>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c r="GW19" s="4"/>
      <c r="GX19" s="4"/>
      <c r="GY19" s="4"/>
      <c r="GZ19" s="4"/>
      <c r="HA19" s="4"/>
      <c r="HB19" s="4"/>
      <c r="HC19" s="4"/>
      <c r="HD19" s="4"/>
      <c r="HE19" s="4"/>
      <c r="HF19" s="4"/>
      <c r="HG19" s="4"/>
      <c r="HH19" s="4"/>
      <c r="HI19" s="4"/>
      <c r="HJ19" s="4"/>
      <c r="HK19" s="4"/>
      <c r="HL19" s="4"/>
      <c r="HM19" s="4"/>
      <c r="HN19" s="4"/>
      <c r="HO19" s="4"/>
      <c r="HP19" s="4"/>
      <c r="HQ19" s="4"/>
      <c r="HR19" s="4"/>
      <c r="HS19" s="4"/>
      <c r="HT19" s="4"/>
      <c r="HU19" s="4"/>
      <c r="HV19" s="4"/>
      <c r="HW19" s="4"/>
      <c r="HX19" s="4"/>
      <c r="HY19" s="4"/>
      <c r="HZ19" s="4"/>
      <c r="IA19" s="4"/>
      <c r="IB19" s="4"/>
      <c r="IC19" s="4"/>
      <c r="ID19" s="4"/>
      <c r="IE19" s="4"/>
      <c r="IF19" s="4"/>
      <c r="IG19" s="4"/>
      <c r="IH19" s="4"/>
      <c r="II19" s="4"/>
      <c r="IJ19" s="4"/>
    </row>
    <row r="20" spans="1:244" ht="13" x14ac:dyDescent="0.3">
      <c r="A20" s="29" t="s">
        <v>29</v>
      </c>
      <c r="B20" s="2"/>
      <c r="C20" s="6" t="s">
        <v>37</v>
      </c>
      <c r="D20" s="60">
        <v>0.35</v>
      </c>
      <c r="E20" s="37"/>
      <c r="F20" s="46">
        <f>'Detaillierte Eingabe'!B30</f>
        <v>0.3430555555555555</v>
      </c>
      <c r="G20" s="46">
        <f>'Detaillierte Eingabe'!C30</f>
        <v>0.34374999999999994</v>
      </c>
      <c r="H20" s="56">
        <f>'Detaillierte Eingabe'!D31</f>
        <v>2</v>
      </c>
      <c r="I20" s="56">
        <f>'Detaillierte Eingabe'!E31</f>
        <v>2</v>
      </c>
      <c r="J20" s="56">
        <f>'Eingabe Daten'!$C$18</f>
        <v>6</v>
      </c>
      <c r="K20" s="93">
        <f>'Detaillierte Eingabe'!F31</f>
        <v>0.7</v>
      </c>
      <c r="L20" s="93">
        <f>'Detaillierte Eingabe'!G31</f>
        <v>0.7</v>
      </c>
      <c r="M20" s="93">
        <f t="shared" si="0"/>
        <v>0.44882341176470592</v>
      </c>
      <c r="N20" s="224">
        <f>'Detaillierte Eingabe'!I30</f>
        <v>1</v>
      </c>
      <c r="O20" s="18"/>
      <c r="P20" s="18"/>
      <c r="Q20" s="56">
        <f t="shared" si="1"/>
        <v>11900</v>
      </c>
      <c r="R20" s="56">
        <f t="shared" si="2"/>
        <v>5340.9986000000008</v>
      </c>
      <c r="S20" s="56">
        <f t="shared" si="3"/>
        <v>34481.997199999998</v>
      </c>
      <c r="T20" s="56">
        <f t="shared" si="4"/>
        <v>862.0499299999999</v>
      </c>
      <c r="U20" s="47">
        <f>('WERTE IR'!$E19)</f>
        <v>599.40158477164584</v>
      </c>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c r="GS20" s="4"/>
      <c r="GT20" s="4"/>
      <c r="GU20" s="4"/>
      <c r="GV20" s="4"/>
      <c r="GW20" s="4"/>
      <c r="GX20" s="4"/>
      <c r="GY20" s="4"/>
      <c r="GZ20" s="4"/>
      <c r="HA20" s="4"/>
      <c r="HB20" s="4"/>
      <c r="HC20" s="4"/>
      <c r="HD20" s="4"/>
      <c r="HE20" s="4"/>
      <c r="HF20" s="4"/>
      <c r="HG20" s="4"/>
      <c r="HH20" s="4"/>
      <c r="HI20" s="4"/>
      <c r="HJ20" s="4"/>
      <c r="HK20" s="4"/>
      <c r="HL20" s="4"/>
      <c r="HM20" s="4"/>
      <c r="HN20" s="4"/>
      <c r="HO20" s="4"/>
      <c r="HP20" s="4"/>
      <c r="HQ20" s="4"/>
      <c r="HR20" s="4"/>
      <c r="HS20" s="4"/>
      <c r="HT20" s="4"/>
      <c r="HU20" s="4"/>
      <c r="HV20" s="4"/>
      <c r="HW20" s="4"/>
      <c r="HX20" s="4"/>
      <c r="HY20" s="4"/>
      <c r="HZ20" s="4"/>
      <c r="IA20" s="4"/>
      <c r="IB20" s="4"/>
      <c r="IC20" s="4"/>
      <c r="ID20" s="4"/>
      <c r="IE20" s="4"/>
      <c r="IF20" s="4"/>
      <c r="IG20" s="4"/>
      <c r="IH20" s="4"/>
      <c r="II20" s="4"/>
      <c r="IJ20" s="4"/>
    </row>
    <row r="21" spans="1:244" ht="13" x14ac:dyDescent="0.3">
      <c r="A21" s="30" t="s">
        <v>31</v>
      </c>
      <c r="B21" s="3"/>
      <c r="C21" s="7" t="s">
        <v>38</v>
      </c>
      <c r="D21" s="60">
        <v>0.5</v>
      </c>
      <c r="E21" s="37"/>
      <c r="F21" s="46">
        <f>'Detaillierte Eingabe'!B31</f>
        <v>0.34374999999999994</v>
      </c>
      <c r="G21" s="46">
        <f>'Detaillierte Eingabe'!C31</f>
        <v>0.34444444444444439</v>
      </c>
      <c r="H21" s="56">
        <f>'Detaillierte Eingabe'!D32</f>
        <v>2</v>
      </c>
      <c r="I21" s="56">
        <f>'Detaillierte Eingabe'!E32</f>
        <v>2</v>
      </c>
      <c r="J21" s="56">
        <f>'Eingabe Daten'!$C$18</f>
        <v>6</v>
      </c>
      <c r="K21" s="93">
        <f>'Detaillierte Eingabe'!F32</f>
        <v>0.7</v>
      </c>
      <c r="L21" s="93">
        <f>'Detaillierte Eingabe'!G32</f>
        <v>0.7</v>
      </c>
      <c r="M21" s="93">
        <f t="shared" si="0"/>
        <v>0.44882341176470592</v>
      </c>
      <c r="N21" s="224">
        <f>'Detaillierte Eingabe'!I31</f>
        <v>1</v>
      </c>
      <c r="O21" s="18"/>
      <c r="P21" s="18"/>
      <c r="Q21" s="56">
        <f t="shared" si="1"/>
        <v>11900</v>
      </c>
      <c r="R21" s="56">
        <f t="shared" si="2"/>
        <v>5340.9986000000008</v>
      </c>
      <c r="S21" s="56">
        <f t="shared" si="3"/>
        <v>34481.997199999998</v>
      </c>
      <c r="T21" s="56">
        <f t="shared" si="4"/>
        <v>862.0499299999999</v>
      </c>
      <c r="U21" s="47">
        <f>('WERTE IR'!$E20)</f>
        <v>610.68476946934902</v>
      </c>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c r="GW21" s="4"/>
      <c r="GX21" s="4"/>
      <c r="GY21" s="4"/>
      <c r="GZ21" s="4"/>
      <c r="HA21" s="4"/>
      <c r="HB21" s="4"/>
      <c r="HC21" s="4"/>
      <c r="HD21" s="4"/>
      <c r="HE21" s="4"/>
      <c r="HF21" s="4"/>
      <c r="HG21" s="4"/>
      <c r="HH21" s="4"/>
      <c r="HI21" s="4"/>
      <c r="HJ21" s="4"/>
      <c r="HK21" s="4"/>
      <c r="HL21" s="4"/>
      <c r="HM21" s="4"/>
      <c r="HN21" s="4"/>
      <c r="HO21" s="4"/>
      <c r="HP21" s="4"/>
      <c r="HQ21" s="4"/>
      <c r="HR21" s="4"/>
      <c r="HS21" s="4"/>
      <c r="HT21" s="4"/>
      <c r="HU21" s="4"/>
      <c r="HV21" s="4"/>
      <c r="HW21" s="4"/>
      <c r="HX21" s="4"/>
      <c r="HY21" s="4"/>
      <c r="HZ21" s="4"/>
      <c r="IA21" s="4"/>
      <c r="IB21" s="4"/>
      <c r="IC21" s="4"/>
      <c r="ID21" s="4"/>
      <c r="IE21" s="4"/>
      <c r="IF21" s="4"/>
      <c r="IG21" s="4"/>
      <c r="IH21" s="4"/>
      <c r="II21" s="4"/>
      <c r="IJ21" s="4"/>
    </row>
    <row r="22" spans="1:244" ht="13" x14ac:dyDescent="0.3">
      <c r="A22" s="31" t="s">
        <v>47</v>
      </c>
      <c r="B22" s="11"/>
      <c r="C22" s="15" t="s">
        <v>48</v>
      </c>
      <c r="D22" s="61"/>
      <c r="E22" s="37"/>
      <c r="F22" s="46">
        <f>'Detaillierte Eingabe'!B32</f>
        <v>0.34444444444444439</v>
      </c>
      <c r="G22" s="46">
        <f>'Detaillierte Eingabe'!C32</f>
        <v>0.34513888888888883</v>
      </c>
      <c r="H22" s="56">
        <f>'Detaillierte Eingabe'!D33</f>
        <v>2</v>
      </c>
      <c r="I22" s="56">
        <f>'Detaillierte Eingabe'!E33</f>
        <v>2</v>
      </c>
      <c r="J22" s="56">
        <f>'Eingabe Daten'!$C$18</f>
        <v>6</v>
      </c>
      <c r="K22" s="93">
        <f>'Detaillierte Eingabe'!F33</f>
        <v>0.7</v>
      </c>
      <c r="L22" s="93">
        <f>'Detaillierte Eingabe'!G33</f>
        <v>0.7</v>
      </c>
      <c r="M22" s="93">
        <f t="shared" si="0"/>
        <v>0.44882341176470592</v>
      </c>
      <c r="N22" s="224">
        <f>'Detaillierte Eingabe'!I32</f>
        <v>1</v>
      </c>
      <c r="O22" s="18"/>
      <c r="P22" s="18"/>
      <c r="Q22" s="56">
        <f t="shared" si="1"/>
        <v>11900</v>
      </c>
      <c r="R22" s="56">
        <f t="shared" si="2"/>
        <v>5340.9986000000008</v>
      </c>
      <c r="S22" s="56">
        <f t="shared" si="3"/>
        <v>34481.997199999998</v>
      </c>
      <c r="T22" s="56">
        <f t="shared" si="4"/>
        <v>862.0499299999999</v>
      </c>
      <c r="U22" s="47">
        <f>('WERTE IR'!$E21)</f>
        <v>621.78145952773696</v>
      </c>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c r="GW22" s="4"/>
      <c r="GX22" s="4"/>
      <c r="GY22" s="4"/>
      <c r="GZ22" s="4"/>
      <c r="HA22" s="4"/>
      <c r="HB22" s="4"/>
      <c r="HC22" s="4"/>
      <c r="HD22" s="4"/>
      <c r="HE22" s="4"/>
      <c r="HF22" s="4"/>
      <c r="HG22" s="4"/>
      <c r="HH22" s="4"/>
      <c r="HI22" s="4"/>
      <c r="HJ22" s="4"/>
      <c r="HK22" s="4"/>
      <c r="HL22" s="4"/>
      <c r="HM22" s="4"/>
      <c r="HN22" s="4"/>
      <c r="HO22" s="4"/>
      <c r="HP22" s="4"/>
      <c r="HQ22" s="4"/>
      <c r="HR22" s="4"/>
      <c r="HS22" s="4"/>
      <c r="HT22" s="4"/>
      <c r="HU22" s="4"/>
      <c r="HV22" s="4"/>
      <c r="HW22" s="4"/>
      <c r="HX22" s="4"/>
      <c r="HY22" s="4"/>
      <c r="HZ22" s="4"/>
      <c r="IA22" s="4"/>
      <c r="IB22" s="4"/>
      <c r="IC22" s="4"/>
      <c r="ID22" s="4"/>
      <c r="IE22" s="4"/>
      <c r="IF22" s="4"/>
      <c r="IG22" s="4"/>
      <c r="IH22" s="4"/>
      <c r="II22" s="4"/>
      <c r="IJ22" s="4"/>
    </row>
    <row r="23" spans="1:244" ht="13.5" thickBot="1" x14ac:dyDescent="0.35">
      <c r="A23" s="92" t="s">
        <v>64</v>
      </c>
      <c r="B23" s="43"/>
      <c r="C23" s="44" t="s">
        <v>49</v>
      </c>
      <c r="D23" s="62"/>
      <c r="E23" s="37"/>
      <c r="F23" s="46">
        <f>'Detaillierte Eingabe'!B33</f>
        <v>0.34513888888888883</v>
      </c>
      <c r="G23" s="46">
        <f>'Detaillierte Eingabe'!C33</f>
        <v>0.34583333333333327</v>
      </c>
      <c r="H23" s="56">
        <f>'Detaillierte Eingabe'!D34</f>
        <v>2</v>
      </c>
      <c r="I23" s="56">
        <f>'Detaillierte Eingabe'!E34</f>
        <v>2</v>
      </c>
      <c r="J23" s="56">
        <f>'Eingabe Daten'!$C$18</f>
        <v>6</v>
      </c>
      <c r="K23" s="93">
        <f>'Detaillierte Eingabe'!F34</f>
        <v>0.7</v>
      </c>
      <c r="L23" s="93">
        <f>'Detaillierte Eingabe'!G34</f>
        <v>0.7</v>
      </c>
      <c r="M23" s="93">
        <f t="shared" si="0"/>
        <v>0.44882341176470592</v>
      </c>
      <c r="N23" s="224">
        <f>'Detaillierte Eingabe'!I33</f>
        <v>1</v>
      </c>
      <c r="O23" s="18"/>
      <c r="P23" s="18"/>
      <c r="Q23" s="56">
        <f t="shared" ref="Q23:Q24" si="5">$C$7*K23</f>
        <v>11900</v>
      </c>
      <c r="R23" s="56">
        <f t="shared" ref="R23:R24" si="6">$C$7*L23*M23</f>
        <v>5340.9986000000008</v>
      </c>
      <c r="S23" s="56">
        <f t="shared" ref="S23:S24" si="7">Q23*H23+R23*I23</f>
        <v>34481.997199999998</v>
      </c>
      <c r="T23" s="56">
        <f t="shared" ref="T23:T24" si="8">S23/(N23*$P$6)</f>
        <v>862.0499299999999</v>
      </c>
      <c r="U23" s="47">
        <f>('WERTE IR'!$E22)</f>
        <v>632.69473743206765</v>
      </c>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c r="GW23" s="4"/>
      <c r="GX23" s="4"/>
      <c r="GY23" s="4"/>
      <c r="GZ23" s="4"/>
      <c r="HA23" s="4"/>
      <c r="HB23" s="4"/>
      <c r="HC23" s="4"/>
      <c r="HD23" s="4"/>
      <c r="HE23" s="4"/>
      <c r="HF23" s="4"/>
      <c r="HG23" s="4"/>
      <c r="HH23" s="4"/>
      <c r="HI23" s="4"/>
      <c r="HJ23" s="4"/>
      <c r="HK23" s="4"/>
      <c r="HL23" s="4"/>
      <c r="HM23" s="4"/>
      <c r="HN23" s="4"/>
      <c r="HO23" s="4"/>
      <c r="HP23" s="4"/>
      <c r="HQ23" s="4"/>
      <c r="HR23" s="4"/>
      <c r="HS23" s="4"/>
      <c r="HT23" s="4"/>
      <c r="HU23" s="4"/>
      <c r="HV23" s="4"/>
      <c r="HW23" s="4"/>
      <c r="HX23" s="4"/>
      <c r="HY23" s="4"/>
      <c r="HZ23" s="4"/>
      <c r="IA23" s="4"/>
      <c r="IB23" s="4"/>
      <c r="IC23" s="4"/>
      <c r="ID23" s="4"/>
      <c r="IE23" s="4"/>
      <c r="IF23" s="4"/>
      <c r="IG23" s="4"/>
      <c r="IH23" s="4"/>
      <c r="II23" s="4"/>
      <c r="IJ23" s="4"/>
    </row>
    <row r="24" spans="1:244" ht="13.5" thickBot="1" x14ac:dyDescent="0.35">
      <c r="A24" s="28"/>
      <c r="D24" s="63"/>
      <c r="E24" s="37"/>
      <c r="F24" s="46">
        <f>'Detaillierte Eingabe'!B34</f>
        <v>0.34583333333333327</v>
      </c>
      <c r="G24" s="46">
        <f>'Detaillierte Eingabe'!C34</f>
        <v>0.34652777777777771</v>
      </c>
      <c r="H24" s="56">
        <f>'Detaillierte Eingabe'!D35</f>
        <v>2</v>
      </c>
      <c r="I24" s="56">
        <f>'Detaillierte Eingabe'!E35</f>
        <v>2</v>
      </c>
      <c r="J24" s="56">
        <f>'Eingabe Daten'!$C$18</f>
        <v>6</v>
      </c>
      <c r="K24" s="93">
        <f>'Detaillierte Eingabe'!F35</f>
        <v>0.7</v>
      </c>
      <c r="L24" s="93">
        <f>'Detaillierte Eingabe'!G35</f>
        <v>0.7</v>
      </c>
      <c r="M24" s="93">
        <f t="shared" si="0"/>
        <v>0.44882341176470592</v>
      </c>
      <c r="N24" s="224">
        <f>'Detaillierte Eingabe'!I34</f>
        <v>1</v>
      </c>
      <c r="O24" s="18"/>
      <c r="P24" s="18"/>
      <c r="Q24" s="56">
        <f t="shared" si="5"/>
        <v>11900</v>
      </c>
      <c r="R24" s="56">
        <f t="shared" si="6"/>
        <v>5340.9986000000008</v>
      </c>
      <c r="S24" s="56">
        <f t="shared" si="7"/>
        <v>34481.997199999998</v>
      </c>
      <c r="T24" s="56">
        <f t="shared" si="8"/>
        <v>862.0499299999999</v>
      </c>
      <c r="U24" s="47">
        <f>('WERTE IR'!$E23)</f>
        <v>643.42763471859917</v>
      </c>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c r="GW24" s="4"/>
      <c r="GX24" s="4"/>
      <c r="GY24" s="4"/>
      <c r="GZ24" s="4"/>
      <c r="HA24" s="4"/>
      <c r="HB24" s="4"/>
      <c r="HC24" s="4"/>
      <c r="HD24" s="4"/>
      <c r="HE24" s="4"/>
      <c r="HF24" s="4"/>
      <c r="HG24" s="4"/>
      <c r="HH24" s="4"/>
      <c r="HI24" s="4"/>
      <c r="HJ24" s="4"/>
      <c r="HK24" s="4"/>
      <c r="HL24" s="4"/>
      <c r="HM24" s="4"/>
      <c r="HN24" s="4"/>
      <c r="HO24" s="4"/>
      <c r="HP24" s="4"/>
      <c r="HQ24" s="4"/>
      <c r="HR24" s="4"/>
      <c r="HS24" s="4"/>
      <c r="HT24" s="4"/>
      <c r="HU24" s="4"/>
      <c r="HV24" s="4"/>
      <c r="HW24" s="4"/>
      <c r="HX24" s="4"/>
      <c r="HY24" s="4"/>
      <c r="HZ24" s="4"/>
      <c r="IA24" s="4"/>
      <c r="IB24" s="4"/>
      <c r="IC24" s="4"/>
      <c r="ID24" s="4"/>
      <c r="IE24" s="4"/>
      <c r="IF24" s="4"/>
      <c r="IG24" s="4"/>
      <c r="IH24" s="4"/>
      <c r="II24" s="4"/>
      <c r="IJ24" s="4"/>
    </row>
    <row r="25" spans="1:244" ht="13" x14ac:dyDescent="0.3">
      <c r="A25" s="25" t="s">
        <v>25</v>
      </c>
      <c r="B25" s="39"/>
      <c r="C25" s="40" t="s">
        <v>24</v>
      </c>
      <c r="D25" s="64" t="s">
        <v>50</v>
      </c>
      <c r="E25" s="37"/>
      <c r="F25" s="46">
        <f>'Detaillierte Eingabe'!B35</f>
        <v>0.34652777777777771</v>
      </c>
      <c r="G25" s="46">
        <f>'Detaillierte Eingabe'!C35</f>
        <v>0.34722222222222215</v>
      </c>
      <c r="H25" s="56">
        <f>'Detaillierte Eingabe'!D36</f>
        <v>2</v>
      </c>
      <c r="I25" s="56">
        <f>'Detaillierte Eingabe'!E36</f>
        <v>2</v>
      </c>
      <c r="J25" s="56">
        <f>'Eingabe Daten'!$C$18</f>
        <v>6</v>
      </c>
      <c r="K25" s="93">
        <f>'Detaillierte Eingabe'!F36</f>
        <v>0.7</v>
      </c>
      <c r="L25" s="93">
        <f>'Detaillierte Eingabe'!G36</f>
        <v>0.7</v>
      </c>
      <c r="M25" s="93">
        <f t="shared" si="0"/>
        <v>0.44882341176470592</v>
      </c>
      <c r="N25" s="224">
        <f>'Detaillierte Eingabe'!I35</f>
        <v>1</v>
      </c>
      <c r="O25" s="18"/>
      <c r="P25" s="18"/>
      <c r="Q25" s="56">
        <f t="shared" ref="Q25:Q88" si="9">$C$7*K25</f>
        <v>11900</v>
      </c>
      <c r="R25" s="56">
        <f t="shared" ref="R25:R88" si="10">$C$7*L25*M25</f>
        <v>5340.9986000000008</v>
      </c>
      <c r="S25" s="56">
        <f t="shared" ref="S25:S88" si="11">Q25*H25+R25*I25</f>
        <v>34481.997199999998</v>
      </c>
      <c r="T25" s="56">
        <f t="shared" ref="T25:T88" si="12">S25/(N25*$P$6)</f>
        <v>862.0499299999999</v>
      </c>
      <c r="U25" s="47">
        <f>('WERTE IR'!$E24)</f>
        <v>653.98313281670232</v>
      </c>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row>
    <row r="26" spans="1:244" ht="13" x14ac:dyDescent="0.3">
      <c r="A26" s="29" t="s">
        <v>12</v>
      </c>
      <c r="B26" s="2"/>
      <c r="C26" s="5" t="s">
        <v>40</v>
      </c>
      <c r="D26" s="65"/>
      <c r="E26" s="37"/>
      <c r="F26" s="46">
        <f>'Detaillierte Eingabe'!B36</f>
        <v>0.34722222222222215</v>
      </c>
      <c r="G26" s="46">
        <f>'Detaillierte Eingabe'!C36</f>
        <v>0.3479166666666666</v>
      </c>
      <c r="H26" s="56">
        <f>'Detaillierte Eingabe'!D37</f>
        <v>2</v>
      </c>
      <c r="I26" s="56">
        <f>'Detaillierte Eingabe'!E37</f>
        <v>2</v>
      </c>
      <c r="J26" s="56">
        <f>'Eingabe Daten'!$C$18</f>
        <v>6</v>
      </c>
      <c r="K26" s="93">
        <f>'Detaillierte Eingabe'!F37</f>
        <v>0.7</v>
      </c>
      <c r="L26" s="93">
        <f>'Detaillierte Eingabe'!G37</f>
        <v>0.7</v>
      </c>
      <c r="M26" s="93">
        <f t="shared" si="0"/>
        <v>0.44882341176470592</v>
      </c>
      <c r="N26" s="224">
        <f>'Detaillierte Eingabe'!I36</f>
        <v>1</v>
      </c>
      <c r="O26" s="18"/>
      <c r="P26" s="18"/>
      <c r="Q26" s="56">
        <f t="shared" si="9"/>
        <v>11900</v>
      </c>
      <c r="R26" s="56">
        <f t="shared" si="10"/>
        <v>5340.9986000000008</v>
      </c>
      <c r="S26" s="56">
        <f t="shared" si="11"/>
        <v>34481.997199999998</v>
      </c>
      <c r="T26" s="56">
        <f t="shared" si="12"/>
        <v>862.0499299999999</v>
      </c>
      <c r="U26" s="47">
        <f>('WERTE IR'!$E25)</f>
        <v>664.36416387705515</v>
      </c>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row>
    <row r="27" spans="1:244" ht="13" x14ac:dyDescent="0.3">
      <c r="A27" s="29" t="s">
        <v>23</v>
      </c>
      <c r="B27" s="2"/>
      <c r="C27" s="5" t="s">
        <v>41</v>
      </c>
      <c r="D27" s="66">
        <f>'Detaillierte Eingabe'!C11</f>
        <v>1</v>
      </c>
      <c r="E27" s="37"/>
      <c r="F27" s="46">
        <f>'Detaillierte Eingabe'!B37</f>
        <v>0.3479166666666666</v>
      </c>
      <c r="G27" s="46">
        <f>'Detaillierte Eingabe'!C37</f>
        <v>0.34861111111111104</v>
      </c>
      <c r="H27" s="56">
        <f>'Detaillierte Eingabe'!D38</f>
        <v>2</v>
      </c>
      <c r="I27" s="56">
        <f>'Detaillierte Eingabe'!E38</f>
        <v>2</v>
      </c>
      <c r="J27" s="56">
        <f>'Eingabe Daten'!$C$18</f>
        <v>6</v>
      </c>
      <c r="K27" s="93">
        <f>'Detaillierte Eingabe'!F38</f>
        <v>0.7</v>
      </c>
      <c r="L27" s="93">
        <f>'Detaillierte Eingabe'!G38</f>
        <v>0.7</v>
      </c>
      <c r="M27" s="93">
        <f t="shared" si="0"/>
        <v>0.44882341176470592</v>
      </c>
      <c r="N27" s="224">
        <f>'Detaillierte Eingabe'!I37</f>
        <v>1</v>
      </c>
      <c r="O27" s="18"/>
      <c r="P27" s="18"/>
      <c r="Q27" s="56">
        <f t="shared" si="9"/>
        <v>11900</v>
      </c>
      <c r="R27" s="56">
        <f t="shared" si="10"/>
        <v>5340.9986000000008</v>
      </c>
      <c r="S27" s="56">
        <f t="shared" si="11"/>
        <v>34481.997199999998</v>
      </c>
      <c r="T27" s="56">
        <f t="shared" si="12"/>
        <v>862.0499299999999</v>
      </c>
      <c r="U27" s="47">
        <f>('WERTE IR'!$E26)</f>
        <v>674.57361158614776</v>
      </c>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row>
    <row r="28" spans="1:244" ht="13" x14ac:dyDescent="0.3">
      <c r="A28" s="29" t="s">
        <v>13</v>
      </c>
      <c r="B28" s="2"/>
      <c r="C28" s="5" t="s">
        <v>42</v>
      </c>
      <c r="D28" s="66">
        <f>'Detaillierte Eingabe'!D11</f>
        <v>2</v>
      </c>
      <c r="E28" s="37"/>
      <c r="F28" s="46">
        <f>'Detaillierte Eingabe'!B38</f>
        <v>0.34861111111111104</v>
      </c>
      <c r="G28" s="46">
        <f>'Detaillierte Eingabe'!C38</f>
        <v>0.34930555555555548</v>
      </c>
      <c r="H28" s="56">
        <f>'Detaillierte Eingabe'!D39</f>
        <v>2</v>
      </c>
      <c r="I28" s="56">
        <f>'Detaillierte Eingabe'!E39</f>
        <v>2</v>
      </c>
      <c r="J28" s="56">
        <f>'Eingabe Daten'!$C$18</f>
        <v>6</v>
      </c>
      <c r="K28" s="93">
        <f>'Detaillierte Eingabe'!F39</f>
        <v>0.7</v>
      </c>
      <c r="L28" s="93">
        <f>'Detaillierte Eingabe'!G39</f>
        <v>0.7</v>
      </c>
      <c r="M28" s="93">
        <f t="shared" si="0"/>
        <v>0.44882341176470592</v>
      </c>
      <c r="N28" s="224">
        <f>'Detaillierte Eingabe'!I38</f>
        <v>1</v>
      </c>
      <c r="O28" s="18"/>
      <c r="P28" s="18"/>
      <c r="Q28" s="56">
        <f t="shared" si="9"/>
        <v>11900</v>
      </c>
      <c r="R28" s="56">
        <f t="shared" si="10"/>
        <v>5340.9986000000008</v>
      </c>
      <c r="S28" s="56">
        <f t="shared" si="11"/>
        <v>34481.997199999998</v>
      </c>
      <c r="T28" s="56">
        <f t="shared" si="12"/>
        <v>862.0499299999999</v>
      </c>
      <c r="U28" s="47">
        <f>('WERTE IR'!$E27)</f>
        <v>684.61431196732485</v>
      </c>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row>
    <row r="29" spans="1:244" ht="13" x14ac:dyDescent="0.3">
      <c r="A29" s="29" t="s">
        <v>34</v>
      </c>
      <c r="B29" s="2"/>
      <c r="C29" s="5" t="s">
        <v>43</v>
      </c>
      <c r="D29" s="66">
        <f>'Detaillierte Eingabe'!E11</f>
        <v>3</v>
      </c>
      <c r="E29" s="37"/>
      <c r="F29" s="46">
        <f>'Detaillierte Eingabe'!B39</f>
        <v>0.34930555555555548</v>
      </c>
      <c r="G29" s="46">
        <f>'Detaillierte Eingabe'!C39</f>
        <v>0.34999999999999992</v>
      </c>
      <c r="H29" s="56">
        <f>'Detaillierte Eingabe'!D40</f>
        <v>2</v>
      </c>
      <c r="I29" s="56">
        <f>'Detaillierte Eingabe'!E40</f>
        <v>2</v>
      </c>
      <c r="J29" s="56">
        <f>'Eingabe Daten'!$C$18</f>
        <v>6</v>
      </c>
      <c r="K29" s="93">
        <f>'Detaillierte Eingabe'!F40</f>
        <v>0.7</v>
      </c>
      <c r="L29" s="93">
        <f>'Detaillierte Eingabe'!G40</f>
        <v>0.7</v>
      </c>
      <c r="M29" s="93">
        <f t="shared" si="0"/>
        <v>0.44882341176470592</v>
      </c>
      <c r="N29" s="224">
        <f>'Detaillierte Eingabe'!I39</f>
        <v>1</v>
      </c>
      <c r="O29" s="18"/>
      <c r="P29" s="18"/>
      <c r="Q29" s="56">
        <f t="shared" si="9"/>
        <v>11900</v>
      </c>
      <c r="R29" s="56">
        <f t="shared" si="10"/>
        <v>5340.9986000000008</v>
      </c>
      <c r="S29" s="56">
        <f t="shared" si="11"/>
        <v>34481.997199999998</v>
      </c>
      <c r="T29" s="56">
        <f t="shared" si="12"/>
        <v>862.0499299999999</v>
      </c>
      <c r="U29" s="47">
        <f>('WERTE IR'!$E28)</f>
        <v>694.48905416858838</v>
      </c>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row>
    <row r="30" spans="1:244" ht="13" x14ac:dyDescent="0.3">
      <c r="A30" s="29" t="s">
        <v>32</v>
      </c>
      <c r="B30" s="2"/>
      <c r="C30" s="6" t="s">
        <v>44</v>
      </c>
      <c r="D30" s="66">
        <f>'Detaillierte Eingabe'!F11</f>
        <v>10</v>
      </c>
      <c r="E30" s="37"/>
      <c r="F30" s="46">
        <f>'Detaillierte Eingabe'!B40</f>
        <v>0.34999999999999992</v>
      </c>
      <c r="G30" s="46">
        <f>'Detaillierte Eingabe'!C40</f>
        <v>0.35069444444444436</v>
      </c>
      <c r="H30" s="56">
        <f>'Detaillierte Eingabe'!D41</f>
        <v>2</v>
      </c>
      <c r="I30" s="56">
        <f>'Detaillierte Eingabe'!E41</f>
        <v>2</v>
      </c>
      <c r="J30" s="56">
        <f>'Eingabe Daten'!$C$18</f>
        <v>6</v>
      </c>
      <c r="K30" s="93">
        <f>'Detaillierte Eingabe'!F41</f>
        <v>0.7</v>
      </c>
      <c r="L30" s="93">
        <f>'Detaillierte Eingabe'!G41</f>
        <v>0.7</v>
      </c>
      <c r="M30" s="93">
        <f t="shared" si="0"/>
        <v>0.44882341176470592</v>
      </c>
      <c r="N30" s="224">
        <f>'Detaillierte Eingabe'!I40</f>
        <v>1</v>
      </c>
      <c r="O30" s="18"/>
      <c r="P30" s="18"/>
      <c r="Q30" s="56">
        <f t="shared" si="9"/>
        <v>11900</v>
      </c>
      <c r="R30" s="56">
        <f t="shared" si="10"/>
        <v>5340.9986000000008</v>
      </c>
      <c r="S30" s="56">
        <f t="shared" si="11"/>
        <v>34481.997199999998</v>
      </c>
      <c r="T30" s="56">
        <f t="shared" si="12"/>
        <v>862.0499299999999</v>
      </c>
      <c r="U30" s="47">
        <f>('WERTE IR'!$E29)</f>
        <v>704.20058123737863</v>
      </c>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c r="HT30" s="4"/>
      <c r="HU30" s="4"/>
      <c r="HV30" s="4"/>
      <c r="HW30" s="4"/>
      <c r="HX30" s="4"/>
      <c r="HY30" s="4"/>
      <c r="HZ30" s="4"/>
      <c r="IA30" s="4"/>
      <c r="IB30" s="4"/>
      <c r="IC30" s="4"/>
      <c r="ID30" s="4"/>
      <c r="IE30" s="4"/>
      <c r="IF30" s="4"/>
      <c r="IG30" s="4"/>
      <c r="IH30" s="4"/>
      <c r="II30" s="4"/>
      <c r="IJ30" s="4"/>
    </row>
    <row r="31" spans="1:244" ht="13.5" thickBot="1" x14ac:dyDescent="0.35">
      <c r="A31" s="32" t="s">
        <v>33</v>
      </c>
      <c r="B31" s="33"/>
      <c r="C31" s="34" t="s">
        <v>45</v>
      </c>
      <c r="D31" s="67">
        <f>'Detaillierte Eingabe'!G11</f>
        <v>20</v>
      </c>
      <c r="E31" s="37"/>
      <c r="F31" s="46">
        <f>'Detaillierte Eingabe'!B41</f>
        <v>0.35069444444444436</v>
      </c>
      <c r="G31" s="46">
        <f>'Detaillierte Eingabe'!C41</f>
        <v>0.35138888888888881</v>
      </c>
      <c r="H31" s="56">
        <f>'Detaillierte Eingabe'!D42</f>
        <v>2</v>
      </c>
      <c r="I31" s="56">
        <f>'Detaillierte Eingabe'!E42</f>
        <v>2</v>
      </c>
      <c r="J31" s="56">
        <f>'Eingabe Daten'!$C$18</f>
        <v>6</v>
      </c>
      <c r="K31" s="93">
        <f>'Detaillierte Eingabe'!F42</f>
        <v>0.7</v>
      </c>
      <c r="L31" s="93">
        <f>'Detaillierte Eingabe'!G42</f>
        <v>0.7</v>
      </c>
      <c r="M31" s="93">
        <f t="shared" si="0"/>
        <v>0.44882341176470592</v>
      </c>
      <c r="N31" s="224">
        <f>'Detaillierte Eingabe'!I41</f>
        <v>1</v>
      </c>
      <c r="O31" s="18"/>
      <c r="P31" s="18"/>
      <c r="Q31" s="56">
        <f t="shared" si="9"/>
        <v>11900</v>
      </c>
      <c r="R31" s="56">
        <f t="shared" si="10"/>
        <v>5340.9986000000008</v>
      </c>
      <c r="S31" s="56">
        <f t="shared" si="11"/>
        <v>34481.997199999998</v>
      </c>
      <c r="T31" s="56">
        <f t="shared" si="12"/>
        <v>862.0499299999999</v>
      </c>
      <c r="U31" s="47">
        <f>('WERTE IR'!$E30)</f>
        <v>713.75159088254986</v>
      </c>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c r="HT31" s="4"/>
      <c r="HU31" s="4"/>
      <c r="HV31" s="4"/>
      <c r="HW31" s="4"/>
      <c r="HX31" s="4"/>
      <c r="HY31" s="4"/>
      <c r="HZ31" s="4"/>
      <c r="IA31" s="4"/>
      <c r="IB31" s="4"/>
      <c r="IC31" s="4"/>
      <c r="ID31" s="4"/>
      <c r="IE31" s="4"/>
      <c r="IF31" s="4"/>
      <c r="IG31" s="4"/>
      <c r="IH31" s="4"/>
      <c r="II31" s="4"/>
      <c r="IJ31" s="4"/>
    </row>
    <row r="32" spans="1:244" ht="13" x14ac:dyDescent="0.3">
      <c r="E32" s="37"/>
      <c r="F32" s="46">
        <f>'Detaillierte Eingabe'!B42</f>
        <v>0.35138888888888881</v>
      </c>
      <c r="G32" s="46">
        <f>'Detaillierte Eingabe'!C42</f>
        <v>0.35208333333333325</v>
      </c>
      <c r="H32" s="56">
        <f>'Detaillierte Eingabe'!D43</f>
        <v>2</v>
      </c>
      <c r="I32" s="56">
        <f>'Detaillierte Eingabe'!E43</f>
        <v>2</v>
      </c>
      <c r="J32" s="56">
        <f>'Eingabe Daten'!$C$18</f>
        <v>6</v>
      </c>
      <c r="K32" s="93">
        <f>'Detaillierte Eingabe'!F43</f>
        <v>0.7</v>
      </c>
      <c r="L32" s="93">
        <f>'Detaillierte Eingabe'!G43</f>
        <v>0.7</v>
      </c>
      <c r="M32" s="93">
        <f t="shared" si="0"/>
        <v>0.44882341176470592</v>
      </c>
      <c r="N32" s="224">
        <f>'Detaillierte Eingabe'!I42</f>
        <v>1</v>
      </c>
      <c r="O32" s="18"/>
      <c r="P32" s="18"/>
      <c r="Q32" s="56">
        <f t="shared" si="9"/>
        <v>11900</v>
      </c>
      <c r="R32" s="56">
        <f t="shared" si="10"/>
        <v>5340.9986000000008</v>
      </c>
      <c r="S32" s="56">
        <f t="shared" si="11"/>
        <v>34481.997199999998</v>
      </c>
      <c r="T32" s="56">
        <f t="shared" si="12"/>
        <v>862.0499299999999</v>
      </c>
      <c r="U32" s="47">
        <f>('WERTE IR'!$E31)</f>
        <v>723.14473622375067</v>
      </c>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c r="HT32" s="4"/>
      <c r="HU32" s="4"/>
      <c r="HV32" s="4"/>
      <c r="HW32" s="4"/>
      <c r="HX32" s="4"/>
      <c r="HY32" s="4"/>
      <c r="HZ32" s="4"/>
      <c r="IA32" s="4"/>
      <c r="IB32" s="4"/>
      <c r="IC32" s="4"/>
      <c r="ID32" s="4"/>
      <c r="IE32" s="4"/>
      <c r="IF32" s="4"/>
      <c r="IG32" s="4"/>
      <c r="IH32" s="4"/>
      <c r="II32" s="4"/>
      <c r="IJ32" s="4"/>
    </row>
    <row r="33" spans="1:21" ht="15.5" x14ac:dyDescent="0.35">
      <c r="A33" s="387" t="s">
        <v>1</v>
      </c>
      <c r="B33" s="387"/>
      <c r="C33" s="387"/>
      <c r="D33" s="388"/>
      <c r="E33" s="37"/>
      <c r="F33" s="46">
        <f>'Detaillierte Eingabe'!B43</f>
        <v>0.35208333333333325</v>
      </c>
      <c r="G33" s="46">
        <f>'Detaillierte Eingabe'!C43</f>
        <v>0.35277777777777769</v>
      </c>
      <c r="H33" s="56">
        <f>'Detaillierte Eingabe'!D44</f>
        <v>2</v>
      </c>
      <c r="I33" s="56">
        <f>'Detaillierte Eingabe'!E44</f>
        <v>2</v>
      </c>
      <c r="J33" s="56">
        <f>'Eingabe Daten'!$C$18</f>
        <v>6</v>
      </c>
      <c r="K33" s="93">
        <f>'Detaillierte Eingabe'!F44</f>
        <v>0.7</v>
      </c>
      <c r="L33" s="93">
        <f>'Detaillierte Eingabe'!G44</f>
        <v>0.7</v>
      </c>
      <c r="M33" s="93">
        <f t="shared" si="0"/>
        <v>0.44882341176470592</v>
      </c>
      <c r="N33" s="224">
        <f>'Detaillierte Eingabe'!I43</f>
        <v>1</v>
      </c>
      <c r="O33" s="18"/>
      <c r="P33" s="18"/>
      <c r="Q33" s="56">
        <f t="shared" si="9"/>
        <v>11900</v>
      </c>
      <c r="R33" s="56">
        <f t="shared" si="10"/>
        <v>5340.9986000000008</v>
      </c>
      <c r="S33" s="56">
        <f t="shared" si="11"/>
        <v>34481.997199999998</v>
      </c>
      <c r="T33" s="56">
        <f t="shared" si="12"/>
        <v>862.0499299999999</v>
      </c>
      <c r="U33" s="47">
        <f>('WERTE IR'!$E32)</f>
        <v>732.38262652841922</v>
      </c>
    </row>
    <row r="34" spans="1:21" ht="13" x14ac:dyDescent="0.3">
      <c r="B34" s="35"/>
      <c r="C34" s="45" t="s">
        <v>127</v>
      </c>
      <c r="D34" s="45" t="s">
        <v>157</v>
      </c>
      <c r="E34" s="37"/>
      <c r="F34" s="46">
        <f>'Detaillierte Eingabe'!B44</f>
        <v>0.35277777777777769</v>
      </c>
      <c r="G34" s="46">
        <f>'Detaillierte Eingabe'!C44</f>
        <v>0.35347222222222213</v>
      </c>
      <c r="H34" s="56">
        <f>'Detaillierte Eingabe'!D45</f>
        <v>2</v>
      </c>
      <c r="I34" s="56">
        <f>'Detaillierte Eingabe'!E45</f>
        <v>2</v>
      </c>
      <c r="J34" s="56">
        <f>'Eingabe Daten'!$C$18</f>
        <v>6</v>
      </c>
      <c r="K34" s="93">
        <f>'Detaillierte Eingabe'!F45</f>
        <v>0.7</v>
      </c>
      <c r="L34" s="93">
        <f>'Detaillierte Eingabe'!G45</f>
        <v>0.7</v>
      </c>
      <c r="M34" s="93">
        <f t="shared" si="0"/>
        <v>0.44882341176470592</v>
      </c>
      <c r="N34" s="224">
        <f>'Detaillierte Eingabe'!I44</f>
        <v>1</v>
      </c>
      <c r="O34" s="18"/>
      <c r="P34" s="18"/>
      <c r="Q34" s="56">
        <f t="shared" si="9"/>
        <v>11900</v>
      </c>
      <c r="R34" s="56">
        <f t="shared" si="10"/>
        <v>5340.9986000000008</v>
      </c>
      <c r="S34" s="56">
        <f t="shared" si="11"/>
        <v>34481.997199999998</v>
      </c>
      <c r="T34" s="56">
        <f t="shared" si="12"/>
        <v>862.0499299999999</v>
      </c>
      <c r="U34" s="47">
        <f>('WERTE IR'!$E33)</f>
        <v>741.46782793659622</v>
      </c>
    </row>
    <row r="35" spans="1:21" ht="13" x14ac:dyDescent="0.3">
      <c r="B35" s="121" t="s">
        <v>155</v>
      </c>
      <c r="C35" s="393" t="s">
        <v>156</v>
      </c>
      <c r="D35" s="394"/>
      <c r="E35" s="37"/>
      <c r="F35" s="46">
        <f>'Detaillierte Eingabe'!B45</f>
        <v>0.35347222222222213</v>
      </c>
      <c r="G35" s="46">
        <f>'Detaillierte Eingabe'!C45</f>
        <v>0.35416666666666657</v>
      </c>
      <c r="H35" s="56">
        <f>'Detaillierte Eingabe'!D46</f>
        <v>2</v>
      </c>
      <c r="I35" s="56">
        <f>'Detaillierte Eingabe'!E46</f>
        <v>2</v>
      </c>
      <c r="J35" s="56">
        <f>'Eingabe Daten'!$C$18</f>
        <v>6</v>
      </c>
      <c r="K35" s="93">
        <f>'Detaillierte Eingabe'!F46</f>
        <v>0.7</v>
      </c>
      <c r="L35" s="93">
        <f>'Detaillierte Eingabe'!G46</f>
        <v>0.7</v>
      </c>
      <c r="M35" s="93">
        <f t="shared" si="0"/>
        <v>0.44882341176470592</v>
      </c>
      <c r="N35" s="224">
        <f>'Detaillierte Eingabe'!I45</f>
        <v>1</v>
      </c>
      <c r="O35" s="18"/>
      <c r="P35" s="18"/>
      <c r="Q35" s="56">
        <f t="shared" si="9"/>
        <v>11900</v>
      </c>
      <c r="R35" s="56">
        <f t="shared" si="10"/>
        <v>5340.9986000000008</v>
      </c>
      <c r="S35" s="56">
        <f t="shared" si="11"/>
        <v>34481.997199999998</v>
      </c>
      <c r="T35" s="56">
        <f t="shared" si="12"/>
        <v>862.0499299999999</v>
      </c>
      <c r="U35" s="47">
        <f>('WERTE IR'!$E34)</f>
        <v>750.40286417375819</v>
      </c>
    </row>
    <row r="36" spans="1:21" ht="13" x14ac:dyDescent="0.3">
      <c r="A36" s="332" t="s">
        <v>171</v>
      </c>
      <c r="B36" s="56">
        <v>6</v>
      </c>
      <c r="C36" s="56">
        <f>C43</f>
        <v>7761.6281934596473</v>
      </c>
      <c r="D36" s="93">
        <f t="shared" ref="D36:D37" si="13">C36/3600</f>
        <v>2.1560078315165687</v>
      </c>
      <c r="E36" s="37"/>
      <c r="F36" s="46">
        <f>'Detaillierte Eingabe'!B46</f>
        <v>0.35416666666666657</v>
      </c>
      <c r="G36" s="46">
        <f>'Detaillierte Eingabe'!C46</f>
        <v>0.35486111111111102</v>
      </c>
      <c r="H36" s="56">
        <f>'Detaillierte Eingabe'!D47</f>
        <v>2</v>
      </c>
      <c r="I36" s="56">
        <f>'Detaillierte Eingabe'!E47</f>
        <v>2</v>
      </c>
      <c r="J36" s="56">
        <f>'Eingabe Daten'!$C$18</f>
        <v>6</v>
      </c>
      <c r="K36" s="93">
        <f>'Detaillierte Eingabe'!F47</f>
        <v>0.7</v>
      </c>
      <c r="L36" s="93">
        <f>'Detaillierte Eingabe'!G47</f>
        <v>0.7</v>
      </c>
      <c r="M36" s="93">
        <f t="shared" si="0"/>
        <v>0.44882341176470592</v>
      </c>
      <c r="N36" s="224">
        <f>'Detaillierte Eingabe'!I46</f>
        <v>1</v>
      </c>
      <c r="O36" s="18"/>
      <c r="P36" s="18"/>
      <c r="Q36" s="56">
        <f t="shared" si="9"/>
        <v>11900</v>
      </c>
      <c r="R36" s="56">
        <f t="shared" si="10"/>
        <v>5340.9986000000008</v>
      </c>
      <c r="S36" s="56">
        <f t="shared" si="11"/>
        <v>34481.997199999998</v>
      </c>
      <c r="T36" s="56">
        <f t="shared" si="12"/>
        <v>862.0499299999999</v>
      </c>
      <c r="U36" s="47">
        <f>('WERTE IR'!$E35)</f>
        <v>759.19021725186872</v>
      </c>
    </row>
    <row r="37" spans="1:21" ht="13" x14ac:dyDescent="0.3">
      <c r="A37" s="332" t="s">
        <v>172</v>
      </c>
      <c r="B37" s="45">
        <v>10</v>
      </c>
      <c r="C37" s="56">
        <f t="shared" ref="C37:C40" si="14">C44</f>
        <v>10848.836822114881</v>
      </c>
      <c r="D37" s="93">
        <f t="shared" si="13"/>
        <v>3.0135657839208005</v>
      </c>
      <c r="E37" s="37"/>
      <c r="F37" s="46">
        <f>'Detaillierte Eingabe'!B47</f>
        <v>0.35486111111111102</v>
      </c>
      <c r="G37" s="46">
        <f>'Detaillierte Eingabe'!C47</f>
        <v>0.35555555555555546</v>
      </c>
      <c r="H37" s="56">
        <f>'Detaillierte Eingabe'!D48</f>
        <v>2</v>
      </c>
      <c r="I37" s="56">
        <f>'Detaillierte Eingabe'!E48</f>
        <v>2</v>
      </c>
      <c r="J37" s="56">
        <f>'Eingabe Daten'!$C$18</f>
        <v>6</v>
      </c>
      <c r="K37" s="93">
        <f>'Detaillierte Eingabe'!F48</f>
        <v>0.7</v>
      </c>
      <c r="L37" s="93">
        <f>'Detaillierte Eingabe'!G48</f>
        <v>0.7</v>
      </c>
      <c r="M37" s="93">
        <f t="shared" si="0"/>
        <v>0.44882341176470592</v>
      </c>
      <c r="N37" s="224">
        <f>'Detaillierte Eingabe'!I47</f>
        <v>1</v>
      </c>
      <c r="O37" s="18"/>
      <c r="P37" s="18"/>
      <c r="Q37" s="56">
        <f t="shared" si="9"/>
        <v>11900</v>
      </c>
      <c r="R37" s="56">
        <f t="shared" si="10"/>
        <v>5340.9986000000008</v>
      </c>
      <c r="S37" s="56">
        <f t="shared" si="11"/>
        <v>34481.997199999998</v>
      </c>
      <c r="T37" s="56">
        <f t="shared" si="12"/>
        <v>862.0499299999999</v>
      </c>
      <c r="U37" s="47">
        <f>('WERTE IR'!$E36)</f>
        <v>767.83232815884196</v>
      </c>
    </row>
    <row r="38" spans="1:21" ht="13" x14ac:dyDescent="0.3">
      <c r="A38" s="332" t="s">
        <v>173</v>
      </c>
      <c r="B38" s="45">
        <v>14</v>
      </c>
      <c r="C38" s="56">
        <f t="shared" si="14"/>
        <v>14550.192928512715</v>
      </c>
      <c r="D38" s="93">
        <f>C38/3600</f>
        <v>4.0417202579201987</v>
      </c>
      <c r="E38" s="37"/>
      <c r="F38" s="46">
        <f>'Detaillierte Eingabe'!B48</f>
        <v>0.35555555555555546</v>
      </c>
      <c r="G38" s="46">
        <f>'Detaillierte Eingabe'!C48</f>
        <v>0.3562499999999999</v>
      </c>
      <c r="H38" s="56">
        <f>'Detaillierte Eingabe'!D49</f>
        <v>2</v>
      </c>
      <c r="I38" s="56">
        <f>'Detaillierte Eingabe'!E49</f>
        <v>2</v>
      </c>
      <c r="J38" s="56">
        <f>'Eingabe Daten'!$C$18</f>
        <v>6</v>
      </c>
      <c r="K38" s="93">
        <f>'Detaillierte Eingabe'!F49</f>
        <v>0.7</v>
      </c>
      <c r="L38" s="93">
        <f>'Detaillierte Eingabe'!G49</f>
        <v>0.7</v>
      </c>
      <c r="M38" s="93">
        <f t="shared" si="0"/>
        <v>0.44882341176470592</v>
      </c>
      <c r="N38" s="224">
        <f>'Detaillierte Eingabe'!I48</f>
        <v>1</v>
      </c>
      <c r="O38" s="18"/>
      <c r="P38" s="18"/>
      <c r="Q38" s="56">
        <f t="shared" si="9"/>
        <v>11900</v>
      </c>
      <c r="R38" s="56">
        <f t="shared" si="10"/>
        <v>5340.9986000000008</v>
      </c>
      <c r="S38" s="56">
        <f t="shared" si="11"/>
        <v>34481.997199999998</v>
      </c>
      <c r="T38" s="56">
        <f t="shared" si="12"/>
        <v>862.0499299999999</v>
      </c>
      <c r="U38" s="47">
        <f>('WERTE IR'!$E37)</f>
        <v>776.33159753661062</v>
      </c>
    </row>
    <row r="39" spans="1:21" ht="13" x14ac:dyDescent="0.3">
      <c r="A39" s="332" t="s">
        <v>174</v>
      </c>
      <c r="B39" s="45">
        <v>18</v>
      </c>
      <c r="C39" s="56">
        <f t="shared" si="14"/>
        <v>15683.458076074259</v>
      </c>
      <c r="D39" s="93">
        <f>C39/3600</f>
        <v>4.3565161322428496</v>
      </c>
      <c r="E39" s="37"/>
      <c r="F39" s="46">
        <f>'Detaillierte Eingabe'!B49</f>
        <v>0.3562499999999999</v>
      </c>
      <c r="G39" s="46">
        <f>'Detaillierte Eingabe'!C49</f>
        <v>0.35694444444444434</v>
      </c>
      <c r="H39" s="56">
        <f>'Detaillierte Eingabe'!D50</f>
        <v>2</v>
      </c>
      <c r="I39" s="56">
        <f>'Detaillierte Eingabe'!E50</f>
        <v>2</v>
      </c>
      <c r="J39" s="56">
        <f>'Eingabe Daten'!$C$18</f>
        <v>6</v>
      </c>
      <c r="K39" s="93">
        <f>'Detaillierte Eingabe'!F50</f>
        <v>0.7</v>
      </c>
      <c r="L39" s="93">
        <f>'Detaillierte Eingabe'!G50</f>
        <v>0.7</v>
      </c>
      <c r="M39" s="93">
        <f t="shared" si="0"/>
        <v>0.44882341176470592</v>
      </c>
      <c r="N39" s="224">
        <f>'Detaillierte Eingabe'!I49</f>
        <v>1</v>
      </c>
      <c r="O39" s="18"/>
      <c r="P39" s="18"/>
      <c r="Q39" s="56">
        <f t="shared" si="9"/>
        <v>11900</v>
      </c>
      <c r="R39" s="56">
        <f t="shared" si="10"/>
        <v>5340.9986000000008</v>
      </c>
      <c r="S39" s="56">
        <f t="shared" si="11"/>
        <v>34481.997199999998</v>
      </c>
      <c r="T39" s="56">
        <f t="shared" si="12"/>
        <v>862.0499299999999</v>
      </c>
      <c r="U39" s="47">
        <f>('WERTE IR'!$E38)</f>
        <v>784.6903863479863</v>
      </c>
    </row>
    <row r="40" spans="1:21" ht="13" x14ac:dyDescent="0.3">
      <c r="A40" s="332" t="s">
        <v>183</v>
      </c>
      <c r="B40" s="45">
        <v>22</v>
      </c>
      <c r="C40" s="56">
        <f t="shared" si="14"/>
        <v>16957.682129483997</v>
      </c>
      <c r="D40" s="93">
        <f>C40/3600</f>
        <v>4.7104672581899996</v>
      </c>
      <c r="E40" s="37"/>
      <c r="F40" s="46">
        <f>'Detaillierte Eingabe'!B50</f>
        <v>0.35694444444444434</v>
      </c>
      <c r="G40" s="46">
        <f>'Detaillierte Eingabe'!C50</f>
        <v>0.35763888888888878</v>
      </c>
      <c r="H40" s="56">
        <f>'Detaillierte Eingabe'!D51</f>
        <v>2</v>
      </c>
      <c r="I40" s="56">
        <f>'Detaillierte Eingabe'!E51</f>
        <v>2</v>
      </c>
      <c r="J40" s="56">
        <f>'Eingabe Daten'!$C$18</f>
        <v>6</v>
      </c>
      <c r="K40" s="93">
        <f>'Detaillierte Eingabe'!F51</f>
        <v>0.7</v>
      </c>
      <c r="L40" s="93">
        <f>'Detaillierte Eingabe'!G51</f>
        <v>0.7</v>
      </c>
      <c r="M40" s="93">
        <f t="shared" si="0"/>
        <v>0.44882341176470592</v>
      </c>
      <c r="N40" s="224">
        <f>'Detaillierte Eingabe'!I50</f>
        <v>1</v>
      </c>
      <c r="O40" s="18"/>
      <c r="P40" s="18"/>
      <c r="Q40" s="56">
        <f t="shared" si="9"/>
        <v>11900</v>
      </c>
      <c r="R40" s="56">
        <f t="shared" si="10"/>
        <v>5340.9986000000008</v>
      </c>
      <c r="S40" s="56">
        <f t="shared" si="11"/>
        <v>34481.997199999998</v>
      </c>
      <c r="T40" s="56">
        <f t="shared" si="12"/>
        <v>862.0499299999999</v>
      </c>
      <c r="U40" s="47">
        <f>('WERTE IR'!$E39)</f>
        <v>792.9110165324978</v>
      </c>
    </row>
    <row r="41" spans="1:21" ht="13" x14ac:dyDescent="0.3">
      <c r="E41" s="37"/>
      <c r="F41" s="46">
        <f>'Detaillierte Eingabe'!B51</f>
        <v>0.35763888888888878</v>
      </c>
      <c r="G41" s="46">
        <f>'Detaillierte Eingabe'!C51</f>
        <v>0.35833333333333323</v>
      </c>
      <c r="H41" s="56">
        <f>'Detaillierte Eingabe'!D52</f>
        <v>2</v>
      </c>
      <c r="I41" s="56">
        <f>'Detaillierte Eingabe'!E52</f>
        <v>2</v>
      </c>
      <c r="J41" s="56">
        <f>'Eingabe Daten'!$C$18</f>
        <v>6</v>
      </c>
      <c r="K41" s="93">
        <f>'Detaillierte Eingabe'!F52</f>
        <v>0.7</v>
      </c>
      <c r="L41" s="93">
        <f>'Detaillierte Eingabe'!G52</f>
        <v>0.7</v>
      </c>
      <c r="M41" s="93">
        <f t="shared" si="0"/>
        <v>0.44882341176470592</v>
      </c>
      <c r="N41" s="224">
        <f>'Detaillierte Eingabe'!I51</f>
        <v>1</v>
      </c>
      <c r="O41" s="18"/>
      <c r="P41" s="18"/>
      <c r="Q41" s="56">
        <f t="shared" si="9"/>
        <v>11900</v>
      </c>
      <c r="R41" s="56">
        <f t="shared" si="10"/>
        <v>5340.9986000000008</v>
      </c>
      <c r="S41" s="56">
        <f t="shared" si="11"/>
        <v>34481.997199999998</v>
      </c>
      <c r="T41" s="56">
        <f t="shared" si="12"/>
        <v>862.0499299999999</v>
      </c>
      <c r="U41" s="47">
        <f>('WERTE IR'!$E40)</f>
        <v>800.99577165138919</v>
      </c>
    </row>
    <row r="42" spans="1:21" ht="13" x14ac:dyDescent="0.3">
      <c r="A42" s="332" t="s">
        <v>184</v>
      </c>
      <c r="C42" s="4" t="s">
        <v>182</v>
      </c>
      <c r="D42" s="45" t="s">
        <v>158</v>
      </c>
      <c r="E42" s="37"/>
      <c r="F42" s="46">
        <f>'Detaillierte Eingabe'!B52</f>
        <v>0.35833333333333323</v>
      </c>
      <c r="G42" s="46">
        <f>'Detaillierte Eingabe'!C52</f>
        <v>0.35902777777777767</v>
      </c>
      <c r="H42" s="56">
        <f>'Detaillierte Eingabe'!D53</f>
        <v>2</v>
      </c>
      <c r="I42" s="56">
        <f>'Detaillierte Eingabe'!E53</f>
        <v>2</v>
      </c>
      <c r="J42" s="56">
        <f>'Eingabe Daten'!$C$18</f>
        <v>6</v>
      </c>
      <c r="K42" s="93">
        <f>'Detaillierte Eingabe'!F53</f>
        <v>0.7</v>
      </c>
      <c r="L42" s="93">
        <f>'Detaillierte Eingabe'!G53</f>
        <v>0.7</v>
      </c>
      <c r="M42" s="93">
        <f t="shared" si="0"/>
        <v>0.44882341176470592</v>
      </c>
      <c r="N42" s="224">
        <f>'Detaillierte Eingabe'!I52</f>
        <v>1</v>
      </c>
      <c r="O42" s="18"/>
      <c r="P42" s="18"/>
      <c r="Q42" s="56">
        <f t="shared" si="9"/>
        <v>11900</v>
      </c>
      <c r="R42" s="56">
        <f t="shared" si="10"/>
        <v>5340.9986000000008</v>
      </c>
      <c r="S42" s="56">
        <f t="shared" si="11"/>
        <v>34481.997199999998</v>
      </c>
      <c r="T42" s="56">
        <f t="shared" si="12"/>
        <v>862.0499299999999</v>
      </c>
      <c r="U42" s="47">
        <f>('WERTE IR'!$E41)</f>
        <v>808.946897521957</v>
      </c>
    </row>
    <row r="43" spans="1:21" ht="13" x14ac:dyDescent="0.3">
      <c r="B43" s="56">
        <v>6</v>
      </c>
      <c r="C43" s="341">
        <v>7761.6281934596473</v>
      </c>
      <c r="D43" s="93">
        <f t="shared" ref="D43:D46" si="15">(-(34.437*B43*B43)+1644.4*B43-2659.3)/$C$7</f>
        <v>0.3510216470588236</v>
      </c>
      <c r="E43" s="37"/>
      <c r="F43" s="46">
        <f>'Detaillierte Eingabe'!B53</f>
        <v>0.35902777777777767</v>
      </c>
      <c r="G43" s="46">
        <f>'Detaillierte Eingabe'!C53</f>
        <v>0.35972222222222211</v>
      </c>
      <c r="H43" s="56">
        <f>'Detaillierte Eingabe'!D54</f>
        <v>2</v>
      </c>
      <c r="I43" s="56">
        <f>'Detaillierte Eingabe'!E54</f>
        <v>2</v>
      </c>
      <c r="J43" s="56">
        <f>'Eingabe Daten'!$C$18</f>
        <v>6</v>
      </c>
      <c r="K43" s="93">
        <f>'Detaillierte Eingabe'!F54</f>
        <v>0.7</v>
      </c>
      <c r="L43" s="93">
        <f>'Detaillierte Eingabe'!G54</f>
        <v>0.7</v>
      </c>
      <c r="M43" s="93">
        <f t="shared" si="0"/>
        <v>0.44882341176470592</v>
      </c>
      <c r="N43" s="224">
        <f>'Detaillierte Eingabe'!I53</f>
        <v>1</v>
      </c>
      <c r="O43" s="18"/>
      <c r="P43" s="18"/>
      <c r="Q43" s="56">
        <f t="shared" si="9"/>
        <v>11900</v>
      </c>
      <c r="R43" s="56">
        <f t="shared" si="10"/>
        <v>5340.9986000000008</v>
      </c>
      <c r="S43" s="56">
        <f t="shared" si="11"/>
        <v>34481.997199999998</v>
      </c>
      <c r="T43" s="56">
        <f t="shared" si="12"/>
        <v>862.0499299999999</v>
      </c>
      <c r="U43" s="47">
        <f>('WERTE IR'!$E42)</f>
        <v>816.76660284140303</v>
      </c>
    </row>
    <row r="44" spans="1:21" ht="13" x14ac:dyDescent="0.3">
      <c r="B44" s="45">
        <v>10</v>
      </c>
      <c r="C44" s="341">
        <v>10848.836822114881</v>
      </c>
      <c r="D44" s="93">
        <f t="shared" si="15"/>
        <v>0.60829411764705887</v>
      </c>
      <c r="E44" s="37"/>
      <c r="F44" s="46">
        <f>'Detaillierte Eingabe'!B54</f>
        <v>0.35972222222222211</v>
      </c>
      <c r="G44" s="46">
        <f>'Detaillierte Eingabe'!C54</f>
        <v>0.36041666666666655</v>
      </c>
      <c r="H44" s="56">
        <f>'Detaillierte Eingabe'!D55</f>
        <v>2</v>
      </c>
      <c r="I44" s="56">
        <f>'Detaillierte Eingabe'!E55</f>
        <v>2</v>
      </c>
      <c r="J44" s="56">
        <f>'Eingabe Daten'!$C$18</f>
        <v>6</v>
      </c>
      <c r="K44" s="93">
        <f>'Detaillierte Eingabe'!F55</f>
        <v>0.7</v>
      </c>
      <c r="L44" s="93">
        <f>'Detaillierte Eingabe'!G55</f>
        <v>0.7</v>
      </c>
      <c r="M44" s="93">
        <f t="shared" si="0"/>
        <v>0.44882341176470592</v>
      </c>
      <c r="N44" s="224">
        <f>'Detaillierte Eingabe'!I54</f>
        <v>1</v>
      </c>
      <c r="O44" s="18"/>
      <c r="P44" s="18"/>
      <c r="Q44" s="56">
        <f t="shared" si="9"/>
        <v>11900</v>
      </c>
      <c r="R44" s="56">
        <f t="shared" si="10"/>
        <v>5340.9986000000008</v>
      </c>
      <c r="S44" s="56">
        <f t="shared" si="11"/>
        <v>34481.997199999998</v>
      </c>
      <c r="T44" s="56">
        <f t="shared" si="12"/>
        <v>862.0499299999999</v>
      </c>
      <c r="U44" s="47">
        <f>('WERTE IR'!$E43)</f>
        <v>824.4570598003753</v>
      </c>
    </row>
    <row r="45" spans="1:21" ht="13" x14ac:dyDescent="0.3">
      <c r="B45" s="45">
        <v>14</v>
      </c>
      <c r="C45" s="341">
        <v>14550.192928512715</v>
      </c>
      <c r="D45" s="93">
        <f t="shared" si="15"/>
        <v>0.80074400000000023</v>
      </c>
      <c r="E45" s="37"/>
      <c r="F45" s="46">
        <f>'Detaillierte Eingabe'!B55</f>
        <v>0.36041666666666655</v>
      </c>
      <c r="G45" s="46">
        <f>'Detaillierte Eingabe'!C55</f>
        <v>0.36111111111111099</v>
      </c>
      <c r="H45" s="56">
        <f>'Detaillierte Eingabe'!D56</f>
        <v>2</v>
      </c>
      <c r="I45" s="56">
        <f>'Detaillierte Eingabe'!E56</f>
        <v>2</v>
      </c>
      <c r="J45" s="56">
        <f>'Eingabe Daten'!$C$18</f>
        <v>6</v>
      </c>
      <c r="K45" s="93">
        <f>'Detaillierte Eingabe'!F56</f>
        <v>0.7</v>
      </c>
      <c r="L45" s="93">
        <f>'Detaillierte Eingabe'!G56</f>
        <v>0.7</v>
      </c>
      <c r="M45" s="93">
        <f t="shared" si="0"/>
        <v>0.44882341176470592</v>
      </c>
      <c r="N45" s="224">
        <f>'Detaillierte Eingabe'!I55</f>
        <v>1</v>
      </c>
      <c r="O45" s="18"/>
      <c r="P45" s="18"/>
      <c r="Q45" s="56">
        <f t="shared" si="9"/>
        <v>11900</v>
      </c>
      <c r="R45" s="56">
        <f t="shared" si="10"/>
        <v>5340.9986000000008</v>
      </c>
      <c r="S45" s="56">
        <f t="shared" si="11"/>
        <v>34481.997199999998</v>
      </c>
      <c r="T45" s="56">
        <f t="shared" si="12"/>
        <v>862.0499299999999</v>
      </c>
      <c r="U45" s="47">
        <f>('WERTE IR'!$E44)</f>
        <v>832.02040468636835</v>
      </c>
    </row>
    <row r="46" spans="1:21" ht="13" x14ac:dyDescent="0.3">
      <c r="B46" s="45">
        <v>18</v>
      </c>
      <c r="C46" s="341">
        <v>15683.458076074259</v>
      </c>
      <c r="D46" s="93">
        <f t="shared" si="15"/>
        <v>0.92837129411764718</v>
      </c>
      <c r="E46" s="37"/>
      <c r="F46" s="46">
        <f>'Detaillierte Eingabe'!B56</f>
        <v>0.36111111111111099</v>
      </c>
      <c r="G46" s="46">
        <f>'Detaillierte Eingabe'!C56</f>
        <v>0.36180555555555544</v>
      </c>
      <c r="H46" s="56">
        <f>'Detaillierte Eingabe'!D57</f>
        <v>2</v>
      </c>
      <c r="I46" s="56">
        <f>'Detaillierte Eingabe'!E57</f>
        <v>2</v>
      </c>
      <c r="J46" s="56">
        <f>'Eingabe Daten'!$C$18</f>
        <v>6</v>
      </c>
      <c r="K46" s="93">
        <f>'Detaillierte Eingabe'!F57</f>
        <v>0.7</v>
      </c>
      <c r="L46" s="93">
        <f>'Detaillierte Eingabe'!G57</f>
        <v>0.7</v>
      </c>
      <c r="M46" s="93">
        <f t="shared" si="0"/>
        <v>0.44882341176470592</v>
      </c>
      <c r="N46" s="224">
        <f>'Detaillierte Eingabe'!I56</f>
        <v>1</v>
      </c>
      <c r="O46" s="18"/>
      <c r="P46" s="18"/>
      <c r="Q46" s="56">
        <f t="shared" si="9"/>
        <v>11900</v>
      </c>
      <c r="R46" s="56">
        <f t="shared" si="10"/>
        <v>5340.9986000000008</v>
      </c>
      <c r="S46" s="56">
        <f t="shared" si="11"/>
        <v>34481.997199999998</v>
      </c>
      <c r="T46" s="56">
        <f t="shared" si="12"/>
        <v>862.0499299999999</v>
      </c>
      <c r="U46" s="47">
        <f>('WERTE IR'!$E45)</f>
        <v>839.45873847715029</v>
      </c>
    </row>
    <row r="47" spans="1:21" ht="13" x14ac:dyDescent="0.3">
      <c r="B47" s="45">
        <v>25</v>
      </c>
      <c r="C47" s="341">
        <v>16957.682129483997</v>
      </c>
      <c r="D47" s="93">
        <f>(-(34.437*B47*B47)+1644.4*B47-2659.3)/$C$7</f>
        <v>0.99573970588235294</v>
      </c>
      <c r="E47" s="37"/>
      <c r="F47" s="46">
        <f>'Detaillierte Eingabe'!B57</f>
        <v>0.36180555555555544</v>
      </c>
      <c r="G47" s="46">
        <f>'Detaillierte Eingabe'!C57</f>
        <v>0.36249999999999988</v>
      </c>
      <c r="H47" s="56">
        <f>'Detaillierte Eingabe'!D58</f>
        <v>2</v>
      </c>
      <c r="I47" s="56">
        <f>'Detaillierte Eingabe'!E58</f>
        <v>2</v>
      </c>
      <c r="J47" s="56">
        <f>'Eingabe Daten'!$C$18</f>
        <v>6</v>
      </c>
      <c r="K47" s="93">
        <f>'Detaillierte Eingabe'!F58</f>
        <v>0.7</v>
      </c>
      <c r="L47" s="93">
        <f>'Detaillierte Eingabe'!G58</f>
        <v>0.7</v>
      </c>
      <c r="M47" s="93">
        <f t="shared" si="0"/>
        <v>0.44882341176470592</v>
      </c>
      <c r="N47" s="224">
        <f>'Detaillierte Eingabe'!I57</f>
        <v>1</v>
      </c>
      <c r="O47" s="18"/>
      <c r="P47" s="18"/>
      <c r="Q47" s="56">
        <f t="shared" si="9"/>
        <v>11900</v>
      </c>
      <c r="R47" s="56">
        <f t="shared" si="10"/>
        <v>5340.9986000000008</v>
      </c>
      <c r="S47" s="56">
        <f t="shared" si="11"/>
        <v>34481.997199999998</v>
      </c>
      <c r="T47" s="56">
        <f t="shared" si="12"/>
        <v>862.0499299999999</v>
      </c>
      <c r="U47" s="47">
        <f>('WERTE IR'!$E46)</f>
        <v>846.77412742438105</v>
      </c>
    </row>
    <row r="48" spans="1:21" ht="13" x14ac:dyDescent="0.3">
      <c r="B48" s="332"/>
      <c r="C48" s="56"/>
      <c r="E48" s="37"/>
      <c r="F48" s="46">
        <f>'Detaillierte Eingabe'!B58</f>
        <v>0.36249999999999988</v>
      </c>
      <c r="G48" s="46">
        <f>'Detaillierte Eingabe'!C58</f>
        <v>0.36319444444444432</v>
      </c>
      <c r="H48" s="56">
        <f>'Detaillierte Eingabe'!D59</f>
        <v>2</v>
      </c>
      <c r="I48" s="56">
        <f>'Detaillierte Eingabe'!E59</f>
        <v>2</v>
      </c>
      <c r="J48" s="56">
        <f>'Eingabe Daten'!$C$18</f>
        <v>6</v>
      </c>
      <c r="K48" s="93">
        <f>'Detaillierte Eingabe'!F59</f>
        <v>0.7</v>
      </c>
      <c r="L48" s="93">
        <f>'Detaillierte Eingabe'!G59</f>
        <v>0.7</v>
      </c>
      <c r="M48" s="93">
        <f t="shared" si="0"/>
        <v>0.44882341176470592</v>
      </c>
      <c r="N48" s="224">
        <f>'Detaillierte Eingabe'!I58</f>
        <v>1</v>
      </c>
      <c r="O48" s="18"/>
      <c r="P48" s="18"/>
      <c r="Q48" s="56">
        <f t="shared" si="9"/>
        <v>11900</v>
      </c>
      <c r="R48" s="56">
        <f t="shared" si="10"/>
        <v>5340.9986000000008</v>
      </c>
      <c r="S48" s="56">
        <f t="shared" si="11"/>
        <v>34481.997199999998</v>
      </c>
      <c r="T48" s="56">
        <f t="shared" si="12"/>
        <v>862.0499299999999</v>
      </c>
      <c r="U48" s="47">
        <f>('WERTE IR'!$E47)</f>
        <v>853.96860362758457</v>
      </c>
    </row>
    <row r="49" spans="3:22" customFormat="1" ht="13" x14ac:dyDescent="0.3">
      <c r="C49" s="4"/>
      <c r="D49" s="4"/>
      <c r="E49" s="37"/>
      <c r="F49" s="46">
        <f>'Detaillierte Eingabe'!B59</f>
        <v>0.36319444444444432</v>
      </c>
      <c r="G49" s="46">
        <f>'Detaillierte Eingabe'!C59</f>
        <v>0.36388888888888876</v>
      </c>
      <c r="H49" s="56">
        <f>'Detaillierte Eingabe'!D60</f>
        <v>2</v>
      </c>
      <c r="I49" s="56">
        <f>'Detaillierte Eingabe'!E60</f>
        <v>2</v>
      </c>
      <c r="J49" s="56">
        <f>'Eingabe Daten'!$C$18</f>
        <v>6</v>
      </c>
      <c r="K49" s="93">
        <f>'Detaillierte Eingabe'!F60</f>
        <v>0.7</v>
      </c>
      <c r="L49" s="93">
        <f>'Detaillierte Eingabe'!G60</f>
        <v>0.7</v>
      </c>
      <c r="M49" s="93">
        <f t="shared" si="0"/>
        <v>0.44882341176470592</v>
      </c>
      <c r="N49" s="224">
        <f>'Detaillierte Eingabe'!I59</f>
        <v>1</v>
      </c>
      <c r="O49" s="18"/>
      <c r="P49" s="18"/>
      <c r="Q49" s="56">
        <f t="shared" si="9"/>
        <v>11900</v>
      </c>
      <c r="R49" s="56">
        <f t="shared" si="10"/>
        <v>5340.9986000000008</v>
      </c>
      <c r="S49" s="56">
        <f t="shared" si="11"/>
        <v>34481.997199999998</v>
      </c>
      <c r="T49" s="56">
        <f t="shared" si="12"/>
        <v>862.0499299999999</v>
      </c>
      <c r="U49" s="47">
        <f>('WERTE IR'!$E48)</f>
        <v>861.04416559863421</v>
      </c>
      <c r="V49" s="4"/>
    </row>
    <row r="50" spans="3:22" customFormat="1" ht="13" x14ac:dyDescent="0.3">
      <c r="D50" s="4"/>
      <c r="E50" s="37"/>
      <c r="F50" s="46">
        <f>'Detaillierte Eingabe'!B60</f>
        <v>0.36388888888888876</v>
      </c>
      <c r="G50" s="46">
        <f>'Detaillierte Eingabe'!C60</f>
        <v>0.3645833333333332</v>
      </c>
      <c r="H50" s="56">
        <f>'Detaillierte Eingabe'!D61</f>
        <v>2</v>
      </c>
      <c r="I50" s="56">
        <f>'Detaillierte Eingabe'!E61</f>
        <v>2</v>
      </c>
      <c r="J50" s="56">
        <f>'Eingabe Daten'!$C$18</f>
        <v>6</v>
      </c>
      <c r="K50" s="93">
        <f>'Detaillierte Eingabe'!F61</f>
        <v>0.7</v>
      </c>
      <c r="L50" s="93">
        <f>'Detaillierte Eingabe'!G61</f>
        <v>0.7</v>
      </c>
      <c r="M50" s="93">
        <f t="shared" si="0"/>
        <v>0.44882341176470592</v>
      </c>
      <c r="N50" s="224">
        <f>'Detaillierte Eingabe'!I60</f>
        <v>1</v>
      </c>
      <c r="O50" s="18"/>
      <c r="P50" s="18"/>
      <c r="Q50" s="56">
        <f t="shared" si="9"/>
        <v>11900</v>
      </c>
      <c r="R50" s="56">
        <f t="shared" si="10"/>
        <v>5340.9986000000008</v>
      </c>
      <c r="S50" s="56">
        <f t="shared" si="11"/>
        <v>34481.997199999998</v>
      </c>
      <c r="T50" s="56">
        <f t="shared" si="12"/>
        <v>862.0499299999999</v>
      </c>
      <c r="U50" s="47">
        <f>('WERTE IR'!$E49)</f>
        <v>868.00277881690738</v>
      </c>
      <c r="V50" s="4"/>
    </row>
    <row r="51" spans="3:22" ht="13" x14ac:dyDescent="0.3">
      <c r="C51"/>
      <c r="E51" s="37"/>
      <c r="F51" s="46">
        <f>'Detaillierte Eingabe'!B61</f>
        <v>0.3645833333333332</v>
      </c>
      <c r="G51" s="46">
        <f>'Detaillierte Eingabe'!C61</f>
        <v>0.36527777777777765</v>
      </c>
      <c r="H51" s="56">
        <f>'Detaillierte Eingabe'!D62</f>
        <v>2</v>
      </c>
      <c r="I51" s="56">
        <f>'Detaillierte Eingabe'!E62</f>
        <v>2</v>
      </c>
      <c r="J51" s="56">
        <f>'Eingabe Daten'!$C$18</f>
        <v>6</v>
      </c>
      <c r="K51" s="93">
        <f>'Detaillierte Eingabe'!F62</f>
        <v>0.7</v>
      </c>
      <c r="L51" s="93">
        <f>'Detaillierte Eingabe'!G62</f>
        <v>0.7</v>
      </c>
      <c r="M51" s="93">
        <f t="shared" si="0"/>
        <v>0.44882341176470592</v>
      </c>
      <c r="N51" s="224">
        <f>'Detaillierte Eingabe'!I61</f>
        <v>1</v>
      </c>
      <c r="O51" s="18"/>
      <c r="P51" s="18"/>
      <c r="Q51" s="56">
        <f t="shared" si="9"/>
        <v>11900</v>
      </c>
      <c r="R51" s="56">
        <f t="shared" si="10"/>
        <v>5340.9986000000008</v>
      </c>
      <c r="S51" s="56">
        <f t="shared" si="11"/>
        <v>34481.997199999998</v>
      </c>
      <c r="T51" s="56">
        <f t="shared" si="12"/>
        <v>862.0499299999999</v>
      </c>
      <c r="U51" s="47">
        <f>('WERTE IR'!$E50)</f>
        <v>874.84637627526479</v>
      </c>
    </row>
    <row r="52" spans="3:22" ht="13" x14ac:dyDescent="0.3">
      <c r="C52"/>
      <c r="E52" s="37"/>
      <c r="F52" s="46">
        <f>'Detaillierte Eingabe'!B62</f>
        <v>0.36527777777777765</v>
      </c>
      <c r="G52" s="46">
        <f>'Detaillierte Eingabe'!C62</f>
        <v>0.36597222222222209</v>
      </c>
      <c r="H52" s="56">
        <f>'Detaillierte Eingabe'!D63</f>
        <v>2</v>
      </c>
      <c r="I52" s="56">
        <f>'Detaillierte Eingabe'!E63</f>
        <v>2</v>
      </c>
      <c r="J52" s="56">
        <f>'Eingabe Daten'!$C$18</f>
        <v>6</v>
      </c>
      <c r="K52" s="93">
        <f>'Detaillierte Eingabe'!F63</f>
        <v>0.7</v>
      </c>
      <c r="L52" s="93">
        <f>'Detaillierte Eingabe'!G63</f>
        <v>0.7</v>
      </c>
      <c r="M52" s="93">
        <f t="shared" si="0"/>
        <v>0.44882341176470592</v>
      </c>
      <c r="N52" s="224">
        <f>'Detaillierte Eingabe'!I62</f>
        <v>1</v>
      </c>
      <c r="O52" s="18"/>
      <c r="P52" s="18"/>
      <c r="Q52" s="56">
        <f t="shared" si="9"/>
        <v>11900</v>
      </c>
      <c r="R52" s="56">
        <f t="shared" si="10"/>
        <v>5340.9986000000008</v>
      </c>
      <c r="S52" s="56">
        <f t="shared" si="11"/>
        <v>34481.997199999998</v>
      </c>
      <c r="T52" s="56">
        <f t="shared" si="12"/>
        <v>862.0499299999999</v>
      </c>
      <c r="U52" s="47">
        <f>('WERTE IR'!$E51)</f>
        <v>881.57685901700552</v>
      </c>
    </row>
    <row r="53" spans="3:22" ht="13" x14ac:dyDescent="0.3">
      <c r="C53"/>
      <c r="E53" s="37"/>
      <c r="F53" s="46">
        <f>'Detaillierte Eingabe'!B63</f>
        <v>0.36597222222222209</v>
      </c>
      <c r="G53" s="46">
        <f>'Detaillierte Eingabe'!C63</f>
        <v>0.36666666666666653</v>
      </c>
      <c r="H53" s="56">
        <f>'Detaillierte Eingabe'!D64</f>
        <v>2</v>
      </c>
      <c r="I53" s="56">
        <f>'Detaillierte Eingabe'!E64</f>
        <v>2</v>
      </c>
      <c r="J53" s="56">
        <f>'Eingabe Daten'!$C$18</f>
        <v>6</v>
      </c>
      <c r="K53" s="93">
        <f>'Detaillierte Eingabe'!F64</f>
        <v>0.7</v>
      </c>
      <c r="L53" s="93">
        <f>'Detaillierte Eingabe'!G64</f>
        <v>0.7</v>
      </c>
      <c r="M53" s="93">
        <f t="shared" si="0"/>
        <v>0.44882341176470592</v>
      </c>
      <c r="N53" s="224">
        <f>'Detaillierte Eingabe'!I63</f>
        <v>1</v>
      </c>
      <c r="O53" s="18"/>
      <c r="P53" s="18"/>
      <c r="Q53" s="56">
        <f t="shared" si="9"/>
        <v>11900</v>
      </c>
      <c r="R53" s="56">
        <f t="shared" si="10"/>
        <v>5340.9986000000008</v>
      </c>
      <c r="S53" s="56">
        <f t="shared" si="11"/>
        <v>34481.997199999998</v>
      </c>
      <c r="T53" s="56">
        <f t="shared" si="12"/>
        <v>862.0499299999999</v>
      </c>
      <c r="U53" s="47">
        <f>('WERTE IR'!$E52)</f>
        <v>888.19609666394649</v>
      </c>
    </row>
    <row r="54" spans="3:22" ht="13" x14ac:dyDescent="0.3">
      <c r="C54"/>
      <c r="E54" s="37"/>
      <c r="F54" s="46">
        <f>'Detaillierte Eingabe'!B64</f>
        <v>0.36666666666666653</v>
      </c>
      <c r="G54" s="46">
        <f>'Detaillierte Eingabe'!C64</f>
        <v>0.36736111111111097</v>
      </c>
      <c r="H54" s="56">
        <f>'Detaillierte Eingabe'!D65</f>
        <v>2</v>
      </c>
      <c r="I54" s="56">
        <f>'Detaillierte Eingabe'!E65</f>
        <v>2</v>
      </c>
      <c r="J54" s="56">
        <f>'Eingabe Daten'!$C$18</f>
        <v>6</v>
      </c>
      <c r="K54" s="93">
        <f>'Detaillierte Eingabe'!F65</f>
        <v>0.7</v>
      </c>
      <c r="L54" s="93">
        <f>'Detaillierte Eingabe'!G65</f>
        <v>0.7</v>
      </c>
      <c r="M54" s="93">
        <f t="shared" si="0"/>
        <v>0.44882341176470592</v>
      </c>
      <c r="N54" s="224">
        <f>'Detaillierte Eingabe'!I64</f>
        <v>1</v>
      </c>
      <c r="O54" s="18"/>
      <c r="P54" s="18"/>
      <c r="Q54" s="56">
        <f t="shared" si="9"/>
        <v>11900</v>
      </c>
      <c r="R54" s="56">
        <f t="shared" si="10"/>
        <v>5340.9986000000008</v>
      </c>
      <c r="S54" s="56">
        <f t="shared" si="11"/>
        <v>34481.997199999998</v>
      </c>
      <c r="T54" s="56">
        <f t="shared" si="12"/>
        <v>862.0499299999999</v>
      </c>
      <c r="U54" s="47">
        <f>('WERTE IR'!$E53)</f>
        <v>894.7059279357743</v>
      </c>
    </row>
    <row r="55" spans="3:22" ht="13" x14ac:dyDescent="0.3">
      <c r="C55"/>
      <c r="E55" s="37"/>
      <c r="F55" s="46">
        <f>'Detaillierte Eingabe'!B65</f>
        <v>0.36736111111111097</v>
      </c>
      <c r="G55" s="46">
        <f>'Detaillierte Eingabe'!C65</f>
        <v>0.36805555555555541</v>
      </c>
      <c r="H55" s="56">
        <f>'Detaillierte Eingabe'!D66</f>
        <v>2</v>
      </c>
      <c r="I55" s="56">
        <f>'Detaillierte Eingabe'!E66</f>
        <v>2</v>
      </c>
      <c r="J55" s="56">
        <f>'Eingabe Daten'!$C$18</f>
        <v>6</v>
      </c>
      <c r="K55" s="93">
        <f>'Detaillierte Eingabe'!F66</f>
        <v>0.7</v>
      </c>
      <c r="L55" s="93">
        <f>'Detaillierte Eingabe'!G66</f>
        <v>0.7</v>
      </c>
      <c r="M55" s="93">
        <f t="shared" si="0"/>
        <v>0.44882341176470592</v>
      </c>
      <c r="N55" s="224">
        <f>'Detaillierte Eingabe'!I65</f>
        <v>1</v>
      </c>
      <c r="O55" s="18"/>
      <c r="P55" s="18"/>
      <c r="Q55" s="56">
        <f t="shared" si="9"/>
        <v>11900</v>
      </c>
      <c r="R55" s="56">
        <f t="shared" si="10"/>
        <v>5340.9986000000008</v>
      </c>
      <c r="S55" s="56">
        <f t="shared" si="11"/>
        <v>34481.997199999998</v>
      </c>
      <c r="T55" s="56">
        <f t="shared" si="12"/>
        <v>862.0499299999999</v>
      </c>
      <c r="U55" s="47">
        <f>('WERTE IR'!$E54)</f>
        <v>901.1081611608123</v>
      </c>
    </row>
    <row r="56" spans="3:22" ht="13" x14ac:dyDescent="0.3">
      <c r="C56"/>
      <c r="D56"/>
      <c r="E56" s="37"/>
      <c r="F56" s="46">
        <f>'Detaillierte Eingabe'!B66</f>
        <v>0.36805555555555541</v>
      </c>
      <c r="G56" s="46">
        <f>'Detaillierte Eingabe'!C66</f>
        <v>0.36874999999999986</v>
      </c>
      <c r="H56" s="56">
        <f>'Detaillierte Eingabe'!D67</f>
        <v>2</v>
      </c>
      <c r="I56" s="56">
        <f>'Detaillierte Eingabe'!E67</f>
        <v>2</v>
      </c>
      <c r="J56" s="56">
        <f>'Eingabe Daten'!$C$18</f>
        <v>6</v>
      </c>
      <c r="K56" s="93">
        <f>'Detaillierte Eingabe'!F67</f>
        <v>0.7</v>
      </c>
      <c r="L56" s="93">
        <f>'Detaillierte Eingabe'!G67</f>
        <v>0.7</v>
      </c>
      <c r="M56" s="93">
        <f t="shared" si="0"/>
        <v>0.44882341176470592</v>
      </c>
      <c r="N56" s="224">
        <f>'Detaillierte Eingabe'!I66</f>
        <v>1</v>
      </c>
      <c r="O56" s="18"/>
      <c r="P56" s="18"/>
      <c r="Q56" s="56">
        <f t="shared" si="9"/>
        <v>11900</v>
      </c>
      <c r="R56" s="56">
        <f t="shared" si="10"/>
        <v>5340.9986000000008</v>
      </c>
      <c r="S56" s="56">
        <f t="shared" si="11"/>
        <v>34481.997199999998</v>
      </c>
      <c r="T56" s="56">
        <f t="shared" si="12"/>
        <v>862.0499299999999</v>
      </c>
      <c r="U56" s="47">
        <f>('WERTE IR'!$E55)</f>
        <v>907.40457477834548</v>
      </c>
    </row>
    <row r="57" spans="3:22" ht="13" x14ac:dyDescent="0.3">
      <c r="C57"/>
      <c r="D57"/>
      <c r="E57" s="37"/>
      <c r="F57" s="46">
        <f>'Detaillierte Eingabe'!B67</f>
        <v>0.36874999999999986</v>
      </c>
      <c r="G57" s="46">
        <f>'Detaillierte Eingabe'!C67</f>
        <v>0.3694444444444443</v>
      </c>
      <c r="H57" s="56">
        <f>'Detaillierte Eingabe'!D68</f>
        <v>2</v>
      </c>
      <c r="I57" s="56">
        <f>'Detaillierte Eingabe'!E68</f>
        <v>2</v>
      </c>
      <c r="J57" s="56">
        <f>'Eingabe Daten'!$C$18</f>
        <v>6</v>
      </c>
      <c r="K57" s="93">
        <f>'Detaillierte Eingabe'!F68</f>
        <v>0.7</v>
      </c>
      <c r="L57" s="93">
        <f>'Detaillierte Eingabe'!G68</f>
        <v>0.7</v>
      </c>
      <c r="M57" s="93">
        <f t="shared" si="0"/>
        <v>0.44882341176470592</v>
      </c>
      <c r="N57" s="224">
        <f>'Detaillierte Eingabe'!I67</f>
        <v>1</v>
      </c>
      <c r="O57" s="18"/>
      <c r="P57" s="18"/>
      <c r="Q57" s="56">
        <f t="shared" si="9"/>
        <v>11900</v>
      </c>
      <c r="R57" s="56">
        <f t="shared" si="10"/>
        <v>5340.9986000000008</v>
      </c>
      <c r="S57" s="56">
        <f t="shared" si="11"/>
        <v>34481.997199999998</v>
      </c>
      <c r="T57" s="56">
        <f t="shared" si="12"/>
        <v>862.0499299999999</v>
      </c>
      <c r="U57" s="47">
        <f>('WERTE IR'!$E56)</f>
        <v>913.59691783264304</v>
      </c>
    </row>
    <row r="58" spans="3:22" ht="13" x14ac:dyDescent="0.3">
      <c r="C58"/>
      <c r="E58" s="37"/>
      <c r="F58" s="46">
        <f>'Detaillierte Eingabe'!B68</f>
        <v>0.3694444444444443</v>
      </c>
      <c r="G58" s="46">
        <f>'Detaillierte Eingabe'!C68</f>
        <v>0.37013888888888874</v>
      </c>
      <c r="H58" s="56">
        <f>'Detaillierte Eingabe'!D69</f>
        <v>2</v>
      </c>
      <c r="I58" s="56">
        <f>'Detaillierte Eingabe'!E69</f>
        <v>2</v>
      </c>
      <c r="J58" s="56">
        <f>'Eingabe Daten'!$C$18</f>
        <v>6</v>
      </c>
      <c r="K58" s="93">
        <f>'Detaillierte Eingabe'!F69</f>
        <v>0.7</v>
      </c>
      <c r="L58" s="93">
        <f>'Detaillierte Eingabe'!G69</f>
        <v>0.7</v>
      </c>
      <c r="M58" s="93">
        <f t="shared" si="0"/>
        <v>0.44882341176470592</v>
      </c>
      <c r="N58" s="224">
        <f>'Detaillierte Eingabe'!I68</f>
        <v>1</v>
      </c>
      <c r="O58" s="18"/>
      <c r="P58" s="18"/>
      <c r="Q58" s="56">
        <f t="shared" si="9"/>
        <v>11900</v>
      </c>
      <c r="R58" s="56">
        <f t="shared" si="10"/>
        <v>5340.9986000000008</v>
      </c>
      <c r="S58" s="56">
        <f t="shared" si="11"/>
        <v>34481.997199999998</v>
      </c>
      <c r="T58" s="56">
        <f t="shared" si="12"/>
        <v>862.0499299999999</v>
      </c>
      <c r="U58" s="47">
        <f>('WERTE IR'!$E57)</f>
        <v>919.6869104588153</v>
      </c>
    </row>
    <row r="59" spans="3:22" ht="13" x14ac:dyDescent="0.3">
      <c r="E59" s="37"/>
      <c r="F59" s="46">
        <f>'Detaillierte Eingabe'!B69</f>
        <v>0.37013888888888874</v>
      </c>
      <c r="G59" s="46">
        <f>'Detaillierte Eingabe'!C69</f>
        <v>0.37083333333333318</v>
      </c>
      <c r="H59" s="56">
        <f>'Detaillierte Eingabe'!D70</f>
        <v>2</v>
      </c>
      <c r="I59" s="56">
        <f>'Detaillierte Eingabe'!E70</f>
        <v>2</v>
      </c>
      <c r="J59" s="56">
        <f>'Eingabe Daten'!$C$18</f>
        <v>6</v>
      </c>
      <c r="K59" s="93">
        <f>'Detaillierte Eingabe'!F70</f>
        <v>0.7</v>
      </c>
      <c r="L59" s="93">
        <f>'Detaillierte Eingabe'!G70</f>
        <v>0.7</v>
      </c>
      <c r="M59" s="93">
        <f t="shared" si="0"/>
        <v>0.44882341176470592</v>
      </c>
      <c r="N59" s="224">
        <f>'Detaillierte Eingabe'!I69</f>
        <v>1</v>
      </c>
      <c r="O59" s="18"/>
      <c r="P59" s="18"/>
      <c r="Q59" s="56">
        <f t="shared" si="9"/>
        <v>11900</v>
      </c>
      <c r="R59" s="56">
        <f t="shared" si="10"/>
        <v>5340.9986000000008</v>
      </c>
      <c r="S59" s="56">
        <f t="shared" si="11"/>
        <v>34481.997199999998</v>
      </c>
      <c r="T59" s="56">
        <f t="shared" si="12"/>
        <v>862.0499299999999</v>
      </c>
      <c r="U59" s="47">
        <f>('WERTE IR'!$E58)</f>
        <v>925.67624436063988</v>
      </c>
    </row>
    <row r="60" spans="3:22" ht="13" x14ac:dyDescent="0.3">
      <c r="E60" s="37"/>
      <c r="F60" s="46">
        <f>'Detaillierte Eingabe'!B70</f>
        <v>0.37083333333333318</v>
      </c>
      <c r="G60" s="46">
        <f>'Detaillierte Eingabe'!C70</f>
        <v>0.37152777777777762</v>
      </c>
      <c r="H60" s="56">
        <f>'Detaillierte Eingabe'!D71</f>
        <v>2</v>
      </c>
      <c r="I60" s="56">
        <f>'Detaillierte Eingabe'!E71</f>
        <v>2</v>
      </c>
      <c r="J60" s="56">
        <f>'Eingabe Daten'!$C$18</f>
        <v>6</v>
      </c>
      <c r="K60" s="93">
        <f>'Detaillierte Eingabe'!F71</f>
        <v>0.7</v>
      </c>
      <c r="L60" s="93">
        <f>'Detaillierte Eingabe'!G71</f>
        <v>0.7</v>
      </c>
      <c r="M60" s="93">
        <f t="shared" si="0"/>
        <v>0.44882341176470592</v>
      </c>
      <c r="N60" s="224">
        <f>'Detaillierte Eingabe'!I70</f>
        <v>1</v>
      </c>
      <c r="O60" s="18"/>
      <c r="P60" s="18"/>
      <c r="Q60" s="56">
        <f t="shared" si="9"/>
        <v>11900</v>
      </c>
      <c r="R60" s="56">
        <f t="shared" si="10"/>
        <v>5340.9986000000008</v>
      </c>
      <c r="S60" s="56">
        <f t="shared" si="11"/>
        <v>34481.997199999998</v>
      </c>
      <c r="T60" s="56">
        <f t="shared" si="12"/>
        <v>862.0499299999999</v>
      </c>
      <c r="U60" s="47">
        <f>('WERTE IR'!$E59)</f>
        <v>931.56658328049036</v>
      </c>
    </row>
    <row r="61" spans="3:22" ht="13" x14ac:dyDescent="0.3">
      <c r="E61" s="37"/>
      <c r="F61" s="46">
        <f>'Detaillierte Eingabe'!B71</f>
        <v>0.37152777777777762</v>
      </c>
      <c r="G61" s="46">
        <f>'Detaillierte Eingabe'!C71</f>
        <v>0.37222222222222207</v>
      </c>
      <c r="H61" s="56">
        <f>'Detaillierte Eingabe'!D72</f>
        <v>2</v>
      </c>
      <c r="I61" s="56">
        <f>'Detaillierte Eingabe'!E72</f>
        <v>2</v>
      </c>
      <c r="J61" s="56">
        <f>'Eingabe Daten'!$C$18</f>
        <v>6</v>
      </c>
      <c r="K61" s="93">
        <f>'Detaillierte Eingabe'!F72</f>
        <v>0.7</v>
      </c>
      <c r="L61" s="93">
        <f>'Detaillierte Eingabe'!G72</f>
        <v>0.7</v>
      </c>
      <c r="M61" s="93">
        <f t="shared" si="0"/>
        <v>0.44882341176470592</v>
      </c>
      <c r="N61" s="224">
        <f>'Detaillierte Eingabe'!I71</f>
        <v>1</v>
      </c>
      <c r="O61" s="18"/>
      <c r="P61" s="18"/>
      <c r="Q61" s="56">
        <f t="shared" si="9"/>
        <v>11900</v>
      </c>
      <c r="R61" s="56">
        <f t="shared" si="10"/>
        <v>5340.9986000000008</v>
      </c>
      <c r="S61" s="56">
        <f t="shared" si="11"/>
        <v>34481.997199999998</v>
      </c>
      <c r="T61" s="56">
        <f t="shared" si="12"/>
        <v>862.0499299999999</v>
      </c>
      <c r="U61" s="47">
        <f>('WERTE IR'!$E60)</f>
        <v>937.35956346149783</v>
      </c>
    </row>
    <row r="62" spans="3:22" ht="13" x14ac:dyDescent="0.3">
      <c r="E62" s="37"/>
      <c r="F62" s="46">
        <f>'Detaillierte Eingabe'!B72</f>
        <v>0.37222222222222207</v>
      </c>
      <c r="G62" s="46">
        <f>'Detaillierte Eingabe'!C72</f>
        <v>0.37291666666666651</v>
      </c>
      <c r="H62" s="56">
        <f>'Detaillierte Eingabe'!D73</f>
        <v>2</v>
      </c>
      <c r="I62" s="56">
        <f>'Detaillierte Eingabe'!E73</f>
        <v>2</v>
      </c>
      <c r="J62" s="56">
        <f>'Eingabe Daten'!$C$18</f>
        <v>6</v>
      </c>
      <c r="K62" s="93">
        <f>'Detaillierte Eingabe'!F73</f>
        <v>0.7</v>
      </c>
      <c r="L62" s="93">
        <f>'Detaillierte Eingabe'!G73</f>
        <v>0.7</v>
      </c>
      <c r="M62" s="93">
        <f t="shared" si="0"/>
        <v>0.44882341176470592</v>
      </c>
      <c r="N62" s="224">
        <f>'Detaillierte Eingabe'!I72</f>
        <v>1</v>
      </c>
      <c r="O62" s="18"/>
      <c r="P62" s="18"/>
      <c r="Q62" s="56">
        <f t="shared" si="9"/>
        <v>11900</v>
      </c>
      <c r="R62" s="56">
        <f t="shared" si="10"/>
        <v>5340.9986000000008</v>
      </c>
      <c r="S62" s="56">
        <f t="shared" si="11"/>
        <v>34481.997199999998</v>
      </c>
      <c r="T62" s="56">
        <f t="shared" si="12"/>
        <v>862.0499299999999</v>
      </c>
      <c r="U62" s="47">
        <f>('WERTE IR'!$E61)</f>
        <v>943.05679410207301</v>
      </c>
    </row>
    <row r="63" spans="3:22" ht="13" x14ac:dyDescent="0.3">
      <c r="E63" s="37"/>
      <c r="F63" s="46">
        <f>'Detaillierte Eingabe'!B73</f>
        <v>0.37291666666666651</v>
      </c>
      <c r="G63" s="46">
        <f>'Detaillierte Eingabe'!C73</f>
        <v>0.37361111111111095</v>
      </c>
      <c r="H63" s="56">
        <f>'Detaillierte Eingabe'!D74</f>
        <v>2</v>
      </c>
      <c r="I63" s="56">
        <f>'Detaillierte Eingabe'!E74</f>
        <v>2</v>
      </c>
      <c r="J63" s="56">
        <f>'Eingabe Daten'!$C$18</f>
        <v>6</v>
      </c>
      <c r="K63" s="93">
        <f>'Detaillierte Eingabe'!F74</f>
        <v>0.7</v>
      </c>
      <c r="L63" s="93">
        <f>'Detaillierte Eingabe'!G74</f>
        <v>0.7</v>
      </c>
      <c r="M63" s="93">
        <f t="shared" si="0"/>
        <v>0.44882341176470592</v>
      </c>
      <c r="N63" s="224">
        <f>'Detaillierte Eingabe'!I73</f>
        <v>1</v>
      </c>
      <c r="O63" s="18"/>
      <c r="P63" s="18"/>
      <c r="Q63" s="56">
        <f t="shared" si="9"/>
        <v>11900</v>
      </c>
      <c r="R63" s="56">
        <f t="shared" si="10"/>
        <v>5340.9986000000008</v>
      </c>
      <c r="S63" s="56">
        <f t="shared" si="11"/>
        <v>34481.997199999998</v>
      </c>
      <c r="T63" s="56">
        <f t="shared" si="12"/>
        <v>862.0499299999999</v>
      </c>
      <c r="U63" s="47">
        <f>('WERTE IR'!$E62)</f>
        <v>948.65985780291658</v>
      </c>
    </row>
    <row r="64" spans="3:22" ht="13" x14ac:dyDescent="0.3">
      <c r="E64" s="37"/>
      <c r="F64" s="46">
        <f>'Detaillierte Eingabe'!B74</f>
        <v>0.37361111111111095</v>
      </c>
      <c r="G64" s="46">
        <f>'Detaillierte Eingabe'!C74</f>
        <v>0.37430555555555539</v>
      </c>
      <c r="H64" s="56">
        <f>'Detaillierte Eingabe'!D75</f>
        <v>2</v>
      </c>
      <c r="I64" s="56">
        <f>'Detaillierte Eingabe'!E75</f>
        <v>2</v>
      </c>
      <c r="J64" s="56">
        <f>'Eingabe Daten'!$C$18</f>
        <v>6</v>
      </c>
      <c r="K64" s="93">
        <f>'Detaillierte Eingabe'!F75</f>
        <v>0.7</v>
      </c>
      <c r="L64" s="93">
        <f>'Detaillierte Eingabe'!G75</f>
        <v>0.7</v>
      </c>
      <c r="M64" s="93">
        <f t="shared" si="0"/>
        <v>0.44882341176470592</v>
      </c>
      <c r="N64" s="224">
        <f>'Detaillierte Eingabe'!I74</f>
        <v>1</v>
      </c>
      <c r="O64" s="18"/>
      <c r="P64" s="18"/>
      <c r="Q64" s="56">
        <f t="shared" si="9"/>
        <v>11900</v>
      </c>
      <c r="R64" s="56">
        <f t="shared" si="10"/>
        <v>5340.9986000000008</v>
      </c>
      <c r="S64" s="56">
        <f t="shared" si="11"/>
        <v>34481.997199999998</v>
      </c>
      <c r="T64" s="56">
        <f t="shared" si="12"/>
        <v>862.0499299999999</v>
      </c>
      <c r="U64" s="47">
        <f>('WERTE IR'!$E63)</f>
        <v>954.1703110066403</v>
      </c>
    </row>
    <row r="65" spans="5:21" ht="13" x14ac:dyDescent="0.3">
      <c r="E65" s="37"/>
      <c r="F65" s="46">
        <f>'Detaillierte Eingabe'!B75</f>
        <v>0.37430555555555539</v>
      </c>
      <c r="G65" s="46">
        <f>'Detaillierte Eingabe'!C75</f>
        <v>0.37499999999999983</v>
      </c>
      <c r="H65" s="56">
        <f>'Detaillierte Eingabe'!D76</f>
        <v>2</v>
      </c>
      <c r="I65" s="56">
        <f>'Detaillierte Eingabe'!E76</f>
        <v>2</v>
      </c>
      <c r="J65" s="56">
        <f>'Eingabe Daten'!$C$18</f>
        <v>6</v>
      </c>
      <c r="K65" s="93">
        <f>'Detaillierte Eingabe'!F76</f>
        <v>0.7</v>
      </c>
      <c r="L65" s="93">
        <f>'Detaillierte Eingabe'!G76</f>
        <v>0.7</v>
      </c>
      <c r="M65" s="93">
        <f t="shared" si="0"/>
        <v>0.44882341176470592</v>
      </c>
      <c r="N65" s="224">
        <f>'Detaillierte Eingabe'!I75</f>
        <v>1</v>
      </c>
      <c r="O65" s="18"/>
      <c r="P65" s="18"/>
      <c r="Q65" s="56">
        <f t="shared" si="9"/>
        <v>11900</v>
      </c>
      <c r="R65" s="56">
        <f t="shared" si="10"/>
        <v>5340.9986000000008</v>
      </c>
      <c r="S65" s="56">
        <f t="shared" si="11"/>
        <v>34481.997199999998</v>
      </c>
      <c r="T65" s="56">
        <f t="shared" si="12"/>
        <v>862.0499299999999</v>
      </c>
      <c r="U65" s="47">
        <f>('WERTE IR'!$E64)</f>
        <v>959.58968443012259</v>
      </c>
    </row>
    <row r="66" spans="5:21" ht="13" x14ac:dyDescent="0.3">
      <c r="E66" s="37"/>
      <c r="F66" s="46">
        <f>'Detaillierte Eingabe'!B76</f>
        <v>0.37499999999999983</v>
      </c>
      <c r="G66" s="46">
        <f>'Detaillierte Eingabe'!C76</f>
        <v>0.37569444444444428</v>
      </c>
      <c r="H66" s="56">
        <f>'Detaillierte Eingabe'!D77</f>
        <v>2</v>
      </c>
      <c r="I66" s="56">
        <f>'Detaillierte Eingabe'!E77</f>
        <v>2</v>
      </c>
      <c r="J66" s="56">
        <f>'Eingabe Daten'!$C$18</f>
        <v>6</v>
      </c>
      <c r="K66" s="93">
        <f>'Detaillierte Eingabe'!F77</f>
        <v>0.7</v>
      </c>
      <c r="L66" s="93">
        <f>'Detaillierte Eingabe'!G77</f>
        <v>0.7</v>
      </c>
      <c r="M66" s="93">
        <f t="shared" si="0"/>
        <v>0.44882341176470592</v>
      </c>
      <c r="N66" s="224">
        <f>'Detaillierte Eingabe'!I76</f>
        <v>1</v>
      </c>
      <c r="O66" s="18"/>
      <c r="P66" s="18"/>
      <c r="Q66" s="56">
        <f t="shared" si="9"/>
        <v>11900</v>
      </c>
      <c r="R66" s="56">
        <f t="shared" si="10"/>
        <v>5340.9986000000008</v>
      </c>
      <c r="S66" s="56">
        <f t="shared" si="11"/>
        <v>34481.997199999998</v>
      </c>
      <c r="T66" s="56">
        <f t="shared" si="12"/>
        <v>862.0499299999999</v>
      </c>
      <c r="U66" s="47">
        <f>('WERTE IR'!$E65)</f>
        <v>964.91948348971687</v>
      </c>
    </row>
    <row r="67" spans="5:21" ht="13" x14ac:dyDescent="0.3">
      <c r="E67" s="37"/>
      <c r="F67" s="46">
        <f>'Detaillierte Eingabe'!B77</f>
        <v>0.37569444444444428</v>
      </c>
      <c r="G67" s="46">
        <f>'Detaillierte Eingabe'!C77</f>
        <v>0.37638888888888872</v>
      </c>
      <c r="H67" s="56">
        <f>'Detaillierte Eingabe'!D78</f>
        <v>2</v>
      </c>
      <c r="I67" s="56">
        <f>'Detaillierte Eingabe'!E78</f>
        <v>2</v>
      </c>
      <c r="J67" s="56">
        <f>'Eingabe Daten'!$C$18</f>
        <v>6</v>
      </c>
      <c r="K67" s="93">
        <f>'Detaillierte Eingabe'!F78</f>
        <v>0.7</v>
      </c>
      <c r="L67" s="93">
        <f>'Detaillierte Eingabe'!G78</f>
        <v>0.7</v>
      </c>
      <c r="M67" s="93">
        <f t="shared" si="0"/>
        <v>0.44882341176470592</v>
      </c>
      <c r="N67" s="224">
        <f>'Detaillierte Eingabe'!I77</f>
        <v>1</v>
      </c>
      <c r="O67" s="18"/>
      <c r="P67" s="18"/>
      <c r="Q67" s="56">
        <f t="shared" si="9"/>
        <v>11900</v>
      </c>
      <c r="R67" s="56">
        <f t="shared" si="10"/>
        <v>5340.9986000000008</v>
      </c>
      <c r="S67" s="56">
        <f t="shared" si="11"/>
        <v>34481.997199999998</v>
      </c>
      <c r="T67" s="56">
        <f t="shared" si="12"/>
        <v>862.0499299999999</v>
      </c>
      <c r="U67" s="47">
        <f>('WERTE IR'!$E66)</f>
        <v>970.16118871943308</v>
      </c>
    </row>
    <row r="68" spans="5:21" ht="13" x14ac:dyDescent="0.3">
      <c r="E68" s="37"/>
      <c r="F68" s="46">
        <f>'Detaillierte Eingabe'!B78</f>
        <v>0.37638888888888872</v>
      </c>
      <c r="G68" s="46">
        <f>'Detaillierte Eingabe'!C78</f>
        <v>0.37708333333333316</v>
      </c>
      <c r="H68" s="56">
        <f>'Detaillierte Eingabe'!D79</f>
        <v>2</v>
      </c>
      <c r="I68" s="56">
        <f>'Detaillierte Eingabe'!E79</f>
        <v>2</v>
      </c>
      <c r="J68" s="56">
        <f>'Eingabe Daten'!$C$18</f>
        <v>6</v>
      </c>
      <c r="K68" s="93">
        <f>'Detaillierte Eingabe'!F79</f>
        <v>0.7</v>
      </c>
      <c r="L68" s="93">
        <f>'Detaillierte Eingabe'!G79</f>
        <v>0.7</v>
      </c>
      <c r="M68" s="93">
        <f t="shared" si="0"/>
        <v>0.44882341176470592</v>
      </c>
      <c r="N68" s="224">
        <f>'Detaillierte Eingabe'!I78</f>
        <v>1</v>
      </c>
      <c r="O68" s="18"/>
      <c r="P68" s="18"/>
      <c r="Q68" s="56">
        <f t="shared" si="9"/>
        <v>11900</v>
      </c>
      <c r="R68" s="56">
        <f t="shared" si="10"/>
        <v>5340.9986000000008</v>
      </c>
      <c r="S68" s="56">
        <f t="shared" si="11"/>
        <v>34481.997199999998</v>
      </c>
      <c r="T68" s="56">
        <f t="shared" si="12"/>
        <v>862.0499299999999</v>
      </c>
      <c r="U68" s="47">
        <f>('WERTE IR'!$E67)</f>
        <v>975.31625618220642</v>
      </c>
    </row>
    <row r="69" spans="5:21" ht="13" x14ac:dyDescent="0.3">
      <c r="E69" s="37"/>
      <c r="F69" s="46">
        <f>'Detaillierte Eingabe'!B79</f>
        <v>0.37708333333333316</v>
      </c>
      <c r="G69" s="46">
        <f>'Detaillierte Eingabe'!C79</f>
        <v>0.3777777777777776</v>
      </c>
      <c r="H69" s="56">
        <f>'Detaillierte Eingabe'!D80</f>
        <v>2</v>
      </c>
      <c r="I69" s="56">
        <f>'Detaillierte Eingabe'!E80</f>
        <v>2</v>
      </c>
      <c r="J69" s="56">
        <f>'Eingabe Daten'!$C$18</f>
        <v>6</v>
      </c>
      <c r="K69" s="93">
        <f>'Detaillierte Eingabe'!F80</f>
        <v>0.7</v>
      </c>
      <c r="L69" s="93">
        <f>'Detaillierte Eingabe'!G80</f>
        <v>0.7</v>
      </c>
      <c r="M69" s="93">
        <f t="shared" si="0"/>
        <v>0.44882341176470592</v>
      </c>
      <c r="N69" s="224">
        <f>'Detaillierte Eingabe'!I79</f>
        <v>1</v>
      </c>
      <c r="O69" s="18"/>
      <c r="P69" s="18"/>
      <c r="Q69" s="56">
        <f t="shared" si="9"/>
        <v>11900</v>
      </c>
      <c r="R69" s="56">
        <f t="shared" si="10"/>
        <v>5340.9986000000008</v>
      </c>
      <c r="S69" s="56">
        <f t="shared" si="11"/>
        <v>34481.997199999998</v>
      </c>
      <c r="T69" s="56">
        <f t="shared" si="12"/>
        <v>862.0499299999999</v>
      </c>
      <c r="U69" s="47">
        <f>('WERTE IR'!$E68)</f>
        <v>980.38611787436867</v>
      </c>
    </row>
    <row r="70" spans="5:21" ht="13" x14ac:dyDescent="0.3">
      <c r="E70" s="37"/>
      <c r="F70" s="46">
        <f>'Detaillierte Eingabe'!B80</f>
        <v>0.3777777777777776</v>
      </c>
      <c r="G70" s="46">
        <f>'Detaillierte Eingabe'!C80</f>
        <v>0.37847222222222204</v>
      </c>
      <c r="H70" s="56">
        <f>'Detaillierte Eingabe'!D81</f>
        <v>2</v>
      </c>
      <c r="I70" s="56">
        <f>'Detaillierte Eingabe'!E81</f>
        <v>2</v>
      </c>
      <c r="J70" s="56">
        <f>'Eingabe Daten'!$C$18</f>
        <v>6</v>
      </c>
      <c r="K70" s="93">
        <f>'Detaillierte Eingabe'!F81</f>
        <v>0.7</v>
      </c>
      <c r="L70" s="93">
        <f>'Detaillierte Eingabe'!G81</f>
        <v>0.7</v>
      </c>
      <c r="M70" s="93">
        <f t="shared" si="0"/>
        <v>0.44882341176470592</v>
      </c>
      <c r="N70" s="224">
        <f>'Detaillierte Eingabe'!I80</f>
        <v>1</v>
      </c>
      <c r="O70" s="18"/>
      <c r="P70" s="18"/>
      <c r="Q70" s="56">
        <f t="shared" si="9"/>
        <v>11900</v>
      </c>
      <c r="R70" s="56">
        <f t="shared" si="10"/>
        <v>5340.9986000000008</v>
      </c>
      <c r="S70" s="56">
        <f t="shared" si="11"/>
        <v>34481.997199999998</v>
      </c>
      <c r="T70" s="56">
        <f t="shared" si="12"/>
        <v>862.0499299999999</v>
      </c>
      <c r="U70" s="47">
        <f>('WERTE IR'!$E69)</f>
        <v>985.37218212343396</v>
      </c>
    </row>
    <row r="71" spans="5:21" ht="13" x14ac:dyDescent="0.3">
      <c r="E71" s="37"/>
      <c r="F71" s="46">
        <f>'Detaillierte Eingabe'!B81</f>
        <v>0.37847222222222204</v>
      </c>
      <c r="G71" s="46">
        <f>'Detaillierte Eingabe'!C81</f>
        <v>0.37916666666666649</v>
      </c>
      <c r="H71" s="56">
        <f>'Detaillierte Eingabe'!D82</f>
        <v>2</v>
      </c>
      <c r="I71" s="56">
        <f>'Detaillierte Eingabe'!E82</f>
        <v>2</v>
      </c>
      <c r="J71" s="56">
        <f>'Eingabe Daten'!$C$18</f>
        <v>6</v>
      </c>
      <c r="K71" s="93">
        <f>'Detaillierte Eingabe'!F82</f>
        <v>0.7</v>
      </c>
      <c r="L71" s="93">
        <f>'Detaillierte Eingabe'!G82</f>
        <v>0.7</v>
      </c>
      <c r="M71" s="93">
        <f t="shared" ref="M71:M134" si="16">(-(27.652*$J71*$J71)+1354.9*$J71+496.07)/$C$7</f>
        <v>0.44882341176470592</v>
      </c>
      <c r="N71" s="224">
        <f>'Detaillierte Eingabe'!I81</f>
        <v>1</v>
      </c>
      <c r="O71" s="18"/>
      <c r="P71" s="18"/>
      <c r="Q71" s="56">
        <f t="shared" si="9"/>
        <v>11900</v>
      </c>
      <c r="R71" s="56">
        <f t="shared" si="10"/>
        <v>5340.9986000000008</v>
      </c>
      <c r="S71" s="56">
        <f t="shared" si="11"/>
        <v>34481.997199999998</v>
      </c>
      <c r="T71" s="56">
        <f t="shared" si="12"/>
        <v>862.0499299999999</v>
      </c>
      <c r="U71" s="47">
        <f>('WERTE IR'!$E70)</f>
        <v>990.27583397931016</v>
      </c>
    </row>
    <row r="72" spans="5:21" ht="13" x14ac:dyDescent="0.3">
      <c r="E72" s="37"/>
      <c r="F72" s="46">
        <f>'Detaillierte Eingabe'!B82</f>
        <v>0.37916666666666649</v>
      </c>
      <c r="G72" s="46">
        <f>'Detaillierte Eingabe'!C82</f>
        <v>0.37986111111111093</v>
      </c>
      <c r="H72" s="56">
        <f>'Detaillierte Eingabe'!D83</f>
        <v>2</v>
      </c>
      <c r="I72" s="56">
        <f>'Detaillierte Eingabe'!E83</f>
        <v>2</v>
      </c>
      <c r="J72" s="56">
        <f>'Eingabe Daten'!$C$18</f>
        <v>6</v>
      </c>
      <c r="K72" s="93">
        <f>'Detaillierte Eingabe'!F83</f>
        <v>0.7</v>
      </c>
      <c r="L72" s="93">
        <f>'Detaillierte Eingabe'!G83</f>
        <v>0.7</v>
      </c>
      <c r="M72" s="93">
        <f t="shared" si="16"/>
        <v>0.44882341176470592</v>
      </c>
      <c r="N72" s="224">
        <f>'Detaillierte Eingabe'!I82</f>
        <v>1</v>
      </c>
      <c r="O72" s="18"/>
      <c r="P72" s="18"/>
      <c r="Q72" s="56">
        <f t="shared" si="9"/>
        <v>11900</v>
      </c>
      <c r="R72" s="56">
        <f t="shared" si="10"/>
        <v>5340.9986000000008</v>
      </c>
      <c r="S72" s="56">
        <f t="shared" si="11"/>
        <v>34481.997199999998</v>
      </c>
      <c r="T72" s="56">
        <f t="shared" si="12"/>
        <v>862.0499299999999</v>
      </c>
      <c r="U72" s="47">
        <f>('WERTE IR'!$E71)</f>
        <v>995.09843559904402</v>
      </c>
    </row>
    <row r="73" spans="5:21" ht="13" x14ac:dyDescent="0.3">
      <c r="E73" s="37"/>
      <c r="F73" s="46">
        <f>'Detaillierte Eingabe'!B83</f>
        <v>0.37986111111111093</v>
      </c>
      <c r="G73" s="46">
        <f>'Detaillierte Eingabe'!C83</f>
        <v>0.38055555555555537</v>
      </c>
      <c r="H73" s="56">
        <f>'Detaillierte Eingabe'!D84</f>
        <v>2</v>
      </c>
      <c r="I73" s="56">
        <f>'Detaillierte Eingabe'!E84</f>
        <v>2</v>
      </c>
      <c r="J73" s="56">
        <f>'Eingabe Daten'!$C$18</f>
        <v>6</v>
      </c>
      <c r="K73" s="93">
        <f>'Detaillierte Eingabe'!F84</f>
        <v>0.7</v>
      </c>
      <c r="L73" s="93">
        <f>'Detaillierte Eingabe'!G84</f>
        <v>0.7</v>
      </c>
      <c r="M73" s="93">
        <f t="shared" si="16"/>
        <v>0.44882341176470592</v>
      </c>
      <c r="N73" s="224">
        <f>'Detaillierte Eingabe'!I83</f>
        <v>1</v>
      </c>
      <c r="O73" s="18"/>
      <c r="P73" s="18"/>
      <c r="Q73" s="56">
        <f t="shared" si="9"/>
        <v>11900</v>
      </c>
      <c r="R73" s="56">
        <f t="shared" si="10"/>
        <v>5340.9986000000008</v>
      </c>
      <c r="S73" s="56">
        <f t="shared" si="11"/>
        <v>34481.997199999998</v>
      </c>
      <c r="T73" s="56">
        <f t="shared" si="12"/>
        <v>862.0499299999999</v>
      </c>
      <c r="U73" s="47">
        <f>('WERTE IR'!$E72)</f>
        <v>999.84132662520597</v>
      </c>
    </row>
    <row r="74" spans="5:21" ht="13" x14ac:dyDescent="0.3">
      <c r="E74" s="37"/>
      <c r="F74" s="46">
        <f>'Detaillierte Eingabe'!B84</f>
        <v>0.38055555555555537</v>
      </c>
      <c r="G74" s="46">
        <f>'Detaillierte Eingabe'!C84</f>
        <v>0.38124999999999981</v>
      </c>
      <c r="H74" s="56">
        <f>'Detaillierte Eingabe'!D85</f>
        <v>2</v>
      </c>
      <c r="I74" s="56">
        <f>'Detaillierte Eingabe'!E85</f>
        <v>2</v>
      </c>
      <c r="J74" s="56">
        <f>'Eingabe Daten'!$C$18</f>
        <v>6</v>
      </c>
      <c r="K74" s="93">
        <f>'Detaillierte Eingabe'!F85</f>
        <v>0.7</v>
      </c>
      <c r="L74" s="93">
        <f>'Detaillierte Eingabe'!G85</f>
        <v>0.7</v>
      </c>
      <c r="M74" s="93">
        <f t="shared" si="16"/>
        <v>0.44882341176470592</v>
      </c>
      <c r="N74" s="224">
        <f>'Detaillierte Eingabe'!I84</f>
        <v>1</v>
      </c>
      <c r="O74" s="18"/>
      <c r="P74" s="18"/>
      <c r="Q74" s="56">
        <f t="shared" si="9"/>
        <v>11900</v>
      </c>
      <c r="R74" s="56">
        <f t="shared" si="10"/>
        <v>5340.9986000000008</v>
      </c>
      <c r="S74" s="56">
        <f t="shared" si="11"/>
        <v>34481.997199999998</v>
      </c>
      <c r="T74" s="56">
        <f t="shared" si="12"/>
        <v>862.0499299999999</v>
      </c>
      <c r="U74" s="47">
        <f>('WERTE IR'!$E73)</f>
        <v>1004.5058245580231</v>
      </c>
    </row>
    <row r="75" spans="5:21" ht="13" x14ac:dyDescent="0.3">
      <c r="E75" s="37"/>
      <c r="F75" s="46">
        <f>'Detaillierte Eingabe'!B85</f>
        <v>0.38124999999999981</v>
      </c>
      <c r="G75" s="46">
        <f>'Detaillierte Eingabe'!C85</f>
        <v>0.38194444444444425</v>
      </c>
      <c r="H75" s="56">
        <f>'Detaillierte Eingabe'!D86</f>
        <v>2</v>
      </c>
      <c r="I75" s="56">
        <f>'Detaillierte Eingabe'!E86</f>
        <v>2</v>
      </c>
      <c r="J75" s="56">
        <f>'Eingabe Daten'!$C$18</f>
        <v>6</v>
      </c>
      <c r="K75" s="93">
        <f>'Detaillierte Eingabe'!F86</f>
        <v>0.7</v>
      </c>
      <c r="L75" s="93">
        <f>'Detaillierte Eingabe'!G86</f>
        <v>0.7</v>
      </c>
      <c r="M75" s="93">
        <f t="shared" si="16"/>
        <v>0.44882341176470592</v>
      </c>
      <c r="N75" s="224">
        <f>'Detaillierte Eingabe'!I85</f>
        <v>1</v>
      </c>
      <c r="O75" s="18"/>
      <c r="P75" s="18"/>
      <c r="Q75" s="56">
        <f t="shared" si="9"/>
        <v>11900</v>
      </c>
      <c r="R75" s="56">
        <f t="shared" si="10"/>
        <v>5340.9986000000008</v>
      </c>
      <c r="S75" s="56">
        <f t="shared" si="11"/>
        <v>34481.997199999998</v>
      </c>
      <c r="T75" s="56">
        <f t="shared" si="12"/>
        <v>862.0499299999999</v>
      </c>
      <c r="U75" s="47">
        <f>('WERTE IR'!$E74)</f>
        <v>1009.0932251213585</v>
      </c>
    </row>
    <row r="76" spans="5:21" ht="13" x14ac:dyDescent="0.3">
      <c r="E76" s="37"/>
      <c r="F76" s="46">
        <f>'Detaillierte Eingabe'!B86</f>
        <v>0.38194444444444425</v>
      </c>
      <c r="G76" s="46">
        <f>'Detaillierte Eingabe'!C86</f>
        <v>0.3826388888888887</v>
      </c>
      <c r="H76" s="56">
        <f>'Detaillierte Eingabe'!D87</f>
        <v>2</v>
      </c>
      <c r="I76" s="56">
        <f>'Detaillierte Eingabe'!E87</f>
        <v>2</v>
      </c>
      <c r="J76" s="56">
        <f>'Eingabe Daten'!$C$18</f>
        <v>6</v>
      </c>
      <c r="K76" s="93">
        <f>'Detaillierte Eingabe'!F87</f>
        <v>0.7</v>
      </c>
      <c r="L76" s="93">
        <f>'Detaillierte Eingabe'!G87</f>
        <v>0.7</v>
      </c>
      <c r="M76" s="93">
        <f t="shared" si="16"/>
        <v>0.44882341176470592</v>
      </c>
      <c r="N76" s="224">
        <f>'Detaillierte Eingabe'!I86</f>
        <v>1</v>
      </c>
      <c r="O76" s="18"/>
      <c r="P76" s="18"/>
      <c r="Q76" s="56">
        <f t="shared" si="9"/>
        <v>11900</v>
      </c>
      <c r="R76" s="56">
        <f t="shared" si="10"/>
        <v>5340.9986000000008</v>
      </c>
      <c r="S76" s="56">
        <f t="shared" si="11"/>
        <v>34481.997199999998</v>
      </c>
      <c r="T76" s="56">
        <f t="shared" si="12"/>
        <v>862.0499299999999</v>
      </c>
      <c r="U76" s="47">
        <f>('WERTE IR'!$E75)</f>
        <v>1013.6048026226442</v>
      </c>
    </row>
    <row r="77" spans="5:21" ht="13" x14ac:dyDescent="0.3">
      <c r="E77" s="37"/>
      <c r="F77" s="46">
        <f>'Detaillierte Eingabe'!B87</f>
        <v>0.3826388888888887</v>
      </c>
      <c r="G77" s="46">
        <f>'Detaillierte Eingabe'!C87</f>
        <v>0.38333333333333314</v>
      </c>
      <c r="H77" s="56">
        <f>'Detaillierte Eingabe'!D88</f>
        <v>2</v>
      </c>
      <c r="I77" s="56">
        <f>'Detaillierte Eingabe'!E88</f>
        <v>2</v>
      </c>
      <c r="J77" s="56">
        <f>'Eingabe Daten'!$C$18</f>
        <v>6</v>
      </c>
      <c r="K77" s="93">
        <f>'Detaillierte Eingabe'!F88</f>
        <v>0.7</v>
      </c>
      <c r="L77" s="93">
        <f>'Detaillierte Eingabe'!G88</f>
        <v>0.7</v>
      </c>
      <c r="M77" s="93">
        <f t="shared" si="16"/>
        <v>0.44882341176470592</v>
      </c>
      <c r="N77" s="224">
        <f>'Detaillierte Eingabe'!I87</f>
        <v>1</v>
      </c>
      <c r="O77" s="18"/>
      <c r="P77" s="18"/>
      <c r="Q77" s="56">
        <f t="shared" si="9"/>
        <v>11900</v>
      </c>
      <c r="R77" s="56">
        <f t="shared" si="10"/>
        <v>5340.9986000000008</v>
      </c>
      <c r="S77" s="56">
        <f t="shared" si="11"/>
        <v>34481.997199999998</v>
      </c>
      <c r="T77" s="56">
        <f t="shared" si="12"/>
        <v>862.0499299999999</v>
      </c>
      <c r="U77" s="47">
        <f>('WERTE IR'!$E76)</f>
        <v>1018.0418103068625</v>
      </c>
    </row>
    <row r="78" spans="5:21" ht="13" x14ac:dyDescent="0.3">
      <c r="E78" s="37"/>
      <c r="F78" s="46">
        <f>'Detaillierte Eingabe'!B88</f>
        <v>0.38333333333333314</v>
      </c>
      <c r="G78" s="46">
        <f>'Detaillierte Eingabe'!C88</f>
        <v>0.38402777777777758</v>
      </c>
      <c r="H78" s="56">
        <f>'Detaillierte Eingabe'!D89</f>
        <v>2</v>
      </c>
      <c r="I78" s="56">
        <f>'Detaillierte Eingabe'!E89</f>
        <v>2</v>
      </c>
      <c r="J78" s="56">
        <f>'Eingabe Daten'!$C$18</f>
        <v>6</v>
      </c>
      <c r="K78" s="93">
        <f>'Detaillierte Eingabe'!F89</f>
        <v>0.7</v>
      </c>
      <c r="L78" s="93">
        <f>'Detaillierte Eingabe'!G89</f>
        <v>0.7</v>
      </c>
      <c r="M78" s="93">
        <f t="shared" si="16"/>
        <v>0.44882341176470592</v>
      </c>
      <c r="N78" s="224">
        <f>'Detaillierte Eingabe'!I88</f>
        <v>1</v>
      </c>
      <c r="O78" s="18"/>
      <c r="P78" s="18"/>
      <c r="Q78" s="56">
        <f t="shared" si="9"/>
        <v>11900</v>
      </c>
      <c r="R78" s="56">
        <f t="shared" si="10"/>
        <v>5340.9986000000008</v>
      </c>
      <c r="S78" s="56">
        <f t="shared" si="11"/>
        <v>34481.997199999998</v>
      </c>
      <c r="T78" s="56">
        <f t="shared" si="12"/>
        <v>862.0499299999999</v>
      </c>
      <c r="U78" s="47">
        <f>('WERTE IR'!$E77)</f>
        <v>1022.4054807046784</v>
      </c>
    </row>
    <row r="79" spans="5:21" ht="13" x14ac:dyDescent="0.3">
      <c r="E79" s="37"/>
      <c r="F79" s="46">
        <f>'Detaillierte Eingabe'!B89</f>
        <v>0.38402777777777758</v>
      </c>
      <c r="G79" s="46">
        <f>'Detaillierte Eingabe'!C89</f>
        <v>0.38472222222222202</v>
      </c>
      <c r="H79" s="56">
        <f>'Detaillierte Eingabe'!D90</f>
        <v>2</v>
      </c>
      <c r="I79" s="56">
        <f>'Detaillierte Eingabe'!E90</f>
        <v>2</v>
      </c>
      <c r="J79" s="56">
        <f>'Eingabe Daten'!$C$18</f>
        <v>6</v>
      </c>
      <c r="K79" s="93">
        <f>'Detaillierte Eingabe'!F90</f>
        <v>0.7</v>
      </c>
      <c r="L79" s="93">
        <f>'Detaillierte Eingabe'!G90</f>
        <v>0.7</v>
      </c>
      <c r="M79" s="93">
        <f t="shared" si="16"/>
        <v>0.44882341176470592</v>
      </c>
      <c r="N79" s="224">
        <f>'Detaillierte Eingabe'!I89</f>
        <v>1</v>
      </c>
      <c r="O79" s="18"/>
      <c r="P79" s="18"/>
      <c r="Q79" s="56">
        <f t="shared" si="9"/>
        <v>11900</v>
      </c>
      <c r="R79" s="56">
        <f t="shared" si="10"/>
        <v>5340.9986000000008</v>
      </c>
      <c r="S79" s="56">
        <f t="shared" si="11"/>
        <v>34481.997199999998</v>
      </c>
      <c r="T79" s="56">
        <f t="shared" si="12"/>
        <v>862.0499299999999</v>
      </c>
      <c r="U79" s="47">
        <f>('WERTE IR'!$E78)</f>
        <v>1026.6970259748168</v>
      </c>
    </row>
    <row r="80" spans="5:21" ht="13" x14ac:dyDescent="0.3">
      <c r="E80" s="37"/>
      <c r="F80" s="46">
        <f>'Detaillierte Eingabe'!B90</f>
        <v>0.38472222222222202</v>
      </c>
      <c r="G80" s="46">
        <f>'Detaillierte Eingabe'!C90</f>
        <v>0.38541666666666646</v>
      </c>
      <c r="H80" s="56">
        <f>'Detaillierte Eingabe'!D91</f>
        <v>2</v>
      </c>
      <c r="I80" s="56">
        <f>'Detaillierte Eingabe'!E91</f>
        <v>2</v>
      </c>
      <c r="J80" s="56">
        <f>'Eingabe Daten'!$C$18</f>
        <v>6</v>
      </c>
      <c r="K80" s="93">
        <f>'Detaillierte Eingabe'!F91</f>
        <v>0.7</v>
      </c>
      <c r="L80" s="93">
        <f>'Detaillierte Eingabe'!G91</f>
        <v>0.7</v>
      </c>
      <c r="M80" s="93">
        <f t="shared" si="16"/>
        <v>0.44882341176470592</v>
      </c>
      <c r="N80" s="224">
        <f>'Detaillierte Eingabe'!I90</f>
        <v>1</v>
      </c>
      <c r="O80" s="18"/>
      <c r="P80" s="18"/>
      <c r="Q80" s="56">
        <f t="shared" si="9"/>
        <v>11900</v>
      </c>
      <c r="R80" s="56">
        <f t="shared" si="10"/>
        <v>5340.9986000000008</v>
      </c>
      <c r="S80" s="56">
        <f t="shared" si="11"/>
        <v>34481.997199999998</v>
      </c>
      <c r="T80" s="56">
        <f t="shared" si="12"/>
        <v>862.0499299999999</v>
      </c>
      <c r="U80" s="47">
        <f>('WERTE IR'!$E79)</f>
        <v>1030.9176382407811</v>
      </c>
    </row>
    <row r="81" spans="5:21" ht="13" x14ac:dyDescent="0.3">
      <c r="E81" s="37"/>
      <c r="F81" s="46">
        <f>'Detaillierte Eingabe'!B91</f>
        <v>0.38541666666666646</v>
      </c>
      <c r="G81" s="46">
        <f>'Detaillierte Eingabe'!C91</f>
        <v>0.38611111111111091</v>
      </c>
      <c r="H81" s="56">
        <f>'Detaillierte Eingabe'!D92</f>
        <v>2</v>
      </c>
      <c r="I81" s="56">
        <f>'Detaillierte Eingabe'!E92</f>
        <v>2</v>
      </c>
      <c r="J81" s="56">
        <f>'Eingabe Daten'!$C$18</f>
        <v>6</v>
      </c>
      <c r="K81" s="93">
        <f>'Detaillierte Eingabe'!F92</f>
        <v>0.7</v>
      </c>
      <c r="L81" s="93">
        <f>'Detaillierte Eingabe'!G92</f>
        <v>0.7</v>
      </c>
      <c r="M81" s="93">
        <f t="shared" si="16"/>
        <v>0.44882341176470592</v>
      </c>
      <c r="N81" s="224">
        <f>'Detaillierte Eingabe'!I91</f>
        <v>1</v>
      </c>
      <c r="O81" s="18"/>
      <c r="P81" s="18"/>
      <c r="Q81" s="56">
        <f t="shared" si="9"/>
        <v>11900</v>
      </c>
      <c r="R81" s="56">
        <f t="shared" si="10"/>
        <v>5340.9986000000008</v>
      </c>
      <c r="S81" s="56">
        <f t="shared" si="11"/>
        <v>34481.997199999998</v>
      </c>
      <c r="T81" s="56">
        <f t="shared" si="12"/>
        <v>862.0499299999999</v>
      </c>
      <c r="U81" s="47">
        <f>('WERTE IR'!$E80)</f>
        <v>1035.0684899220064</v>
      </c>
    </row>
    <row r="82" spans="5:21" ht="13" x14ac:dyDescent="0.3">
      <c r="E82" s="37"/>
      <c r="F82" s="46">
        <f>'Detaillierte Eingabe'!B92</f>
        <v>0.38611111111111091</v>
      </c>
      <c r="G82" s="46">
        <f>'Detaillierte Eingabe'!C92</f>
        <v>0.38680555555555535</v>
      </c>
      <c r="H82" s="56">
        <f>'Detaillierte Eingabe'!D93</f>
        <v>2</v>
      </c>
      <c r="I82" s="56">
        <f>'Detaillierte Eingabe'!E93</f>
        <v>2</v>
      </c>
      <c r="J82" s="56">
        <f>'Eingabe Daten'!$C$18</f>
        <v>6</v>
      </c>
      <c r="K82" s="93">
        <f>'Detaillierte Eingabe'!F93</f>
        <v>0.7</v>
      </c>
      <c r="L82" s="93">
        <f>'Detaillierte Eingabe'!G93</f>
        <v>0.7</v>
      </c>
      <c r="M82" s="93">
        <f t="shared" si="16"/>
        <v>0.44882341176470592</v>
      </c>
      <c r="N82" s="224">
        <f>'Detaillierte Eingabe'!I92</f>
        <v>1</v>
      </c>
      <c r="O82" s="18"/>
      <c r="P82" s="18"/>
      <c r="Q82" s="56">
        <f t="shared" si="9"/>
        <v>11900</v>
      </c>
      <c r="R82" s="56">
        <f t="shared" si="10"/>
        <v>5340.9986000000008</v>
      </c>
      <c r="S82" s="56">
        <f t="shared" si="11"/>
        <v>34481.997199999998</v>
      </c>
      <c r="T82" s="56">
        <f t="shared" si="12"/>
        <v>862.0499299999999</v>
      </c>
      <c r="U82" s="47">
        <f>('WERTE IR'!$E81)</f>
        <v>1039.150734059539</v>
      </c>
    </row>
    <row r="83" spans="5:21" ht="13" x14ac:dyDescent="0.3">
      <c r="E83" s="37"/>
      <c r="F83" s="46">
        <f>'Detaillierte Eingabe'!B93</f>
        <v>0.38680555555555535</v>
      </c>
      <c r="G83" s="46">
        <f>'Detaillierte Eingabe'!C93</f>
        <v>0.38749999999999979</v>
      </c>
      <c r="H83" s="56">
        <f>'Detaillierte Eingabe'!D94</f>
        <v>2</v>
      </c>
      <c r="I83" s="56">
        <f>'Detaillierte Eingabe'!E94</f>
        <v>2</v>
      </c>
      <c r="J83" s="56">
        <f>'Eingabe Daten'!$C$18</f>
        <v>6</v>
      </c>
      <c r="K83" s="93">
        <f>'Detaillierte Eingabe'!F94</f>
        <v>0.7</v>
      </c>
      <c r="L83" s="93">
        <f>'Detaillierte Eingabe'!G94</f>
        <v>0.7</v>
      </c>
      <c r="M83" s="93">
        <f t="shared" si="16"/>
        <v>0.44882341176470592</v>
      </c>
      <c r="N83" s="224">
        <f>'Detaillierte Eingabe'!I93</f>
        <v>1</v>
      </c>
      <c r="O83" s="18"/>
      <c r="P83" s="18"/>
      <c r="Q83" s="56">
        <f t="shared" si="9"/>
        <v>11900</v>
      </c>
      <c r="R83" s="56">
        <f t="shared" si="10"/>
        <v>5340.9986000000008</v>
      </c>
      <c r="S83" s="56">
        <f t="shared" si="11"/>
        <v>34481.997199999998</v>
      </c>
      <c r="T83" s="56">
        <f t="shared" si="12"/>
        <v>862.0499299999999</v>
      </c>
      <c r="U83" s="47">
        <f>('WERTE IR'!$E82)</f>
        <v>1043.1655046363328</v>
      </c>
    </row>
    <row r="84" spans="5:21" ht="13" x14ac:dyDescent="0.3">
      <c r="E84" s="37"/>
      <c r="F84" s="46">
        <f>'Detaillierte Eingabe'!B94</f>
        <v>0.38749999999999979</v>
      </c>
      <c r="G84" s="46">
        <f>'Detaillierte Eingabe'!C94</f>
        <v>0.38819444444444423</v>
      </c>
      <c r="H84" s="56">
        <f>'Detaillierte Eingabe'!D95</f>
        <v>2</v>
      </c>
      <c r="I84" s="56">
        <f>'Detaillierte Eingabe'!E95</f>
        <v>2</v>
      </c>
      <c r="J84" s="56">
        <f>'Eingabe Daten'!$C$18</f>
        <v>6</v>
      </c>
      <c r="K84" s="93">
        <f>'Detaillierte Eingabe'!F95</f>
        <v>0.7</v>
      </c>
      <c r="L84" s="93">
        <f>'Detaillierte Eingabe'!G95</f>
        <v>0.7</v>
      </c>
      <c r="M84" s="93">
        <f t="shared" si="16"/>
        <v>0.44882341176470592</v>
      </c>
      <c r="N84" s="224">
        <f>'Detaillierte Eingabe'!I94</f>
        <v>1</v>
      </c>
      <c r="O84" s="18"/>
      <c r="P84" s="18"/>
      <c r="Q84" s="56">
        <f t="shared" si="9"/>
        <v>11900</v>
      </c>
      <c r="R84" s="56">
        <f t="shared" si="10"/>
        <v>5340.9986000000008</v>
      </c>
      <c r="S84" s="56">
        <f t="shared" si="11"/>
        <v>34481.997199999998</v>
      </c>
      <c r="T84" s="56">
        <f t="shared" si="12"/>
        <v>862.0499299999999</v>
      </c>
      <c r="U84" s="47">
        <f>('WERTE IR'!$E83)</f>
        <v>1047.1139168922525</v>
      </c>
    </row>
    <row r="85" spans="5:21" ht="13" x14ac:dyDescent="0.3">
      <c r="E85" s="37"/>
      <c r="F85" s="46">
        <f>'Detaillierte Eingabe'!B95</f>
        <v>0.38819444444444423</v>
      </c>
      <c r="G85" s="46">
        <f>'Detaillierte Eingabe'!C95</f>
        <v>0.38888888888888867</v>
      </c>
      <c r="H85" s="56">
        <f>'Detaillierte Eingabe'!D96</f>
        <v>2</v>
      </c>
      <c r="I85" s="56">
        <f>'Detaillierte Eingabe'!E96</f>
        <v>2</v>
      </c>
      <c r="J85" s="56">
        <f>'Eingabe Daten'!$C$18</f>
        <v>6</v>
      </c>
      <c r="K85" s="93">
        <f>'Detaillierte Eingabe'!F96</f>
        <v>0.7</v>
      </c>
      <c r="L85" s="93">
        <f>'Detaillierte Eingabe'!G96</f>
        <v>0.7</v>
      </c>
      <c r="M85" s="93">
        <f t="shared" si="16"/>
        <v>0.44882341176470592</v>
      </c>
      <c r="N85" s="224">
        <f>'Detaillierte Eingabe'!I95</f>
        <v>1</v>
      </c>
      <c r="O85" s="18"/>
      <c r="P85" s="18"/>
      <c r="Q85" s="56">
        <f t="shared" si="9"/>
        <v>11900</v>
      </c>
      <c r="R85" s="56">
        <f t="shared" si="10"/>
        <v>5340.9986000000008</v>
      </c>
      <c r="S85" s="56">
        <f t="shared" si="11"/>
        <v>34481.997199999998</v>
      </c>
      <c r="T85" s="56">
        <f t="shared" si="12"/>
        <v>862.0499299999999</v>
      </c>
      <c r="U85" s="47">
        <f>('WERTE IR'!$E84)</f>
        <v>1050.9970676338689</v>
      </c>
    </row>
    <row r="86" spans="5:21" ht="13" x14ac:dyDescent="0.3">
      <c r="E86" s="37"/>
      <c r="F86" s="46">
        <f>'Detaillierte Eingabe'!B96</f>
        <v>0.38888888888888867</v>
      </c>
      <c r="G86" s="46">
        <f>'Detaillierte Eingabe'!C96</f>
        <v>0.38958333333333311</v>
      </c>
      <c r="H86" s="56">
        <f>'Detaillierte Eingabe'!D97</f>
        <v>2</v>
      </c>
      <c r="I86" s="56">
        <f>'Detaillierte Eingabe'!E97</f>
        <v>2</v>
      </c>
      <c r="J86" s="56">
        <f>'Eingabe Daten'!$C$18</f>
        <v>6</v>
      </c>
      <c r="K86" s="93">
        <f>'Detaillierte Eingabe'!F97</f>
        <v>0.7</v>
      </c>
      <c r="L86" s="93">
        <f>'Detaillierte Eingabe'!G97</f>
        <v>0.7</v>
      </c>
      <c r="M86" s="93">
        <f t="shared" si="16"/>
        <v>0.44882341176470592</v>
      </c>
      <c r="N86" s="224">
        <f>'Detaillierte Eingabe'!I96</f>
        <v>1</v>
      </c>
      <c r="O86" s="18"/>
      <c r="P86" s="18"/>
      <c r="Q86" s="56">
        <f t="shared" si="9"/>
        <v>11900</v>
      </c>
      <c r="R86" s="56">
        <f t="shared" si="10"/>
        <v>5340.9986000000008</v>
      </c>
      <c r="S86" s="56">
        <f t="shared" si="11"/>
        <v>34481.997199999998</v>
      </c>
      <c r="T86" s="56">
        <f t="shared" si="12"/>
        <v>862.0499299999999</v>
      </c>
      <c r="U86" s="47">
        <f>('WERTE IR'!$E85)</f>
        <v>1054.8160355391349</v>
      </c>
    </row>
    <row r="87" spans="5:21" ht="13" x14ac:dyDescent="0.3">
      <c r="E87" s="37"/>
      <c r="F87" s="46">
        <f>'Detaillierte Eingabe'!B97</f>
        <v>0.38958333333333311</v>
      </c>
      <c r="G87" s="46">
        <f>'Detaillierte Eingabe'!C97</f>
        <v>0.39027777777777756</v>
      </c>
      <c r="H87" s="56">
        <f>'Detaillierte Eingabe'!D98</f>
        <v>2</v>
      </c>
      <c r="I87" s="56">
        <f>'Detaillierte Eingabe'!E98</f>
        <v>2</v>
      </c>
      <c r="J87" s="56">
        <f>'Eingabe Daten'!$C$18</f>
        <v>6</v>
      </c>
      <c r="K87" s="93">
        <f>'Detaillierte Eingabe'!F98</f>
        <v>0.7</v>
      </c>
      <c r="L87" s="93">
        <f>'Detaillierte Eingabe'!G98</f>
        <v>0.7</v>
      </c>
      <c r="M87" s="93">
        <f t="shared" si="16"/>
        <v>0.44882341176470592</v>
      </c>
      <c r="N87" s="224">
        <f>'Detaillierte Eingabe'!I97</f>
        <v>1</v>
      </c>
      <c r="O87" s="18"/>
      <c r="P87" s="18"/>
      <c r="Q87" s="56">
        <f t="shared" si="9"/>
        <v>11900</v>
      </c>
      <c r="R87" s="56">
        <f t="shared" si="10"/>
        <v>5340.9986000000008</v>
      </c>
      <c r="S87" s="56">
        <f t="shared" si="11"/>
        <v>34481.997199999998</v>
      </c>
      <c r="T87" s="56">
        <f t="shared" si="12"/>
        <v>862.0499299999999</v>
      </c>
      <c r="U87" s="47">
        <f>('WERTE IR'!$E86)</f>
        <v>1058.571881457025</v>
      </c>
    </row>
    <row r="88" spans="5:21" ht="13" x14ac:dyDescent="0.3">
      <c r="E88" s="37"/>
      <c r="F88" s="46">
        <f>'Detaillierte Eingabe'!B98</f>
        <v>0.39027777777777756</v>
      </c>
      <c r="G88" s="46">
        <f>'Detaillierte Eingabe'!C98</f>
        <v>0.390972222222222</v>
      </c>
      <c r="H88" s="56">
        <f>'Detaillierte Eingabe'!D99</f>
        <v>2</v>
      </c>
      <c r="I88" s="56">
        <f>'Detaillierte Eingabe'!E99</f>
        <v>2</v>
      </c>
      <c r="J88" s="56">
        <f>'Eingabe Daten'!$C$18</f>
        <v>6</v>
      </c>
      <c r="K88" s="93">
        <f>'Detaillierte Eingabe'!F99</f>
        <v>0.7</v>
      </c>
      <c r="L88" s="93">
        <f>'Detaillierte Eingabe'!G99</f>
        <v>0.7</v>
      </c>
      <c r="M88" s="93">
        <f t="shared" si="16"/>
        <v>0.44882341176470592</v>
      </c>
      <c r="N88" s="224">
        <f>'Detaillierte Eingabe'!I98</f>
        <v>1</v>
      </c>
      <c r="O88" s="18"/>
      <c r="P88" s="18"/>
      <c r="Q88" s="56">
        <f t="shared" si="9"/>
        <v>11900</v>
      </c>
      <c r="R88" s="56">
        <f t="shared" si="10"/>
        <v>5340.9986000000008</v>
      </c>
      <c r="S88" s="56">
        <f t="shared" si="11"/>
        <v>34481.997199999998</v>
      </c>
      <c r="T88" s="56">
        <f t="shared" si="12"/>
        <v>862.0499299999999</v>
      </c>
      <c r="U88" s="47">
        <f>('WERTE IR'!$E87)</f>
        <v>1062.2656487022223</v>
      </c>
    </row>
    <row r="89" spans="5:21" ht="13" x14ac:dyDescent="0.3">
      <c r="E89" s="37"/>
      <c r="F89" s="46">
        <f>'Detaillierte Eingabe'!B99</f>
        <v>0.390972222222222</v>
      </c>
      <c r="G89" s="46">
        <f>'Detaillierte Eingabe'!C99</f>
        <v>0.39166666666666644</v>
      </c>
      <c r="H89" s="56">
        <f>'Detaillierte Eingabe'!D100</f>
        <v>2</v>
      </c>
      <c r="I89" s="56">
        <f>'Detaillierte Eingabe'!E100</f>
        <v>2</v>
      </c>
      <c r="J89" s="56">
        <f>'Eingabe Daten'!$C$18</f>
        <v>6</v>
      </c>
      <c r="K89" s="93">
        <f>'Detaillierte Eingabe'!F100</f>
        <v>0.7</v>
      </c>
      <c r="L89" s="93">
        <f>'Detaillierte Eingabe'!G100</f>
        <v>0.7</v>
      </c>
      <c r="M89" s="93">
        <f t="shared" si="16"/>
        <v>0.44882341176470592</v>
      </c>
      <c r="N89" s="224">
        <f>'Detaillierte Eingabe'!I99</f>
        <v>1</v>
      </c>
      <c r="O89" s="18"/>
      <c r="P89" s="18"/>
      <c r="Q89" s="56">
        <f t="shared" ref="Q89:Q152" si="17">$C$7*K89</f>
        <v>11900</v>
      </c>
      <c r="R89" s="56">
        <f t="shared" ref="R89:R152" si="18">$C$7*L89*M89</f>
        <v>5340.9986000000008</v>
      </c>
      <c r="S89" s="56">
        <f t="shared" ref="S89:S152" si="19">Q89*H89+R89*I89</f>
        <v>34481.997199999998</v>
      </c>
      <c r="T89" s="56">
        <f t="shared" ref="T89:T152" si="20">S89/(N89*$P$6)</f>
        <v>862.0499299999999</v>
      </c>
      <c r="U89" s="47">
        <f>('WERTE IR'!$E88)</f>
        <v>1065.8983633449352</v>
      </c>
    </row>
    <row r="90" spans="5:21" ht="13" x14ac:dyDescent="0.3">
      <c r="E90" s="37"/>
      <c r="F90" s="46">
        <f>'Detaillierte Eingabe'!B100</f>
        <v>0.39166666666666644</v>
      </c>
      <c r="G90" s="46">
        <f>'Detaillierte Eingabe'!C100</f>
        <v>0.39236111111111088</v>
      </c>
      <c r="H90" s="56">
        <f>'Detaillierte Eingabe'!D101</f>
        <v>2</v>
      </c>
      <c r="I90" s="56">
        <f>'Detaillierte Eingabe'!E101</f>
        <v>2</v>
      </c>
      <c r="J90" s="56">
        <f>'Eingabe Daten'!$C$18</f>
        <v>6</v>
      </c>
      <c r="K90" s="93">
        <f>'Detaillierte Eingabe'!F101</f>
        <v>0.7</v>
      </c>
      <c r="L90" s="93">
        <f>'Detaillierte Eingabe'!G101</f>
        <v>0.7</v>
      </c>
      <c r="M90" s="93">
        <f t="shared" si="16"/>
        <v>0.44882341176470592</v>
      </c>
      <c r="N90" s="224">
        <f>'Detaillierte Eingabe'!I100</f>
        <v>1</v>
      </c>
      <c r="O90" s="18"/>
      <c r="P90" s="18"/>
      <c r="Q90" s="56">
        <f t="shared" si="17"/>
        <v>11900</v>
      </c>
      <c r="R90" s="56">
        <f t="shared" si="18"/>
        <v>5340.9986000000008</v>
      </c>
      <c r="S90" s="56">
        <f t="shared" si="19"/>
        <v>34481.997199999998</v>
      </c>
      <c r="T90" s="56">
        <f t="shared" si="20"/>
        <v>862.0499299999999</v>
      </c>
      <c r="U90" s="47">
        <f>('WERTE IR'!$E89)</f>
        <v>1069.471034495923</v>
      </c>
    </row>
    <row r="91" spans="5:21" ht="13" x14ac:dyDescent="0.3">
      <c r="E91" s="37"/>
      <c r="F91" s="46">
        <f>'Detaillierte Eingabe'!B101</f>
        <v>0.39236111111111088</v>
      </c>
      <c r="G91" s="46">
        <f>'Detaillierte Eingabe'!C101</f>
        <v>0.39305555555555532</v>
      </c>
      <c r="H91" s="56">
        <f>'Detaillierte Eingabe'!D102</f>
        <v>2</v>
      </c>
      <c r="I91" s="56">
        <f>'Detaillierte Eingabe'!E102</f>
        <v>2</v>
      </c>
      <c r="J91" s="56">
        <f>'Eingabe Daten'!$C$18</f>
        <v>6</v>
      </c>
      <c r="K91" s="93">
        <f>'Detaillierte Eingabe'!F102</f>
        <v>0.7</v>
      </c>
      <c r="L91" s="93">
        <f>'Detaillierte Eingabe'!G102</f>
        <v>0.7</v>
      </c>
      <c r="M91" s="93">
        <f t="shared" si="16"/>
        <v>0.44882341176470592</v>
      </c>
      <c r="N91" s="224">
        <f>'Detaillierte Eingabe'!I101</f>
        <v>1</v>
      </c>
      <c r="O91" s="18"/>
      <c r="P91" s="18"/>
      <c r="Q91" s="56">
        <f t="shared" si="17"/>
        <v>11900</v>
      </c>
      <c r="R91" s="56">
        <f t="shared" si="18"/>
        <v>5340.9986000000008</v>
      </c>
      <c r="S91" s="56">
        <f t="shared" si="19"/>
        <v>34481.997199999998</v>
      </c>
      <c r="T91" s="56">
        <f t="shared" si="20"/>
        <v>862.0499299999999</v>
      </c>
      <c r="U91" s="47">
        <f>('WERTE IR'!$E90)</f>
        <v>1072.9846545868118</v>
      </c>
    </row>
    <row r="92" spans="5:21" ht="13" x14ac:dyDescent="0.3">
      <c r="E92" s="37"/>
      <c r="F92" s="46">
        <f>'Detaillierte Eingabe'!B102</f>
        <v>0.39305555555555532</v>
      </c>
      <c r="G92" s="46">
        <f>'Detaillierte Eingabe'!C102</f>
        <v>0.39374999999999977</v>
      </c>
      <c r="H92" s="56">
        <f>'Detaillierte Eingabe'!D103</f>
        <v>2</v>
      </c>
      <c r="I92" s="56">
        <f>'Detaillierte Eingabe'!E103</f>
        <v>2</v>
      </c>
      <c r="J92" s="56">
        <f>'Eingabe Daten'!$C$18</f>
        <v>6</v>
      </c>
      <c r="K92" s="93">
        <f>'Detaillierte Eingabe'!F103</f>
        <v>0.7</v>
      </c>
      <c r="L92" s="93">
        <f>'Detaillierte Eingabe'!G103</f>
        <v>0.7</v>
      </c>
      <c r="M92" s="93">
        <f t="shared" si="16"/>
        <v>0.44882341176470592</v>
      </c>
      <c r="N92" s="224">
        <f>'Detaillierte Eingabe'!I102</f>
        <v>1</v>
      </c>
      <c r="O92" s="18"/>
      <c r="P92" s="18"/>
      <c r="Q92" s="56">
        <f t="shared" si="17"/>
        <v>11900</v>
      </c>
      <c r="R92" s="56">
        <f t="shared" si="18"/>
        <v>5340.9986000000008</v>
      </c>
      <c r="S92" s="56">
        <f t="shared" si="19"/>
        <v>34481.997199999998</v>
      </c>
      <c r="T92" s="56">
        <f t="shared" si="20"/>
        <v>862.0499299999999</v>
      </c>
      <c r="U92" s="47">
        <f>('WERTE IR'!$E91)</f>
        <v>1076.4401996457748</v>
      </c>
    </row>
    <row r="93" spans="5:21" ht="13" x14ac:dyDescent="0.3">
      <c r="E93" s="37"/>
      <c r="F93" s="46">
        <f>'Detaillierte Eingabe'!B103</f>
        <v>0.39374999999999977</v>
      </c>
      <c r="G93" s="46">
        <f>'Detaillierte Eingabe'!C103</f>
        <v>0.39444444444444421</v>
      </c>
      <c r="H93" s="56">
        <f>'Detaillierte Eingabe'!D104</f>
        <v>2</v>
      </c>
      <c r="I93" s="56">
        <f>'Detaillierte Eingabe'!E104</f>
        <v>2</v>
      </c>
      <c r="J93" s="56">
        <f>'Eingabe Daten'!$C$18</f>
        <v>6</v>
      </c>
      <c r="K93" s="93">
        <f>'Detaillierte Eingabe'!F104</f>
        <v>0.7</v>
      </c>
      <c r="L93" s="93">
        <f>'Detaillierte Eingabe'!G104</f>
        <v>0.7</v>
      </c>
      <c r="M93" s="93">
        <f t="shared" si="16"/>
        <v>0.44882341176470592</v>
      </c>
      <c r="N93" s="224">
        <f>'Detaillierte Eingabe'!I103</f>
        <v>1</v>
      </c>
      <c r="O93" s="18"/>
      <c r="P93" s="18"/>
      <c r="Q93" s="56">
        <f t="shared" si="17"/>
        <v>11900</v>
      </c>
      <c r="R93" s="56">
        <f t="shared" si="18"/>
        <v>5340.9986000000008</v>
      </c>
      <c r="S93" s="56">
        <f t="shared" si="19"/>
        <v>34481.997199999998</v>
      </c>
      <c r="T93" s="56">
        <f t="shared" si="20"/>
        <v>862.0499299999999</v>
      </c>
      <c r="U93" s="47">
        <f>('WERTE IR'!$E92)</f>
        <v>1079.8386295686594</v>
      </c>
    </row>
    <row r="94" spans="5:21" ht="13" x14ac:dyDescent="0.3">
      <c r="E94" s="37"/>
      <c r="F94" s="46">
        <f>'Detaillierte Eingabe'!B104</f>
        <v>0.39444444444444421</v>
      </c>
      <c r="G94" s="46">
        <f>'Detaillierte Eingabe'!C104</f>
        <v>0.39513888888888865</v>
      </c>
      <c r="H94" s="56">
        <f>'Detaillierte Eingabe'!D105</f>
        <v>2</v>
      </c>
      <c r="I94" s="56">
        <f>'Detaillierte Eingabe'!E105</f>
        <v>2</v>
      </c>
      <c r="J94" s="56">
        <f>'Eingabe Daten'!$C$18</f>
        <v>6</v>
      </c>
      <c r="K94" s="93">
        <f>'Detaillierte Eingabe'!F105</f>
        <v>0.7</v>
      </c>
      <c r="L94" s="93">
        <f>'Detaillierte Eingabe'!G105</f>
        <v>0.7</v>
      </c>
      <c r="M94" s="93">
        <f t="shared" si="16"/>
        <v>0.44882341176470592</v>
      </c>
      <c r="N94" s="224">
        <f>'Detaillierte Eingabe'!I104</f>
        <v>1</v>
      </c>
      <c r="O94" s="18"/>
      <c r="P94" s="18"/>
      <c r="Q94" s="56">
        <f t="shared" si="17"/>
        <v>11900</v>
      </c>
      <c r="R94" s="56">
        <f t="shared" si="18"/>
        <v>5340.9986000000008</v>
      </c>
      <c r="S94" s="56">
        <f t="shared" si="19"/>
        <v>34481.997199999998</v>
      </c>
      <c r="T94" s="56">
        <f t="shared" si="20"/>
        <v>862.0499299999999</v>
      </c>
      <c r="U94" s="47">
        <f>('WERTE IR'!$E93)</f>
        <v>1083.1808883856295</v>
      </c>
    </row>
    <row r="95" spans="5:21" ht="13" x14ac:dyDescent="0.3">
      <c r="E95" s="37"/>
      <c r="F95" s="46">
        <f>'Detaillierte Eingabe'!B105</f>
        <v>0.39513888888888865</v>
      </c>
      <c r="G95" s="46">
        <f>'Detaillierte Eingabe'!C105</f>
        <v>0.39583333333333309</v>
      </c>
      <c r="H95" s="56">
        <f>'Detaillierte Eingabe'!D106</f>
        <v>2</v>
      </c>
      <c r="I95" s="56">
        <f>'Detaillierte Eingabe'!E106</f>
        <v>2</v>
      </c>
      <c r="J95" s="56">
        <f>'Eingabe Daten'!$C$18</f>
        <v>6</v>
      </c>
      <c r="K95" s="93">
        <f>'Detaillierte Eingabe'!F106</f>
        <v>0.7</v>
      </c>
      <c r="L95" s="93">
        <f>'Detaillierte Eingabe'!G106</f>
        <v>0.7</v>
      </c>
      <c r="M95" s="93">
        <f t="shared" si="16"/>
        <v>0.44882341176470592</v>
      </c>
      <c r="N95" s="224">
        <f>'Detaillierte Eingabe'!I105</f>
        <v>1</v>
      </c>
      <c r="O95" s="18"/>
      <c r="P95" s="18"/>
      <c r="Q95" s="56">
        <f t="shared" si="17"/>
        <v>11900</v>
      </c>
      <c r="R95" s="56">
        <f t="shared" si="18"/>
        <v>5340.9986000000008</v>
      </c>
      <c r="S95" s="56">
        <f t="shared" si="19"/>
        <v>34481.997199999998</v>
      </c>
      <c r="T95" s="56">
        <f t="shared" si="20"/>
        <v>862.0499299999999</v>
      </c>
      <c r="U95" s="47">
        <f>('WERTE IR'!$E94)</f>
        <v>1086.4679045234031</v>
      </c>
    </row>
    <row r="96" spans="5:21" ht="13" x14ac:dyDescent="0.3">
      <c r="E96" s="37"/>
      <c r="F96" s="46">
        <f>'Detaillierte Eingabe'!B106</f>
        <v>0.39583333333333309</v>
      </c>
      <c r="G96" s="46">
        <f>'Detaillierte Eingabe'!C106</f>
        <v>0.39652777777777753</v>
      </c>
      <c r="H96" s="56">
        <f>'Detaillierte Eingabe'!D107</f>
        <v>2</v>
      </c>
      <c r="I96" s="56">
        <f>'Detaillierte Eingabe'!E107</f>
        <v>2</v>
      </c>
      <c r="J96" s="56">
        <f>'Eingabe Daten'!$C$18</f>
        <v>6</v>
      </c>
      <c r="K96" s="93">
        <f>'Detaillierte Eingabe'!F107</f>
        <v>0.7</v>
      </c>
      <c r="L96" s="93">
        <f>'Detaillierte Eingabe'!G107</f>
        <v>0.7</v>
      </c>
      <c r="M96" s="93">
        <f t="shared" si="16"/>
        <v>0.44882341176470592</v>
      </c>
      <c r="N96" s="224">
        <f>'Detaillierte Eingabe'!I106</f>
        <v>1</v>
      </c>
      <c r="O96" s="18"/>
      <c r="P96" s="18"/>
      <c r="Q96" s="56">
        <f t="shared" si="17"/>
        <v>11900</v>
      </c>
      <c r="R96" s="56">
        <f t="shared" si="18"/>
        <v>5340.9986000000008</v>
      </c>
      <c r="S96" s="56">
        <f t="shared" si="19"/>
        <v>34481.997199999998</v>
      </c>
      <c r="T96" s="56">
        <f t="shared" si="20"/>
        <v>862.0499299999999</v>
      </c>
      <c r="U96" s="47">
        <f>('WERTE IR'!$E95)</f>
        <v>1089.7005910631547</v>
      </c>
    </row>
    <row r="97" spans="5:21" ht="13" x14ac:dyDescent="0.3">
      <c r="E97" s="37"/>
      <c r="F97" s="46">
        <f>'Detaillierte Eingabe'!B107</f>
        <v>0.39652777777777753</v>
      </c>
      <c r="G97" s="46">
        <f>'Detaillierte Eingabe'!C107</f>
        <v>0.39722222222222198</v>
      </c>
      <c r="H97" s="56">
        <f>'Detaillierte Eingabe'!D108</f>
        <v>2</v>
      </c>
      <c r="I97" s="56">
        <f>'Detaillierte Eingabe'!E108</f>
        <v>2</v>
      </c>
      <c r="J97" s="56">
        <f>'Eingabe Daten'!$C$18</f>
        <v>6</v>
      </c>
      <c r="K97" s="93">
        <f>'Detaillierte Eingabe'!F108</f>
        <v>0.7</v>
      </c>
      <c r="L97" s="93">
        <f>'Detaillierte Eingabe'!G108</f>
        <v>0.7</v>
      </c>
      <c r="M97" s="93">
        <f t="shared" si="16"/>
        <v>0.44882341176470592</v>
      </c>
      <c r="N97" s="224">
        <f>'Detaillierte Eingabe'!I107</f>
        <v>1</v>
      </c>
      <c r="O97" s="18"/>
      <c r="P97" s="18"/>
      <c r="Q97" s="56">
        <f t="shared" si="17"/>
        <v>11900</v>
      </c>
      <c r="R97" s="56">
        <f t="shared" si="18"/>
        <v>5340.9986000000008</v>
      </c>
      <c r="S97" s="56">
        <f t="shared" si="19"/>
        <v>34481.997199999998</v>
      </c>
      <c r="T97" s="56">
        <f t="shared" si="20"/>
        <v>862.0499299999999</v>
      </c>
      <c r="U97" s="47">
        <f>('WERTE IR'!$E96)</f>
        <v>1092.8798459941536</v>
      </c>
    </row>
    <row r="98" spans="5:21" ht="13" x14ac:dyDescent="0.3">
      <c r="E98" s="37"/>
      <c r="F98" s="46">
        <f>'Detaillierte Eingabe'!B108</f>
        <v>0.39722222222222198</v>
      </c>
      <c r="G98" s="46">
        <f>'Detaillierte Eingabe'!C108</f>
        <v>0.39791666666666642</v>
      </c>
      <c r="H98" s="56">
        <f>'Detaillierte Eingabe'!D109</f>
        <v>2</v>
      </c>
      <c r="I98" s="56">
        <f>'Detaillierte Eingabe'!E109</f>
        <v>2</v>
      </c>
      <c r="J98" s="56">
        <f>'Eingabe Daten'!$C$18</f>
        <v>6</v>
      </c>
      <c r="K98" s="93">
        <f>'Detaillierte Eingabe'!F109</f>
        <v>0.7</v>
      </c>
      <c r="L98" s="93">
        <f>'Detaillierte Eingabe'!G109</f>
        <v>0.7</v>
      </c>
      <c r="M98" s="93">
        <f t="shared" si="16"/>
        <v>0.44882341176470592</v>
      </c>
      <c r="N98" s="224">
        <f>'Detaillierte Eingabe'!I108</f>
        <v>1</v>
      </c>
      <c r="O98" s="18"/>
      <c r="P98" s="18"/>
      <c r="Q98" s="56">
        <f t="shared" si="17"/>
        <v>11900</v>
      </c>
      <c r="R98" s="56">
        <f t="shared" si="18"/>
        <v>5340.9986000000008</v>
      </c>
      <c r="S98" s="56">
        <f t="shared" si="19"/>
        <v>34481.997199999998</v>
      </c>
      <c r="T98" s="56">
        <f t="shared" si="20"/>
        <v>862.0499299999999</v>
      </c>
      <c r="U98" s="47">
        <f>('WERTE IR'!$E97)</f>
        <v>1096.0065524632128</v>
      </c>
    </row>
    <row r="99" spans="5:21" ht="13" x14ac:dyDescent="0.3">
      <c r="E99" s="37"/>
      <c r="F99" s="46">
        <f>'Detaillierte Eingabe'!B109</f>
        <v>0.39791666666666642</v>
      </c>
      <c r="G99" s="46">
        <f>'Detaillierte Eingabe'!C109</f>
        <v>0.39861111111111086</v>
      </c>
      <c r="H99" s="56">
        <f>'Detaillierte Eingabe'!D110</f>
        <v>2</v>
      </c>
      <c r="I99" s="56">
        <f>'Detaillierte Eingabe'!E110</f>
        <v>2</v>
      </c>
      <c r="J99" s="56">
        <f>'Eingabe Daten'!$C$18</f>
        <v>6</v>
      </c>
      <c r="K99" s="93">
        <f>'Detaillierte Eingabe'!F110</f>
        <v>0.7</v>
      </c>
      <c r="L99" s="93">
        <f>'Detaillierte Eingabe'!G110</f>
        <v>0.7</v>
      </c>
      <c r="M99" s="93">
        <f t="shared" si="16"/>
        <v>0.44882341176470592</v>
      </c>
      <c r="N99" s="224">
        <f>'Detaillierte Eingabe'!I109</f>
        <v>1</v>
      </c>
      <c r="O99" s="18"/>
      <c r="P99" s="18"/>
      <c r="Q99" s="56">
        <f t="shared" si="17"/>
        <v>11900</v>
      </c>
      <c r="R99" s="56">
        <f t="shared" si="18"/>
        <v>5340.9986000000008</v>
      </c>
      <c r="S99" s="56">
        <f t="shared" si="19"/>
        <v>34481.997199999998</v>
      </c>
      <c r="T99" s="56">
        <f t="shared" si="20"/>
        <v>862.0499299999999</v>
      </c>
      <c r="U99" s="47">
        <f>('WERTE IR'!$E98)</f>
        <v>1099.0815790200118</v>
      </c>
    </row>
    <row r="100" spans="5:21" ht="13" x14ac:dyDescent="0.3">
      <c r="E100" s="37"/>
      <c r="F100" s="46">
        <f>'Detaillierte Eingabe'!B110</f>
        <v>0.39861111111111086</v>
      </c>
      <c r="G100" s="46">
        <f>'Detaillierte Eingabe'!C110</f>
        <v>0.3993055555555553</v>
      </c>
      <c r="H100" s="56">
        <f>'Detaillierte Eingabe'!D111</f>
        <v>2</v>
      </c>
      <c r="I100" s="56">
        <f>'Detaillierte Eingabe'!E111</f>
        <v>2</v>
      </c>
      <c r="J100" s="56">
        <f>'Eingabe Daten'!$C$18</f>
        <v>6</v>
      </c>
      <c r="K100" s="93">
        <f>'Detaillierte Eingabe'!F111</f>
        <v>0.7</v>
      </c>
      <c r="L100" s="93">
        <f>'Detaillierte Eingabe'!G111</f>
        <v>0.7</v>
      </c>
      <c r="M100" s="93">
        <f t="shared" si="16"/>
        <v>0.44882341176470592</v>
      </c>
      <c r="N100" s="224">
        <f>'Detaillierte Eingabe'!I110</f>
        <v>1</v>
      </c>
      <c r="O100" s="18"/>
      <c r="P100" s="18"/>
      <c r="Q100" s="56">
        <f t="shared" si="17"/>
        <v>11900</v>
      </c>
      <c r="R100" s="56">
        <f t="shared" si="18"/>
        <v>5340.9986000000008</v>
      </c>
      <c r="S100" s="56">
        <f t="shared" si="19"/>
        <v>34481.997199999998</v>
      </c>
      <c r="T100" s="56">
        <f t="shared" si="20"/>
        <v>862.0499299999999</v>
      </c>
      <c r="U100" s="47">
        <f>('WERTE IR'!$E99)</f>
        <v>1102.105779858367</v>
      </c>
    </row>
    <row r="101" spans="5:21" ht="13" x14ac:dyDescent="0.3">
      <c r="E101" s="37"/>
      <c r="F101" s="46">
        <f>'Detaillierte Eingabe'!B111</f>
        <v>0.3993055555555553</v>
      </c>
      <c r="G101" s="46">
        <f>'Detaillierte Eingabe'!C111</f>
        <v>0.39999999999999974</v>
      </c>
      <c r="H101" s="56">
        <f>'Detaillierte Eingabe'!D112</f>
        <v>2</v>
      </c>
      <c r="I101" s="56">
        <f>'Detaillierte Eingabe'!E112</f>
        <v>2</v>
      </c>
      <c r="J101" s="56">
        <f>'Eingabe Daten'!$C$18</f>
        <v>6</v>
      </c>
      <c r="K101" s="93">
        <f>'Detaillierte Eingabe'!F112</f>
        <v>0.7</v>
      </c>
      <c r="L101" s="93">
        <f>'Detaillierte Eingabe'!G112</f>
        <v>0.7</v>
      </c>
      <c r="M101" s="93">
        <f t="shared" si="16"/>
        <v>0.44882341176470592</v>
      </c>
      <c r="N101" s="224">
        <f>'Detaillierte Eingabe'!I111</f>
        <v>1</v>
      </c>
      <c r="O101" s="18"/>
      <c r="P101" s="18"/>
      <c r="Q101" s="56">
        <f t="shared" si="17"/>
        <v>11900</v>
      </c>
      <c r="R101" s="56">
        <f t="shared" si="18"/>
        <v>5340.9986000000008</v>
      </c>
      <c r="S101" s="56">
        <f t="shared" si="19"/>
        <v>34481.997199999998</v>
      </c>
      <c r="T101" s="56">
        <f t="shared" si="20"/>
        <v>862.0499299999999</v>
      </c>
      <c r="U101" s="47">
        <f>('WERTE IR'!$E100)</f>
        <v>1105.0799950535127</v>
      </c>
    </row>
    <row r="102" spans="5:21" ht="13" x14ac:dyDescent="0.3">
      <c r="E102" s="37"/>
      <c r="F102" s="46">
        <f>'Detaillierte Eingabe'!B112</f>
        <v>0.39999999999999974</v>
      </c>
      <c r="G102" s="46">
        <f>'Detaillierte Eingabe'!C112</f>
        <v>0.40069444444444419</v>
      </c>
      <c r="H102" s="56">
        <f>'Detaillierte Eingabe'!D113</f>
        <v>2</v>
      </c>
      <c r="I102" s="56">
        <f>'Detaillierte Eingabe'!E113</f>
        <v>2</v>
      </c>
      <c r="J102" s="56">
        <f>'Eingabe Daten'!$C$18</f>
        <v>6</v>
      </c>
      <c r="K102" s="93">
        <f>'Detaillierte Eingabe'!F113</f>
        <v>0.7</v>
      </c>
      <c r="L102" s="93">
        <f>'Detaillierte Eingabe'!G113</f>
        <v>0.7</v>
      </c>
      <c r="M102" s="93">
        <f t="shared" si="16"/>
        <v>0.44882341176470592</v>
      </c>
      <c r="N102" s="224">
        <f>'Detaillierte Eingabe'!I112</f>
        <v>1</v>
      </c>
      <c r="O102" s="18"/>
      <c r="P102" s="18"/>
      <c r="Q102" s="56">
        <f t="shared" si="17"/>
        <v>11900</v>
      </c>
      <c r="R102" s="56">
        <f t="shared" si="18"/>
        <v>5340.9986000000008</v>
      </c>
      <c r="S102" s="56">
        <f t="shared" si="19"/>
        <v>34481.997199999998</v>
      </c>
      <c r="T102" s="56">
        <f t="shared" si="20"/>
        <v>862.0499299999999</v>
      </c>
      <c r="U102" s="47">
        <f>('WERTE IR'!$E101)</f>
        <v>1108.0050507954611</v>
      </c>
    </row>
    <row r="103" spans="5:21" ht="13" x14ac:dyDescent="0.3">
      <c r="E103" s="37"/>
      <c r="F103" s="46">
        <f>'Detaillierte Eingabe'!B113</f>
        <v>0.40069444444444419</v>
      </c>
      <c r="G103" s="46">
        <f>'Detaillierte Eingabe'!C113</f>
        <v>0.40138888888888863</v>
      </c>
      <c r="H103" s="56">
        <f>'Detaillierte Eingabe'!D114</f>
        <v>2</v>
      </c>
      <c r="I103" s="56">
        <f>'Detaillierte Eingabe'!E114</f>
        <v>2</v>
      </c>
      <c r="J103" s="56">
        <f>'Eingabe Daten'!$C$18</f>
        <v>6</v>
      </c>
      <c r="K103" s="93">
        <f>'Detaillierte Eingabe'!F114</f>
        <v>0.7</v>
      </c>
      <c r="L103" s="93">
        <f>'Detaillierte Eingabe'!G114</f>
        <v>0.7</v>
      </c>
      <c r="M103" s="93">
        <f t="shared" si="16"/>
        <v>0.44882341176470592</v>
      </c>
      <c r="N103" s="224">
        <f>'Detaillierte Eingabe'!I113</f>
        <v>1</v>
      </c>
      <c r="O103" s="18"/>
      <c r="P103" s="18"/>
      <c r="Q103" s="56">
        <f t="shared" si="17"/>
        <v>11900</v>
      </c>
      <c r="R103" s="56">
        <f t="shared" si="18"/>
        <v>5340.9986000000008</v>
      </c>
      <c r="S103" s="56">
        <f t="shared" si="19"/>
        <v>34481.997199999998</v>
      </c>
      <c r="T103" s="56">
        <f t="shared" si="20"/>
        <v>862.0499299999999</v>
      </c>
      <c r="U103" s="47">
        <f>('WERTE IR'!$E102)</f>
        <v>1110.8817596185042</v>
      </c>
    </row>
    <row r="104" spans="5:21" ht="13" x14ac:dyDescent="0.3">
      <c r="E104" s="37"/>
      <c r="F104" s="46">
        <f>'Detaillierte Eingabe'!B114</f>
        <v>0.40138888888888863</v>
      </c>
      <c r="G104" s="46">
        <f>'Detaillierte Eingabe'!C114</f>
        <v>0.40208333333333307</v>
      </c>
      <c r="H104" s="56">
        <f>'Detaillierte Eingabe'!D115</f>
        <v>2</v>
      </c>
      <c r="I104" s="56">
        <f>'Detaillierte Eingabe'!E115</f>
        <v>2</v>
      </c>
      <c r="J104" s="56">
        <f>'Eingabe Daten'!$C$18</f>
        <v>6</v>
      </c>
      <c r="K104" s="93">
        <f>'Detaillierte Eingabe'!F115</f>
        <v>0.7</v>
      </c>
      <c r="L104" s="93">
        <f>'Detaillierte Eingabe'!G115</f>
        <v>0.7</v>
      </c>
      <c r="M104" s="93">
        <f t="shared" si="16"/>
        <v>0.44882341176470592</v>
      </c>
      <c r="N104" s="224">
        <f>'Detaillierte Eingabe'!I114</f>
        <v>1</v>
      </c>
      <c r="O104" s="18"/>
      <c r="P104" s="18"/>
      <c r="Q104" s="56">
        <f t="shared" si="17"/>
        <v>11900</v>
      </c>
      <c r="R104" s="56">
        <f t="shared" si="18"/>
        <v>5340.9986000000008</v>
      </c>
      <c r="S104" s="56">
        <f t="shared" si="19"/>
        <v>34481.997199999998</v>
      </c>
      <c r="T104" s="56">
        <f t="shared" si="20"/>
        <v>862.0499299999999</v>
      </c>
      <c r="U104" s="47">
        <f>('WERTE IR'!$E103)</f>
        <v>1113.710920626924</v>
      </c>
    </row>
    <row r="105" spans="5:21" ht="13" x14ac:dyDescent="0.3">
      <c r="E105" s="37"/>
      <c r="F105" s="46">
        <f>'Detaillierte Eingabe'!B115</f>
        <v>0.40208333333333307</v>
      </c>
      <c r="G105" s="46">
        <f>'Detaillierte Eingabe'!C115</f>
        <v>0.40277777777777751</v>
      </c>
      <c r="H105" s="56">
        <f>'Detaillierte Eingabe'!D116</f>
        <v>2</v>
      </c>
      <c r="I105" s="56">
        <f>'Detaillierte Eingabe'!E116</f>
        <v>2</v>
      </c>
      <c r="J105" s="56">
        <f>'Eingabe Daten'!$C$18</f>
        <v>6</v>
      </c>
      <c r="K105" s="93">
        <f>'Detaillierte Eingabe'!F116</f>
        <v>0.7</v>
      </c>
      <c r="L105" s="93">
        <f>'Detaillierte Eingabe'!G116</f>
        <v>0.7</v>
      </c>
      <c r="M105" s="93">
        <f t="shared" si="16"/>
        <v>0.44882341176470592</v>
      </c>
      <c r="N105" s="224">
        <f>'Detaillierte Eingabe'!I115</f>
        <v>1</v>
      </c>
      <c r="O105" s="18"/>
      <c r="P105" s="18"/>
      <c r="Q105" s="56">
        <f t="shared" si="17"/>
        <v>11900</v>
      </c>
      <c r="R105" s="56">
        <f t="shared" si="18"/>
        <v>5340.9986000000008</v>
      </c>
      <c r="S105" s="56">
        <f t="shared" si="19"/>
        <v>34481.997199999998</v>
      </c>
      <c r="T105" s="56">
        <f t="shared" si="20"/>
        <v>862.0499299999999</v>
      </c>
      <c r="U105" s="47">
        <f>('WERTE IR'!$E104)</f>
        <v>1116.4933197169701</v>
      </c>
    </row>
    <row r="106" spans="5:21" ht="13" x14ac:dyDescent="0.3">
      <c r="E106" s="37"/>
      <c r="F106" s="46">
        <f>'Detaillierte Eingabe'!B116</f>
        <v>0.40277777777777751</v>
      </c>
      <c r="G106" s="46">
        <f>'Detaillierte Eingabe'!C116</f>
        <v>0.40347222222222195</v>
      </c>
      <c r="H106" s="56">
        <f>'Detaillierte Eingabe'!D117</f>
        <v>2</v>
      </c>
      <c r="I106" s="56">
        <f>'Detaillierte Eingabe'!E117</f>
        <v>2</v>
      </c>
      <c r="J106" s="56">
        <f>'Eingabe Daten'!$C$18</f>
        <v>6</v>
      </c>
      <c r="K106" s="93">
        <f>'Detaillierte Eingabe'!F117</f>
        <v>0.7</v>
      </c>
      <c r="L106" s="93">
        <f>'Detaillierte Eingabe'!G117</f>
        <v>0.7</v>
      </c>
      <c r="M106" s="93">
        <f t="shared" si="16"/>
        <v>0.44882341176470592</v>
      </c>
      <c r="N106" s="224">
        <f>'Detaillierte Eingabe'!I116</f>
        <v>1</v>
      </c>
      <c r="O106" s="18"/>
      <c r="P106" s="18"/>
      <c r="Q106" s="56">
        <f t="shared" si="17"/>
        <v>11900</v>
      </c>
      <c r="R106" s="56">
        <f t="shared" si="18"/>
        <v>5340.9986000000008</v>
      </c>
      <c r="S106" s="56">
        <f t="shared" si="19"/>
        <v>34481.997199999998</v>
      </c>
      <c r="T106" s="56">
        <f t="shared" si="20"/>
        <v>862.0499299999999</v>
      </c>
      <c r="U106" s="47">
        <f>('WERTE IR'!$E105)</f>
        <v>1119.2297297951695</v>
      </c>
    </row>
    <row r="107" spans="5:21" ht="13" x14ac:dyDescent="0.3">
      <c r="E107" s="37"/>
      <c r="F107" s="46">
        <f>'Detaillierte Eingabe'!B117</f>
        <v>0.40347222222222195</v>
      </c>
      <c r="G107" s="46">
        <f>'Detaillierte Eingabe'!C117</f>
        <v>0.4041666666666664</v>
      </c>
      <c r="H107" s="56">
        <f>'Detaillierte Eingabe'!D118</f>
        <v>2</v>
      </c>
      <c r="I107" s="56">
        <f>'Detaillierte Eingabe'!E118</f>
        <v>2</v>
      </c>
      <c r="J107" s="56">
        <f>'Eingabe Daten'!$C$18</f>
        <v>6</v>
      </c>
      <c r="K107" s="93">
        <f>'Detaillierte Eingabe'!F118</f>
        <v>0.7</v>
      </c>
      <c r="L107" s="93">
        <f>'Detaillierte Eingabe'!G118</f>
        <v>0.7</v>
      </c>
      <c r="M107" s="93">
        <f t="shared" si="16"/>
        <v>0.44882341176470592</v>
      </c>
      <c r="N107" s="224">
        <f>'Detaillierte Eingabe'!I117</f>
        <v>1</v>
      </c>
      <c r="O107" s="18"/>
      <c r="P107" s="18"/>
      <c r="Q107" s="56">
        <f t="shared" si="17"/>
        <v>11900</v>
      </c>
      <c r="R107" s="56">
        <f t="shared" si="18"/>
        <v>5340.9986000000008</v>
      </c>
      <c r="S107" s="56">
        <f t="shared" si="19"/>
        <v>34481.997199999998</v>
      </c>
      <c r="T107" s="56">
        <f t="shared" si="20"/>
        <v>862.0499299999999</v>
      </c>
      <c r="U107" s="47">
        <f>('WERTE IR'!$E106)</f>
        <v>1121.9209109930284</v>
      </c>
    </row>
    <row r="108" spans="5:21" ht="13" x14ac:dyDescent="0.3">
      <c r="E108" s="37"/>
      <c r="F108" s="46">
        <f>'Detaillierte Eingabe'!B118</f>
        <v>0.4041666666666664</v>
      </c>
      <c r="G108" s="46">
        <f>'Detaillierte Eingabe'!C118</f>
        <v>0.40486111111111084</v>
      </c>
      <c r="H108" s="56">
        <f>'Detaillierte Eingabe'!D119</f>
        <v>2</v>
      </c>
      <c r="I108" s="56">
        <f>'Detaillierte Eingabe'!E119</f>
        <v>2</v>
      </c>
      <c r="J108" s="56">
        <f>'Eingabe Daten'!$C$18</f>
        <v>6</v>
      </c>
      <c r="K108" s="93">
        <f>'Detaillierte Eingabe'!F119</f>
        <v>0.7</v>
      </c>
      <c r="L108" s="93">
        <f>'Detaillierte Eingabe'!G119</f>
        <v>0.7</v>
      </c>
      <c r="M108" s="93">
        <f t="shared" si="16"/>
        <v>0.44882341176470592</v>
      </c>
      <c r="N108" s="224">
        <f>'Detaillierte Eingabe'!I118</f>
        <v>1</v>
      </c>
      <c r="O108" s="18"/>
      <c r="P108" s="18"/>
      <c r="Q108" s="56">
        <f t="shared" si="17"/>
        <v>11900</v>
      </c>
      <c r="R108" s="56">
        <f t="shared" si="18"/>
        <v>5340.9986000000008</v>
      </c>
      <c r="S108" s="56">
        <f t="shared" si="19"/>
        <v>34481.997199999998</v>
      </c>
      <c r="T108" s="56">
        <f t="shared" si="20"/>
        <v>862.0499299999999</v>
      </c>
      <c r="U108" s="47">
        <f>('WERTE IR'!$E107)</f>
        <v>1124.5676108781843</v>
      </c>
    </row>
    <row r="109" spans="5:21" ht="13" x14ac:dyDescent="0.3">
      <c r="E109" s="37"/>
      <c r="F109" s="46">
        <f>'Detaillierte Eingabe'!B119</f>
        <v>0.40486111111111084</v>
      </c>
      <c r="G109" s="46">
        <f>'Detaillierte Eingabe'!C119</f>
        <v>0.40555555555555528</v>
      </c>
      <c r="H109" s="56">
        <f>'Detaillierte Eingabe'!D120</f>
        <v>2</v>
      </c>
      <c r="I109" s="56">
        <f>'Detaillierte Eingabe'!E120</f>
        <v>2</v>
      </c>
      <c r="J109" s="56">
        <f>'Eingabe Daten'!$C$18</f>
        <v>6</v>
      </c>
      <c r="K109" s="93">
        <f>'Detaillierte Eingabe'!F120</f>
        <v>0.7</v>
      </c>
      <c r="L109" s="93">
        <f>'Detaillierte Eingabe'!G120</f>
        <v>0.7</v>
      </c>
      <c r="M109" s="93">
        <f t="shared" si="16"/>
        <v>0.44882341176470592</v>
      </c>
      <c r="N109" s="224">
        <f>'Detaillierte Eingabe'!I119</f>
        <v>1</v>
      </c>
      <c r="O109" s="18"/>
      <c r="P109" s="18"/>
      <c r="Q109" s="56">
        <f t="shared" si="17"/>
        <v>11900</v>
      </c>
      <c r="R109" s="56">
        <f t="shared" si="18"/>
        <v>5340.9986000000008</v>
      </c>
      <c r="S109" s="56">
        <f t="shared" si="19"/>
        <v>34481.997199999998</v>
      </c>
      <c r="T109" s="56">
        <f t="shared" si="20"/>
        <v>862.0499299999999</v>
      </c>
      <c r="U109" s="47">
        <f>('WERTE IR'!$E108)</f>
        <v>1127.170564662068</v>
      </c>
    </row>
    <row r="110" spans="5:21" ht="13" x14ac:dyDescent="0.3">
      <c r="E110" s="37"/>
      <c r="F110" s="46">
        <f>'Detaillierte Eingabe'!B120</f>
        <v>0.40555555555555528</v>
      </c>
      <c r="G110" s="46">
        <f>'Detaillierte Eingabe'!C120</f>
        <v>0.40624999999999972</v>
      </c>
      <c r="H110" s="56">
        <f>'Detaillierte Eingabe'!D121</f>
        <v>2</v>
      </c>
      <c r="I110" s="56">
        <f>'Detaillierte Eingabe'!E121</f>
        <v>2</v>
      </c>
      <c r="J110" s="56">
        <f>'Eingabe Daten'!$C$18</f>
        <v>6</v>
      </c>
      <c r="K110" s="93">
        <f>'Detaillierte Eingabe'!F121</f>
        <v>0.7</v>
      </c>
      <c r="L110" s="93">
        <f>'Detaillierte Eingabe'!G121</f>
        <v>0.7</v>
      </c>
      <c r="M110" s="93">
        <f t="shared" si="16"/>
        <v>0.44882341176470592</v>
      </c>
      <c r="N110" s="224">
        <f>'Detaillierte Eingabe'!I120</f>
        <v>1</v>
      </c>
      <c r="O110" s="18"/>
      <c r="P110" s="18"/>
      <c r="Q110" s="56">
        <f t="shared" si="17"/>
        <v>11900</v>
      </c>
      <c r="R110" s="56">
        <f t="shared" si="18"/>
        <v>5340.9986000000008</v>
      </c>
      <c r="S110" s="56">
        <f t="shared" si="19"/>
        <v>34481.997199999998</v>
      </c>
      <c r="T110" s="56">
        <f t="shared" si="20"/>
        <v>862.0499299999999</v>
      </c>
      <c r="U110" s="47">
        <f>('WERTE IR'!$E109)</f>
        <v>1129.7304954041347</v>
      </c>
    </row>
    <row r="111" spans="5:21" ht="13" x14ac:dyDescent="0.3">
      <c r="E111" s="37"/>
      <c r="F111" s="46">
        <f>'Detaillierte Eingabe'!B121</f>
        <v>0.40624999999999972</v>
      </c>
      <c r="G111" s="46">
        <f>'Detaillierte Eingabe'!C121</f>
        <v>0.40694444444444416</v>
      </c>
      <c r="H111" s="56">
        <f>'Detaillierte Eingabe'!D122</f>
        <v>2</v>
      </c>
      <c r="I111" s="56">
        <f>'Detaillierte Eingabe'!E122</f>
        <v>2</v>
      </c>
      <c r="J111" s="56">
        <f>'Eingabe Daten'!$C$18</f>
        <v>6</v>
      </c>
      <c r="K111" s="93">
        <f>'Detaillierte Eingabe'!F122</f>
        <v>0.7</v>
      </c>
      <c r="L111" s="93">
        <f>'Detaillierte Eingabe'!G122</f>
        <v>0.7</v>
      </c>
      <c r="M111" s="93">
        <f t="shared" si="16"/>
        <v>0.44882341176470592</v>
      </c>
      <c r="N111" s="224">
        <f>'Detaillierte Eingabe'!I121</f>
        <v>1</v>
      </c>
      <c r="O111" s="18"/>
      <c r="P111" s="18"/>
      <c r="Q111" s="56">
        <f t="shared" si="17"/>
        <v>11900</v>
      </c>
      <c r="R111" s="56">
        <f t="shared" si="18"/>
        <v>5340.9986000000008</v>
      </c>
      <c r="S111" s="56">
        <f t="shared" si="19"/>
        <v>34481.997199999998</v>
      </c>
      <c r="T111" s="56">
        <f t="shared" si="20"/>
        <v>862.0499299999999</v>
      </c>
      <c r="U111" s="47">
        <f>('WERTE IR'!$E110)</f>
        <v>1132.2481142127176</v>
      </c>
    </row>
    <row r="112" spans="5:21" ht="13" x14ac:dyDescent="0.3">
      <c r="E112" s="37"/>
      <c r="F112" s="46">
        <f>'Detaillierte Eingabe'!B122</f>
        <v>0.40694444444444416</v>
      </c>
      <c r="G112" s="46">
        <f>'Detaillierte Eingabe'!C122</f>
        <v>0.40763888888888861</v>
      </c>
      <c r="H112" s="56">
        <f>'Detaillierte Eingabe'!D123</f>
        <v>2</v>
      </c>
      <c r="I112" s="56">
        <f>'Detaillierte Eingabe'!E123</f>
        <v>2</v>
      </c>
      <c r="J112" s="56">
        <f>'Eingabe Daten'!$C$18</f>
        <v>6</v>
      </c>
      <c r="K112" s="93">
        <f>'Detaillierte Eingabe'!F123</f>
        <v>0.7</v>
      </c>
      <c r="L112" s="93">
        <f>'Detaillierte Eingabe'!G123</f>
        <v>0.7</v>
      </c>
      <c r="M112" s="93">
        <f t="shared" si="16"/>
        <v>0.44882341176470592</v>
      </c>
      <c r="N112" s="224">
        <f>'Detaillierte Eingabe'!I122</f>
        <v>1</v>
      </c>
      <c r="O112" s="18"/>
      <c r="P112" s="18"/>
      <c r="Q112" s="56">
        <f t="shared" si="17"/>
        <v>11900</v>
      </c>
      <c r="R112" s="56">
        <f t="shared" si="18"/>
        <v>5340.9986000000008</v>
      </c>
      <c r="S112" s="56">
        <f t="shared" si="19"/>
        <v>34481.997199999998</v>
      </c>
      <c r="T112" s="56">
        <f t="shared" si="20"/>
        <v>862.0499299999999</v>
      </c>
      <c r="U112" s="47">
        <f>('WERTE IR'!$E111)</f>
        <v>1134.7241204425632</v>
      </c>
    </row>
    <row r="113" spans="5:21" ht="13" x14ac:dyDescent="0.3">
      <c r="E113" s="37"/>
      <c r="F113" s="46">
        <f>'Detaillierte Eingabe'!B123</f>
        <v>0.40763888888888861</v>
      </c>
      <c r="G113" s="46">
        <f>'Detaillierte Eingabe'!C123</f>
        <v>0.40833333333333305</v>
      </c>
      <c r="H113" s="56">
        <f>'Detaillierte Eingabe'!D124</f>
        <v>2</v>
      </c>
      <c r="I113" s="56">
        <f>'Detaillierte Eingabe'!E124</f>
        <v>2</v>
      </c>
      <c r="J113" s="56">
        <f>'Eingabe Daten'!$C$18</f>
        <v>6</v>
      </c>
      <c r="K113" s="93">
        <f>'Detaillierte Eingabe'!F124</f>
        <v>0.7</v>
      </c>
      <c r="L113" s="93">
        <f>'Detaillierte Eingabe'!G124</f>
        <v>0.7</v>
      </c>
      <c r="M113" s="93">
        <f t="shared" si="16"/>
        <v>0.44882341176470592</v>
      </c>
      <c r="N113" s="224">
        <f>'Detaillierte Eingabe'!I123</f>
        <v>1</v>
      </c>
      <c r="O113" s="18"/>
      <c r="P113" s="18"/>
      <c r="Q113" s="56">
        <f t="shared" si="17"/>
        <v>11900</v>
      </c>
      <c r="R113" s="56">
        <f t="shared" si="18"/>
        <v>5340.9986000000008</v>
      </c>
      <c r="S113" s="56">
        <f t="shared" si="19"/>
        <v>34481.997199999998</v>
      </c>
      <c r="T113" s="56">
        <f t="shared" si="20"/>
        <v>862.0499299999999</v>
      </c>
      <c r="U113" s="47">
        <f>('WERTE IR'!$E112)</f>
        <v>1137.1592018891008</v>
      </c>
    </row>
    <row r="114" spans="5:21" ht="13" x14ac:dyDescent="0.3">
      <c r="E114" s="37"/>
      <c r="F114" s="46">
        <f>'Detaillierte Eingabe'!B124</f>
        <v>0.40833333333333305</v>
      </c>
      <c r="G114" s="46">
        <f>'Detaillierte Eingabe'!C124</f>
        <v>0.40902777777777749</v>
      </c>
      <c r="H114" s="56">
        <f>'Detaillierte Eingabe'!D125</f>
        <v>2</v>
      </c>
      <c r="I114" s="56">
        <f>'Detaillierte Eingabe'!E125</f>
        <v>2</v>
      </c>
      <c r="J114" s="56">
        <f>'Eingabe Daten'!$C$18</f>
        <v>6</v>
      </c>
      <c r="K114" s="93">
        <f>'Detaillierte Eingabe'!F125</f>
        <v>0.7</v>
      </c>
      <c r="L114" s="93">
        <f>'Detaillierte Eingabe'!G125</f>
        <v>0.7</v>
      </c>
      <c r="M114" s="93">
        <f t="shared" si="16"/>
        <v>0.44882341176470592</v>
      </c>
      <c r="N114" s="224">
        <f>'Detaillierte Eingabe'!I124</f>
        <v>1</v>
      </c>
      <c r="O114" s="18"/>
      <c r="P114" s="18"/>
      <c r="Q114" s="56">
        <f t="shared" si="17"/>
        <v>11900</v>
      </c>
      <c r="R114" s="56">
        <f t="shared" si="18"/>
        <v>5340.9986000000008</v>
      </c>
      <c r="S114" s="56">
        <f t="shared" si="19"/>
        <v>34481.997199999998</v>
      </c>
      <c r="T114" s="56">
        <f t="shared" si="20"/>
        <v>862.0499299999999</v>
      </c>
      <c r="U114" s="47">
        <f>('WERTE IR'!$E113)</f>
        <v>1139.5540349795012</v>
      </c>
    </row>
    <row r="115" spans="5:21" ht="13" x14ac:dyDescent="0.3">
      <c r="E115" s="37"/>
      <c r="F115" s="46">
        <f>'Detaillierte Eingabe'!B125</f>
        <v>0.40902777777777749</v>
      </c>
      <c r="G115" s="46">
        <f>'Detaillierte Eingabe'!C125</f>
        <v>0.40972222222222193</v>
      </c>
      <c r="H115" s="56">
        <f>'Detaillierte Eingabe'!D126</f>
        <v>2</v>
      </c>
      <c r="I115" s="56">
        <f>'Detaillierte Eingabe'!E126</f>
        <v>2</v>
      </c>
      <c r="J115" s="56">
        <f>'Eingabe Daten'!$C$18</f>
        <v>6</v>
      </c>
      <c r="K115" s="93">
        <f>'Detaillierte Eingabe'!F126</f>
        <v>0.7</v>
      </c>
      <c r="L115" s="93">
        <f>'Detaillierte Eingabe'!G126</f>
        <v>0.7</v>
      </c>
      <c r="M115" s="93">
        <f t="shared" si="16"/>
        <v>0.44882341176470592</v>
      </c>
      <c r="N115" s="224">
        <f>'Detaillierte Eingabe'!I125</f>
        <v>1</v>
      </c>
      <c r="O115" s="18"/>
      <c r="P115" s="18"/>
      <c r="Q115" s="56">
        <f t="shared" si="17"/>
        <v>11900</v>
      </c>
      <c r="R115" s="56">
        <f t="shared" si="18"/>
        <v>5340.9986000000008</v>
      </c>
      <c r="S115" s="56">
        <f t="shared" si="19"/>
        <v>34481.997199999998</v>
      </c>
      <c r="T115" s="56">
        <f t="shared" si="20"/>
        <v>862.0499299999999</v>
      </c>
      <c r="U115" s="47">
        <f>('WERTE IR'!$E114)</f>
        <v>1141.9092849605775</v>
      </c>
    </row>
    <row r="116" spans="5:21" ht="13" x14ac:dyDescent="0.3">
      <c r="E116" s="37"/>
      <c r="F116" s="46">
        <f>'Detaillierte Eingabe'!B126</f>
        <v>0.40972222222222193</v>
      </c>
      <c r="G116" s="46">
        <f>'Detaillierte Eingabe'!C126</f>
        <v>0.41041666666666637</v>
      </c>
      <c r="H116" s="56">
        <f>'Detaillierte Eingabe'!D127</f>
        <v>2</v>
      </c>
      <c r="I116" s="56">
        <f>'Detaillierte Eingabe'!E127</f>
        <v>2</v>
      </c>
      <c r="J116" s="56">
        <f>'Eingabe Daten'!$C$18</f>
        <v>6</v>
      </c>
      <c r="K116" s="93">
        <f>'Detaillierte Eingabe'!F127</f>
        <v>0.7</v>
      </c>
      <c r="L116" s="93">
        <f>'Detaillierte Eingabe'!G127</f>
        <v>0.7</v>
      </c>
      <c r="M116" s="93">
        <f t="shared" si="16"/>
        <v>0.44882341176470592</v>
      </c>
      <c r="N116" s="224">
        <f>'Detaillierte Eingabe'!I126</f>
        <v>1</v>
      </c>
      <c r="O116" s="18"/>
      <c r="P116" s="18"/>
      <c r="Q116" s="56">
        <f t="shared" si="17"/>
        <v>11900</v>
      </c>
      <c r="R116" s="56">
        <f t="shared" si="18"/>
        <v>5340.9986000000008</v>
      </c>
      <c r="S116" s="56">
        <f t="shared" si="19"/>
        <v>34481.997199999998</v>
      </c>
      <c r="T116" s="56">
        <f t="shared" si="20"/>
        <v>862.0499299999999</v>
      </c>
      <c r="U116" s="47">
        <f>('WERTE IR'!$E115)</f>
        <v>1144.2256060835798</v>
      </c>
    </row>
    <row r="117" spans="5:21" ht="13" x14ac:dyDescent="0.3">
      <c r="E117" s="37"/>
      <c r="F117" s="46">
        <f>'Detaillierte Eingabe'!B127</f>
        <v>0.41041666666666637</v>
      </c>
      <c r="G117" s="46">
        <f>'Detaillierte Eingabe'!C127</f>
        <v>0.41111111111111082</v>
      </c>
      <c r="H117" s="56">
        <f>'Detaillierte Eingabe'!D128</f>
        <v>2</v>
      </c>
      <c r="I117" s="56">
        <f>'Detaillierte Eingabe'!E128</f>
        <v>2</v>
      </c>
      <c r="J117" s="56">
        <f>'Eingabe Daten'!$C$18</f>
        <v>6</v>
      </c>
      <c r="K117" s="93">
        <f>'Detaillierte Eingabe'!F128</f>
        <v>0.7</v>
      </c>
      <c r="L117" s="93">
        <f>'Detaillierte Eingabe'!G128</f>
        <v>0.7</v>
      </c>
      <c r="M117" s="93">
        <f t="shared" si="16"/>
        <v>0.44882341176470592</v>
      </c>
      <c r="N117" s="224">
        <f>'Detaillierte Eingabe'!I127</f>
        <v>1</v>
      </c>
      <c r="O117" s="18"/>
      <c r="P117" s="18"/>
      <c r="Q117" s="56">
        <f t="shared" si="17"/>
        <v>11900</v>
      </c>
      <c r="R117" s="56">
        <f t="shared" si="18"/>
        <v>5340.9986000000008</v>
      </c>
      <c r="S117" s="56">
        <f t="shared" si="19"/>
        <v>34481.997199999998</v>
      </c>
      <c r="T117" s="56">
        <f t="shared" si="20"/>
        <v>862.0499299999999</v>
      </c>
      <c r="U117" s="47">
        <f>('WERTE IR'!$E116)</f>
        <v>1146.5036417859367</v>
      </c>
    </row>
    <row r="118" spans="5:21" ht="13" x14ac:dyDescent="0.3">
      <c r="E118" s="37"/>
      <c r="F118" s="46">
        <f>'Detaillierte Eingabe'!B128</f>
        <v>0.41111111111111082</v>
      </c>
      <c r="G118" s="46">
        <f>'Detaillierte Eingabe'!C128</f>
        <v>0.41180555555555526</v>
      </c>
      <c r="H118" s="56">
        <f>'Detaillierte Eingabe'!D129</f>
        <v>2</v>
      </c>
      <c r="I118" s="56">
        <f>'Detaillierte Eingabe'!E129</f>
        <v>2</v>
      </c>
      <c r="J118" s="56">
        <f>'Eingabe Daten'!$C$18</f>
        <v>6</v>
      </c>
      <c r="K118" s="93">
        <f>'Detaillierte Eingabe'!F129</f>
        <v>0.7</v>
      </c>
      <c r="L118" s="93">
        <f>'Detaillierte Eingabe'!G129</f>
        <v>0.7</v>
      </c>
      <c r="M118" s="93">
        <f t="shared" si="16"/>
        <v>0.44882341176470592</v>
      </c>
      <c r="N118" s="224">
        <f>'Detaillierte Eingabe'!I128</f>
        <v>1</v>
      </c>
      <c r="O118" s="18"/>
      <c r="P118" s="18"/>
      <c r="Q118" s="56">
        <f t="shared" si="17"/>
        <v>11900</v>
      </c>
      <c r="R118" s="56">
        <f t="shared" si="18"/>
        <v>5340.9986000000008</v>
      </c>
      <c r="S118" s="56">
        <f t="shared" si="19"/>
        <v>34481.997199999998</v>
      </c>
      <c r="T118" s="56">
        <f t="shared" si="20"/>
        <v>862.0499299999999</v>
      </c>
      <c r="U118" s="47">
        <f>('WERTE IR'!$E117)</f>
        <v>1148.7440248699911</v>
      </c>
    </row>
    <row r="119" spans="5:21" ht="13" x14ac:dyDescent="0.3">
      <c r="E119" s="37"/>
      <c r="F119" s="46">
        <f>'Detaillierte Eingabe'!B129</f>
        <v>0.41180555555555526</v>
      </c>
      <c r="G119" s="46">
        <f>'Detaillierte Eingabe'!C129</f>
        <v>0.4124999999999997</v>
      </c>
      <c r="H119" s="56">
        <f>'Detaillierte Eingabe'!D130</f>
        <v>2</v>
      </c>
      <c r="I119" s="56">
        <f>'Detaillierte Eingabe'!E130</f>
        <v>2</v>
      </c>
      <c r="J119" s="56">
        <f>'Eingabe Daten'!$C$18</f>
        <v>6</v>
      </c>
      <c r="K119" s="93">
        <f>'Detaillierte Eingabe'!F130</f>
        <v>0.7</v>
      </c>
      <c r="L119" s="93">
        <f>'Detaillierte Eingabe'!G130</f>
        <v>0.7</v>
      </c>
      <c r="M119" s="93">
        <f t="shared" si="16"/>
        <v>0.44882341176470592</v>
      </c>
      <c r="N119" s="224">
        <f>'Detaillierte Eingabe'!I129</f>
        <v>1</v>
      </c>
      <c r="O119" s="18"/>
      <c r="P119" s="18"/>
      <c r="Q119" s="56">
        <f t="shared" si="17"/>
        <v>11900</v>
      </c>
      <c r="R119" s="56">
        <f t="shared" si="18"/>
        <v>5340.9986000000008</v>
      </c>
      <c r="S119" s="56">
        <f t="shared" si="19"/>
        <v>34481.997199999998</v>
      </c>
      <c r="T119" s="56">
        <f t="shared" si="20"/>
        <v>862.0499299999999</v>
      </c>
      <c r="U119" s="47">
        <f>('WERTE IR'!$E118)</f>
        <v>1150.9473776787836</v>
      </c>
    </row>
    <row r="120" spans="5:21" ht="13" x14ac:dyDescent="0.3">
      <c r="E120" s="37"/>
      <c r="F120" s="46">
        <f>'Detaillierte Eingabe'!B130</f>
        <v>0.4124999999999997</v>
      </c>
      <c r="G120" s="46">
        <f>'Detaillierte Eingabe'!C130</f>
        <v>0.41319444444444414</v>
      </c>
      <c r="H120" s="56">
        <f>'Detaillierte Eingabe'!D131</f>
        <v>2</v>
      </c>
      <c r="I120" s="56">
        <f>'Detaillierte Eingabe'!E131</f>
        <v>2</v>
      </c>
      <c r="J120" s="56">
        <f>'Eingabe Daten'!$C$18</f>
        <v>6</v>
      </c>
      <c r="K120" s="93">
        <f>'Detaillierte Eingabe'!F131</f>
        <v>0.7</v>
      </c>
      <c r="L120" s="93">
        <f>'Detaillierte Eingabe'!G131</f>
        <v>0.7</v>
      </c>
      <c r="M120" s="93">
        <f t="shared" si="16"/>
        <v>0.44882341176470592</v>
      </c>
      <c r="N120" s="224">
        <f>'Detaillierte Eingabe'!I130</f>
        <v>1</v>
      </c>
      <c r="O120" s="18"/>
      <c r="P120" s="18"/>
      <c r="Q120" s="56">
        <f t="shared" si="17"/>
        <v>11900</v>
      </c>
      <c r="R120" s="56">
        <f t="shared" si="18"/>
        <v>5340.9986000000008</v>
      </c>
      <c r="S120" s="56">
        <f t="shared" si="19"/>
        <v>34481.997199999998</v>
      </c>
      <c r="T120" s="56">
        <f t="shared" si="20"/>
        <v>862.0499299999999</v>
      </c>
      <c r="U120" s="47">
        <f>('WERTE IR'!$E119)</f>
        <v>1153.1143122689286</v>
      </c>
    </row>
    <row r="121" spans="5:21" ht="13" x14ac:dyDescent="0.3">
      <c r="E121" s="37"/>
      <c r="F121" s="46">
        <f>'Detaillierte Eingabe'!B131</f>
        <v>0.41319444444444414</v>
      </c>
      <c r="G121" s="46">
        <f>'Detaillierte Eingabe'!C131</f>
        <v>0.41388888888888858</v>
      </c>
      <c r="H121" s="56">
        <f>'Detaillierte Eingabe'!D132</f>
        <v>2</v>
      </c>
      <c r="I121" s="56">
        <f>'Detaillierte Eingabe'!E132</f>
        <v>2</v>
      </c>
      <c r="J121" s="56">
        <f>'Eingabe Daten'!$C$18</f>
        <v>6</v>
      </c>
      <c r="K121" s="93">
        <f>'Detaillierte Eingabe'!F132</f>
        <v>0.7</v>
      </c>
      <c r="L121" s="93">
        <f>'Detaillierte Eingabe'!G132</f>
        <v>0.7</v>
      </c>
      <c r="M121" s="93">
        <f t="shared" si="16"/>
        <v>0.44882341176470592</v>
      </c>
      <c r="N121" s="224">
        <f>'Detaillierte Eingabe'!I131</f>
        <v>1</v>
      </c>
      <c r="O121" s="18"/>
      <c r="P121" s="18"/>
      <c r="Q121" s="56">
        <f t="shared" si="17"/>
        <v>11900</v>
      </c>
      <c r="R121" s="56">
        <f t="shared" si="18"/>
        <v>5340.9986000000008</v>
      </c>
      <c r="S121" s="56">
        <f t="shared" si="19"/>
        <v>34481.997199999998</v>
      </c>
      <c r="T121" s="56">
        <f t="shared" si="20"/>
        <v>862.0499299999999</v>
      </c>
      <c r="U121" s="47">
        <f>('WERTE IR'!$E120)</f>
        <v>1155.245430580635</v>
      </c>
    </row>
    <row r="122" spans="5:21" ht="13" x14ac:dyDescent="0.3">
      <c r="E122" s="37"/>
      <c r="F122" s="46">
        <f>'Detaillierte Eingabe'!B132</f>
        <v>0.41388888888888858</v>
      </c>
      <c r="G122" s="46">
        <f>'Detaillierte Eingabe'!C132</f>
        <v>0.41458333333333303</v>
      </c>
      <c r="H122" s="56">
        <f>'Detaillierte Eingabe'!D133</f>
        <v>2</v>
      </c>
      <c r="I122" s="56">
        <f>'Detaillierte Eingabe'!E133</f>
        <v>2</v>
      </c>
      <c r="J122" s="56">
        <f>'Eingabe Daten'!$C$18</f>
        <v>6</v>
      </c>
      <c r="K122" s="93">
        <f>'Detaillierte Eingabe'!F133</f>
        <v>0.7</v>
      </c>
      <c r="L122" s="93">
        <f>'Detaillierte Eingabe'!G133</f>
        <v>0.7</v>
      </c>
      <c r="M122" s="93">
        <f t="shared" si="16"/>
        <v>0.44882341176470592</v>
      </c>
      <c r="N122" s="224">
        <f>'Detaillierte Eingabe'!I132</f>
        <v>1</v>
      </c>
      <c r="O122" s="18"/>
      <c r="P122" s="18"/>
      <c r="Q122" s="56">
        <f t="shared" si="17"/>
        <v>11900</v>
      </c>
      <c r="R122" s="56">
        <f t="shared" si="18"/>
        <v>5340.9986000000008</v>
      </c>
      <c r="S122" s="56">
        <f t="shared" si="19"/>
        <v>34481.997199999998</v>
      </c>
      <c r="T122" s="56">
        <f t="shared" si="20"/>
        <v>862.0499299999999</v>
      </c>
      <c r="U122" s="47">
        <f>('WERTE IR'!$E121)</f>
        <v>1157.3413246049147</v>
      </c>
    </row>
    <row r="123" spans="5:21" ht="13" x14ac:dyDescent="0.3">
      <c r="E123" s="37"/>
      <c r="F123" s="46">
        <f>'Detaillierte Eingabe'!B133</f>
        <v>0.41458333333333303</v>
      </c>
      <c r="G123" s="46">
        <f>'Detaillierte Eingabe'!C133</f>
        <v>0.41527777777777747</v>
      </c>
      <c r="H123" s="56">
        <f>'Detaillierte Eingabe'!D134</f>
        <v>2</v>
      </c>
      <c r="I123" s="56">
        <f>'Detaillierte Eingabe'!E134</f>
        <v>2</v>
      </c>
      <c r="J123" s="56">
        <f>'Eingabe Daten'!$C$18</f>
        <v>6</v>
      </c>
      <c r="K123" s="93">
        <f>'Detaillierte Eingabe'!F134</f>
        <v>0.7</v>
      </c>
      <c r="L123" s="93">
        <f>'Detaillierte Eingabe'!G134</f>
        <v>0.7</v>
      </c>
      <c r="M123" s="93">
        <f t="shared" si="16"/>
        <v>0.44882341176470592</v>
      </c>
      <c r="N123" s="224">
        <f>'Detaillierte Eingabe'!I133</f>
        <v>1</v>
      </c>
      <c r="O123" s="18"/>
      <c r="P123" s="18"/>
      <c r="Q123" s="56">
        <f t="shared" si="17"/>
        <v>11900</v>
      </c>
      <c r="R123" s="56">
        <f t="shared" si="18"/>
        <v>5340.9986000000008</v>
      </c>
      <c r="S123" s="56">
        <f t="shared" si="19"/>
        <v>34481.997199999998</v>
      </c>
      <c r="T123" s="56">
        <f t="shared" si="20"/>
        <v>862.0499299999999</v>
      </c>
      <c r="U123" s="47">
        <f>('WERTE IR'!$E122)</f>
        <v>1159.4025765480289</v>
      </c>
    </row>
    <row r="124" spans="5:21" ht="13" x14ac:dyDescent="0.3">
      <c r="E124" s="37"/>
      <c r="F124" s="46">
        <f>'Detaillierte Eingabe'!B134</f>
        <v>0.41527777777777747</v>
      </c>
      <c r="G124" s="46">
        <f>'Detaillierte Eingabe'!C134</f>
        <v>0.41597222222222191</v>
      </c>
      <c r="H124" s="56">
        <f>'Detaillierte Eingabe'!D135</f>
        <v>2</v>
      </c>
      <c r="I124" s="56">
        <f>'Detaillierte Eingabe'!E135</f>
        <v>2</v>
      </c>
      <c r="J124" s="56">
        <f>'Eingabe Daten'!$C$18</f>
        <v>6</v>
      </c>
      <c r="K124" s="93">
        <f>'Detaillierte Eingabe'!F135</f>
        <v>0.7</v>
      </c>
      <c r="L124" s="93">
        <f>'Detaillierte Eingabe'!G135</f>
        <v>0.7</v>
      </c>
      <c r="M124" s="93">
        <f t="shared" si="16"/>
        <v>0.44882341176470592</v>
      </c>
      <c r="N124" s="224">
        <f>'Detaillierte Eingabe'!I134</f>
        <v>1</v>
      </c>
      <c r="O124" s="18"/>
      <c r="P124" s="18"/>
      <c r="Q124" s="56">
        <f t="shared" si="17"/>
        <v>11900</v>
      </c>
      <c r="R124" s="56">
        <f t="shared" si="18"/>
        <v>5340.9986000000008</v>
      </c>
      <c r="S124" s="56">
        <f t="shared" si="19"/>
        <v>34481.997199999998</v>
      </c>
      <c r="T124" s="56">
        <f t="shared" si="20"/>
        <v>862.0499299999999</v>
      </c>
      <c r="U124" s="47">
        <f>('WERTE IR'!$E123)</f>
        <v>1161.4297589932162</v>
      </c>
    </row>
    <row r="125" spans="5:21" ht="13" x14ac:dyDescent="0.3">
      <c r="E125" s="37"/>
      <c r="F125" s="46">
        <f>'Detaillierte Eingabe'!B135</f>
        <v>0.41597222222222191</v>
      </c>
      <c r="G125" s="46">
        <f>'Detaillierte Eingabe'!C135</f>
        <v>0.41666666666666635</v>
      </c>
      <c r="H125" s="56">
        <f>'Detaillierte Eingabe'!D136</f>
        <v>2</v>
      </c>
      <c r="I125" s="56">
        <f>'Detaillierte Eingabe'!E136</f>
        <v>2</v>
      </c>
      <c r="J125" s="56">
        <f>'Eingabe Daten'!$C$18</f>
        <v>6</v>
      </c>
      <c r="K125" s="93">
        <f>'Detaillierte Eingabe'!F136</f>
        <v>0.7</v>
      </c>
      <c r="L125" s="93">
        <f>'Detaillierte Eingabe'!G136</f>
        <v>0.7</v>
      </c>
      <c r="M125" s="93">
        <f t="shared" si="16"/>
        <v>0.44882341176470592</v>
      </c>
      <c r="N125" s="224">
        <f>'Detaillierte Eingabe'!I135</f>
        <v>1</v>
      </c>
      <c r="O125" s="18"/>
      <c r="P125" s="18"/>
      <c r="Q125" s="56">
        <f t="shared" si="17"/>
        <v>11900</v>
      </c>
      <c r="R125" s="56">
        <f t="shared" si="18"/>
        <v>5340.9986000000008</v>
      </c>
      <c r="S125" s="56">
        <f t="shared" si="19"/>
        <v>34481.997199999998</v>
      </c>
      <c r="T125" s="56">
        <f t="shared" si="20"/>
        <v>862.0499299999999</v>
      </c>
      <c r="U125" s="47">
        <f>('WERTE IR'!$E124)</f>
        <v>1163.4234350597462</v>
      </c>
    </row>
    <row r="126" spans="5:21" ht="13" x14ac:dyDescent="0.3">
      <c r="E126" s="37"/>
      <c r="F126" s="46">
        <f>'Detaillierte Eingabe'!B136</f>
        <v>0.41666666666666635</v>
      </c>
      <c r="G126" s="46">
        <f>'Detaillierte Eingabe'!C136</f>
        <v>0.41736111111111079</v>
      </c>
      <c r="H126" s="56">
        <f>'Detaillierte Eingabe'!D137</f>
        <v>2</v>
      </c>
      <c r="I126" s="56">
        <f>'Detaillierte Eingabe'!E137</f>
        <v>2</v>
      </c>
      <c r="J126" s="56">
        <f>'Eingabe Daten'!$C$18</f>
        <v>6</v>
      </c>
      <c r="K126" s="93">
        <f>'Detaillierte Eingabe'!F137</f>
        <v>0.7</v>
      </c>
      <c r="L126" s="93">
        <f>'Detaillierte Eingabe'!G137</f>
        <v>0.7</v>
      </c>
      <c r="M126" s="93">
        <f t="shared" si="16"/>
        <v>0.44882341176470592</v>
      </c>
      <c r="N126" s="224">
        <f>'Detaillierte Eingabe'!I136</f>
        <v>1</v>
      </c>
      <c r="O126" s="18"/>
      <c r="P126" s="18"/>
      <c r="Q126" s="56">
        <f t="shared" si="17"/>
        <v>11900</v>
      </c>
      <c r="R126" s="56">
        <f t="shared" si="18"/>
        <v>5340.9986000000008</v>
      </c>
      <c r="S126" s="56">
        <f t="shared" si="19"/>
        <v>34481.997199999998</v>
      </c>
      <c r="T126" s="56">
        <f t="shared" si="20"/>
        <v>862.0499299999999</v>
      </c>
      <c r="U126" s="47">
        <f>('WERTE IR'!$E125)</f>
        <v>1165.3841585593459</v>
      </c>
    </row>
    <row r="127" spans="5:21" ht="13" x14ac:dyDescent="0.3">
      <c r="E127" s="37"/>
      <c r="F127" s="46">
        <f>'Detaillierte Eingabe'!B137</f>
        <v>0.41736111111111079</v>
      </c>
      <c r="G127" s="46">
        <f>'Detaillierte Eingabe'!C137</f>
        <v>0.41805555555555524</v>
      </c>
      <c r="H127" s="56">
        <f>'Detaillierte Eingabe'!D138</f>
        <v>2</v>
      </c>
      <c r="I127" s="56">
        <f>'Detaillierte Eingabe'!E138</f>
        <v>2</v>
      </c>
      <c r="J127" s="56">
        <f>'Eingabe Daten'!$C$18</f>
        <v>6</v>
      </c>
      <c r="K127" s="93">
        <f>'Detaillierte Eingabe'!F138</f>
        <v>0.7</v>
      </c>
      <c r="L127" s="93">
        <f>'Detaillierte Eingabe'!G138</f>
        <v>0.7</v>
      </c>
      <c r="M127" s="93">
        <f t="shared" si="16"/>
        <v>0.44882341176470592</v>
      </c>
      <c r="N127" s="224">
        <f>'Detaillierte Eingabe'!I137</f>
        <v>1</v>
      </c>
      <c r="O127" s="18"/>
      <c r="P127" s="18"/>
      <c r="Q127" s="56">
        <f t="shared" si="17"/>
        <v>11900</v>
      </c>
      <c r="R127" s="56">
        <f t="shared" si="18"/>
        <v>5340.9986000000008</v>
      </c>
      <c r="S127" s="56">
        <f t="shared" si="19"/>
        <v>34481.997199999998</v>
      </c>
      <c r="T127" s="56">
        <f t="shared" si="20"/>
        <v>862.0499299999999</v>
      </c>
      <c r="U127" s="47">
        <f>('WERTE IR'!$E126)</f>
        <v>1167.3124741500394</v>
      </c>
    </row>
    <row r="128" spans="5:21" ht="13" x14ac:dyDescent="0.3">
      <c r="E128" s="37"/>
      <c r="F128" s="46">
        <f>'Detaillierte Eingabe'!B138</f>
        <v>0.41805555555555524</v>
      </c>
      <c r="G128" s="46">
        <f>'Detaillierte Eingabe'!C138</f>
        <v>0.41874999999999968</v>
      </c>
      <c r="H128" s="56">
        <f>'Detaillierte Eingabe'!D139</f>
        <v>2</v>
      </c>
      <c r="I128" s="56">
        <f>'Detaillierte Eingabe'!E139</f>
        <v>2</v>
      </c>
      <c r="J128" s="56">
        <f>'Eingabe Daten'!$C$18</f>
        <v>6</v>
      </c>
      <c r="K128" s="93">
        <f>'Detaillierte Eingabe'!F139</f>
        <v>0.7</v>
      </c>
      <c r="L128" s="93">
        <f>'Detaillierte Eingabe'!G139</f>
        <v>0.7</v>
      </c>
      <c r="M128" s="93">
        <f t="shared" si="16"/>
        <v>0.44882341176470592</v>
      </c>
      <c r="N128" s="224">
        <f>'Detaillierte Eingabe'!I138</f>
        <v>1</v>
      </c>
      <c r="O128" s="18"/>
      <c r="P128" s="18"/>
      <c r="Q128" s="56">
        <f t="shared" si="17"/>
        <v>11900</v>
      </c>
      <c r="R128" s="56">
        <f t="shared" si="18"/>
        <v>5340.9986000000008</v>
      </c>
      <c r="S128" s="56">
        <f t="shared" si="19"/>
        <v>34481.997199999998</v>
      </c>
      <c r="T128" s="56">
        <f t="shared" si="20"/>
        <v>862.0499299999999</v>
      </c>
      <c r="U128" s="47">
        <f>('WERTE IR'!$E127)</f>
        <v>1169.2089174874457</v>
      </c>
    </row>
    <row r="129" spans="5:21" ht="13" x14ac:dyDescent="0.3">
      <c r="E129" s="37"/>
      <c r="F129" s="46">
        <f>'Detaillierte Eingabe'!B139</f>
        <v>0.41874999999999968</v>
      </c>
      <c r="G129" s="46">
        <f>'Detaillierte Eingabe'!C139</f>
        <v>0.41944444444444412</v>
      </c>
      <c r="H129" s="56">
        <f>'Detaillierte Eingabe'!D140</f>
        <v>2</v>
      </c>
      <c r="I129" s="56">
        <f>'Detaillierte Eingabe'!E140</f>
        <v>2</v>
      </c>
      <c r="J129" s="56">
        <f>'Eingabe Daten'!$C$18</f>
        <v>6</v>
      </c>
      <c r="K129" s="93">
        <f>'Detaillierte Eingabe'!F140</f>
        <v>0.7</v>
      </c>
      <c r="L129" s="93">
        <f>'Detaillierte Eingabe'!G140</f>
        <v>0.7</v>
      </c>
      <c r="M129" s="93">
        <f t="shared" si="16"/>
        <v>0.44882341176470592</v>
      </c>
      <c r="N129" s="224">
        <f>'Detaillierte Eingabe'!I139</f>
        <v>1</v>
      </c>
      <c r="O129" s="18"/>
      <c r="P129" s="18"/>
      <c r="Q129" s="56">
        <f t="shared" si="17"/>
        <v>11900</v>
      </c>
      <c r="R129" s="56">
        <f t="shared" si="18"/>
        <v>5340.9986000000008</v>
      </c>
      <c r="S129" s="56">
        <f t="shared" si="19"/>
        <v>34481.997199999998</v>
      </c>
      <c r="T129" s="56">
        <f t="shared" si="20"/>
        <v>862.0499299999999</v>
      </c>
      <c r="U129" s="47">
        <f>('WERTE IR'!$E128)</f>
        <v>1171.0740153735749</v>
      </c>
    </row>
    <row r="130" spans="5:21" ht="13" x14ac:dyDescent="0.3">
      <c r="E130" s="37"/>
      <c r="F130" s="46">
        <f>'Detaillierte Eingabe'!B140</f>
        <v>0.41944444444444412</v>
      </c>
      <c r="G130" s="46">
        <f>'Detaillierte Eingabe'!C140</f>
        <v>0.42013888888888856</v>
      </c>
      <c r="H130" s="56">
        <f>'Detaillierte Eingabe'!D141</f>
        <v>2</v>
      </c>
      <c r="I130" s="56">
        <f>'Detaillierte Eingabe'!E141</f>
        <v>2</v>
      </c>
      <c r="J130" s="56">
        <f>'Eingabe Daten'!$C$18</f>
        <v>6</v>
      </c>
      <c r="K130" s="93">
        <f>'Detaillierte Eingabe'!F141</f>
        <v>0.7</v>
      </c>
      <c r="L130" s="93">
        <f>'Detaillierte Eingabe'!G141</f>
        <v>0.7</v>
      </c>
      <c r="M130" s="93">
        <f t="shared" si="16"/>
        <v>0.44882341176470592</v>
      </c>
      <c r="N130" s="224">
        <f>'Detaillierte Eingabe'!I140</f>
        <v>1</v>
      </c>
      <c r="O130" s="18"/>
      <c r="P130" s="18"/>
      <c r="Q130" s="56">
        <f t="shared" si="17"/>
        <v>11900</v>
      </c>
      <c r="R130" s="56">
        <f t="shared" si="18"/>
        <v>5340.9986000000008</v>
      </c>
      <c r="S130" s="56">
        <f t="shared" si="19"/>
        <v>34481.997199999998</v>
      </c>
      <c r="T130" s="56">
        <f t="shared" si="20"/>
        <v>862.0499299999999</v>
      </c>
      <c r="U130" s="47">
        <f>('WERTE IR'!$E129)</f>
        <v>1172.908285903166</v>
      </c>
    </row>
    <row r="131" spans="5:21" ht="13" x14ac:dyDescent="0.3">
      <c r="E131" s="37"/>
      <c r="F131" s="46">
        <f>'Detaillierte Eingabe'!B141</f>
        <v>0.42013888888888856</v>
      </c>
      <c r="G131" s="46">
        <f>'Detaillierte Eingabe'!C141</f>
        <v>0.420833333333333</v>
      </c>
      <c r="H131" s="56">
        <f>'Detaillierte Eingabe'!D142</f>
        <v>2</v>
      </c>
      <c r="I131" s="56">
        <f>'Detaillierte Eingabe'!E142</f>
        <v>2</v>
      </c>
      <c r="J131" s="56">
        <f>'Eingabe Daten'!$C$18</f>
        <v>6</v>
      </c>
      <c r="K131" s="93">
        <f>'Detaillierte Eingabe'!F142</f>
        <v>0.7</v>
      </c>
      <c r="L131" s="93">
        <f>'Detaillierte Eingabe'!G142</f>
        <v>0.7</v>
      </c>
      <c r="M131" s="93">
        <f t="shared" si="16"/>
        <v>0.44882341176470592</v>
      </c>
      <c r="N131" s="224">
        <f>'Detaillierte Eingabe'!I141</f>
        <v>1</v>
      </c>
      <c r="O131" s="18"/>
      <c r="P131" s="18"/>
      <c r="Q131" s="56">
        <f t="shared" si="17"/>
        <v>11900</v>
      </c>
      <c r="R131" s="56">
        <f t="shared" si="18"/>
        <v>5340.9986000000008</v>
      </c>
      <c r="S131" s="56">
        <f t="shared" si="19"/>
        <v>34481.997199999998</v>
      </c>
      <c r="T131" s="56">
        <f t="shared" si="20"/>
        <v>862.0499299999999</v>
      </c>
      <c r="U131" s="47">
        <f>('WERTE IR'!$E130)</f>
        <v>1174.7122386076051</v>
      </c>
    </row>
    <row r="132" spans="5:21" ht="13" x14ac:dyDescent="0.3">
      <c r="E132" s="37"/>
      <c r="F132" s="46">
        <f>'Detaillierte Eingabe'!B142</f>
        <v>0.420833333333333</v>
      </c>
      <c r="G132" s="46">
        <f>'Detaillierte Eingabe'!C142</f>
        <v>0.42152777777777745</v>
      </c>
      <c r="H132" s="56">
        <f>'Detaillierte Eingabe'!D143</f>
        <v>2</v>
      </c>
      <c r="I132" s="56">
        <f>'Detaillierte Eingabe'!E143</f>
        <v>2</v>
      </c>
      <c r="J132" s="56">
        <f>'Eingabe Daten'!$C$18</f>
        <v>6</v>
      </c>
      <c r="K132" s="93">
        <f>'Detaillierte Eingabe'!F143</f>
        <v>0.7</v>
      </c>
      <c r="L132" s="93">
        <f>'Detaillierte Eingabe'!G143</f>
        <v>0.7</v>
      </c>
      <c r="M132" s="93">
        <f t="shared" si="16"/>
        <v>0.44882341176470592</v>
      </c>
      <c r="N132" s="224">
        <f>'Detaillierte Eingabe'!I142</f>
        <v>1</v>
      </c>
      <c r="O132" s="18"/>
      <c r="P132" s="18"/>
      <c r="Q132" s="56">
        <f t="shared" si="17"/>
        <v>11900</v>
      </c>
      <c r="R132" s="56">
        <f t="shared" si="18"/>
        <v>5340.9986000000008</v>
      </c>
      <c r="S132" s="56">
        <f t="shared" si="19"/>
        <v>34481.997199999998</v>
      </c>
      <c r="T132" s="56">
        <f t="shared" si="20"/>
        <v>862.0499299999999</v>
      </c>
      <c r="U132" s="47">
        <f>('WERTE IR'!$E131)</f>
        <v>1176.4863745964651</v>
      </c>
    </row>
    <row r="133" spans="5:21" ht="13" x14ac:dyDescent="0.3">
      <c r="E133" s="37"/>
      <c r="F133" s="46">
        <f>'Detaillierte Eingabe'!B143</f>
        <v>0.42152777777777745</v>
      </c>
      <c r="G133" s="46">
        <f>'Detaillierte Eingabe'!C143</f>
        <v>0.42222222222222189</v>
      </c>
      <c r="H133" s="56">
        <f>'Detaillierte Eingabe'!D144</f>
        <v>2</v>
      </c>
      <c r="I133" s="56">
        <f>'Detaillierte Eingabe'!E144</f>
        <v>2</v>
      </c>
      <c r="J133" s="56">
        <f>'Eingabe Daten'!$C$18</f>
        <v>6</v>
      </c>
      <c r="K133" s="93">
        <f>'Detaillierte Eingabe'!F144</f>
        <v>0.7</v>
      </c>
      <c r="L133" s="93">
        <f>'Detaillierte Eingabe'!G144</f>
        <v>0.7</v>
      </c>
      <c r="M133" s="93">
        <f t="shared" si="16"/>
        <v>0.44882341176470592</v>
      </c>
      <c r="N133" s="224">
        <f>'Detaillierte Eingabe'!I143</f>
        <v>1</v>
      </c>
      <c r="O133" s="18"/>
      <c r="P133" s="18"/>
      <c r="Q133" s="56">
        <f t="shared" si="17"/>
        <v>11900</v>
      </c>
      <c r="R133" s="56">
        <f t="shared" si="18"/>
        <v>5340.9986000000008</v>
      </c>
      <c r="S133" s="56">
        <f t="shared" si="19"/>
        <v>34481.997199999998</v>
      </c>
      <c r="T133" s="56">
        <f t="shared" si="20"/>
        <v>862.0499299999999</v>
      </c>
      <c r="U133" s="47">
        <f>('WERTE IR'!$E132)</f>
        <v>1178.2311866967066</v>
      </c>
    </row>
    <row r="134" spans="5:21" ht="13" x14ac:dyDescent="0.3">
      <c r="E134" s="37"/>
      <c r="F134" s="46">
        <f>'Detaillierte Eingabe'!B144</f>
        <v>0.42222222222222189</v>
      </c>
      <c r="G134" s="46">
        <f>'Detaillierte Eingabe'!C144</f>
        <v>0.42291666666666633</v>
      </c>
      <c r="H134" s="56">
        <f>'Detaillierte Eingabe'!D145</f>
        <v>2</v>
      </c>
      <c r="I134" s="56">
        <f>'Detaillierte Eingabe'!E145</f>
        <v>2</v>
      </c>
      <c r="J134" s="56">
        <f>'Eingabe Daten'!$C$18</f>
        <v>6</v>
      </c>
      <c r="K134" s="93">
        <f>'Detaillierte Eingabe'!F145</f>
        <v>0.7</v>
      </c>
      <c r="L134" s="93">
        <f>'Detaillierte Eingabe'!G145</f>
        <v>0.7</v>
      </c>
      <c r="M134" s="93">
        <f t="shared" si="16"/>
        <v>0.44882341176470592</v>
      </c>
      <c r="N134" s="224">
        <f>'Detaillierte Eingabe'!I144</f>
        <v>1</v>
      </c>
      <c r="O134" s="18"/>
      <c r="P134" s="18"/>
      <c r="Q134" s="56">
        <f t="shared" si="17"/>
        <v>11900</v>
      </c>
      <c r="R134" s="56">
        <f t="shared" si="18"/>
        <v>5340.9986000000008</v>
      </c>
      <c r="S134" s="56">
        <f t="shared" si="19"/>
        <v>34481.997199999998</v>
      </c>
      <c r="T134" s="56">
        <f t="shared" si="20"/>
        <v>862.0499299999999</v>
      </c>
      <c r="U134" s="47">
        <f>('WERTE IR'!$E133)</f>
        <v>1179.9471595895766</v>
      </c>
    </row>
    <row r="135" spans="5:21" ht="13" x14ac:dyDescent="0.3">
      <c r="E135" s="37"/>
      <c r="F135" s="46">
        <f>'Detaillierte Eingabe'!B145</f>
        <v>0.42291666666666633</v>
      </c>
      <c r="G135" s="46">
        <f>'Detaillierte Eingabe'!C145</f>
        <v>0.42361111111111077</v>
      </c>
      <c r="H135" s="56">
        <f>'Detaillierte Eingabe'!D146</f>
        <v>2</v>
      </c>
      <c r="I135" s="56">
        <f>'Detaillierte Eingabe'!E146</f>
        <v>2</v>
      </c>
      <c r="J135" s="56">
        <f>'Eingabe Daten'!$C$18</f>
        <v>6</v>
      </c>
      <c r="K135" s="93">
        <f>'Detaillierte Eingabe'!F146</f>
        <v>0.7</v>
      </c>
      <c r="L135" s="93">
        <f>'Detaillierte Eingabe'!G146</f>
        <v>0.7</v>
      </c>
      <c r="M135" s="93">
        <f t="shared" ref="M135:M198" si="21">(-(27.652*$J135*$J135)+1354.9*$J135+496.07)/$C$7</f>
        <v>0.44882341176470592</v>
      </c>
      <c r="N135" s="224">
        <f>'Detaillierte Eingabe'!I145</f>
        <v>1</v>
      </c>
      <c r="O135" s="18"/>
      <c r="P135" s="18"/>
      <c r="Q135" s="56">
        <f t="shared" si="17"/>
        <v>11900</v>
      </c>
      <c r="R135" s="56">
        <f t="shared" si="18"/>
        <v>5340.9986000000008</v>
      </c>
      <c r="S135" s="56">
        <f t="shared" si="19"/>
        <v>34481.997199999998</v>
      </c>
      <c r="T135" s="56">
        <f t="shared" si="20"/>
        <v>862.0499299999999</v>
      </c>
      <c r="U135" s="47">
        <f>('WERTE IR'!$E134)</f>
        <v>1181.634769945246</v>
      </c>
    </row>
    <row r="136" spans="5:21" ht="13" x14ac:dyDescent="0.3">
      <c r="E136" s="37"/>
      <c r="F136" s="46">
        <f>'Detaillierte Eingabe'!B146</f>
        <v>0.42361111111111077</v>
      </c>
      <c r="G136" s="46">
        <f>'Detaillierte Eingabe'!C146</f>
        <v>0.42430555555555521</v>
      </c>
      <c r="H136" s="56">
        <f>'Detaillierte Eingabe'!D147</f>
        <v>2</v>
      </c>
      <c r="I136" s="56">
        <f>'Detaillierte Eingabe'!E147</f>
        <v>2</v>
      </c>
      <c r="J136" s="56">
        <f>'Eingabe Daten'!$C$18</f>
        <v>6</v>
      </c>
      <c r="K136" s="93">
        <f>'Detaillierte Eingabe'!F147</f>
        <v>0.7</v>
      </c>
      <c r="L136" s="93">
        <f>'Detaillierte Eingabe'!G147</f>
        <v>0.7</v>
      </c>
      <c r="M136" s="93">
        <f t="shared" si="21"/>
        <v>0.44882341176470592</v>
      </c>
      <c r="N136" s="224">
        <f>'Detaillierte Eingabe'!I146</f>
        <v>1</v>
      </c>
      <c r="O136" s="18"/>
      <c r="P136" s="18"/>
      <c r="Q136" s="56">
        <f t="shared" si="17"/>
        <v>11900</v>
      </c>
      <c r="R136" s="56">
        <f t="shared" si="18"/>
        <v>5340.9986000000008</v>
      </c>
      <c r="S136" s="56">
        <f t="shared" si="19"/>
        <v>34481.997199999998</v>
      </c>
      <c r="T136" s="56">
        <f t="shared" si="20"/>
        <v>862.0499299999999</v>
      </c>
      <c r="U136" s="47">
        <f>('WERTE IR'!$E135)</f>
        <v>1183.2944865552206</v>
      </c>
    </row>
    <row r="137" spans="5:21" ht="13" x14ac:dyDescent="0.3">
      <c r="E137" s="37"/>
      <c r="F137" s="46">
        <f>'Detaillierte Eingabe'!B147</f>
        <v>0.42430555555555521</v>
      </c>
      <c r="G137" s="46">
        <f>'Detaillierte Eingabe'!C147</f>
        <v>0.42499999999999966</v>
      </c>
      <c r="H137" s="56">
        <f>'Detaillierte Eingabe'!D148</f>
        <v>2</v>
      </c>
      <c r="I137" s="56">
        <f>'Detaillierte Eingabe'!E148</f>
        <v>2</v>
      </c>
      <c r="J137" s="56">
        <f>'Eingabe Daten'!$C$18</f>
        <v>6</v>
      </c>
      <c r="K137" s="93">
        <f>'Detaillierte Eingabe'!F148</f>
        <v>0.7</v>
      </c>
      <c r="L137" s="93">
        <f>'Detaillierte Eingabe'!G148</f>
        <v>0.7</v>
      </c>
      <c r="M137" s="93">
        <f t="shared" si="21"/>
        <v>0.44882341176470592</v>
      </c>
      <c r="N137" s="224">
        <f>'Detaillierte Eingabe'!I147</f>
        <v>1</v>
      </c>
      <c r="O137" s="18"/>
      <c r="P137" s="18"/>
      <c r="Q137" s="56">
        <f t="shared" si="17"/>
        <v>11900</v>
      </c>
      <c r="R137" s="56">
        <f t="shared" si="18"/>
        <v>5340.9986000000008</v>
      </c>
      <c r="S137" s="56">
        <f t="shared" si="19"/>
        <v>34481.997199999998</v>
      </c>
      <c r="T137" s="56">
        <f t="shared" si="20"/>
        <v>862.0499299999999</v>
      </c>
      <c r="U137" s="47">
        <f>('WERTE IR'!$E136)</f>
        <v>1184.9267704625643</v>
      </c>
    </row>
    <row r="138" spans="5:21" ht="13" x14ac:dyDescent="0.3">
      <c r="E138" s="37"/>
      <c r="F138" s="46">
        <f>'Detaillierte Eingabe'!B148</f>
        <v>0.42499999999999966</v>
      </c>
      <c r="G138" s="46">
        <f>'Detaillierte Eingabe'!C148</f>
        <v>0.4256944444444441</v>
      </c>
      <c r="H138" s="56">
        <f>'Detaillierte Eingabe'!D149</f>
        <v>2</v>
      </c>
      <c r="I138" s="56">
        <f>'Detaillierte Eingabe'!E149</f>
        <v>2</v>
      </c>
      <c r="J138" s="56">
        <f>'Eingabe Daten'!$C$18</f>
        <v>6</v>
      </c>
      <c r="K138" s="93">
        <f>'Detaillierte Eingabe'!F149</f>
        <v>0.7</v>
      </c>
      <c r="L138" s="93">
        <f>'Detaillierte Eingabe'!G149</f>
        <v>0.7</v>
      </c>
      <c r="M138" s="93">
        <f t="shared" si="21"/>
        <v>0.44882341176470592</v>
      </c>
      <c r="N138" s="224">
        <f>'Detaillierte Eingabe'!I148</f>
        <v>1</v>
      </c>
      <c r="O138" s="18"/>
      <c r="P138" s="18"/>
      <c r="Q138" s="56">
        <f t="shared" si="17"/>
        <v>11900</v>
      </c>
      <c r="R138" s="56">
        <f t="shared" si="18"/>
        <v>5340.9986000000008</v>
      </c>
      <c r="S138" s="56">
        <f t="shared" si="19"/>
        <v>34481.997199999998</v>
      </c>
      <c r="T138" s="56">
        <f t="shared" si="20"/>
        <v>862.0499299999999</v>
      </c>
      <c r="U138" s="47">
        <f>('WERTE IR'!$E137)</f>
        <v>1186.5320750899691</v>
      </c>
    </row>
    <row r="139" spans="5:21" ht="13" x14ac:dyDescent="0.3">
      <c r="E139" s="37"/>
      <c r="F139" s="46">
        <f>'Detaillierte Eingabe'!B149</f>
        <v>0.4256944444444441</v>
      </c>
      <c r="G139" s="46">
        <f>'Detaillierte Eingabe'!C149</f>
        <v>0.42638888888888854</v>
      </c>
      <c r="H139" s="56">
        <f>'Detaillierte Eingabe'!D150</f>
        <v>2</v>
      </c>
      <c r="I139" s="56">
        <f>'Detaillierte Eingabe'!E150</f>
        <v>2</v>
      </c>
      <c r="J139" s="56">
        <f>'Eingabe Daten'!$C$18</f>
        <v>6</v>
      </c>
      <c r="K139" s="93">
        <f>'Detaillierte Eingabe'!F150</f>
        <v>0.7</v>
      </c>
      <c r="L139" s="93">
        <f>'Detaillierte Eingabe'!G150</f>
        <v>0.7</v>
      </c>
      <c r="M139" s="93">
        <f t="shared" si="21"/>
        <v>0.44882341176470592</v>
      </c>
      <c r="N139" s="224">
        <f>'Detaillierte Eingabe'!I149</f>
        <v>1</v>
      </c>
      <c r="O139" s="18"/>
      <c r="P139" s="18"/>
      <c r="Q139" s="56">
        <f t="shared" si="17"/>
        <v>11900</v>
      </c>
      <c r="R139" s="56">
        <f t="shared" si="18"/>
        <v>5340.9986000000008</v>
      </c>
      <c r="S139" s="56">
        <f t="shared" si="19"/>
        <v>34481.997199999998</v>
      </c>
      <c r="T139" s="56">
        <f t="shared" si="20"/>
        <v>862.0499299999999</v>
      </c>
      <c r="U139" s="47">
        <f>('WERTE IR'!$E138)</f>
        <v>1188.1108463657097</v>
      </c>
    </row>
    <row r="140" spans="5:21" ht="13" x14ac:dyDescent="0.3">
      <c r="E140" s="37"/>
      <c r="F140" s="46">
        <f>'Detaillierte Eingabe'!B150</f>
        <v>0.42638888888888854</v>
      </c>
      <c r="G140" s="46">
        <f>'Detaillierte Eingabe'!C150</f>
        <v>0.42708333333333298</v>
      </c>
      <c r="H140" s="56">
        <f>'Detaillierte Eingabe'!D151</f>
        <v>2</v>
      </c>
      <c r="I140" s="56">
        <f>'Detaillierte Eingabe'!E151</f>
        <v>2</v>
      </c>
      <c r="J140" s="56">
        <f>'Eingabe Daten'!$C$18</f>
        <v>6</v>
      </c>
      <c r="K140" s="93">
        <f>'Detaillierte Eingabe'!F151</f>
        <v>0.7</v>
      </c>
      <c r="L140" s="93">
        <f>'Detaillierte Eingabe'!G151</f>
        <v>0.7</v>
      </c>
      <c r="M140" s="93">
        <f t="shared" si="21"/>
        <v>0.44882341176470592</v>
      </c>
      <c r="N140" s="224">
        <f>'Detaillierte Eingabe'!I150</f>
        <v>1</v>
      </c>
      <c r="O140" s="18"/>
      <c r="P140" s="18"/>
      <c r="Q140" s="56">
        <f t="shared" si="17"/>
        <v>11900</v>
      </c>
      <c r="R140" s="56">
        <f t="shared" si="18"/>
        <v>5340.9986000000008</v>
      </c>
      <c r="S140" s="56">
        <f t="shared" si="19"/>
        <v>34481.997199999998</v>
      </c>
      <c r="T140" s="56">
        <f t="shared" si="20"/>
        <v>862.0499299999999</v>
      </c>
      <c r="U140" s="47">
        <f>('WERTE IR'!$E139)</f>
        <v>1189.6635228475141</v>
      </c>
    </row>
    <row r="141" spans="5:21" ht="13" x14ac:dyDescent="0.3">
      <c r="E141" s="37"/>
      <c r="F141" s="46">
        <f>'Detaillierte Eingabe'!B151</f>
        <v>0.42708333333333298</v>
      </c>
      <c r="G141" s="46">
        <f>'Detaillierte Eingabe'!C151</f>
        <v>0.42777777777777742</v>
      </c>
      <c r="H141" s="56">
        <f>'Detaillierte Eingabe'!D152</f>
        <v>2</v>
      </c>
      <c r="I141" s="56">
        <f>'Detaillierte Eingabe'!E152</f>
        <v>2</v>
      </c>
      <c r="J141" s="56">
        <f>'Eingabe Daten'!$C$18</f>
        <v>6</v>
      </c>
      <c r="K141" s="93">
        <f>'Detaillierte Eingabe'!F152</f>
        <v>0.7</v>
      </c>
      <c r="L141" s="93">
        <f>'Detaillierte Eingabe'!G152</f>
        <v>0.7</v>
      </c>
      <c r="M141" s="93">
        <f t="shared" si="21"/>
        <v>0.44882341176470592</v>
      </c>
      <c r="N141" s="224">
        <f>'Detaillierte Eingabe'!I151</f>
        <v>1</v>
      </c>
      <c r="O141" s="18"/>
      <c r="P141" s="18"/>
      <c r="Q141" s="56">
        <f t="shared" si="17"/>
        <v>11900</v>
      </c>
      <c r="R141" s="56">
        <f t="shared" si="18"/>
        <v>5340.9986000000008</v>
      </c>
      <c r="S141" s="56">
        <f t="shared" si="19"/>
        <v>34481.997199999998</v>
      </c>
      <c r="T141" s="56">
        <f t="shared" si="20"/>
        <v>862.0499299999999</v>
      </c>
      <c r="U141" s="47">
        <f>('WERTE IR'!$E140)</f>
        <v>1191.1905358443887</v>
      </c>
    </row>
    <row r="142" spans="5:21" ht="13" x14ac:dyDescent="0.3">
      <c r="E142" s="37"/>
      <c r="F142" s="46">
        <f>'Detaillierte Eingabe'!B152</f>
        <v>0.42777777777777742</v>
      </c>
      <c r="G142" s="46">
        <f>'Detaillierte Eingabe'!C152</f>
        <v>0.42847222222222187</v>
      </c>
      <c r="H142" s="56">
        <f>'Detaillierte Eingabe'!D153</f>
        <v>2</v>
      </c>
      <c r="I142" s="56">
        <f>'Detaillierte Eingabe'!E153</f>
        <v>2</v>
      </c>
      <c r="J142" s="56">
        <f>'Eingabe Daten'!$C$18</f>
        <v>6</v>
      </c>
      <c r="K142" s="93">
        <f>'Detaillierte Eingabe'!F153</f>
        <v>0.7</v>
      </c>
      <c r="L142" s="93">
        <f>'Detaillierte Eingabe'!G153</f>
        <v>0.7</v>
      </c>
      <c r="M142" s="93">
        <f t="shared" si="21"/>
        <v>0.44882341176470592</v>
      </c>
      <c r="N142" s="224">
        <f>'Detaillierte Eingabe'!I152</f>
        <v>1</v>
      </c>
      <c r="O142" s="18"/>
      <c r="P142" s="18"/>
      <c r="Q142" s="56">
        <f t="shared" si="17"/>
        <v>11900</v>
      </c>
      <c r="R142" s="56">
        <f t="shared" si="18"/>
        <v>5340.9986000000008</v>
      </c>
      <c r="S142" s="56">
        <f t="shared" si="19"/>
        <v>34481.997199999998</v>
      </c>
      <c r="T142" s="56">
        <f t="shared" si="20"/>
        <v>862.0499299999999</v>
      </c>
      <c r="U142" s="47">
        <f>('WERTE IR'!$E141)</f>
        <v>1192.6923095364295</v>
      </c>
    </row>
    <row r="143" spans="5:21" ht="13" x14ac:dyDescent="0.3">
      <c r="E143" s="37"/>
      <c r="F143" s="46">
        <f>'Detaillierte Eingabe'!B153</f>
        <v>0.42847222222222187</v>
      </c>
      <c r="G143" s="46">
        <f>'Detaillierte Eingabe'!C153</f>
        <v>0.42916666666666631</v>
      </c>
      <c r="H143" s="56">
        <f>'Detaillierte Eingabe'!D154</f>
        <v>2</v>
      </c>
      <c r="I143" s="56">
        <f>'Detaillierte Eingabe'!E154</f>
        <v>2</v>
      </c>
      <c r="J143" s="56">
        <f>'Eingabe Daten'!$C$18</f>
        <v>6</v>
      </c>
      <c r="K143" s="93">
        <f>'Detaillierte Eingabe'!F154</f>
        <v>0.7</v>
      </c>
      <c r="L143" s="93">
        <f>'Detaillierte Eingabe'!G154</f>
        <v>0.7</v>
      </c>
      <c r="M143" s="93">
        <f t="shared" si="21"/>
        <v>0.44882341176470592</v>
      </c>
      <c r="N143" s="224">
        <f>'Detaillierte Eingabe'!I153</f>
        <v>1</v>
      </c>
      <c r="O143" s="18"/>
      <c r="P143" s="18"/>
      <c r="Q143" s="56">
        <f t="shared" si="17"/>
        <v>11900</v>
      </c>
      <c r="R143" s="56">
        <f t="shared" si="18"/>
        <v>5340.9986000000008</v>
      </c>
      <c r="S143" s="56">
        <f t="shared" si="19"/>
        <v>34481.997199999998</v>
      </c>
      <c r="T143" s="56">
        <f t="shared" si="20"/>
        <v>862.0499299999999</v>
      </c>
      <c r="U143" s="47">
        <f>('WERTE IR'!$E142)</f>
        <v>1194.1692610926521</v>
      </c>
    </row>
    <row r="144" spans="5:21" ht="13" x14ac:dyDescent="0.3">
      <c r="E144" s="37"/>
      <c r="F144" s="46">
        <f>'Detaillierte Eingabe'!B154</f>
        <v>0.42916666666666631</v>
      </c>
      <c r="G144" s="46">
        <f>'Detaillierte Eingabe'!C154</f>
        <v>0.42986111111111075</v>
      </c>
      <c r="H144" s="56">
        <f>'Detaillierte Eingabe'!D155</f>
        <v>2</v>
      </c>
      <c r="I144" s="56">
        <f>'Detaillierte Eingabe'!E155</f>
        <v>2</v>
      </c>
      <c r="J144" s="56">
        <f>'Eingabe Daten'!$C$18</f>
        <v>6</v>
      </c>
      <c r="K144" s="93">
        <f>'Detaillierte Eingabe'!F155</f>
        <v>0.7</v>
      </c>
      <c r="L144" s="93">
        <f>'Detaillierte Eingabe'!G155</f>
        <v>0.7</v>
      </c>
      <c r="M144" s="93">
        <f t="shared" si="21"/>
        <v>0.44882341176470592</v>
      </c>
      <c r="N144" s="224">
        <f>'Detaillierte Eingabe'!I154</f>
        <v>1</v>
      </c>
      <c r="O144" s="18"/>
      <c r="P144" s="18"/>
      <c r="Q144" s="56">
        <f t="shared" si="17"/>
        <v>11900</v>
      </c>
      <c r="R144" s="56">
        <f t="shared" si="18"/>
        <v>5340.9986000000008</v>
      </c>
      <c r="S144" s="56">
        <f t="shared" si="19"/>
        <v>34481.997199999998</v>
      </c>
      <c r="T144" s="56">
        <f t="shared" si="20"/>
        <v>862.0499299999999</v>
      </c>
      <c r="U144" s="47">
        <f>('WERTE IR'!$E143)</f>
        <v>1195.6218007868742</v>
      </c>
    </row>
    <row r="145" spans="5:21" ht="13" x14ac:dyDescent="0.3">
      <c r="E145" s="37"/>
      <c r="F145" s="46">
        <f>'Detaillierte Eingabe'!B155</f>
        <v>0.42986111111111075</v>
      </c>
      <c r="G145" s="46">
        <f>'Detaillierte Eingabe'!C155</f>
        <v>0.43055555555555519</v>
      </c>
      <c r="H145" s="56">
        <f>'Detaillierte Eingabe'!D156</f>
        <v>2</v>
      </c>
      <c r="I145" s="56">
        <f>'Detaillierte Eingabe'!E156</f>
        <v>2</v>
      </c>
      <c r="J145" s="56">
        <f>'Eingabe Daten'!$C$18</f>
        <v>6</v>
      </c>
      <c r="K145" s="93">
        <f>'Detaillierte Eingabe'!F156</f>
        <v>0.7</v>
      </c>
      <c r="L145" s="93">
        <f>'Detaillierte Eingabe'!G156</f>
        <v>0.7</v>
      </c>
      <c r="M145" s="93">
        <f t="shared" si="21"/>
        <v>0.44882341176470592</v>
      </c>
      <c r="N145" s="224">
        <f>'Detaillierte Eingabe'!I155</f>
        <v>1</v>
      </c>
      <c r="O145" s="18"/>
      <c r="P145" s="18"/>
      <c r="Q145" s="56">
        <f t="shared" si="17"/>
        <v>11900</v>
      </c>
      <c r="R145" s="56">
        <f t="shared" si="18"/>
        <v>5340.9986000000008</v>
      </c>
      <c r="S145" s="56">
        <f t="shared" si="19"/>
        <v>34481.997199999998</v>
      </c>
      <c r="T145" s="56">
        <f t="shared" si="20"/>
        <v>862.0499299999999</v>
      </c>
      <c r="U145" s="47">
        <f>('WERTE IR'!$E144)</f>
        <v>1197.0503321116846</v>
      </c>
    </row>
    <row r="146" spans="5:21" ht="13" x14ac:dyDescent="0.3">
      <c r="E146" s="37"/>
      <c r="F146" s="46">
        <f>'Detaillierte Eingabe'!B156</f>
        <v>0.43055555555555519</v>
      </c>
      <c r="G146" s="46">
        <f>'Detaillierte Eingabe'!C156</f>
        <v>0.43124999999999963</v>
      </c>
      <c r="H146" s="56">
        <f>'Detaillierte Eingabe'!D157</f>
        <v>2</v>
      </c>
      <c r="I146" s="56">
        <f>'Detaillierte Eingabe'!E157</f>
        <v>2</v>
      </c>
      <c r="J146" s="56">
        <f>'Eingabe Daten'!$C$18</f>
        <v>6</v>
      </c>
      <c r="K146" s="93">
        <f>'Detaillierte Eingabe'!F157</f>
        <v>0.7</v>
      </c>
      <c r="L146" s="93">
        <f>'Detaillierte Eingabe'!G157</f>
        <v>0.7</v>
      </c>
      <c r="M146" s="93">
        <f t="shared" si="21"/>
        <v>0.44882341176470592</v>
      </c>
      <c r="N146" s="224">
        <f>'Detaillierte Eingabe'!I156</f>
        <v>1</v>
      </c>
      <c r="O146" s="18"/>
      <c r="P146" s="18"/>
      <c r="Q146" s="56">
        <f t="shared" si="17"/>
        <v>11900</v>
      </c>
      <c r="R146" s="56">
        <f t="shared" si="18"/>
        <v>5340.9986000000008</v>
      </c>
      <c r="S146" s="56">
        <f t="shared" si="19"/>
        <v>34481.997199999998</v>
      </c>
      <c r="T146" s="56">
        <f t="shared" si="20"/>
        <v>862.0499299999999</v>
      </c>
      <c r="U146" s="47">
        <f>('WERTE IR'!$E145)</f>
        <v>1198.4552518905255</v>
      </c>
    </row>
    <row r="147" spans="5:21" ht="13" x14ac:dyDescent="0.3">
      <c r="E147" s="37"/>
      <c r="F147" s="46">
        <f>'Detaillierte Eingabe'!B157</f>
        <v>0.43124999999999963</v>
      </c>
      <c r="G147" s="46">
        <f>'Detaillierte Eingabe'!C157</f>
        <v>0.43194444444444408</v>
      </c>
      <c r="H147" s="56">
        <f>'Detaillierte Eingabe'!D158</f>
        <v>2</v>
      </c>
      <c r="I147" s="56">
        <f>'Detaillierte Eingabe'!E158</f>
        <v>2</v>
      </c>
      <c r="J147" s="56">
        <f>'Eingabe Daten'!$C$18</f>
        <v>6</v>
      </c>
      <c r="K147" s="93">
        <f>'Detaillierte Eingabe'!F158</f>
        <v>0.7</v>
      </c>
      <c r="L147" s="93">
        <f>'Detaillierte Eingabe'!G158</f>
        <v>0.7</v>
      </c>
      <c r="M147" s="93">
        <f t="shared" si="21"/>
        <v>0.44882341176470592</v>
      </c>
      <c r="N147" s="224">
        <f>'Detaillierte Eingabe'!I157</f>
        <v>1</v>
      </c>
      <c r="O147" s="18"/>
      <c r="P147" s="18"/>
      <c r="Q147" s="56">
        <f t="shared" si="17"/>
        <v>11900</v>
      </c>
      <c r="R147" s="56">
        <f t="shared" si="18"/>
        <v>5340.9986000000008</v>
      </c>
      <c r="S147" s="56">
        <f t="shared" si="19"/>
        <v>34481.997199999998</v>
      </c>
      <c r="T147" s="56">
        <f t="shared" si="20"/>
        <v>862.0499299999999</v>
      </c>
      <c r="U147" s="47">
        <f>('WERTE IR'!$E146)</f>
        <v>1199.8369503879248</v>
      </c>
    </row>
    <row r="148" spans="5:21" ht="13" x14ac:dyDescent="0.3">
      <c r="E148" s="37"/>
      <c r="F148" s="46">
        <f>'Detaillierte Eingabe'!B158</f>
        <v>0.43194444444444408</v>
      </c>
      <c r="G148" s="46">
        <f>'Detaillierte Eingabe'!C158</f>
        <v>0.43263888888888852</v>
      </c>
      <c r="H148" s="56">
        <f>'Detaillierte Eingabe'!D159</f>
        <v>2</v>
      </c>
      <c r="I148" s="56">
        <f>'Detaillierte Eingabe'!E159</f>
        <v>2</v>
      </c>
      <c r="J148" s="56">
        <f>'Eingabe Daten'!$C$18</f>
        <v>6</v>
      </c>
      <c r="K148" s="93">
        <f>'Detaillierte Eingabe'!F159</f>
        <v>0.7</v>
      </c>
      <c r="L148" s="93">
        <f>'Detaillierte Eingabe'!G159</f>
        <v>0.7</v>
      </c>
      <c r="M148" s="93">
        <f t="shared" si="21"/>
        <v>0.44882341176470592</v>
      </c>
      <c r="N148" s="224">
        <f>'Detaillierte Eingabe'!I158</f>
        <v>1</v>
      </c>
      <c r="O148" s="18"/>
      <c r="P148" s="18"/>
      <c r="Q148" s="56">
        <f t="shared" si="17"/>
        <v>11900</v>
      </c>
      <c r="R148" s="56">
        <f t="shared" si="18"/>
        <v>5340.9986000000008</v>
      </c>
      <c r="S148" s="56">
        <f t="shared" si="19"/>
        <v>34481.997199999998</v>
      </c>
      <c r="T148" s="56">
        <f t="shared" si="20"/>
        <v>862.0499299999999</v>
      </c>
      <c r="U148" s="47">
        <f>('WERTE IR'!$E147)</f>
        <v>1201.1958114179054</v>
      </c>
    </row>
    <row r="149" spans="5:21" ht="13" x14ac:dyDescent="0.3">
      <c r="E149" s="37"/>
      <c r="F149" s="46">
        <f>'Detaillierte Eingabe'!B159</f>
        <v>0.43263888888888852</v>
      </c>
      <c r="G149" s="46">
        <f>'Detaillierte Eingabe'!C159</f>
        <v>0.43333333333333296</v>
      </c>
      <c r="H149" s="56">
        <f>'Detaillierte Eingabe'!D160</f>
        <v>2</v>
      </c>
      <c r="I149" s="56">
        <f>'Detaillierte Eingabe'!E160</f>
        <v>2</v>
      </c>
      <c r="J149" s="56">
        <f>'Eingabe Daten'!$C$18</f>
        <v>6</v>
      </c>
      <c r="K149" s="93">
        <f>'Detaillierte Eingabe'!F160</f>
        <v>0.7</v>
      </c>
      <c r="L149" s="93">
        <f>'Detaillierte Eingabe'!G160</f>
        <v>0.7</v>
      </c>
      <c r="M149" s="93">
        <f t="shared" si="21"/>
        <v>0.44882341176470592</v>
      </c>
      <c r="N149" s="224">
        <f>'Detaillierte Eingabe'!I159</f>
        <v>1</v>
      </c>
      <c r="O149" s="18"/>
      <c r="P149" s="18"/>
      <c r="Q149" s="56">
        <f t="shared" si="17"/>
        <v>11900</v>
      </c>
      <c r="R149" s="56">
        <f t="shared" si="18"/>
        <v>5340.9986000000008</v>
      </c>
      <c r="S149" s="56">
        <f t="shared" si="19"/>
        <v>34481.997199999998</v>
      </c>
      <c r="T149" s="56">
        <f t="shared" si="20"/>
        <v>862.0499299999999</v>
      </c>
      <c r="U149" s="47">
        <f>('WERTE IR'!$E148)</f>
        <v>1202.5322124506019</v>
      </c>
    </row>
    <row r="150" spans="5:21" ht="13" x14ac:dyDescent="0.3">
      <c r="E150" s="37"/>
      <c r="F150" s="46">
        <f>'Detaillierte Eingabe'!B160</f>
        <v>0.43333333333333296</v>
      </c>
      <c r="G150" s="46">
        <f>'Detaillierte Eingabe'!C160</f>
        <v>0.4340277777777774</v>
      </c>
      <c r="H150" s="56">
        <f>'Detaillierte Eingabe'!D161</f>
        <v>2</v>
      </c>
      <c r="I150" s="56">
        <f>'Detaillierte Eingabe'!E161</f>
        <v>2</v>
      </c>
      <c r="J150" s="56">
        <f>'Eingabe Daten'!$C$18</f>
        <v>6</v>
      </c>
      <c r="K150" s="93">
        <f>'Detaillierte Eingabe'!F161</f>
        <v>0.7</v>
      </c>
      <c r="L150" s="93">
        <f>'Detaillierte Eingabe'!G161</f>
        <v>0.7</v>
      </c>
      <c r="M150" s="93">
        <f t="shared" si="21"/>
        <v>0.44882341176470592</v>
      </c>
      <c r="N150" s="224">
        <f>'Detaillierte Eingabe'!I160</f>
        <v>1</v>
      </c>
      <c r="O150" s="18"/>
      <c r="P150" s="18"/>
      <c r="Q150" s="56">
        <f t="shared" si="17"/>
        <v>11900</v>
      </c>
      <c r="R150" s="56">
        <f t="shared" si="18"/>
        <v>5340.9986000000008</v>
      </c>
      <c r="S150" s="56">
        <f t="shared" si="19"/>
        <v>34481.997199999998</v>
      </c>
      <c r="T150" s="56">
        <f t="shared" si="20"/>
        <v>862.0499299999999</v>
      </c>
      <c r="U150" s="47">
        <f>('WERTE IR'!$E149)</f>
        <v>1203.8465247171168</v>
      </c>
    </row>
    <row r="151" spans="5:21" ht="13" x14ac:dyDescent="0.3">
      <c r="E151" s="37"/>
      <c r="F151" s="46">
        <f>'Detaillierte Eingabe'!B161</f>
        <v>0.4340277777777774</v>
      </c>
      <c r="G151" s="46">
        <f>'Detaillierte Eingabe'!C161</f>
        <v>0.43472222222222184</v>
      </c>
      <c r="H151" s="56">
        <f>'Detaillierte Eingabe'!D162</f>
        <v>2</v>
      </c>
      <c r="I151" s="56">
        <f>'Detaillierte Eingabe'!E162</f>
        <v>2</v>
      </c>
      <c r="J151" s="56">
        <f>'Eingabe Daten'!$C$18</f>
        <v>6</v>
      </c>
      <c r="K151" s="93">
        <f>'Detaillierte Eingabe'!F162</f>
        <v>0.7</v>
      </c>
      <c r="L151" s="93">
        <f>'Detaillierte Eingabe'!G162</f>
        <v>0.7</v>
      </c>
      <c r="M151" s="93">
        <f t="shared" si="21"/>
        <v>0.44882341176470592</v>
      </c>
      <c r="N151" s="224">
        <f>'Detaillierte Eingabe'!I161</f>
        <v>1</v>
      </c>
      <c r="O151" s="18"/>
      <c r="P151" s="18"/>
      <c r="Q151" s="56">
        <f t="shared" si="17"/>
        <v>11900</v>
      </c>
      <c r="R151" s="56">
        <f t="shared" si="18"/>
        <v>5340.9986000000008</v>
      </c>
      <c r="S151" s="56">
        <f t="shared" si="19"/>
        <v>34481.997199999998</v>
      </c>
      <c r="T151" s="56">
        <f t="shared" si="20"/>
        <v>862.0499299999999</v>
      </c>
      <c r="U151" s="47">
        <f>('WERTE IR'!$E150)</f>
        <v>1205.1391133126417</v>
      </c>
    </row>
    <row r="152" spans="5:21" ht="13" x14ac:dyDescent="0.3">
      <c r="E152" s="37"/>
      <c r="F152" s="46">
        <f>'Detaillierte Eingabe'!B162</f>
        <v>0.43472222222222184</v>
      </c>
      <c r="G152" s="46">
        <f>'Detaillierte Eingabe'!C162</f>
        <v>0.43541666666666629</v>
      </c>
      <c r="H152" s="56">
        <f>'Detaillierte Eingabe'!D163</f>
        <v>2</v>
      </c>
      <c r="I152" s="56">
        <f>'Detaillierte Eingabe'!E163</f>
        <v>2</v>
      </c>
      <c r="J152" s="56">
        <f>'Eingabe Daten'!$C$18</f>
        <v>6</v>
      </c>
      <c r="K152" s="93">
        <f>'Detaillierte Eingabe'!F163</f>
        <v>0.7</v>
      </c>
      <c r="L152" s="93">
        <f>'Detaillierte Eingabe'!G163</f>
        <v>0.7</v>
      </c>
      <c r="M152" s="93">
        <f t="shared" si="21"/>
        <v>0.44882341176470592</v>
      </c>
      <c r="N152" s="224">
        <f>'Detaillierte Eingabe'!I162</f>
        <v>1</v>
      </c>
      <c r="O152" s="18"/>
      <c r="P152" s="18"/>
      <c r="Q152" s="56">
        <f t="shared" si="17"/>
        <v>11900</v>
      </c>
      <c r="R152" s="56">
        <f t="shared" si="18"/>
        <v>5340.9986000000008</v>
      </c>
      <c r="S152" s="56">
        <f t="shared" si="19"/>
        <v>34481.997199999998</v>
      </c>
      <c r="T152" s="56">
        <f t="shared" si="20"/>
        <v>862.0499299999999</v>
      </c>
      <c r="U152" s="47">
        <f>('WERTE IR'!$E151)</f>
        <v>1206.4103372978759</v>
      </c>
    </row>
    <row r="153" spans="5:21" ht="13" x14ac:dyDescent="0.3">
      <c r="E153" s="37"/>
      <c r="F153" s="46">
        <f>'Detaillierte Eingabe'!B163</f>
        <v>0.43541666666666629</v>
      </c>
      <c r="G153" s="46">
        <f>'Detaillierte Eingabe'!C163</f>
        <v>0.43611111111111073</v>
      </c>
      <c r="H153" s="56">
        <f>'Detaillierte Eingabe'!D164</f>
        <v>2</v>
      </c>
      <c r="I153" s="56">
        <f>'Detaillierte Eingabe'!E164</f>
        <v>2</v>
      </c>
      <c r="J153" s="56">
        <f>'Eingabe Daten'!$C$18</f>
        <v>6</v>
      </c>
      <c r="K153" s="93">
        <f>'Detaillierte Eingabe'!F164</f>
        <v>0.7</v>
      </c>
      <c r="L153" s="93">
        <f>'Detaillierte Eingabe'!G164</f>
        <v>0.7</v>
      </c>
      <c r="M153" s="93">
        <f t="shared" si="21"/>
        <v>0.44882341176470592</v>
      </c>
      <c r="N153" s="224">
        <f>'Detaillierte Eingabe'!I163</f>
        <v>1</v>
      </c>
      <c r="O153" s="18"/>
      <c r="P153" s="18"/>
      <c r="Q153" s="56">
        <f t="shared" ref="Q153:Q216" si="22">$C$7*K153</f>
        <v>11900</v>
      </c>
      <c r="R153" s="56">
        <f t="shared" ref="R153:R216" si="23">$C$7*L153*M153</f>
        <v>5340.9986000000008</v>
      </c>
      <c r="S153" s="56">
        <f t="shared" ref="S153:S216" si="24">Q153*H153+R153*I153</f>
        <v>34481.997199999998</v>
      </c>
      <c r="T153" s="56">
        <f t="shared" ref="T153:T216" si="25">S153/(N153*$P$6)</f>
        <v>862.0499299999999</v>
      </c>
      <c r="U153" s="47">
        <f>('WERTE IR'!$E152)</f>
        <v>1207.6605497987671</v>
      </c>
    </row>
    <row r="154" spans="5:21" ht="13" x14ac:dyDescent="0.3">
      <c r="E154" s="37"/>
      <c r="F154" s="46">
        <f>'Detaillierte Eingabe'!B164</f>
        <v>0.43611111111111073</v>
      </c>
      <c r="G154" s="46">
        <f>'Detaillierte Eingabe'!C164</f>
        <v>0.43680555555555517</v>
      </c>
      <c r="H154" s="56">
        <f>'Detaillierte Eingabe'!D165</f>
        <v>2</v>
      </c>
      <c r="I154" s="56">
        <f>'Detaillierte Eingabe'!E165</f>
        <v>2</v>
      </c>
      <c r="J154" s="56">
        <f>'Eingabe Daten'!$C$18</f>
        <v>6</v>
      </c>
      <c r="K154" s="93">
        <f>'Detaillierte Eingabe'!F165</f>
        <v>0.7</v>
      </c>
      <c r="L154" s="93">
        <f>'Detaillierte Eingabe'!G165</f>
        <v>0.7</v>
      </c>
      <c r="M154" s="93">
        <f t="shared" si="21"/>
        <v>0.44882341176470592</v>
      </c>
      <c r="N154" s="224">
        <f>'Detaillierte Eingabe'!I164</f>
        <v>1</v>
      </c>
      <c r="O154" s="18"/>
      <c r="P154" s="18"/>
      <c r="Q154" s="56">
        <f t="shared" si="22"/>
        <v>11900</v>
      </c>
      <c r="R154" s="56">
        <f t="shared" si="23"/>
        <v>5340.9986000000008</v>
      </c>
      <c r="S154" s="56">
        <f t="shared" si="24"/>
        <v>34481.997199999998</v>
      </c>
      <c r="T154" s="56">
        <f t="shared" si="25"/>
        <v>862.0499299999999</v>
      </c>
      <c r="U154" s="47">
        <f>('WERTE IR'!$E153)</f>
        <v>1208.8900981046045</v>
      </c>
    </row>
    <row r="155" spans="5:21" ht="13" x14ac:dyDescent="0.3">
      <c r="E155" s="37"/>
      <c r="F155" s="46">
        <f>'Detaillierte Eingabe'!B165</f>
        <v>0.43680555555555517</v>
      </c>
      <c r="G155" s="46">
        <f>'Detaillierte Eingabe'!C165</f>
        <v>0.43749999999999961</v>
      </c>
      <c r="H155" s="56">
        <f>'Detaillierte Eingabe'!D166</f>
        <v>2</v>
      </c>
      <c r="I155" s="56">
        <f>'Detaillierte Eingabe'!E166</f>
        <v>2</v>
      </c>
      <c r="J155" s="56">
        <f>'Eingabe Daten'!$C$18</f>
        <v>6</v>
      </c>
      <c r="K155" s="93">
        <f>'Detaillierte Eingabe'!F166</f>
        <v>0.7</v>
      </c>
      <c r="L155" s="93">
        <f>'Detaillierte Eingabe'!G166</f>
        <v>0.7</v>
      </c>
      <c r="M155" s="93">
        <f t="shared" si="21"/>
        <v>0.44882341176470592</v>
      </c>
      <c r="N155" s="224">
        <f>'Detaillierte Eingabe'!I165</f>
        <v>1</v>
      </c>
      <c r="O155" s="18"/>
      <c r="P155" s="18"/>
      <c r="Q155" s="56">
        <f t="shared" si="22"/>
        <v>11900</v>
      </c>
      <c r="R155" s="56">
        <f t="shared" si="23"/>
        <v>5340.9986000000008</v>
      </c>
      <c r="S155" s="56">
        <f t="shared" si="24"/>
        <v>34481.997199999998</v>
      </c>
      <c r="T155" s="56">
        <f t="shared" si="25"/>
        <v>862.0499299999999</v>
      </c>
      <c r="U155" s="47">
        <f>('WERTE IR'!$E154)</f>
        <v>1210.0993237644902</v>
      </c>
    </row>
    <row r="156" spans="5:21" ht="13" x14ac:dyDescent="0.3">
      <c r="E156" s="37"/>
      <c r="F156" s="46">
        <f>'Detaillierte Eingabe'!B166</f>
        <v>0.43749999999999961</v>
      </c>
      <c r="G156" s="46">
        <f>'Detaillierte Eingabe'!C166</f>
        <v>0.43819444444444405</v>
      </c>
      <c r="H156" s="56">
        <f>'Detaillierte Eingabe'!D167</f>
        <v>2</v>
      </c>
      <c r="I156" s="56">
        <f>'Detaillierte Eingabe'!E167</f>
        <v>2</v>
      </c>
      <c r="J156" s="56">
        <f>'Eingabe Daten'!$C$18</f>
        <v>6</v>
      </c>
      <c r="K156" s="93">
        <f>'Detaillierte Eingabe'!F167</f>
        <v>0.7</v>
      </c>
      <c r="L156" s="93">
        <f>'Detaillierte Eingabe'!G167</f>
        <v>0.7</v>
      </c>
      <c r="M156" s="93">
        <f t="shared" si="21"/>
        <v>0.44882341176470592</v>
      </c>
      <c r="N156" s="224">
        <f>'Detaillierte Eingabe'!I166</f>
        <v>1</v>
      </c>
      <c r="O156" s="18"/>
      <c r="P156" s="18"/>
      <c r="Q156" s="56">
        <f t="shared" si="22"/>
        <v>11900</v>
      </c>
      <c r="R156" s="56">
        <f t="shared" si="23"/>
        <v>5340.9986000000008</v>
      </c>
      <c r="S156" s="56">
        <f t="shared" si="24"/>
        <v>34481.997199999998</v>
      </c>
      <c r="T156" s="56">
        <f t="shared" si="25"/>
        <v>862.0499299999999</v>
      </c>
      <c r="U156" s="47">
        <f>('WERTE IR'!$E155)</f>
        <v>1211.2885626822165</v>
      </c>
    </row>
    <row r="157" spans="5:21" ht="13" x14ac:dyDescent="0.3">
      <c r="E157" s="37"/>
      <c r="F157" s="46">
        <f>'Detaillierte Eingabe'!B167</f>
        <v>0.43819444444444405</v>
      </c>
      <c r="G157" s="46">
        <f>'Detaillierte Eingabe'!C167</f>
        <v>0.4388888888888885</v>
      </c>
      <c r="H157" s="56">
        <f>'Detaillierte Eingabe'!D168</f>
        <v>2</v>
      </c>
      <c r="I157" s="56">
        <f>'Detaillierte Eingabe'!E168</f>
        <v>2</v>
      </c>
      <c r="J157" s="56">
        <f>'Eingabe Daten'!$C$18</f>
        <v>6</v>
      </c>
      <c r="K157" s="93">
        <f>'Detaillierte Eingabe'!F168</f>
        <v>0.7</v>
      </c>
      <c r="L157" s="93">
        <f>'Detaillierte Eingabe'!G168</f>
        <v>0.7</v>
      </c>
      <c r="M157" s="93">
        <f t="shared" si="21"/>
        <v>0.44882341176470592</v>
      </c>
      <c r="N157" s="224">
        <f>'Detaillierte Eingabe'!I167</f>
        <v>1</v>
      </c>
      <c r="O157" s="18"/>
      <c r="P157" s="18"/>
      <c r="Q157" s="56">
        <f t="shared" si="22"/>
        <v>11900</v>
      </c>
      <c r="R157" s="56">
        <f t="shared" si="23"/>
        <v>5340.9986000000008</v>
      </c>
      <c r="S157" s="56">
        <f t="shared" si="24"/>
        <v>34481.997199999998</v>
      </c>
      <c r="T157" s="56">
        <f t="shared" si="25"/>
        <v>862.0499299999999</v>
      </c>
      <c r="U157" s="47">
        <f>('WERTE IR'!$E156)</f>
        <v>1212.458145209574</v>
      </c>
    </row>
    <row r="158" spans="5:21" ht="13" x14ac:dyDescent="0.3">
      <c r="E158" s="37"/>
      <c r="F158" s="46">
        <f>'Detaillierte Eingabe'!B168</f>
        <v>0.4388888888888885</v>
      </c>
      <c r="G158" s="46">
        <f>'Detaillierte Eingabe'!C168</f>
        <v>0.43958333333333294</v>
      </c>
      <c r="H158" s="56">
        <f>'Detaillierte Eingabe'!D169</f>
        <v>2</v>
      </c>
      <c r="I158" s="56">
        <f>'Detaillierte Eingabe'!E169</f>
        <v>2</v>
      </c>
      <c r="J158" s="56">
        <f>'Eingabe Daten'!$C$18</f>
        <v>6</v>
      </c>
      <c r="K158" s="93">
        <f>'Detaillierte Eingabe'!F169</f>
        <v>0.7</v>
      </c>
      <c r="L158" s="93">
        <f>'Detaillierte Eingabe'!G169</f>
        <v>0.7</v>
      </c>
      <c r="M158" s="93">
        <f t="shared" si="21"/>
        <v>0.44882341176470592</v>
      </c>
      <c r="N158" s="224">
        <f>'Detaillierte Eingabe'!I168</f>
        <v>1</v>
      </c>
      <c r="O158" s="18"/>
      <c r="P158" s="18"/>
      <c r="Q158" s="56">
        <f t="shared" si="22"/>
        <v>11900</v>
      </c>
      <c r="R158" s="56">
        <f t="shared" si="23"/>
        <v>5340.9986000000008</v>
      </c>
      <c r="S158" s="56">
        <f t="shared" si="24"/>
        <v>34481.997199999998</v>
      </c>
      <c r="T158" s="56">
        <f t="shared" si="25"/>
        <v>862.0499299999999</v>
      </c>
      <c r="U158" s="47">
        <f>('WERTE IR'!$E157)</f>
        <v>1213.6083962381185</v>
      </c>
    </row>
    <row r="159" spans="5:21" ht="13" x14ac:dyDescent="0.3">
      <c r="E159" s="37"/>
      <c r="F159" s="46">
        <f>'Detaillierte Eingabe'!B169</f>
        <v>0.43958333333333294</v>
      </c>
      <c r="G159" s="46">
        <f>'Detaillierte Eingabe'!C169</f>
        <v>0.44027777777777738</v>
      </c>
      <c r="H159" s="56">
        <f>'Detaillierte Eingabe'!D170</f>
        <v>2</v>
      </c>
      <c r="I159" s="56">
        <f>'Detaillierte Eingabe'!E170</f>
        <v>2</v>
      </c>
      <c r="J159" s="56">
        <f>'Eingabe Daten'!$C$18</f>
        <v>6</v>
      </c>
      <c r="K159" s="93">
        <f>'Detaillierte Eingabe'!F170</f>
        <v>0.7</v>
      </c>
      <c r="L159" s="93">
        <f>'Detaillierte Eingabe'!G170</f>
        <v>0.7</v>
      </c>
      <c r="M159" s="93">
        <f t="shared" si="21"/>
        <v>0.44882341176470592</v>
      </c>
      <c r="N159" s="224">
        <f>'Detaillierte Eingabe'!I169</f>
        <v>1</v>
      </c>
      <c r="O159" s="18"/>
      <c r="P159" s="18"/>
      <c r="Q159" s="56">
        <f t="shared" si="22"/>
        <v>11900</v>
      </c>
      <c r="R159" s="56">
        <f t="shared" si="23"/>
        <v>5340.9986000000008</v>
      </c>
      <c r="S159" s="56">
        <f t="shared" si="24"/>
        <v>34481.997199999998</v>
      </c>
      <c r="T159" s="56">
        <f t="shared" si="25"/>
        <v>862.0499299999999</v>
      </c>
      <c r="U159" s="47">
        <f>('WERTE IR'!$E158)</f>
        <v>1214.7396352894211</v>
      </c>
    </row>
    <row r="160" spans="5:21" ht="13" x14ac:dyDescent="0.3">
      <c r="E160" s="37"/>
      <c r="F160" s="46">
        <f>'Detaillierte Eingabe'!B170</f>
        <v>0.44027777777777738</v>
      </c>
      <c r="G160" s="46">
        <f>'Detaillierte Eingabe'!C170</f>
        <v>0.44097222222222182</v>
      </c>
      <c r="H160" s="56">
        <f>'Detaillierte Eingabe'!D171</f>
        <v>2</v>
      </c>
      <c r="I160" s="56">
        <f>'Detaillierte Eingabe'!E171</f>
        <v>2</v>
      </c>
      <c r="J160" s="56">
        <f>'Eingabe Daten'!$C$18</f>
        <v>6</v>
      </c>
      <c r="K160" s="93">
        <f>'Detaillierte Eingabe'!F171</f>
        <v>0.7</v>
      </c>
      <c r="L160" s="93">
        <f>'Detaillierte Eingabe'!G171</f>
        <v>0.7</v>
      </c>
      <c r="M160" s="93">
        <f t="shared" si="21"/>
        <v>0.44882341176470592</v>
      </c>
      <c r="N160" s="224">
        <f>'Detaillierte Eingabe'!I170</f>
        <v>1</v>
      </c>
      <c r="O160" s="18"/>
      <c r="P160" s="18"/>
      <c r="Q160" s="56">
        <f t="shared" si="22"/>
        <v>11900</v>
      </c>
      <c r="R160" s="56">
        <f t="shared" si="23"/>
        <v>5340.9986000000008</v>
      </c>
      <c r="S160" s="56">
        <f t="shared" si="24"/>
        <v>34481.997199999998</v>
      </c>
      <c r="T160" s="56">
        <f t="shared" si="25"/>
        <v>862.0499299999999</v>
      </c>
      <c r="U160" s="47">
        <f>('WERTE IR'!$E159)</f>
        <v>1215.8521766038255</v>
      </c>
    </row>
    <row r="161" spans="5:21" ht="13" x14ac:dyDescent="0.3">
      <c r="E161" s="37"/>
      <c r="F161" s="46">
        <f>'Detaillierte Eingabe'!B171</f>
        <v>0.44097222222222182</v>
      </c>
      <c r="G161" s="46">
        <f>'Detaillierte Eingabe'!C171</f>
        <v>0.44166666666666626</v>
      </c>
      <c r="H161" s="56">
        <f>'Detaillierte Eingabe'!D172</f>
        <v>2</v>
      </c>
      <c r="I161" s="56">
        <f>'Detaillierte Eingabe'!E172</f>
        <v>2</v>
      </c>
      <c r="J161" s="56">
        <f>'Eingabe Daten'!$C$18</f>
        <v>6</v>
      </c>
      <c r="K161" s="93">
        <f>'Detaillierte Eingabe'!F172</f>
        <v>0.7</v>
      </c>
      <c r="L161" s="93">
        <f>'Detaillierte Eingabe'!G172</f>
        <v>0.7</v>
      </c>
      <c r="M161" s="93">
        <f t="shared" si="21"/>
        <v>0.44882341176470592</v>
      </c>
      <c r="N161" s="224">
        <f>'Detaillierte Eingabe'!I171</f>
        <v>1</v>
      </c>
      <c r="O161" s="18"/>
      <c r="P161" s="18"/>
      <c r="Q161" s="56">
        <f t="shared" si="22"/>
        <v>11900</v>
      </c>
      <c r="R161" s="56">
        <f t="shared" si="23"/>
        <v>5340.9986000000008</v>
      </c>
      <c r="S161" s="56">
        <f t="shared" si="24"/>
        <v>34481.997199999998</v>
      </c>
      <c r="T161" s="56">
        <f t="shared" si="25"/>
        <v>862.0499299999999</v>
      </c>
      <c r="U161" s="47">
        <f>('WERTE IR'!$E160)</f>
        <v>1216.9463292277394</v>
      </c>
    </row>
    <row r="162" spans="5:21" ht="13" x14ac:dyDescent="0.3">
      <c r="E162" s="37"/>
      <c r="F162" s="46">
        <f>'Detaillierte Eingabe'!B172</f>
        <v>0.44166666666666626</v>
      </c>
      <c r="G162" s="46">
        <f>'Detaillierte Eingabe'!C172</f>
        <v>0.44236111111111071</v>
      </c>
      <c r="H162" s="56">
        <f>'Detaillierte Eingabe'!D173</f>
        <v>2</v>
      </c>
      <c r="I162" s="56">
        <f>'Detaillierte Eingabe'!E173</f>
        <v>2</v>
      </c>
      <c r="J162" s="56">
        <f>'Eingabe Daten'!$C$18</f>
        <v>6</v>
      </c>
      <c r="K162" s="93">
        <f>'Detaillierte Eingabe'!F173</f>
        <v>0.7</v>
      </c>
      <c r="L162" s="93">
        <f>'Detaillierte Eingabe'!G173</f>
        <v>0.7</v>
      </c>
      <c r="M162" s="93">
        <f t="shared" si="21"/>
        <v>0.44882341176470592</v>
      </c>
      <c r="N162" s="224">
        <f>'Detaillierte Eingabe'!I172</f>
        <v>1</v>
      </c>
      <c r="O162" s="18"/>
      <c r="P162" s="18"/>
      <c r="Q162" s="56">
        <f t="shared" si="22"/>
        <v>11900</v>
      </c>
      <c r="R162" s="56">
        <f t="shared" si="23"/>
        <v>5340.9986000000008</v>
      </c>
      <c r="S162" s="56">
        <f t="shared" si="24"/>
        <v>34481.997199999998</v>
      </c>
      <c r="T162" s="56">
        <f t="shared" si="25"/>
        <v>862.0499299999999</v>
      </c>
      <c r="U162" s="47">
        <f>('WERTE IR'!$E161)</f>
        <v>1218.0223970994828</v>
      </c>
    </row>
    <row r="163" spans="5:21" ht="13" x14ac:dyDescent="0.3">
      <c r="E163" s="37"/>
      <c r="F163" s="46">
        <f>'Detaillierte Eingabe'!B173</f>
        <v>0.44236111111111071</v>
      </c>
      <c r="G163" s="46">
        <f>'Detaillierte Eingabe'!C173</f>
        <v>0.44305555555555515</v>
      </c>
      <c r="H163" s="56">
        <f>'Detaillierte Eingabe'!D174</f>
        <v>2</v>
      </c>
      <c r="I163" s="56">
        <f>'Detaillierte Eingabe'!E174</f>
        <v>2</v>
      </c>
      <c r="J163" s="56">
        <f>'Eingabe Daten'!$C$18</f>
        <v>6</v>
      </c>
      <c r="K163" s="93">
        <f>'Detaillierte Eingabe'!F174</f>
        <v>0.7</v>
      </c>
      <c r="L163" s="93">
        <f>'Detaillierte Eingabe'!G174</f>
        <v>0.7</v>
      </c>
      <c r="M163" s="93">
        <f t="shared" si="21"/>
        <v>0.44882341176470592</v>
      </c>
      <c r="N163" s="224">
        <f>'Detaillierte Eingabe'!I173</f>
        <v>1</v>
      </c>
      <c r="O163" s="18"/>
      <c r="P163" s="18"/>
      <c r="Q163" s="56">
        <f t="shared" si="22"/>
        <v>11900</v>
      </c>
      <c r="R163" s="56">
        <f t="shared" si="23"/>
        <v>5340.9986000000008</v>
      </c>
      <c r="S163" s="56">
        <f t="shared" si="24"/>
        <v>34481.997199999998</v>
      </c>
      <c r="T163" s="56">
        <f t="shared" si="25"/>
        <v>862.0499299999999</v>
      </c>
      <c r="U163" s="47">
        <f>('WERTE IR'!$E162)</f>
        <v>1219.0806791337168</v>
      </c>
    </row>
    <row r="164" spans="5:21" ht="13" x14ac:dyDescent="0.3">
      <c r="E164" s="37"/>
      <c r="F164" s="46">
        <f>'Detaillierte Eingabe'!B174</f>
        <v>0.44305555555555515</v>
      </c>
      <c r="G164" s="46">
        <f>'Detaillierte Eingabe'!C174</f>
        <v>0.44374999999999959</v>
      </c>
      <c r="H164" s="56">
        <f>'Detaillierte Eingabe'!D175</f>
        <v>2</v>
      </c>
      <c r="I164" s="56">
        <f>'Detaillierte Eingabe'!E175</f>
        <v>2</v>
      </c>
      <c r="J164" s="56">
        <f>'Eingabe Daten'!$C$18</f>
        <v>6</v>
      </c>
      <c r="K164" s="93">
        <f>'Detaillierte Eingabe'!F175</f>
        <v>0.7</v>
      </c>
      <c r="L164" s="93">
        <f>'Detaillierte Eingabe'!G175</f>
        <v>0.7</v>
      </c>
      <c r="M164" s="93">
        <f t="shared" si="21"/>
        <v>0.44882341176470592</v>
      </c>
      <c r="N164" s="224">
        <f>'Detaillierte Eingabe'!I174</f>
        <v>1</v>
      </c>
      <c r="O164" s="18"/>
      <c r="P164" s="18"/>
      <c r="Q164" s="56">
        <f t="shared" si="22"/>
        <v>11900</v>
      </c>
      <c r="R164" s="56">
        <f t="shared" si="23"/>
        <v>5340.9986000000008</v>
      </c>
      <c r="S164" s="56">
        <f t="shared" si="24"/>
        <v>34481.997199999998</v>
      </c>
      <c r="T164" s="56">
        <f t="shared" si="25"/>
        <v>862.0499299999999</v>
      </c>
      <c r="U164" s="47">
        <f>('WERTE IR'!$E163)</f>
        <v>1220.1214693044783</v>
      </c>
    </row>
    <row r="165" spans="5:21" ht="13" x14ac:dyDescent="0.3">
      <c r="E165" s="37"/>
      <c r="F165" s="46">
        <f>'Detaillierte Eingabe'!B175</f>
        <v>0.44374999999999959</v>
      </c>
      <c r="G165" s="46">
        <f>'Detaillierte Eingabe'!C175</f>
        <v>0.44444444444444403</v>
      </c>
      <c r="H165" s="56">
        <f>'Detaillierte Eingabe'!D176</f>
        <v>2</v>
      </c>
      <c r="I165" s="56">
        <f>'Detaillierte Eingabe'!E176</f>
        <v>2</v>
      </c>
      <c r="J165" s="56">
        <f>'Eingabe Daten'!$C$18</f>
        <v>6</v>
      </c>
      <c r="K165" s="93">
        <f>'Detaillierte Eingabe'!F176</f>
        <v>0.7</v>
      </c>
      <c r="L165" s="93">
        <f>'Detaillierte Eingabe'!G176</f>
        <v>0.7</v>
      </c>
      <c r="M165" s="93">
        <f t="shared" si="21"/>
        <v>0.44882341176470592</v>
      </c>
      <c r="N165" s="224">
        <f>'Detaillierte Eingabe'!I175</f>
        <v>1</v>
      </c>
      <c r="O165" s="18"/>
      <c r="P165" s="18"/>
      <c r="Q165" s="56">
        <f t="shared" si="22"/>
        <v>11900</v>
      </c>
      <c r="R165" s="56">
        <f t="shared" si="23"/>
        <v>5340.9986000000008</v>
      </c>
      <c r="S165" s="56">
        <f t="shared" si="24"/>
        <v>34481.997199999998</v>
      </c>
      <c r="T165" s="56">
        <f t="shared" si="25"/>
        <v>862.0499299999999</v>
      </c>
      <c r="U165" s="47">
        <f>('WERTE IR'!$E164)</f>
        <v>1221.1450567268403</v>
      </c>
    </row>
    <row r="166" spans="5:21" ht="13" x14ac:dyDescent="0.3">
      <c r="E166" s="37"/>
      <c r="F166" s="46">
        <f>'Detaillierte Eingabe'!B176</f>
        <v>0.44444444444444403</v>
      </c>
      <c r="G166" s="46">
        <f>'Detaillierte Eingabe'!C176</f>
        <v>0.44513888888888847</v>
      </c>
      <c r="H166" s="56">
        <f>'Detaillierte Eingabe'!D177</f>
        <v>2</v>
      </c>
      <c r="I166" s="56">
        <f>'Detaillierte Eingabe'!E177</f>
        <v>2</v>
      </c>
      <c r="J166" s="56">
        <f>'Eingabe Daten'!$C$18</f>
        <v>6</v>
      </c>
      <c r="K166" s="93">
        <f>'Detaillierte Eingabe'!F177</f>
        <v>0.7</v>
      </c>
      <c r="L166" s="93">
        <f>'Detaillierte Eingabe'!G177</f>
        <v>0.7</v>
      </c>
      <c r="M166" s="93">
        <f t="shared" si="21"/>
        <v>0.44882341176470592</v>
      </c>
      <c r="N166" s="224">
        <f>'Detaillierte Eingabe'!I176</f>
        <v>1</v>
      </c>
      <c r="O166" s="18"/>
      <c r="P166" s="18"/>
      <c r="Q166" s="56">
        <f t="shared" si="22"/>
        <v>11900</v>
      </c>
      <c r="R166" s="56">
        <f t="shared" si="23"/>
        <v>5340.9986000000008</v>
      </c>
      <c r="S166" s="56">
        <f t="shared" si="24"/>
        <v>34481.997199999998</v>
      </c>
      <c r="T166" s="56">
        <f t="shared" si="25"/>
        <v>862.0499299999999</v>
      </c>
      <c r="U166" s="47">
        <f>('WERTE IR'!$E165)</f>
        <v>1222.1517257372243</v>
      </c>
    </row>
    <row r="167" spans="5:21" ht="13" x14ac:dyDescent="0.3">
      <c r="E167" s="37"/>
      <c r="F167" s="46">
        <f>'Detaillierte Eingabe'!B177</f>
        <v>0.44513888888888847</v>
      </c>
      <c r="G167" s="46">
        <f>'Detaillierte Eingabe'!C177</f>
        <v>0.44583333333333292</v>
      </c>
      <c r="H167" s="56">
        <f>'Detaillierte Eingabe'!D178</f>
        <v>2</v>
      </c>
      <c r="I167" s="56">
        <f>'Detaillierte Eingabe'!E178</f>
        <v>2</v>
      </c>
      <c r="J167" s="56">
        <f>'Eingabe Daten'!$C$18</f>
        <v>6</v>
      </c>
      <c r="K167" s="93">
        <f>'Detaillierte Eingabe'!F178</f>
        <v>0.7</v>
      </c>
      <c r="L167" s="93">
        <f>'Detaillierte Eingabe'!G178</f>
        <v>0.7</v>
      </c>
      <c r="M167" s="93">
        <f t="shared" si="21"/>
        <v>0.44882341176470592</v>
      </c>
      <c r="N167" s="224">
        <f>'Detaillierte Eingabe'!I177</f>
        <v>1</v>
      </c>
      <c r="O167" s="18"/>
      <c r="P167" s="18"/>
      <c r="Q167" s="56">
        <f t="shared" si="22"/>
        <v>11900</v>
      </c>
      <c r="R167" s="56">
        <f t="shared" si="23"/>
        <v>5340.9986000000008</v>
      </c>
      <c r="S167" s="56">
        <f t="shared" si="24"/>
        <v>34481.997199999998</v>
      </c>
      <c r="T167" s="56">
        <f t="shared" si="25"/>
        <v>862.0499299999999</v>
      </c>
      <c r="U167" s="47">
        <f>('WERTE IR'!$E166)</f>
        <v>1223.1417559723839</v>
      </c>
    </row>
    <row r="168" spans="5:21" ht="13" x14ac:dyDescent="0.3">
      <c r="E168" s="37"/>
      <c r="F168" s="46">
        <f>'Detaillierte Eingabe'!B178</f>
        <v>0.44583333333333292</v>
      </c>
      <c r="G168" s="46">
        <f>'Detaillierte Eingabe'!C178</f>
        <v>0.44652777777777736</v>
      </c>
      <c r="H168" s="56">
        <f>'Detaillierte Eingabe'!D179</f>
        <v>2</v>
      </c>
      <c r="I168" s="56">
        <f>'Detaillierte Eingabe'!E179</f>
        <v>2</v>
      </c>
      <c r="J168" s="56">
        <f>'Eingabe Daten'!$C$18</f>
        <v>6</v>
      </c>
      <c r="K168" s="93">
        <f>'Detaillierte Eingabe'!F179</f>
        <v>0.7</v>
      </c>
      <c r="L168" s="93">
        <f>'Detaillierte Eingabe'!G179</f>
        <v>0.7</v>
      </c>
      <c r="M168" s="93">
        <f t="shared" si="21"/>
        <v>0.44882341176470592</v>
      </c>
      <c r="N168" s="224">
        <f>'Detaillierte Eingabe'!I178</f>
        <v>1</v>
      </c>
      <c r="O168" s="18"/>
      <c r="P168" s="18"/>
      <c r="Q168" s="56">
        <f t="shared" si="22"/>
        <v>11900</v>
      </c>
      <c r="R168" s="56">
        <f t="shared" si="23"/>
        <v>5340.9986000000008</v>
      </c>
      <c r="S168" s="56">
        <f t="shared" si="24"/>
        <v>34481.997199999998</v>
      </c>
      <c r="T168" s="56">
        <f t="shared" si="25"/>
        <v>862.0499299999999</v>
      </c>
      <c r="U168" s="47">
        <f>('WERTE IR'!$E167)</f>
        <v>1224.1154224470836</v>
      </c>
    </row>
    <row r="169" spans="5:21" ht="13" x14ac:dyDescent="0.3">
      <c r="E169" s="37"/>
      <c r="F169" s="46">
        <f>'Detaillierte Eingabe'!B179</f>
        <v>0.44652777777777736</v>
      </c>
      <c r="G169" s="46">
        <f>'Detaillierte Eingabe'!C179</f>
        <v>0.4472222222222218</v>
      </c>
      <c r="H169" s="56">
        <f>'Detaillierte Eingabe'!D180</f>
        <v>2</v>
      </c>
      <c r="I169" s="56">
        <f>'Detaillierte Eingabe'!E180</f>
        <v>2</v>
      </c>
      <c r="J169" s="56">
        <f>'Eingabe Daten'!$C$18</f>
        <v>6</v>
      </c>
      <c r="K169" s="93">
        <f>'Detaillierte Eingabe'!F180</f>
        <v>0.7</v>
      </c>
      <c r="L169" s="93">
        <f>'Detaillierte Eingabe'!G180</f>
        <v>0.7</v>
      </c>
      <c r="M169" s="93">
        <f t="shared" si="21"/>
        <v>0.44882341176470592</v>
      </c>
      <c r="N169" s="224">
        <f>'Detaillierte Eingabe'!I179</f>
        <v>1</v>
      </c>
      <c r="O169" s="18"/>
      <c r="P169" s="18"/>
      <c r="Q169" s="56">
        <f t="shared" si="22"/>
        <v>11900</v>
      </c>
      <c r="R169" s="56">
        <f t="shared" si="23"/>
        <v>5340.9986000000008</v>
      </c>
      <c r="S169" s="56">
        <f t="shared" si="24"/>
        <v>34481.997199999998</v>
      </c>
      <c r="T169" s="56">
        <f t="shared" si="25"/>
        <v>862.0499299999999</v>
      </c>
      <c r="U169" s="47">
        <f>('WERTE IR'!$E168)</f>
        <v>1225.0729956304938</v>
      </c>
    </row>
    <row r="170" spans="5:21" ht="13" x14ac:dyDescent="0.3">
      <c r="E170" s="37"/>
      <c r="F170" s="46">
        <f>'Detaillierte Eingabe'!B180</f>
        <v>0.4472222222222218</v>
      </c>
      <c r="G170" s="46">
        <f>'Detaillierte Eingabe'!C180</f>
        <v>0.44791666666666624</v>
      </c>
      <c r="H170" s="56">
        <f>'Detaillierte Eingabe'!D181</f>
        <v>2</v>
      </c>
      <c r="I170" s="56">
        <f>'Detaillierte Eingabe'!E181</f>
        <v>2</v>
      </c>
      <c r="J170" s="56">
        <f>'Eingabe Daten'!$C$18</f>
        <v>6</v>
      </c>
      <c r="K170" s="93">
        <f>'Detaillierte Eingabe'!F181</f>
        <v>0.7</v>
      </c>
      <c r="L170" s="93">
        <f>'Detaillierte Eingabe'!G181</f>
        <v>0.7</v>
      </c>
      <c r="M170" s="93">
        <f t="shared" si="21"/>
        <v>0.44882341176470592</v>
      </c>
      <c r="N170" s="224">
        <f>'Detaillierte Eingabe'!I180</f>
        <v>1</v>
      </c>
      <c r="O170" s="18"/>
      <c r="P170" s="18"/>
      <c r="Q170" s="56">
        <f t="shared" si="22"/>
        <v>11900</v>
      </c>
      <c r="R170" s="56">
        <f t="shared" si="23"/>
        <v>5340.9986000000008</v>
      </c>
      <c r="S170" s="56">
        <f t="shared" si="24"/>
        <v>34481.997199999998</v>
      </c>
      <c r="T170" s="56">
        <f t="shared" si="25"/>
        <v>862.0499299999999</v>
      </c>
      <c r="U170" s="47">
        <f>('WERTE IR'!$E169)</f>
        <v>1226.0147415213228</v>
      </c>
    </row>
    <row r="171" spans="5:21" ht="13" x14ac:dyDescent="0.3">
      <c r="E171" s="37"/>
      <c r="F171" s="46">
        <f>'Detaillierte Eingabe'!B181</f>
        <v>0.44791666666666624</v>
      </c>
      <c r="G171" s="46">
        <f>'Detaillierte Eingabe'!C181</f>
        <v>0.44861111111111068</v>
      </c>
      <c r="H171" s="56">
        <f>'Detaillierte Eingabe'!D182</f>
        <v>2</v>
      </c>
      <c r="I171" s="56">
        <f>'Detaillierte Eingabe'!E182</f>
        <v>2</v>
      </c>
      <c r="J171" s="56">
        <f>'Eingabe Daten'!$C$18</f>
        <v>6</v>
      </c>
      <c r="K171" s="93">
        <f>'Detaillierte Eingabe'!F182</f>
        <v>0.7</v>
      </c>
      <c r="L171" s="93">
        <f>'Detaillierte Eingabe'!G182</f>
        <v>0.7</v>
      </c>
      <c r="M171" s="93">
        <f t="shared" si="21"/>
        <v>0.44882341176470592</v>
      </c>
      <c r="N171" s="224">
        <f>'Detaillierte Eingabe'!I181</f>
        <v>1</v>
      </c>
      <c r="O171" s="18"/>
      <c r="P171" s="18"/>
      <c r="Q171" s="56">
        <f t="shared" si="22"/>
        <v>11900</v>
      </c>
      <c r="R171" s="56">
        <f t="shared" si="23"/>
        <v>5340.9986000000008</v>
      </c>
      <c r="S171" s="56">
        <f t="shared" si="24"/>
        <v>34481.997199999998</v>
      </c>
      <c r="T171" s="56">
        <f t="shared" si="25"/>
        <v>862.0499299999999</v>
      </c>
      <c r="U171" s="47">
        <f>('WERTE IR'!$E170)</f>
        <v>1226.9409217217069</v>
      </c>
    </row>
    <row r="172" spans="5:21" ht="13" x14ac:dyDescent="0.3">
      <c r="E172" s="37"/>
      <c r="F172" s="46">
        <f>'Detaillierte Eingabe'!B182</f>
        <v>0.44861111111111068</v>
      </c>
      <c r="G172" s="46">
        <f>'Detaillierte Eingabe'!C182</f>
        <v>0.44930555555555513</v>
      </c>
      <c r="H172" s="56">
        <f>'Detaillierte Eingabe'!D183</f>
        <v>2</v>
      </c>
      <c r="I172" s="56">
        <f>'Detaillierte Eingabe'!E183</f>
        <v>2</v>
      </c>
      <c r="J172" s="56">
        <f>'Eingabe Daten'!$C$18</f>
        <v>6</v>
      </c>
      <c r="K172" s="93">
        <f>'Detaillierte Eingabe'!F183</f>
        <v>0.7</v>
      </c>
      <c r="L172" s="93">
        <f>'Detaillierte Eingabe'!G183</f>
        <v>0.7</v>
      </c>
      <c r="M172" s="93">
        <f t="shared" si="21"/>
        <v>0.44882341176470592</v>
      </c>
      <c r="N172" s="224">
        <f>'Detaillierte Eingabe'!I182</f>
        <v>1</v>
      </c>
      <c r="O172" s="18"/>
      <c r="P172" s="18"/>
      <c r="Q172" s="56">
        <f t="shared" si="22"/>
        <v>11900</v>
      </c>
      <c r="R172" s="56">
        <f t="shared" si="23"/>
        <v>5340.9986000000008</v>
      </c>
      <c r="S172" s="56">
        <f t="shared" si="24"/>
        <v>34481.997199999998</v>
      </c>
      <c r="T172" s="56">
        <f t="shared" si="25"/>
        <v>862.0499299999999</v>
      </c>
      <c r="U172" s="47">
        <f>('WERTE IR'!$E171)</f>
        <v>1227.8517935098796</v>
      </c>
    </row>
    <row r="173" spans="5:21" ht="13" x14ac:dyDescent="0.3">
      <c r="E173" s="37"/>
      <c r="F173" s="46">
        <f>'Detaillierte Eingabe'!B183</f>
        <v>0.44930555555555513</v>
      </c>
      <c r="G173" s="46">
        <f>'Detaillierte Eingabe'!C183</f>
        <v>0.44999999999999957</v>
      </c>
      <c r="H173" s="56">
        <f>'Detaillierte Eingabe'!D184</f>
        <v>2</v>
      </c>
      <c r="I173" s="56">
        <f>'Detaillierte Eingabe'!E184</f>
        <v>2</v>
      </c>
      <c r="J173" s="56">
        <f>'Eingabe Daten'!$C$18</f>
        <v>6</v>
      </c>
      <c r="K173" s="93">
        <f>'Detaillierte Eingabe'!F184</f>
        <v>0.7</v>
      </c>
      <c r="L173" s="93">
        <f>'Detaillierte Eingabe'!G184</f>
        <v>0.7</v>
      </c>
      <c r="M173" s="93">
        <f t="shared" si="21"/>
        <v>0.44882341176470592</v>
      </c>
      <c r="N173" s="224">
        <f>'Detaillierte Eingabe'!I183</f>
        <v>1</v>
      </c>
      <c r="O173" s="18"/>
      <c r="P173" s="18"/>
      <c r="Q173" s="56">
        <f t="shared" si="22"/>
        <v>11900</v>
      </c>
      <c r="R173" s="56">
        <f t="shared" si="23"/>
        <v>5340.9986000000008</v>
      </c>
      <c r="S173" s="56">
        <f t="shared" si="24"/>
        <v>34481.997199999998</v>
      </c>
      <c r="T173" s="56">
        <f t="shared" si="25"/>
        <v>862.0499299999999</v>
      </c>
      <c r="U173" s="47">
        <f>('WERTE IR'!$E172)</f>
        <v>1228.7476099116388</v>
      </c>
    </row>
    <row r="174" spans="5:21" ht="13" x14ac:dyDescent="0.3">
      <c r="E174" s="37"/>
      <c r="F174" s="46">
        <f>'Detaillierte Eingabe'!B184</f>
        <v>0.44999999999999957</v>
      </c>
      <c r="G174" s="46">
        <f>'Detaillierte Eingabe'!C184</f>
        <v>0.45069444444444401</v>
      </c>
      <c r="H174" s="56">
        <f>'Detaillierte Eingabe'!D185</f>
        <v>2</v>
      </c>
      <c r="I174" s="56">
        <f>'Detaillierte Eingabe'!E185</f>
        <v>2</v>
      </c>
      <c r="J174" s="56">
        <f>'Eingabe Daten'!$C$18</f>
        <v>6</v>
      </c>
      <c r="K174" s="93">
        <f>'Detaillierte Eingabe'!F185</f>
        <v>0.7</v>
      </c>
      <c r="L174" s="93">
        <f>'Detaillierte Eingabe'!G185</f>
        <v>0.7</v>
      </c>
      <c r="M174" s="93">
        <f t="shared" si="21"/>
        <v>0.44882341176470592</v>
      </c>
      <c r="N174" s="224">
        <f>'Detaillierte Eingabe'!I184</f>
        <v>1</v>
      </c>
      <c r="O174" s="18"/>
      <c r="P174" s="18"/>
      <c r="Q174" s="56">
        <f t="shared" si="22"/>
        <v>11900</v>
      </c>
      <c r="R174" s="56">
        <f t="shared" si="23"/>
        <v>5340.9986000000008</v>
      </c>
      <c r="S174" s="56">
        <f t="shared" si="24"/>
        <v>34481.997199999998</v>
      </c>
      <c r="T174" s="56">
        <f t="shared" si="25"/>
        <v>862.0499299999999</v>
      </c>
      <c r="U174" s="47">
        <f>('WERTE IR'!$E173)</f>
        <v>1229.6286197706343</v>
      </c>
    </row>
    <row r="175" spans="5:21" ht="13" x14ac:dyDescent="0.3">
      <c r="E175" s="37"/>
      <c r="F175" s="46">
        <f>'Detaillierte Eingabe'!B185</f>
        <v>0.45069444444444401</v>
      </c>
      <c r="G175" s="46">
        <f>'Detaillierte Eingabe'!C185</f>
        <v>0.45138888888888845</v>
      </c>
      <c r="H175" s="56">
        <f>'Detaillierte Eingabe'!D186</f>
        <v>2</v>
      </c>
      <c r="I175" s="56">
        <f>'Detaillierte Eingabe'!E186</f>
        <v>2</v>
      </c>
      <c r="J175" s="56">
        <f>'Eingabe Daten'!$C$18</f>
        <v>6</v>
      </c>
      <c r="K175" s="93">
        <f>'Detaillierte Eingabe'!F186</f>
        <v>0.7</v>
      </c>
      <c r="L175" s="93">
        <f>'Detaillierte Eingabe'!G186</f>
        <v>0.7</v>
      </c>
      <c r="M175" s="93">
        <f t="shared" si="21"/>
        <v>0.44882341176470592</v>
      </c>
      <c r="N175" s="224">
        <f>'Detaillierte Eingabe'!I185</f>
        <v>1</v>
      </c>
      <c r="O175" s="18"/>
      <c r="P175" s="18"/>
      <c r="Q175" s="56">
        <f t="shared" si="22"/>
        <v>11900</v>
      </c>
      <c r="R175" s="56">
        <f t="shared" si="23"/>
        <v>5340.9986000000008</v>
      </c>
      <c r="S175" s="56">
        <f t="shared" si="24"/>
        <v>34481.997199999998</v>
      </c>
      <c r="T175" s="56">
        <f t="shared" si="25"/>
        <v>862.0499299999999</v>
      </c>
      <c r="U175" s="47">
        <f>('WERTE IR'!$E174)</f>
        <v>1230.4950678174916</v>
      </c>
    </row>
    <row r="176" spans="5:21" ht="13" x14ac:dyDescent="0.3">
      <c r="E176" s="37"/>
      <c r="F176" s="46">
        <f>'Detaillierte Eingabe'!B186</f>
        <v>0.45138888888888845</v>
      </c>
      <c r="G176" s="46">
        <f>'Detaillierte Eingabe'!C186</f>
        <v>0.45208333333333289</v>
      </c>
      <c r="H176" s="56">
        <f>'Detaillierte Eingabe'!D187</f>
        <v>2</v>
      </c>
      <c r="I176" s="56">
        <f>'Detaillierte Eingabe'!E187</f>
        <v>2</v>
      </c>
      <c r="J176" s="56">
        <f>'Eingabe Daten'!$C$18</f>
        <v>6</v>
      </c>
      <c r="K176" s="93">
        <f>'Detaillierte Eingabe'!F187</f>
        <v>0.7</v>
      </c>
      <c r="L176" s="93">
        <f>'Detaillierte Eingabe'!G187</f>
        <v>0.7</v>
      </c>
      <c r="M176" s="93">
        <f t="shared" si="21"/>
        <v>0.44882341176470592</v>
      </c>
      <c r="N176" s="224">
        <f>'Detaillierte Eingabe'!I186</f>
        <v>1</v>
      </c>
      <c r="O176" s="18"/>
      <c r="P176" s="18"/>
      <c r="Q176" s="56">
        <f t="shared" si="22"/>
        <v>11900</v>
      </c>
      <c r="R176" s="56">
        <f t="shared" si="23"/>
        <v>5340.9986000000008</v>
      </c>
      <c r="S176" s="56">
        <f t="shared" si="24"/>
        <v>34481.997199999998</v>
      </c>
      <c r="T176" s="56">
        <f t="shared" si="25"/>
        <v>862.0499299999999</v>
      </c>
      <c r="U176" s="47">
        <f>('WERTE IR'!$E175)</f>
        <v>1231.3471947377955</v>
      </c>
    </row>
    <row r="177" spans="5:21" ht="13" x14ac:dyDescent="0.3">
      <c r="E177" s="37"/>
      <c r="F177" s="46">
        <f>'Detaillierte Eingabe'!B187</f>
        <v>0.45208333333333289</v>
      </c>
      <c r="G177" s="46">
        <f>'Detaillierte Eingabe'!C187</f>
        <v>0.45277777777777733</v>
      </c>
      <c r="H177" s="56">
        <f>'Detaillierte Eingabe'!D188</f>
        <v>2</v>
      </c>
      <c r="I177" s="56">
        <f>'Detaillierte Eingabe'!E188</f>
        <v>2</v>
      </c>
      <c r="J177" s="56">
        <f>'Eingabe Daten'!$C$18</f>
        <v>6</v>
      </c>
      <c r="K177" s="93">
        <f>'Detaillierte Eingabe'!F188</f>
        <v>0.7</v>
      </c>
      <c r="L177" s="93">
        <f>'Detaillierte Eingabe'!G188</f>
        <v>0.7</v>
      </c>
      <c r="M177" s="93">
        <f t="shared" si="21"/>
        <v>0.44882341176470592</v>
      </c>
      <c r="N177" s="224">
        <f>'Detaillierte Eingabe'!I187</f>
        <v>1</v>
      </c>
      <c r="O177" s="18"/>
      <c r="P177" s="18"/>
      <c r="Q177" s="56">
        <f t="shared" si="22"/>
        <v>11900</v>
      </c>
      <c r="R177" s="56">
        <f t="shared" si="23"/>
        <v>5340.9986000000008</v>
      </c>
      <c r="S177" s="56">
        <f t="shared" si="24"/>
        <v>34481.997199999998</v>
      </c>
      <c r="T177" s="56">
        <f t="shared" si="25"/>
        <v>862.0499299999999</v>
      </c>
      <c r="U177" s="47">
        <f>('WERTE IR'!$E176)</f>
        <v>1232.1852372389471</v>
      </c>
    </row>
    <row r="178" spans="5:21" ht="13" x14ac:dyDescent="0.3">
      <c r="E178" s="37"/>
      <c r="F178" s="46">
        <f>'Detaillierte Eingabe'!B188</f>
        <v>0.45277777777777733</v>
      </c>
      <c r="G178" s="46">
        <f>'Detaillierte Eingabe'!C188</f>
        <v>0.45347222222222178</v>
      </c>
      <c r="H178" s="56">
        <f>'Detaillierte Eingabe'!D189</f>
        <v>2</v>
      </c>
      <c r="I178" s="56">
        <f>'Detaillierte Eingabe'!E189</f>
        <v>2</v>
      </c>
      <c r="J178" s="56">
        <f>'Eingabe Daten'!$C$18</f>
        <v>6</v>
      </c>
      <c r="K178" s="93">
        <f>'Detaillierte Eingabe'!F189</f>
        <v>0.7</v>
      </c>
      <c r="L178" s="93">
        <f>'Detaillierte Eingabe'!G189</f>
        <v>0.7</v>
      </c>
      <c r="M178" s="93">
        <f t="shared" si="21"/>
        <v>0.44882341176470592</v>
      </c>
      <c r="N178" s="224">
        <f>'Detaillierte Eingabe'!I188</f>
        <v>1</v>
      </c>
      <c r="O178" s="18"/>
      <c r="P178" s="18"/>
      <c r="Q178" s="56">
        <f t="shared" si="22"/>
        <v>11900</v>
      </c>
      <c r="R178" s="56">
        <f t="shared" si="23"/>
        <v>5340.9986000000008</v>
      </c>
      <c r="S178" s="56">
        <f t="shared" si="24"/>
        <v>34481.997199999998</v>
      </c>
      <c r="T178" s="56">
        <f t="shared" si="25"/>
        <v>862.0499299999999</v>
      </c>
      <c r="U178" s="47">
        <f>('WERTE IR'!$E177)</f>
        <v>1233.009428115919</v>
      </c>
    </row>
    <row r="179" spans="5:21" ht="13" x14ac:dyDescent="0.3">
      <c r="E179" s="37"/>
      <c r="F179" s="46">
        <f>'Detaillierte Eingabe'!B189</f>
        <v>0.45347222222222178</v>
      </c>
      <c r="G179" s="46">
        <f>'Detaillierte Eingabe'!C189</f>
        <v>0.45416666666666622</v>
      </c>
      <c r="H179" s="56">
        <f>'Detaillierte Eingabe'!D190</f>
        <v>2</v>
      </c>
      <c r="I179" s="56">
        <f>'Detaillierte Eingabe'!E190</f>
        <v>2</v>
      </c>
      <c r="J179" s="56">
        <f>'Eingabe Daten'!$C$18</f>
        <v>6</v>
      </c>
      <c r="K179" s="93">
        <f>'Detaillierte Eingabe'!F190</f>
        <v>0.7</v>
      </c>
      <c r="L179" s="93">
        <f>'Detaillierte Eingabe'!G190</f>
        <v>0.7</v>
      </c>
      <c r="M179" s="93">
        <f t="shared" si="21"/>
        <v>0.44882341176470592</v>
      </c>
      <c r="N179" s="224">
        <f>'Detaillierte Eingabe'!I189</f>
        <v>1</v>
      </c>
      <c r="O179" s="18"/>
      <c r="P179" s="18"/>
      <c r="Q179" s="56">
        <f t="shared" si="22"/>
        <v>11900</v>
      </c>
      <c r="R179" s="56">
        <f t="shared" si="23"/>
        <v>5340.9986000000008</v>
      </c>
      <c r="S179" s="56">
        <f t="shared" si="24"/>
        <v>34481.997199999998</v>
      </c>
      <c r="T179" s="56">
        <f t="shared" si="25"/>
        <v>862.0499299999999</v>
      </c>
      <c r="U179" s="47">
        <f>('WERTE IR'!$E178)</f>
        <v>1233.8199963159211</v>
      </c>
    </row>
    <row r="180" spans="5:21" ht="13" x14ac:dyDescent="0.3">
      <c r="E180" s="37"/>
      <c r="F180" s="46">
        <f>'Detaillierte Eingabe'!B190</f>
        <v>0.45416666666666622</v>
      </c>
      <c r="G180" s="46">
        <f>'Detaillierte Eingabe'!C190</f>
        <v>0.45486111111111066</v>
      </c>
      <c r="H180" s="56">
        <f>'Detaillierte Eingabe'!D191</f>
        <v>2</v>
      </c>
      <c r="I180" s="56">
        <f>'Detaillierte Eingabe'!E191</f>
        <v>2</v>
      </c>
      <c r="J180" s="56">
        <f>'Eingabe Daten'!$C$18</f>
        <v>6</v>
      </c>
      <c r="K180" s="93">
        <f>'Detaillierte Eingabe'!F191</f>
        <v>0.7</v>
      </c>
      <c r="L180" s="93">
        <f>'Detaillierte Eingabe'!G191</f>
        <v>0.7</v>
      </c>
      <c r="M180" s="93">
        <f t="shared" si="21"/>
        <v>0.44882341176470592</v>
      </c>
      <c r="N180" s="224">
        <f>'Detaillierte Eingabe'!I190</f>
        <v>1</v>
      </c>
      <c r="O180" s="18"/>
      <c r="P180" s="18"/>
      <c r="Q180" s="56">
        <f t="shared" si="22"/>
        <v>11900</v>
      </c>
      <c r="R180" s="56">
        <f t="shared" si="23"/>
        <v>5340.9986000000008</v>
      </c>
      <c r="S180" s="56">
        <f t="shared" si="24"/>
        <v>34481.997199999998</v>
      </c>
      <c r="T180" s="56">
        <f t="shared" si="25"/>
        <v>862.0499299999999</v>
      </c>
      <c r="U180" s="47">
        <f>('WERTE IR'!$E179)</f>
        <v>1234.6171670019987</v>
      </c>
    </row>
    <row r="181" spans="5:21" ht="13" x14ac:dyDescent="0.3">
      <c r="E181" s="37"/>
      <c r="F181" s="46">
        <f>'Detaillierte Eingabe'!B191</f>
        <v>0.45486111111111066</v>
      </c>
      <c r="G181" s="46">
        <f>'Detaillierte Eingabe'!C191</f>
        <v>0.4555555555555551</v>
      </c>
      <c r="H181" s="56">
        <f>'Detaillierte Eingabe'!D192</f>
        <v>2</v>
      </c>
      <c r="I181" s="56">
        <f>'Detaillierte Eingabe'!E192</f>
        <v>2</v>
      </c>
      <c r="J181" s="56">
        <f>'Eingabe Daten'!$C$18</f>
        <v>6</v>
      </c>
      <c r="K181" s="93">
        <f>'Detaillierte Eingabe'!F192</f>
        <v>0.7</v>
      </c>
      <c r="L181" s="93">
        <f>'Detaillierte Eingabe'!G192</f>
        <v>0.7</v>
      </c>
      <c r="M181" s="93">
        <f t="shared" si="21"/>
        <v>0.44882341176470592</v>
      </c>
      <c r="N181" s="224">
        <f>'Detaillierte Eingabe'!I191</f>
        <v>1</v>
      </c>
      <c r="O181" s="18"/>
      <c r="P181" s="18"/>
      <c r="Q181" s="56">
        <f t="shared" si="22"/>
        <v>11900</v>
      </c>
      <c r="R181" s="56">
        <f t="shared" si="23"/>
        <v>5340.9986000000008</v>
      </c>
      <c r="S181" s="56">
        <f t="shared" si="24"/>
        <v>34481.997199999998</v>
      </c>
      <c r="T181" s="56">
        <f t="shared" si="25"/>
        <v>862.0499299999999</v>
      </c>
      <c r="U181" s="47">
        <f>('WERTE IR'!$E180)</f>
        <v>1235.4011616155794</v>
      </c>
    </row>
    <row r="182" spans="5:21" ht="13" x14ac:dyDescent="0.3">
      <c r="E182" s="37"/>
      <c r="F182" s="46">
        <f>'Detaillierte Eingabe'!B192</f>
        <v>0.4555555555555551</v>
      </c>
      <c r="G182" s="46">
        <f>'Detaillierte Eingabe'!C192</f>
        <v>0.45624999999999954</v>
      </c>
      <c r="H182" s="56">
        <f>'Detaillierte Eingabe'!D193</f>
        <v>2</v>
      </c>
      <c r="I182" s="56">
        <f>'Detaillierte Eingabe'!E193</f>
        <v>2</v>
      </c>
      <c r="J182" s="56">
        <f>'Eingabe Daten'!$C$18</f>
        <v>6</v>
      </c>
      <c r="K182" s="93">
        <f>'Detaillierte Eingabe'!F193</f>
        <v>0.7</v>
      </c>
      <c r="L182" s="93">
        <f>'Detaillierte Eingabe'!G193</f>
        <v>0.7</v>
      </c>
      <c r="M182" s="93">
        <f t="shared" si="21"/>
        <v>0.44882341176470592</v>
      </c>
      <c r="N182" s="224">
        <f>'Detaillierte Eingabe'!I192</f>
        <v>1</v>
      </c>
      <c r="O182" s="18"/>
      <c r="P182" s="18"/>
      <c r="Q182" s="56">
        <f t="shared" si="22"/>
        <v>11900</v>
      </c>
      <c r="R182" s="56">
        <f t="shared" si="23"/>
        <v>5340.9986000000008</v>
      </c>
      <c r="S182" s="56">
        <f t="shared" si="24"/>
        <v>34481.997199999998</v>
      </c>
      <c r="T182" s="56">
        <f t="shared" si="25"/>
        <v>862.0499299999999</v>
      </c>
      <c r="U182" s="47">
        <f>('WERTE IR'!$E181)</f>
        <v>1236.1721979379861</v>
      </c>
    </row>
    <row r="183" spans="5:21" ht="13" x14ac:dyDescent="0.3">
      <c r="E183" s="37"/>
      <c r="F183" s="46">
        <f>'Detaillierte Eingabe'!B193</f>
        <v>0.45624999999999954</v>
      </c>
      <c r="G183" s="46">
        <f>'Detaillierte Eingabe'!C193</f>
        <v>0.45694444444444399</v>
      </c>
      <c r="H183" s="56">
        <f>'Detaillierte Eingabe'!D194</f>
        <v>2</v>
      </c>
      <c r="I183" s="56">
        <f>'Detaillierte Eingabe'!E194</f>
        <v>2</v>
      </c>
      <c r="J183" s="56">
        <f>'Eingabe Daten'!$C$18</f>
        <v>6</v>
      </c>
      <c r="K183" s="93">
        <f>'Detaillierte Eingabe'!F194</f>
        <v>0.7</v>
      </c>
      <c r="L183" s="93">
        <f>'Detaillierte Eingabe'!G194</f>
        <v>0.7</v>
      </c>
      <c r="M183" s="93">
        <f t="shared" si="21"/>
        <v>0.44882341176470592</v>
      </c>
      <c r="N183" s="224">
        <f>'Detaillierte Eingabe'!I193</f>
        <v>1</v>
      </c>
      <c r="O183" s="18"/>
      <c r="P183" s="18"/>
      <c r="Q183" s="56">
        <f t="shared" si="22"/>
        <v>11900</v>
      </c>
      <c r="R183" s="56">
        <f t="shared" si="23"/>
        <v>5340.9986000000008</v>
      </c>
      <c r="S183" s="56">
        <f t="shared" si="24"/>
        <v>34481.997199999998</v>
      </c>
      <c r="T183" s="56">
        <f t="shared" si="25"/>
        <v>862.0499299999999</v>
      </c>
      <c r="U183" s="47">
        <f>('WERTE IR'!$E182)</f>
        <v>1236.9304901509324</v>
      </c>
    </row>
    <row r="184" spans="5:21" ht="13" x14ac:dyDescent="0.3">
      <c r="E184" s="37"/>
      <c r="F184" s="46">
        <f>'Detaillierte Eingabe'!B194</f>
        <v>0.45694444444444399</v>
      </c>
      <c r="G184" s="46">
        <f>'Detaillierte Eingabe'!C194</f>
        <v>0.45763888888888843</v>
      </c>
      <c r="H184" s="56">
        <f>'Detaillierte Eingabe'!D195</f>
        <v>2</v>
      </c>
      <c r="I184" s="56">
        <f>'Detaillierte Eingabe'!E195</f>
        <v>2</v>
      </c>
      <c r="J184" s="56">
        <f>'Eingabe Daten'!$C$18</f>
        <v>6</v>
      </c>
      <c r="K184" s="93">
        <f>'Detaillierte Eingabe'!F195</f>
        <v>0.7</v>
      </c>
      <c r="L184" s="93">
        <f>'Detaillierte Eingabe'!G195</f>
        <v>0.7</v>
      </c>
      <c r="M184" s="93">
        <f t="shared" si="21"/>
        <v>0.44882341176470592</v>
      </c>
      <c r="N184" s="224">
        <f>'Detaillierte Eingabe'!I194</f>
        <v>1</v>
      </c>
      <c r="O184" s="18"/>
      <c r="P184" s="18"/>
      <c r="Q184" s="56">
        <f t="shared" si="22"/>
        <v>11900</v>
      </c>
      <c r="R184" s="56">
        <f t="shared" si="23"/>
        <v>5340.9986000000008</v>
      </c>
      <c r="S184" s="56">
        <f t="shared" si="24"/>
        <v>34481.997199999998</v>
      </c>
      <c r="T184" s="56">
        <f t="shared" si="25"/>
        <v>862.0499299999999</v>
      </c>
      <c r="U184" s="47">
        <f>('WERTE IR'!$E183)</f>
        <v>1237.6762488960205</v>
      </c>
    </row>
    <row r="185" spans="5:21" ht="13" x14ac:dyDescent="0.3">
      <c r="E185" s="37"/>
      <c r="F185" s="46">
        <f>'Detaillierte Eingabe'!B195</f>
        <v>0.45763888888888843</v>
      </c>
      <c r="G185" s="46">
        <f>'Detaillierte Eingabe'!C195</f>
        <v>0.45833333333333287</v>
      </c>
      <c r="H185" s="56">
        <f>'Detaillierte Eingabe'!D196</f>
        <v>2</v>
      </c>
      <c r="I185" s="56">
        <f>'Detaillierte Eingabe'!E196</f>
        <v>2</v>
      </c>
      <c r="J185" s="56">
        <f>'Eingabe Daten'!$C$18</f>
        <v>6</v>
      </c>
      <c r="K185" s="93">
        <f>'Detaillierte Eingabe'!F196</f>
        <v>0.7</v>
      </c>
      <c r="L185" s="93">
        <f>'Detaillierte Eingabe'!G196</f>
        <v>0.7</v>
      </c>
      <c r="M185" s="93">
        <f t="shared" si="21"/>
        <v>0.44882341176470592</v>
      </c>
      <c r="N185" s="224">
        <f>'Detaillierte Eingabe'!I195</f>
        <v>1</v>
      </c>
      <c r="O185" s="18"/>
      <c r="P185" s="18"/>
      <c r="Q185" s="56">
        <f t="shared" si="22"/>
        <v>11900</v>
      </c>
      <c r="R185" s="56">
        <f t="shared" si="23"/>
        <v>5340.9986000000008</v>
      </c>
      <c r="S185" s="56">
        <f t="shared" si="24"/>
        <v>34481.997199999998</v>
      </c>
      <c r="T185" s="56">
        <f t="shared" si="25"/>
        <v>862.0499299999999</v>
      </c>
      <c r="U185" s="47">
        <f>('WERTE IR'!$E184)</f>
        <v>1238.4096813332524</v>
      </c>
    </row>
    <row r="186" spans="5:21" ht="13" x14ac:dyDescent="0.3">
      <c r="E186" s="37"/>
      <c r="F186" s="46">
        <f>'Detaillierte Eingabe'!B196</f>
        <v>0.45833333333333287</v>
      </c>
      <c r="G186" s="46">
        <f>'Detaillierte Eingabe'!C196</f>
        <v>0.45902777777777731</v>
      </c>
      <c r="H186" s="56">
        <f>'Detaillierte Eingabe'!D197</f>
        <v>2</v>
      </c>
      <c r="I186" s="56">
        <f>'Detaillierte Eingabe'!E197</f>
        <v>2</v>
      </c>
      <c r="J186" s="56">
        <f>'Eingabe Daten'!$C$18</f>
        <v>6</v>
      </c>
      <c r="K186" s="93">
        <f>'Detaillierte Eingabe'!F197</f>
        <v>0.7</v>
      </c>
      <c r="L186" s="93">
        <f>'Detaillierte Eingabe'!G197</f>
        <v>0.7</v>
      </c>
      <c r="M186" s="93">
        <f t="shared" si="21"/>
        <v>0.44882341176470592</v>
      </c>
      <c r="N186" s="224">
        <f>'Detaillierte Eingabe'!I196</f>
        <v>1</v>
      </c>
      <c r="O186" s="18"/>
      <c r="P186" s="18"/>
      <c r="Q186" s="56">
        <f t="shared" si="22"/>
        <v>11900</v>
      </c>
      <c r="R186" s="56">
        <f t="shared" si="23"/>
        <v>5340.9986000000008</v>
      </c>
      <c r="S186" s="56">
        <f t="shared" si="24"/>
        <v>34481.997199999998</v>
      </c>
      <c r="T186" s="56">
        <f t="shared" si="25"/>
        <v>862.0499299999999</v>
      </c>
      <c r="U186" s="47">
        <f>('WERTE IR'!$E185)</f>
        <v>1239.1309911985768</v>
      </c>
    </row>
    <row r="187" spans="5:21" ht="13" x14ac:dyDescent="0.3">
      <c r="E187" s="37"/>
      <c r="F187" s="46">
        <f>'Detaillierte Eingabe'!B197</f>
        <v>0.45902777777777731</v>
      </c>
      <c r="G187" s="46">
        <f>'Detaillierte Eingabe'!C197</f>
        <v>0.45972222222222175</v>
      </c>
      <c r="H187" s="56">
        <f>'Detaillierte Eingabe'!D198</f>
        <v>2</v>
      </c>
      <c r="I187" s="56">
        <f>'Detaillierte Eingabe'!E198</f>
        <v>2</v>
      </c>
      <c r="J187" s="56">
        <f>'Eingabe Daten'!$C$18</f>
        <v>6</v>
      </c>
      <c r="K187" s="93">
        <f>'Detaillierte Eingabe'!F198</f>
        <v>0.7</v>
      </c>
      <c r="L187" s="93">
        <f>'Detaillierte Eingabe'!G198</f>
        <v>0.7</v>
      </c>
      <c r="M187" s="93">
        <f t="shared" si="21"/>
        <v>0.44882341176470592</v>
      </c>
      <c r="N187" s="224">
        <f>'Detaillierte Eingabe'!I197</f>
        <v>1</v>
      </c>
      <c r="O187" s="18"/>
      <c r="P187" s="18"/>
      <c r="Q187" s="56">
        <f t="shared" si="22"/>
        <v>11900</v>
      </c>
      <c r="R187" s="56">
        <f t="shared" si="23"/>
        <v>5340.9986000000008</v>
      </c>
      <c r="S187" s="56">
        <f t="shared" si="24"/>
        <v>34481.997199999998</v>
      </c>
      <c r="T187" s="56">
        <f t="shared" si="25"/>
        <v>862.0499299999999</v>
      </c>
      <c r="U187" s="47">
        <f>('WERTE IR'!$E186)</f>
        <v>1239.8403788604833</v>
      </c>
    </row>
    <row r="188" spans="5:21" ht="13" x14ac:dyDescent="0.3">
      <c r="E188" s="37"/>
      <c r="F188" s="46">
        <f>'Detaillierte Eingabe'!B198</f>
        <v>0.45972222222222175</v>
      </c>
      <c r="G188" s="46">
        <f>'Detaillierte Eingabe'!C198</f>
        <v>0.4604166666666662</v>
      </c>
      <c r="H188" s="56">
        <f>'Detaillierte Eingabe'!D199</f>
        <v>2</v>
      </c>
      <c r="I188" s="56">
        <f>'Detaillierte Eingabe'!E199</f>
        <v>2</v>
      </c>
      <c r="J188" s="56">
        <f>'Eingabe Daten'!$C$18</f>
        <v>6</v>
      </c>
      <c r="K188" s="93">
        <f>'Detaillierte Eingabe'!F199</f>
        <v>0.7</v>
      </c>
      <c r="L188" s="93">
        <f>'Detaillierte Eingabe'!G199</f>
        <v>0.7</v>
      </c>
      <c r="M188" s="93">
        <f t="shared" si="21"/>
        <v>0.44882341176470592</v>
      </c>
      <c r="N188" s="224">
        <f>'Detaillierte Eingabe'!I198</f>
        <v>1</v>
      </c>
      <c r="O188" s="18"/>
      <c r="P188" s="18"/>
      <c r="Q188" s="56">
        <f t="shared" si="22"/>
        <v>11900</v>
      </c>
      <c r="R188" s="56">
        <f t="shared" si="23"/>
        <v>5340.9986000000008</v>
      </c>
      <c r="S188" s="56">
        <f t="shared" si="24"/>
        <v>34481.997199999998</v>
      </c>
      <c r="T188" s="56">
        <f t="shared" si="25"/>
        <v>862.0499299999999</v>
      </c>
      <c r="U188" s="47">
        <f>('WERTE IR'!$E187)</f>
        <v>1240.5380413756616</v>
      </c>
    </row>
    <row r="189" spans="5:21" ht="13" x14ac:dyDescent="0.3">
      <c r="E189" s="37"/>
      <c r="F189" s="46">
        <f>'Detaillierte Eingabe'!B199</f>
        <v>0.4604166666666662</v>
      </c>
      <c r="G189" s="46">
        <f>'Detaillierte Eingabe'!C199</f>
        <v>0.46111111111111064</v>
      </c>
      <c r="H189" s="56">
        <f>'Detaillierte Eingabe'!D200</f>
        <v>2</v>
      </c>
      <c r="I189" s="56">
        <f>'Detaillierte Eingabe'!E200</f>
        <v>2</v>
      </c>
      <c r="J189" s="56">
        <f>'Eingabe Daten'!$C$18</f>
        <v>6</v>
      </c>
      <c r="K189" s="93">
        <f>'Detaillierte Eingabe'!F200</f>
        <v>0.7</v>
      </c>
      <c r="L189" s="93">
        <f>'Detaillierte Eingabe'!G200</f>
        <v>0.7</v>
      </c>
      <c r="M189" s="93">
        <f t="shared" si="21"/>
        <v>0.44882341176470592</v>
      </c>
      <c r="N189" s="224">
        <f>'Detaillierte Eingabe'!I199</f>
        <v>1</v>
      </c>
      <c r="O189" s="18"/>
      <c r="P189" s="18"/>
      <c r="Q189" s="56">
        <f t="shared" si="22"/>
        <v>11900</v>
      </c>
      <c r="R189" s="56">
        <f t="shared" si="23"/>
        <v>5340.9986000000008</v>
      </c>
      <c r="S189" s="56">
        <f t="shared" si="24"/>
        <v>34481.997199999998</v>
      </c>
      <c r="T189" s="56">
        <f t="shared" si="25"/>
        <v>862.0499299999999</v>
      </c>
      <c r="U189" s="47">
        <f>('WERTE IR'!$E188)</f>
        <v>1241.2241725437409</v>
      </c>
    </row>
    <row r="190" spans="5:21" ht="13" x14ac:dyDescent="0.3">
      <c r="E190" s="37"/>
      <c r="F190" s="46">
        <f>'Detaillierte Eingabe'!B200</f>
        <v>0.46111111111111064</v>
      </c>
      <c r="G190" s="46">
        <f>'Detaillierte Eingabe'!C200</f>
        <v>0.46180555555555508</v>
      </c>
      <c r="H190" s="56">
        <f>'Detaillierte Eingabe'!D201</f>
        <v>2</v>
      </c>
      <c r="I190" s="56">
        <f>'Detaillierte Eingabe'!E201</f>
        <v>2</v>
      </c>
      <c r="J190" s="56">
        <f>'Eingabe Daten'!$C$18</f>
        <v>6</v>
      </c>
      <c r="K190" s="93">
        <f>'Detaillierte Eingabe'!F201</f>
        <v>0.7</v>
      </c>
      <c r="L190" s="93">
        <f>'Detaillierte Eingabe'!G201</f>
        <v>0.7</v>
      </c>
      <c r="M190" s="93">
        <f t="shared" si="21"/>
        <v>0.44882341176470592</v>
      </c>
      <c r="N190" s="224">
        <f>'Detaillierte Eingabe'!I200</f>
        <v>1</v>
      </c>
      <c r="O190" s="18"/>
      <c r="P190" s="18"/>
      <c r="Q190" s="56">
        <f t="shared" si="22"/>
        <v>11900</v>
      </c>
      <c r="R190" s="56">
        <f t="shared" si="23"/>
        <v>5340.9986000000008</v>
      </c>
      <c r="S190" s="56">
        <f t="shared" si="24"/>
        <v>34481.997199999998</v>
      </c>
      <c r="T190" s="56">
        <f t="shared" si="25"/>
        <v>862.0499299999999</v>
      </c>
      <c r="U190" s="47">
        <f>('WERTE IR'!$E189)</f>
        <v>1241.8989629611242</v>
      </c>
    </row>
    <row r="191" spans="5:21" ht="13" x14ac:dyDescent="0.3">
      <c r="E191" s="37"/>
      <c r="F191" s="46">
        <f>'Detaillierte Eingabe'!B201</f>
        <v>0.46180555555555508</v>
      </c>
      <c r="G191" s="46">
        <f>'Detaillierte Eingabe'!C201</f>
        <v>0.46249999999999952</v>
      </c>
      <c r="H191" s="56">
        <f>'Detaillierte Eingabe'!D202</f>
        <v>2</v>
      </c>
      <c r="I191" s="56">
        <f>'Detaillierte Eingabe'!E202</f>
        <v>2</v>
      </c>
      <c r="J191" s="56">
        <f>'Eingabe Daten'!$C$18</f>
        <v>6</v>
      </c>
      <c r="K191" s="93">
        <f>'Detaillierte Eingabe'!F202</f>
        <v>0.7</v>
      </c>
      <c r="L191" s="93">
        <f>'Detaillierte Eingabe'!G202</f>
        <v>0.7</v>
      </c>
      <c r="M191" s="93">
        <f t="shared" si="21"/>
        <v>0.44882341176470592</v>
      </c>
      <c r="N191" s="224">
        <f>'Detaillierte Eingabe'!I201</f>
        <v>1</v>
      </c>
      <c r="O191" s="18"/>
      <c r="P191" s="18"/>
      <c r="Q191" s="56">
        <f t="shared" si="22"/>
        <v>11900</v>
      </c>
      <c r="R191" s="56">
        <f t="shared" si="23"/>
        <v>5340.9986000000008</v>
      </c>
      <c r="S191" s="56">
        <f t="shared" si="24"/>
        <v>34481.997199999998</v>
      </c>
      <c r="T191" s="56">
        <f t="shared" si="25"/>
        <v>862.0499299999999</v>
      </c>
      <c r="U191" s="47">
        <f>('WERTE IR'!$E190)</f>
        <v>1242.562600073933</v>
      </c>
    </row>
    <row r="192" spans="5:21" ht="13" x14ac:dyDescent="0.3">
      <c r="E192" s="37"/>
      <c r="F192" s="46">
        <f>'Detaillierte Eingabe'!B202</f>
        <v>0.46249999999999952</v>
      </c>
      <c r="G192" s="46">
        <f>'Detaillierte Eingabe'!C202</f>
        <v>0.46319444444444396</v>
      </c>
      <c r="H192" s="56">
        <f>'Detaillierte Eingabe'!D203</f>
        <v>2</v>
      </c>
      <c r="I192" s="56">
        <f>'Detaillierte Eingabe'!E203</f>
        <v>2</v>
      </c>
      <c r="J192" s="56">
        <f>'Eingabe Daten'!$C$18</f>
        <v>6</v>
      </c>
      <c r="K192" s="93">
        <f>'Detaillierte Eingabe'!F203</f>
        <v>0.7</v>
      </c>
      <c r="L192" s="93">
        <f>'Detaillierte Eingabe'!G203</f>
        <v>0.7</v>
      </c>
      <c r="M192" s="93">
        <f t="shared" si="21"/>
        <v>0.44882341176470592</v>
      </c>
      <c r="N192" s="224">
        <f>'Detaillierte Eingabe'!I202</f>
        <v>1</v>
      </c>
      <c r="O192" s="18"/>
      <c r="P192" s="18"/>
      <c r="Q192" s="56">
        <f t="shared" si="22"/>
        <v>11900</v>
      </c>
      <c r="R192" s="56">
        <f t="shared" si="23"/>
        <v>5340.9986000000008</v>
      </c>
      <c r="S192" s="56">
        <f t="shared" si="24"/>
        <v>34481.997199999998</v>
      </c>
      <c r="T192" s="56">
        <f t="shared" si="25"/>
        <v>862.0499299999999</v>
      </c>
      <c r="U192" s="47">
        <f>('WERTE IR'!$E191)</f>
        <v>1243.2152682300771</v>
      </c>
    </row>
    <row r="193" spans="5:21" ht="13" x14ac:dyDescent="0.3">
      <c r="E193" s="37"/>
      <c r="F193" s="46">
        <f>'Detaillierte Eingabe'!B203</f>
        <v>0.46319444444444396</v>
      </c>
      <c r="G193" s="46">
        <f>'Detaillierte Eingabe'!C203</f>
        <v>0.46388888888888841</v>
      </c>
      <c r="H193" s="56">
        <f>'Detaillierte Eingabe'!D204</f>
        <v>2</v>
      </c>
      <c r="I193" s="56">
        <f>'Detaillierte Eingabe'!E204</f>
        <v>2</v>
      </c>
      <c r="J193" s="56">
        <f>'Eingabe Daten'!$C$18</f>
        <v>6</v>
      </c>
      <c r="K193" s="93">
        <f>'Detaillierte Eingabe'!F204</f>
        <v>0.7</v>
      </c>
      <c r="L193" s="93">
        <f>'Detaillierte Eingabe'!G204</f>
        <v>0.7</v>
      </c>
      <c r="M193" s="93">
        <f t="shared" si="21"/>
        <v>0.44882341176470592</v>
      </c>
      <c r="N193" s="224">
        <f>'Detaillierte Eingabe'!I203</f>
        <v>1</v>
      </c>
      <c r="O193" s="18"/>
      <c r="P193" s="18"/>
      <c r="Q193" s="56">
        <f t="shared" si="22"/>
        <v>11900</v>
      </c>
      <c r="R193" s="56">
        <f t="shared" si="23"/>
        <v>5340.9986000000008</v>
      </c>
      <c r="S193" s="56">
        <f t="shared" si="24"/>
        <v>34481.997199999998</v>
      </c>
      <c r="T193" s="56">
        <f t="shared" si="25"/>
        <v>862.0499299999999</v>
      </c>
      <c r="U193" s="47">
        <f>('WERTE IR'!$E192)</f>
        <v>1243.857148730463</v>
      </c>
    </row>
    <row r="194" spans="5:21" ht="13" x14ac:dyDescent="0.3">
      <c r="E194" s="37"/>
      <c r="F194" s="46">
        <f>'Detaillierte Eingabe'!B204</f>
        <v>0.46388888888888841</v>
      </c>
      <c r="G194" s="46">
        <f>'Detaillierte Eingabe'!C204</f>
        <v>0.46458333333333285</v>
      </c>
      <c r="H194" s="56">
        <f>'Detaillierte Eingabe'!D205</f>
        <v>2</v>
      </c>
      <c r="I194" s="56">
        <f>'Detaillierte Eingabe'!E205</f>
        <v>2</v>
      </c>
      <c r="J194" s="56">
        <f>'Eingabe Daten'!$C$18</f>
        <v>6</v>
      </c>
      <c r="K194" s="93">
        <f>'Detaillierte Eingabe'!F205</f>
        <v>0.7</v>
      </c>
      <c r="L194" s="93">
        <f>'Detaillierte Eingabe'!G205</f>
        <v>0.7</v>
      </c>
      <c r="M194" s="93">
        <f t="shared" si="21"/>
        <v>0.44882341176470592</v>
      </c>
      <c r="N194" s="224">
        <f>'Detaillierte Eingabe'!I204</f>
        <v>1</v>
      </c>
      <c r="O194" s="18"/>
      <c r="P194" s="18"/>
      <c r="Q194" s="56">
        <f t="shared" si="22"/>
        <v>11900</v>
      </c>
      <c r="R194" s="56">
        <f t="shared" si="23"/>
        <v>5340.9986000000008</v>
      </c>
      <c r="S194" s="56">
        <f t="shared" si="24"/>
        <v>34481.997199999998</v>
      </c>
      <c r="T194" s="56">
        <f t="shared" si="25"/>
        <v>862.0499299999999</v>
      </c>
      <c r="U194" s="47">
        <f>('WERTE IR'!$E193)</f>
        <v>1244.4884198793575</v>
      </c>
    </row>
    <row r="195" spans="5:21" ht="13" x14ac:dyDescent="0.3">
      <c r="E195" s="37"/>
      <c r="F195" s="46">
        <f>'Detaillierte Eingabe'!B205</f>
        <v>0.46458333333333285</v>
      </c>
      <c r="G195" s="46">
        <f>'Detaillierte Eingabe'!C205</f>
        <v>0.46527777777777729</v>
      </c>
      <c r="H195" s="56">
        <f>'Detaillierte Eingabe'!D206</f>
        <v>2</v>
      </c>
      <c r="I195" s="56">
        <f>'Detaillierte Eingabe'!E206</f>
        <v>2</v>
      </c>
      <c r="J195" s="56">
        <f>'Eingabe Daten'!$C$18</f>
        <v>6</v>
      </c>
      <c r="K195" s="93">
        <f>'Detaillierte Eingabe'!F206</f>
        <v>0.7</v>
      </c>
      <c r="L195" s="93">
        <f>'Detaillierte Eingabe'!G206</f>
        <v>0.7</v>
      </c>
      <c r="M195" s="93">
        <f t="shared" si="21"/>
        <v>0.44882341176470592</v>
      </c>
      <c r="N195" s="224">
        <f>'Detaillierte Eingabe'!I205</f>
        <v>1</v>
      </c>
      <c r="O195" s="18"/>
      <c r="P195" s="18"/>
      <c r="Q195" s="56">
        <f t="shared" si="22"/>
        <v>11900</v>
      </c>
      <c r="R195" s="56">
        <f t="shared" si="23"/>
        <v>5340.9986000000008</v>
      </c>
      <c r="S195" s="56">
        <f t="shared" si="24"/>
        <v>34481.997199999998</v>
      </c>
      <c r="T195" s="56">
        <f t="shared" si="25"/>
        <v>862.0499299999999</v>
      </c>
      <c r="U195" s="47">
        <f>('WERTE IR'!$E194)</f>
        <v>1245.1092570339163</v>
      </c>
    </row>
    <row r="196" spans="5:21" ht="13" x14ac:dyDescent="0.3">
      <c r="E196" s="37"/>
      <c r="F196" s="46">
        <f>'Detaillierte Eingabe'!B206</f>
        <v>0.46527777777777729</v>
      </c>
      <c r="G196" s="46">
        <f>'Detaillierte Eingabe'!C206</f>
        <v>0.46597222222222173</v>
      </c>
      <c r="H196" s="56">
        <f>'Detaillierte Eingabe'!D207</f>
        <v>2</v>
      </c>
      <c r="I196" s="56">
        <f>'Detaillierte Eingabe'!E207</f>
        <v>2</v>
      </c>
      <c r="J196" s="56">
        <f>'Eingabe Daten'!$C$18</f>
        <v>6</v>
      </c>
      <c r="K196" s="93">
        <f>'Detaillierte Eingabe'!F207</f>
        <v>0.7</v>
      </c>
      <c r="L196" s="93">
        <f>'Detaillierte Eingabe'!G207</f>
        <v>0.7</v>
      </c>
      <c r="M196" s="93">
        <f t="shared" si="21"/>
        <v>0.44882341176470592</v>
      </c>
      <c r="N196" s="224">
        <f>'Detaillierte Eingabe'!I206</f>
        <v>1</v>
      </c>
      <c r="O196" s="18"/>
      <c r="P196" s="18"/>
      <c r="Q196" s="56">
        <f t="shared" si="22"/>
        <v>11900</v>
      </c>
      <c r="R196" s="56">
        <f t="shared" si="23"/>
        <v>5340.9986000000008</v>
      </c>
      <c r="S196" s="56">
        <f t="shared" si="24"/>
        <v>34481.997199999998</v>
      </c>
      <c r="T196" s="56">
        <f t="shared" si="25"/>
        <v>862.0499299999999</v>
      </c>
      <c r="U196" s="47">
        <f>('WERTE IR'!$E195)</f>
        <v>1245.7198326528967</v>
      </c>
    </row>
    <row r="197" spans="5:21" ht="13" x14ac:dyDescent="0.3">
      <c r="E197" s="37"/>
      <c r="F197" s="46">
        <f>'Detaillierte Eingabe'!B207</f>
        <v>0.46597222222222173</v>
      </c>
      <c r="G197" s="46">
        <f>'Detaillierte Eingabe'!C207</f>
        <v>0.46666666666666617</v>
      </c>
      <c r="H197" s="56">
        <f>'Detaillierte Eingabe'!D208</f>
        <v>2</v>
      </c>
      <c r="I197" s="56">
        <f>'Detaillierte Eingabe'!E208</f>
        <v>2</v>
      </c>
      <c r="J197" s="56">
        <f>'Eingabe Daten'!$C$18</f>
        <v>6</v>
      </c>
      <c r="K197" s="93">
        <f>'Detaillierte Eingabe'!F208</f>
        <v>0.7</v>
      </c>
      <c r="L197" s="93">
        <f>'Detaillierte Eingabe'!G208</f>
        <v>0.7</v>
      </c>
      <c r="M197" s="93">
        <f t="shared" si="21"/>
        <v>0.44882341176470592</v>
      </c>
      <c r="N197" s="224">
        <f>'Detaillierte Eingabe'!I207</f>
        <v>1</v>
      </c>
      <c r="O197" s="18"/>
      <c r="P197" s="18"/>
      <c r="Q197" s="56">
        <f t="shared" si="22"/>
        <v>11900</v>
      </c>
      <c r="R197" s="56">
        <f t="shared" si="23"/>
        <v>5340.9986000000008</v>
      </c>
      <c r="S197" s="56">
        <f t="shared" si="24"/>
        <v>34481.997199999998</v>
      </c>
      <c r="T197" s="56">
        <f t="shared" si="25"/>
        <v>862.0499299999999</v>
      </c>
      <c r="U197" s="47">
        <f>('WERTE IR'!$E196)</f>
        <v>1246.3203163445635</v>
      </c>
    </row>
    <row r="198" spans="5:21" ht="13" x14ac:dyDescent="0.3">
      <c r="E198" s="37"/>
      <c r="F198" s="46">
        <f>'Detaillierte Eingabe'!B208</f>
        <v>0.46666666666666617</v>
      </c>
      <c r="G198" s="46">
        <f>'Detaillierte Eingabe'!C208</f>
        <v>0.46736111111111062</v>
      </c>
      <c r="H198" s="56">
        <f>'Detaillierte Eingabe'!D209</f>
        <v>2</v>
      </c>
      <c r="I198" s="56">
        <f>'Detaillierte Eingabe'!E209</f>
        <v>2</v>
      </c>
      <c r="J198" s="56">
        <f>'Eingabe Daten'!$C$18</f>
        <v>6</v>
      </c>
      <c r="K198" s="93">
        <f>'Detaillierte Eingabe'!F209</f>
        <v>0.7</v>
      </c>
      <c r="L198" s="93">
        <f>'Detaillierte Eingabe'!G209</f>
        <v>0.7</v>
      </c>
      <c r="M198" s="93">
        <f t="shared" si="21"/>
        <v>0.44882341176470592</v>
      </c>
      <c r="N198" s="224">
        <f>'Detaillierte Eingabe'!I208</f>
        <v>1</v>
      </c>
      <c r="O198" s="18"/>
      <c r="P198" s="18"/>
      <c r="Q198" s="56">
        <f t="shared" si="22"/>
        <v>11900</v>
      </c>
      <c r="R198" s="56">
        <f t="shared" si="23"/>
        <v>5340.9986000000008</v>
      </c>
      <c r="S198" s="56">
        <f t="shared" si="24"/>
        <v>34481.997199999998</v>
      </c>
      <c r="T198" s="56">
        <f t="shared" si="25"/>
        <v>862.0499299999999</v>
      </c>
      <c r="U198" s="47">
        <f>('WERTE IR'!$E197)</f>
        <v>1246.9108749138031</v>
      </c>
    </row>
    <row r="199" spans="5:21" ht="13" x14ac:dyDescent="0.3">
      <c r="E199" s="37"/>
      <c r="F199" s="46">
        <f>'Detaillierte Eingabe'!B209</f>
        <v>0.46736111111111062</v>
      </c>
      <c r="G199" s="46">
        <f>'Detaillierte Eingabe'!C209</f>
        <v>0.46805555555555506</v>
      </c>
      <c r="H199" s="56">
        <f>'Detaillierte Eingabe'!D210</f>
        <v>2</v>
      </c>
      <c r="I199" s="56">
        <f>'Detaillierte Eingabe'!E210</f>
        <v>2</v>
      </c>
      <c r="J199" s="56">
        <f>'Eingabe Daten'!$C$18</f>
        <v>6</v>
      </c>
      <c r="K199" s="93">
        <f>'Detaillierte Eingabe'!F210</f>
        <v>0.7</v>
      </c>
      <c r="L199" s="93">
        <f>'Detaillierte Eingabe'!G210</f>
        <v>0.7</v>
      </c>
      <c r="M199" s="93">
        <f t="shared" ref="M199:M262" si="26">(-(27.652*$J199*$J199)+1354.9*$J199+496.07)/$C$7</f>
        <v>0.44882341176470592</v>
      </c>
      <c r="N199" s="224">
        <f>'Detaillierte Eingabe'!I209</f>
        <v>1</v>
      </c>
      <c r="O199" s="18"/>
      <c r="P199" s="18"/>
      <c r="Q199" s="56">
        <f t="shared" si="22"/>
        <v>11900</v>
      </c>
      <c r="R199" s="56">
        <f t="shared" si="23"/>
        <v>5340.9986000000008</v>
      </c>
      <c r="S199" s="56">
        <f t="shared" si="24"/>
        <v>34481.997199999998</v>
      </c>
      <c r="T199" s="56">
        <f t="shared" si="25"/>
        <v>862.0499299999999</v>
      </c>
      <c r="U199" s="47">
        <f>('WERTE IR'!$E198)</f>
        <v>1247.4916724084601</v>
      </c>
    </row>
    <row r="200" spans="5:21" ht="13" x14ac:dyDescent="0.3">
      <c r="E200" s="37"/>
      <c r="F200" s="46">
        <f>'Detaillierte Eingabe'!B210</f>
        <v>0.46805555555555506</v>
      </c>
      <c r="G200" s="46">
        <f>'Detaillierte Eingabe'!C210</f>
        <v>0.4687499999999995</v>
      </c>
      <c r="H200" s="56">
        <f>'Detaillierte Eingabe'!D211</f>
        <v>2</v>
      </c>
      <c r="I200" s="56">
        <f>'Detaillierte Eingabe'!E211</f>
        <v>2</v>
      </c>
      <c r="J200" s="56">
        <f>'Eingabe Daten'!$C$18</f>
        <v>6</v>
      </c>
      <c r="K200" s="93">
        <f>'Detaillierte Eingabe'!F211</f>
        <v>0.7</v>
      </c>
      <c r="L200" s="93">
        <f>'Detaillierte Eingabe'!G211</f>
        <v>0.7</v>
      </c>
      <c r="M200" s="93">
        <f t="shared" si="26"/>
        <v>0.44882341176470592</v>
      </c>
      <c r="N200" s="224">
        <f>'Detaillierte Eingabe'!I210</f>
        <v>1</v>
      </c>
      <c r="O200" s="18"/>
      <c r="P200" s="18"/>
      <c r="Q200" s="56">
        <f t="shared" si="22"/>
        <v>11900</v>
      </c>
      <c r="R200" s="56">
        <f t="shared" si="23"/>
        <v>5340.9986000000008</v>
      </c>
      <c r="S200" s="56">
        <f t="shared" si="24"/>
        <v>34481.997199999998</v>
      </c>
      <c r="T200" s="56">
        <f t="shared" si="25"/>
        <v>862.0499299999999</v>
      </c>
      <c r="U200" s="47">
        <f>('WERTE IR'!$E199)</f>
        <v>1248.0628701649064</v>
      </c>
    </row>
    <row r="201" spans="5:21" ht="13" x14ac:dyDescent="0.3">
      <c r="E201" s="37"/>
      <c r="F201" s="46">
        <f>'Detaillierte Eingabe'!B211</f>
        <v>0.4687499999999995</v>
      </c>
      <c r="G201" s="46">
        <f>'Detaillierte Eingabe'!C211</f>
        <v>0.46944444444444394</v>
      </c>
      <c r="H201" s="56">
        <f>'Detaillierte Eingabe'!D212</f>
        <v>2</v>
      </c>
      <c r="I201" s="56">
        <f>'Detaillierte Eingabe'!E212</f>
        <v>2</v>
      </c>
      <c r="J201" s="56">
        <f>'Eingabe Daten'!$C$18</f>
        <v>6</v>
      </c>
      <c r="K201" s="93">
        <f>'Detaillierte Eingabe'!F212</f>
        <v>0.7</v>
      </c>
      <c r="L201" s="93">
        <f>'Detaillierte Eingabe'!G212</f>
        <v>0.7</v>
      </c>
      <c r="M201" s="93">
        <f t="shared" si="26"/>
        <v>0.44882341176470592</v>
      </c>
      <c r="N201" s="224">
        <f>'Detaillierte Eingabe'!I211</f>
        <v>1</v>
      </c>
      <c r="O201" s="18"/>
      <c r="P201" s="18"/>
      <c r="Q201" s="56">
        <f t="shared" si="22"/>
        <v>11900</v>
      </c>
      <c r="R201" s="56">
        <f t="shared" si="23"/>
        <v>5340.9986000000008</v>
      </c>
      <c r="S201" s="56">
        <f t="shared" si="24"/>
        <v>34481.997199999998</v>
      </c>
      <c r="T201" s="56">
        <f t="shared" si="25"/>
        <v>862.0499299999999</v>
      </c>
      <c r="U201" s="47">
        <f>('WERTE IR'!$E200)</f>
        <v>1248.6246268528582</v>
      </c>
    </row>
    <row r="202" spans="5:21" ht="13" x14ac:dyDescent="0.3">
      <c r="E202" s="37"/>
      <c r="F202" s="46">
        <f>'Detaillierte Eingabe'!B212</f>
        <v>0.46944444444444394</v>
      </c>
      <c r="G202" s="46">
        <f>'Detaillierte Eingabe'!C212</f>
        <v>0.47013888888888838</v>
      </c>
      <c r="H202" s="56">
        <f>'Detaillierte Eingabe'!D213</f>
        <v>2</v>
      </c>
      <c r="I202" s="56">
        <f>'Detaillierte Eingabe'!E213</f>
        <v>2</v>
      </c>
      <c r="J202" s="56">
        <f>'Eingabe Daten'!$C$18</f>
        <v>6</v>
      </c>
      <c r="K202" s="93">
        <f>'Detaillierte Eingabe'!F213</f>
        <v>0.7</v>
      </c>
      <c r="L202" s="93">
        <f>'Detaillierte Eingabe'!G213</f>
        <v>0.7</v>
      </c>
      <c r="M202" s="93">
        <f t="shared" si="26"/>
        <v>0.44882341176470592</v>
      </c>
      <c r="N202" s="224">
        <f>'Detaillierte Eingabe'!I212</f>
        <v>1</v>
      </c>
      <c r="O202" s="18"/>
      <c r="P202" s="18"/>
      <c r="Q202" s="56">
        <f t="shared" si="22"/>
        <v>11900</v>
      </c>
      <c r="R202" s="56">
        <f t="shared" si="23"/>
        <v>5340.9986000000008</v>
      </c>
      <c r="S202" s="56">
        <f t="shared" si="24"/>
        <v>34481.997199999998</v>
      </c>
      <c r="T202" s="56">
        <f t="shared" si="25"/>
        <v>862.0499299999999</v>
      </c>
      <c r="U202" s="47">
        <f>('WERTE IR'!$E201)</f>
        <v>1249.1770985194521</v>
      </c>
    </row>
    <row r="203" spans="5:21" ht="13" x14ac:dyDescent="0.3">
      <c r="E203" s="37"/>
      <c r="F203" s="46">
        <f>'Detaillierte Eingabe'!B213</f>
        <v>0.47013888888888838</v>
      </c>
      <c r="G203" s="46">
        <f>'Detaillierte Eingabe'!C213</f>
        <v>0.47083333333333283</v>
      </c>
      <c r="H203" s="56">
        <f>'Detaillierte Eingabe'!D214</f>
        <v>2</v>
      </c>
      <c r="I203" s="56">
        <f>'Detaillierte Eingabe'!E214</f>
        <v>2</v>
      </c>
      <c r="J203" s="56">
        <f>'Eingabe Daten'!$C$18</f>
        <v>6</v>
      </c>
      <c r="K203" s="93">
        <f>'Detaillierte Eingabe'!F214</f>
        <v>0.7</v>
      </c>
      <c r="L203" s="93">
        <f>'Detaillierte Eingabe'!G214</f>
        <v>0.7</v>
      </c>
      <c r="M203" s="93">
        <f t="shared" si="26"/>
        <v>0.44882341176470592</v>
      </c>
      <c r="N203" s="224">
        <f>'Detaillierte Eingabe'!I213</f>
        <v>1</v>
      </c>
      <c r="O203" s="18"/>
      <c r="P203" s="18"/>
      <c r="Q203" s="56">
        <f t="shared" si="22"/>
        <v>11900</v>
      </c>
      <c r="R203" s="56">
        <f t="shared" si="23"/>
        <v>5340.9986000000008</v>
      </c>
      <c r="S203" s="56">
        <f t="shared" si="24"/>
        <v>34481.997199999998</v>
      </c>
      <c r="T203" s="56">
        <f t="shared" si="25"/>
        <v>862.0499299999999</v>
      </c>
      <c r="U203" s="47">
        <f>('WERTE IR'!$E202)</f>
        <v>1249.7204386325925</v>
      </c>
    </row>
    <row r="204" spans="5:21" ht="13" x14ac:dyDescent="0.3">
      <c r="E204" s="37"/>
      <c r="F204" s="46">
        <f>'Detaillierte Eingabe'!B214</f>
        <v>0.47083333333333283</v>
      </c>
      <c r="G204" s="46">
        <f>'Detaillierte Eingabe'!C214</f>
        <v>0.47152777777777727</v>
      </c>
      <c r="H204" s="56">
        <f>'Detaillierte Eingabe'!D215</f>
        <v>2</v>
      </c>
      <c r="I204" s="56">
        <f>'Detaillierte Eingabe'!E215</f>
        <v>2</v>
      </c>
      <c r="J204" s="56">
        <f>'Eingabe Daten'!$C$18</f>
        <v>6</v>
      </c>
      <c r="K204" s="93">
        <f>'Detaillierte Eingabe'!F215</f>
        <v>0.7</v>
      </c>
      <c r="L204" s="93">
        <f>'Detaillierte Eingabe'!G215</f>
        <v>0.7</v>
      </c>
      <c r="M204" s="93">
        <f t="shared" si="26"/>
        <v>0.44882341176470592</v>
      </c>
      <c r="N204" s="224">
        <f>'Detaillierte Eingabe'!I214</f>
        <v>1</v>
      </c>
      <c r="O204" s="18"/>
      <c r="P204" s="18"/>
      <c r="Q204" s="56">
        <f t="shared" si="22"/>
        <v>11900</v>
      </c>
      <c r="R204" s="56">
        <f t="shared" si="23"/>
        <v>5340.9986000000008</v>
      </c>
      <c r="S204" s="56">
        <f t="shared" si="24"/>
        <v>34481.997199999998</v>
      </c>
      <c r="T204" s="56">
        <f t="shared" si="25"/>
        <v>862.0499299999999</v>
      </c>
      <c r="U204" s="47">
        <f>('WERTE IR'!$E203)</f>
        <v>1250.2547981235823</v>
      </c>
    </row>
    <row r="205" spans="5:21" ht="13" x14ac:dyDescent="0.3">
      <c r="E205" s="37"/>
      <c r="F205" s="46">
        <f>'Detaillierte Eingabe'!B215</f>
        <v>0.47152777777777727</v>
      </c>
      <c r="G205" s="46">
        <f>'Detaillierte Eingabe'!C215</f>
        <v>0.47222222222222171</v>
      </c>
      <c r="H205" s="56">
        <f>'Detaillierte Eingabe'!D216</f>
        <v>2</v>
      </c>
      <c r="I205" s="56">
        <f>'Detaillierte Eingabe'!E216</f>
        <v>2</v>
      </c>
      <c r="J205" s="56">
        <f>'Eingabe Daten'!$C$18</f>
        <v>6</v>
      </c>
      <c r="K205" s="93">
        <f>'Detaillierte Eingabe'!F216</f>
        <v>0.7</v>
      </c>
      <c r="L205" s="93">
        <f>'Detaillierte Eingabe'!G216</f>
        <v>0.7</v>
      </c>
      <c r="M205" s="93">
        <f t="shared" si="26"/>
        <v>0.44882341176470592</v>
      </c>
      <c r="N205" s="224">
        <f>'Detaillierte Eingabe'!I215</f>
        <v>1</v>
      </c>
      <c r="O205" s="18"/>
      <c r="P205" s="18"/>
      <c r="Q205" s="56">
        <f t="shared" si="22"/>
        <v>11900</v>
      </c>
      <c r="R205" s="56">
        <f t="shared" si="23"/>
        <v>5340.9986000000008</v>
      </c>
      <c r="S205" s="56">
        <f t="shared" si="24"/>
        <v>34481.997199999998</v>
      </c>
      <c r="T205" s="56">
        <f t="shared" si="25"/>
        <v>862.0499299999999</v>
      </c>
      <c r="U205" s="47">
        <f>('WERTE IR'!$E204)</f>
        <v>1250.7803254290495</v>
      </c>
    </row>
    <row r="206" spans="5:21" ht="13" x14ac:dyDescent="0.3">
      <c r="E206" s="37"/>
      <c r="F206" s="46">
        <f>'Detaillierte Eingabe'!B216</f>
        <v>0.47222222222222171</v>
      </c>
      <c r="G206" s="46">
        <f>'Detaillierte Eingabe'!C216</f>
        <v>0.47291666666666615</v>
      </c>
      <c r="H206" s="56">
        <f>'Detaillierte Eingabe'!D217</f>
        <v>2</v>
      </c>
      <c r="I206" s="56">
        <f>'Detaillierte Eingabe'!E217</f>
        <v>2</v>
      </c>
      <c r="J206" s="56">
        <f>'Eingabe Daten'!$C$18</f>
        <v>6</v>
      </c>
      <c r="K206" s="93">
        <f>'Detaillierte Eingabe'!F217</f>
        <v>0.7</v>
      </c>
      <c r="L206" s="93">
        <f>'Detaillierte Eingabe'!G217</f>
        <v>0.7</v>
      </c>
      <c r="M206" s="93">
        <f t="shared" si="26"/>
        <v>0.44882341176470592</v>
      </c>
      <c r="N206" s="224">
        <f>'Detaillierte Eingabe'!I216</f>
        <v>1</v>
      </c>
      <c r="O206" s="18"/>
      <c r="P206" s="18"/>
      <c r="Q206" s="56">
        <f t="shared" si="22"/>
        <v>11900</v>
      </c>
      <c r="R206" s="56">
        <f t="shared" si="23"/>
        <v>5340.9986000000008</v>
      </c>
      <c r="S206" s="56">
        <f t="shared" si="24"/>
        <v>34481.997199999998</v>
      </c>
      <c r="T206" s="56">
        <f t="shared" si="25"/>
        <v>862.0499299999999</v>
      </c>
      <c r="U206" s="47">
        <f>('WERTE IR'!$E205)</f>
        <v>1251.2971665321802</v>
      </c>
    </row>
    <row r="207" spans="5:21" ht="13" x14ac:dyDescent="0.3">
      <c r="E207" s="37"/>
      <c r="F207" s="46">
        <f>'Detaillierte Eingabe'!B217</f>
        <v>0.47291666666666615</v>
      </c>
      <c r="G207" s="46">
        <f>'Detaillierte Eingabe'!C217</f>
        <v>0.47361111111111059</v>
      </c>
      <c r="H207" s="56">
        <f>'Detaillierte Eingabe'!D218</f>
        <v>2</v>
      </c>
      <c r="I207" s="56">
        <f>'Detaillierte Eingabe'!E218</f>
        <v>2</v>
      </c>
      <c r="J207" s="56">
        <f>'Eingabe Daten'!$C$18</f>
        <v>6</v>
      </c>
      <c r="K207" s="93">
        <f>'Detaillierte Eingabe'!F218</f>
        <v>0.7</v>
      </c>
      <c r="L207" s="93">
        <f>'Detaillierte Eingabe'!G218</f>
        <v>0.7</v>
      </c>
      <c r="M207" s="93">
        <f t="shared" si="26"/>
        <v>0.44882341176470592</v>
      </c>
      <c r="N207" s="224">
        <f>'Detaillierte Eingabe'!I217</f>
        <v>1</v>
      </c>
      <c r="O207" s="18"/>
      <c r="P207" s="18"/>
      <c r="Q207" s="56">
        <f t="shared" si="22"/>
        <v>11900</v>
      </c>
      <c r="R207" s="56">
        <f t="shared" si="23"/>
        <v>5340.9986000000008</v>
      </c>
      <c r="S207" s="56">
        <f t="shared" si="24"/>
        <v>34481.997199999998</v>
      </c>
      <c r="T207" s="56">
        <f t="shared" si="25"/>
        <v>862.0499299999999</v>
      </c>
      <c r="U207" s="47">
        <f>('WERTE IR'!$E206)</f>
        <v>1251.8054650032709</v>
      </c>
    </row>
    <row r="208" spans="5:21" ht="13" x14ac:dyDescent="0.3">
      <c r="E208" s="37"/>
      <c r="F208" s="46">
        <f>'Detaillierte Eingabe'!B218</f>
        <v>0.47361111111111059</v>
      </c>
      <c r="G208" s="46">
        <f>'Detaillierte Eingabe'!C218</f>
        <v>0.47430555555555504</v>
      </c>
      <c r="H208" s="56">
        <f>'Detaillierte Eingabe'!D219</f>
        <v>2</v>
      </c>
      <c r="I208" s="56">
        <f>'Detaillierte Eingabe'!E219</f>
        <v>2</v>
      </c>
      <c r="J208" s="56">
        <f>'Eingabe Daten'!$C$18</f>
        <v>6</v>
      </c>
      <c r="K208" s="93">
        <f>'Detaillierte Eingabe'!F219</f>
        <v>0.7</v>
      </c>
      <c r="L208" s="93">
        <f>'Detaillierte Eingabe'!G219</f>
        <v>0.7</v>
      </c>
      <c r="M208" s="93">
        <f t="shared" si="26"/>
        <v>0.44882341176470592</v>
      </c>
      <c r="N208" s="224">
        <f>'Detaillierte Eingabe'!I218</f>
        <v>1</v>
      </c>
      <c r="O208" s="18"/>
      <c r="P208" s="18"/>
      <c r="Q208" s="56">
        <f t="shared" si="22"/>
        <v>11900</v>
      </c>
      <c r="R208" s="56">
        <f t="shared" si="23"/>
        <v>5340.9986000000008</v>
      </c>
      <c r="S208" s="56">
        <f t="shared" si="24"/>
        <v>34481.997199999998</v>
      </c>
      <c r="T208" s="56">
        <f t="shared" si="25"/>
        <v>862.0499299999999</v>
      </c>
      <c r="U208" s="47">
        <f>('WERTE IR'!$E207)</f>
        <v>1252.3053620396099</v>
      </c>
    </row>
    <row r="209" spans="5:21" ht="13" x14ac:dyDescent="0.3">
      <c r="E209" s="37"/>
      <c r="F209" s="46">
        <f>'Detaillierte Eingabe'!B219</f>
        <v>0.47430555555555504</v>
      </c>
      <c r="G209" s="46">
        <f>'Detaillierte Eingabe'!C219</f>
        <v>0.47499999999999948</v>
      </c>
      <c r="H209" s="56">
        <f>'Detaillierte Eingabe'!D220</f>
        <v>2</v>
      </c>
      <c r="I209" s="56">
        <f>'Detaillierte Eingabe'!E220</f>
        <v>2</v>
      </c>
      <c r="J209" s="56">
        <f>'Eingabe Daten'!$C$18</f>
        <v>6</v>
      </c>
      <c r="K209" s="93">
        <f>'Detaillierte Eingabe'!F220</f>
        <v>0.7</v>
      </c>
      <c r="L209" s="93">
        <f>'Detaillierte Eingabe'!G220</f>
        <v>0.7</v>
      </c>
      <c r="M209" s="93">
        <f t="shared" si="26"/>
        <v>0.44882341176470592</v>
      </c>
      <c r="N209" s="224">
        <f>'Detaillierte Eingabe'!I219</f>
        <v>1</v>
      </c>
      <c r="O209" s="18"/>
      <c r="P209" s="18"/>
      <c r="Q209" s="56">
        <f t="shared" si="22"/>
        <v>11900</v>
      </c>
      <c r="R209" s="56">
        <f t="shared" si="23"/>
        <v>5340.9986000000008</v>
      </c>
      <c r="S209" s="56">
        <f t="shared" si="24"/>
        <v>34481.997199999998</v>
      </c>
      <c r="T209" s="56">
        <f t="shared" si="25"/>
        <v>862.0499299999999</v>
      </c>
      <c r="U209" s="47">
        <f>('WERTE IR'!$E208)</f>
        <v>1252.7969965046993</v>
      </c>
    </row>
    <row r="210" spans="5:21" ht="13" x14ac:dyDescent="0.3">
      <c r="E210" s="37"/>
      <c r="F210" s="46">
        <f>'Detaillierte Eingabe'!B220</f>
        <v>0.47499999999999948</v>
      </c>
      <c r="G210" s="46">
        <f>'Detaillierte Eingabe'!C220</f>
        <v>0.47569444444444392</v>
      </c>
      <c r="H210" s="56">
        <f>'Detaillierte Eingabe'!D221</f>
        <v>2</v>
      </c>
      <c r="I210" s="56">
        <f>'Detaillierte Eingabe'!E221</f>
        <v>2</v>
      </c>
      <c r="J210" s="56">
        <f>'Eingabe Daten'!$C$18</f>
        <v>6</v>
      </c>
      <c r="K210" s="93">
        <f>'Detaillierte Eingabe'!F221</f>
        <v>0.7</v>
      </c>
      <c r="L210" s="93">
        <f>'Detaillierte Eingabe'!G221</f>
        <v>0.7</v>
      </c>
      <c r="M210" s="93">
        <f t="shared" si="26"/>
        <v>0.44882341176470592</v>
      </c>
      <c r="N210" s="224">
        <f>'Detaillierte Eingabe'!I220</f>
        <v>1</v>
      </c>
      <c r="O210" s="18"/>
      <c r="P210" s="18"/>
      <c r="Q210" s="56">
        <f t="shared" si="22"/>
        <v>11900</v>
      </c>
      <c r="R210" s="56">
        <f t="shared" si="23"/>
        <v>5340.9986000000008</v>
      </c>
      <c r="S210" s="56">
        <f t="shared" si="24"/>
        <v>34481.997199999998</v>
      </c>
      <c r="T210" s="56">
        <f t="shared" si="25"/>
        <v>862.0499299999999</v>
      </c>
      <c r="U210" s="47">
        <f>('WERTE IR'!$E209)</f>
        <v>1253.2805049668295</v>
      </c>
    </row>
    <row r="211" spans="5:21" ht="13" x14ac:dyDescent="0.3">
      <c r="E211" s="37"/>
      <c r="F211" s="46">
        <f>'Detaillierte Eingabe'!B221</f>
        <v>0.47569444444444392</v>
      </c>
      <c r="G211" s="46">
        <f>'Detaillierte Eingabe'!C221</f>
        <v>0.47638888888888836</v>
      </c>
      <c r="H211" s="56">
        <f>'Detaillierte Eingabe'!D222</f>
        <v>2</v>
      </c>
      <c r="I211" s="56">
        <f>'Detaillierte Eingabe'!E222</f>
        <v>2</v>
      </c>
      <c r="J211" s="56">
        <f>'Eingabe Daten'!$C$18</f>
        <v>6</v>
      </c>
      <c r="K211" s="93">
        <f>'Detaillierte Eingabe'!F222</f>
        <v>0.7</v>
      </c>
      <c r="L211" s="93">
        <f>'Detaillierte Eingabe'!G222</f>
        <v>0.7</v>
      </c>
      <c r="M211" s="93">
        <f t="shared" si="26"/>
        <v>0.44882341176470592</v>
      </c>
      <c r="N211" s="224">
        <f>'Detaillierte Eingabe'!I221</f>
        <v>1</v>
      </c>
      <c r="O211" s="18"/>
      <c r="P211" s="18"/>
      <c r="Q211" s="56">
        <f t="shared" si="22"/>
        <v>11900</v>
      </c>
      <c r="R211" s="56">
        <f t="shared" si="23"/>
        <v>5340.9986000000008</v>
      </c>
      <c r="S211" s="56">
        <f t="shared" si="24"/>
        <v>34481.997199999998</v>
      </c>
      <c r="T211" s="56">
        <f t="shared" si="25"/>
        <v>862.0499299999999</v>
      </c>
      <c r="U211" s="47">
        <f>('WERTE IR'!$E210)</f>
        <v>1253.7560217370158</v>
      </c>
    </row>
    <row r="212" spans="5:21" ht="13" x14ac:dyDescent="0.3">
      <c r="E212" s="37"/>
      <c r="F212" s="46">
        <f>'Detaillierte Eingabe'!B222</f>
        <v>0.47638888888888836</v>
      </c>
      <c r="G212" s="46">
        <f>'Detaillierte Eingabe'!C222</f>
        <v>0.4770833333333328</v>
      </c>
      <c r="H212" s="56">
        <f>'Detaillierte Eingabe'!D223</f>
        <v>2</v>
      </c>
      <c r="I212" s="56">
        <f>'Detaillierte Eingabe'!E223</f>
        <v>2</v>
      </c>
      <c r="J212" s="56">
        <f>'Eingabe Daten'!$C$18</f>
        <v>6</v>
      </c>
      <c r="K212" s="93">
        <f>'Detaillierte Eingabe'!F223</f>
        <v>0.7</v>
      </c>
      <c r="L212" s="93">
        <f>'Detaillierte Eingabe'!G223</f>
        <v>0.7</v>
      </c>
      <c r="M212" s="93">
        <f t="shared" si="26"/>
        <v>0.44882341176470592</v>
      </c>
      <c r="N212" s="224">
        <f>'Detaillierte Eingabe'!I222</f>
        <v>1</v>
      </c>
      <c r="O212" s="18"/>
      <c r="P212" s="18"/>
      <c r="Q212" s="56">
        <f t="shared" si="22"/>
        <v>11900</v>
      </c>
      <c r="R212" s="56">
        <f t="shared" si="23"/>
        <v>5340.9986000000008</v>
      </c>
      <c r="S212" s="56">
        <f t="shared" si="24"/>
        <v>34481.997199999998</v>
      </c>
      <c r="T212" s="56">
        <f t="shared" si="25"/>
        <v>862.0499299999999</v>
      </c>
      <c r="U212" s="47">
        <f>('WERTE IR'!$E211)</f>
        <v>1254.2236789063074</v>
      </c>
    </row>
    <row r="213" spans="5:21" ht="13" x14ac:dyDescent="0.3">
      <c r="E213" s="37"/>
      <c r="F213" s="46">
        <f>'Detaillierte Eingabe'!B223</f>
        <v>0.4770833333333328</v>
      </c>
      <c r="G213" s="46">
        <f>'Detaillierte Eingabe'!C223</f>
        <v>0.47777777777777725</v>
      </c>
      <c r="H213" s="56">
        <f>'Detaillierte Eingabe'!D224</f>
        <v>2</v>
      </c>
      <c r="I213" s="56">
        <f>'Detaillierte Eingabe'!E224</f>
        <v>2</v>
      </c>
      <c r="J213" s="56">
        <f>'Eingabe Daten'!$C$18</f>
        <v>6</v>
      </c>
      <c r="K213" s="93">
        <f>'Detaillierte Eingabe'!F224</f>
        <v>0.7</v>
      </c>
      <c r="L213" s="93">
        <f>'Detaillierte Eingabe'!G224</f>
        <v>0.7</v>
      </c>
      <c r="M213" s="93">
        <f t="shared" si="26"/>
        <v>0.44882341176470592</v>
      </c>
      <c r="N213" s="224">
        <f>'Detaillierte Eingabe'!I223</f>
        <v>1</v>
      </c>
      <c r="O213" s="18"/>
      <c r="P213" s="18"/>
      <c r="Q213" s="56">
        <f t="shared" si="22"/>
        <v>11900</v>
      </c>
      <c r="R213" s="56">
        <f t="shared" si="23"/>
        <v>5340.9986000000008</v>
      </c>
      <c r="S213" s="56">
        <f t="shared" si="24"/>
        <v>34481.997199999998</v>
      </c>
      <c r="T213" s="56">
        <f t="shared" si="25"/>
        <v>862.0499299999999</v>
      </c>
      <c r="U213" s="47">
        <f>('WERTE IR'!$E212)</f>
        <v>1254.6836063824808</v>
      </c>
    </row>
    <row r="214" spans="5:21" ht="13" x14ac:dyDescent="0.3">
      <c r="E214" s="37"/>
      <c r="F214" s="46">
        <f>'Detaillierte Eingabe'!B224</f>
        <v>0.47777777777777725</v>
      </c>
      <c r="G214" s="46">
        <f>'Detaillierte Eingabe'!C224</f>
        <v>0.47847222222222169</v>
      </c>
      <c r="H214" s="56">
        <f>'Detaillierte Eingabe'!D225</f>
        <v>2</v>
      </c>
      <c r="I214" s="56">
        <f>'Detaillierte Eingabe'!E225</f>
        <v>2</v>
      </c>
      <c r="J214" s="56">
        <f>'Eingabe Daten'!$C$18</f>
        <v>6</v>
      </c>
      <c r="K214" s="93">
        <f>'Detaillierte Eingabe'!F225</f>
        <v>0.7</v>
      </c>
      <c r="L214" s="93">
        <f>'Detaillierte Eingabe'!G225</f>
        <v>0.7</v>
      </c>
      <c r="M214" s="93">
        <f t="shared" si="26"/>
        <v>0.44882341176470592</v>
      </c>
      <c r="N214" s="224">
        <f>'Detaillierte Eingabe'!I224</f>
        <v>1</v>
      </c>
      <c r="O214" s="18"/>
      <c r="P214" s="18"/>
      <c r="Q214" s="56">
        <f t="shared" si="22"/>
        <v>11900</v>
      </c>
      <c r="R214" s="56">
        <f t="shared" si="23"/>
        <v>5340.9986000000008</v>
      </c>
      <c r="S214" s="56">
        <f t="shared" si="24"/>
        <v>34481.997199999998</v>
      </c>
      <c r="T214" s="56">
        <f t="shared" si="25"/>
        <v>862.0499299999999</v>
      </c>
      <c r="U214" s="47">
        <f>('WERTE IR'!$E213)</f>
        <v>1255.1359319261255</v>
      </c>
    </row>
    <row r="215" spans="5:21" ht="13" x14ac:dyDescent="0.3">
      <c r="E215" s="37"/>
      <c r="F215" s="46">
        <f>'Detaillierte Eingabe'!B225</f>
        <v>0.47847222222222169</v>
      </c>
      <c r="G215" s="46">
        <f>'Detaillierte Eingabe'!C225</f>
        <v>0.47916666666666613</v>
      </c>
      <c r="H215" s="56">
        <f>'Detaillierte Eingabe'!D226</f>
        <v>2</v>
      </c>
      <c r="I215" s="56">
        <f>'Detaillierte Eingabe'!E226</f>
        <v>2</v>
      </c>
      <c r="J215" s="56">
        <f>'Eingabe Daten'!$C$18</f>
        <v>6</v>
      </c>
      <c r="K215" s="93">
        <f>'Detaillierte Eingabe'!F226</f>
        <v>0.7</v>
      </c>
      <c r="L215" s="93">
        <f>'Detaillierte Eingabe'!G226</f>
        <v>0.7</v>
      </c>
      <c r="M215" s="93">
        <f t="shared" si="26"/>
        <v>0.44882341176470592</v>
      </c>
      <c r="N215" s="224">
        <f>'Detaillierte Eingabe'!I225</f>
        <v>1</v>
      </c>
      <c r="O215" s="18"/>
      <c r="P215" s="18"/>
      <c r="Q215" s="56">
        <f t="shared" si="22"/>
        <v>11900</v>
      </c>
      <c r="R215" s="56">
        <f t="shared" si="23"/>
        <v>5340.9986000000008</v>
      </c>
      <c r="S215" s="56">
        <f t="shared" si="24"/>
        <v>34481.997199999998</v>
      </c>
      <c r="T215" s="56">
        <f t="shared" si="25"/>
        <v>862.0499299999999</v>
      </c>
      <c r="U215" s="47">
        <f>('WERTE IR'!$E214)</f>
        <v>1255.5807811861343</v>
      </c>
    </row>
    <row r="216" spans="5:21" ht="13" x14ac:dyDescent="0.3">
      <c r="E216" s="37"/>
      <c r="F216" s="46">
        <f>'Detaillierte Eingabe'!B226</f>
        <v>0.47916666666666613</v>
      </c>
      <c r="G216" s="46">
        <f>'Detaillierte Eingabe'!C226</f>
        <v>0.47986111111111057</v>
      </c>
      <c r="H216" s="56">
        <f>'Detaillierte Eingabe'!D227</f>
        <v>2</v>
      </c>
      <c r="I216" s="56">
        <f>'Detaillierte Eingabe'!E227</f>
        <v>2</v>
      </c>
      <c r="J216" s="56">
        <f>'Eingabe Daten'!$C$18</f>
        <v>6</v>
      </c>
      <c r="K216" s="93">
        <f>'Detaillierte Eingabe'!F227</f>
        <v>0.7</v>
      </c>
      <c r="L216" s="93">
        <f>'Detaillierte Eingabe'!G227</f>
        <v>0.7</v>
      </c>
      <c r="M216" s="93">
        <f t="shared" si="26"/>
        <v>0.44882341176470592</v>
      </c>
      <c r="N216" s="224">
        <f>'Detaillierte Eingabe'!I226</f>
        <v>1</v>
      </c>
      <c r="O216" s="18"/>
      <c r="P216" s="18"/>
      <c r="Q216" s="56">
        <f t="shared" si="22"/>
        <v>11900</v>
      </c>
      <c r="R216" s="56">
        <f t="shared" si="23"/>
        <v>5340.9986000000008</v>
      </c>
      <c r="S216" s="56">
        <f t="shared" si="24"/>
        <v>34481.997199999998</v>
      </c>
      <c r="T216" s="56">
        <f t="shared" si="25"/>
        <v>862.0499299999999</v>
      </c>
      <c r="U216" s="47">
        <f>('WERTE IR'!$E215)</f>
        <v>1256.0182777346067</v>
      </c>
    </row>
    <row r="217" spans="5:21" ht="13" x14ac:dyDescent="0.3">
      <c r="E217" s="37"/>
      <c r="F217" s="46">
        <f>'Detaillierte Eingabe'!B227</f>
        <v>0.47986111111111057</v>
      </c>
      <c r="G217" s="46">
        <f>'Detaillierte Eingabe'!C227</f>
        <v>0.48055555555555501</v>
      </c>
      <c r="H217" s="56">
        <f>'Detaillierte Eingabe'!D228</f>
        <v>2</v>
      </c>
      <c r="I217" s="56">
        <f>'Detaillierte Eingabe'!E228</f>
        <v>2</v>
      </c>
      <c r="J217" s="56">
        <f>'Eingabe Daten'!$C$18</f>
        <v>6</v>
      </c>
      <c r="K217" s="93">
        <f>'Detaillierte Eingabe'!F228</f>
        <v>0.7</v>
      </c>
      <c r="L217" s="93">
        <f>'Detaillierte Eingabe'!G228</f>
        <v>0.7</v>
      </c>
      <c r="M217" s="93">
        <f t="shared" si="26"/>
        <v>0.44882341176470592</v>
      </c>
      <c r="N217" s="224">
        <f>'Detaillierte Eingabe'!I227</f>
        <v>1</v>
      </c>
      <c r="O217" s="18"/>
      <c r="P217" s="18"/>
      <c r="Q217" s="56">
        <f t="shared" ref="Q217:Q280" si="27">$C$7*K217</f>
        <v>11900</v>
      </c>
      <c r="R217" s="56">
        <f t="shared" ref="R217:R280" si="28">$C$7*L217*M217</f>
        <v>5340.9986000000008</v>
      </c>
      <c r="S217" s="56">
        <f t="shared" ref="S217:S280" si="29">Q217*H217+R217*I217</f>
        <v>34481.997199999998</v>
      </c>
      <c r="T217" s="56">
        <f t="shared" ref="T217:T280" si="30">S217/(N217*$P$6)</f>
        <v>862.0499299999999</v>
      </c>
      <c r="U217" s="47">
        <f>('WERTE IR'!$E216)</f>
        <v>1256.4485431011749</v>
      </c>
    </row>
    <row r="218" spans="5:21" ht="13" x14ac:dyDescent="0.3">
      <c r="E218" s="37"/>
      <c r="F218" s="46">
        <f>'Detaillierte Eingabe'!B228</f>
        <v>0.48055555555555501</v>
      </c>
      <c r="G218" s="46">
        <f>'Detaillierte Eingabe'!C228</f>
        <v>0.48124999999999946</v>
      </c>
      <c r="H218" s="56">
        <f>'Detaillierte Eingabe'!D229</f>
        <v>2</v>
      </c>
      <c r="I218" s="56">
        <f>'Detaillierte Eingabe'!E229</f>
        <v>2</v>
      </c>
      <c r="J218" s="56">
        <f>'Eingabe Daten'!$C$18</f>
        <v>6</v>
      </c>
      <c r="K218" s="93">
        <f>'Detaillierte Eingabe'!F229</f>
        <v>0.7</v>
      </c>
      <c r="L218" s="93">
        <f>'Detaillierte Eingabe'!G229</f>
        <v>0.7</v>
      </c>
      <c r="M218" s="93">
        <f t="shared" si="26"/>
        <v>0.44882341176470592</v>
      </c>
      <c r="N218" s="224">
        <f>'Detaillierte Eingabe'!I228</f>
        <v>1</v>
      </c>
      <c r="O218" s="18"/>
      <c r="P218" s="18"/>
      <c r="Q218" s="56">
        <f t="shared" si="27"/>
        <v>11900</v>
      </c>
      <c r="R218" s="56">
        <f t="shared" si="28"/>
        <v>5340.9986000000008</v>
      </c>
      <c r="S218" s="56">
        <f t="shared" si="29"/>
        <v>34481.997199999998</v>
      </c>
      <c r="T218" s="56">
        <f t="shared" si="30"/>
        <v>862.0499299999999</v>
      </c>
      <c r="U218" s="47">
        <f>('WERTE IR'!$E217)</f>
        <v>1256.8716968067627</v>
      </c>
    </row>
    <row r="219" spans="5:21" ht="13" x14ac:dyDescent="0.3">
      <c r="E219" s="37"/>
      <c r="F219" s="46">
        <f>'Detaillierte Eingabe'!B229</f>
        <v>0.48124999999999946</v>
      </c>
      <c r="G219" s="46">
        <f>'Detaillierte Eingabe'!C229</f>
        <v>0.4819444444444439</v>
      </c>
      <c r="H219" s="56">
        <f>'Detaillierte Eingabe'!D230</f>
        <v>2</v>
      </c>
      <c r="I219" s="56">
        <f>'Detaillierte Eingabe'!E230</f>
        <v>2</v>
      </c>
      <c r="J219" s="56">
        <f>'Eingabe Daten'!$C$18</f>
        <v>6</v>
      </c>
      <c r="K219" s="93">
        <f>'Detaillierte Eingabe'!F230</f>
        <v>0.7</v>
      </c>
      <c r="L219" s="93">
        <f>'Detaillierte Eingabe'!G230</f>
        <v>0.7</v>
      </c>
      <c r="M219" s="93">
        <f t="shared" si="26"/>
        <v>0.44882341176470592</v>
      </c>
      <c r="N219" s="224">
        <f>'Detaillierte Eingabe'!I229</f>
        <v>1</v>
      </c>
      <c r="O219" s="18"/>
      <c r="P219" s="18"/>
      <c r="Q219" s="56">
        <f t="shared" si="27"/>
        <v>11900</v>
      </c>
      <c r="R219" s="56">
        <f t="shared" si="28"/>
        <v>5340.9986000000008</v>
      </c>
      <c r="S219" s="56">
        <f t="shared" si="29"/>
        <v>34481.997199999998</v>
      </c>
      <c r="T219" s="56">
        <f t="shared" si="30"/>
        <v>862.0499299999999</v>
      </c>
      <c r="U219" s="47">
        <f>('WERTE IR'!$E218)</f>
        <v>1257.2878563967872</v>
      </c>
    </row>
    <row r="220" spans="5:21" ht="13" x14ac:dyDescent="0.3">
      <c r="E220" s="37"/>
      <c r="F220" s="46">
        <f>'Detaillierte Eingabe'!B230</f>
        <v>0.4819444444444439</v>
      </c>
      <c r="G220" s="46">
        <f>'Detaillierte Eingabe'!C230</f>
        <v>0.48263888888888834</v>
      </c>
      <c r="H220" s="56">
        <f>'Detaillierte Eingabe'!D231</f>
        <v>2</v>
      </c>
      <c r="I220" s="56">
        <f>'Detaillierte Eingabe'!E231</f>
        <v>2</v>
      </c>
      <c r="J220" s="56">
        <f>'Eingabe Daten'!$C$18</f>
        <v>6</v>
      </c>
      <c r="K220" s="93">
        <f>'Detaillierte Eingabe'!F231</f>
        <v>0.7</v>
      </c>
      <c r="L220" s="93">
        <f>'Detaillierte Eingabe'!G231</f>
        <v>0.7</v>
      </c>
      <c r="M220" s="93">
        <f t="shared" si="26"/>
        <v>0.44882341176470592</v>
      </c>
      <c r="N220" s="224">
        <f>'Detaillierte Eingabe'!I230</f>
        <v>1</v>
      </c>
      <c r="O220" s="18"/>
      <c r="P220" s="18"/>
      <c r="Q220" s="56">
        <f t="shared" si="27"/>
        <v>11900</v>
      </c>
      <c r="R220" s="56">
        <f t="shared" si="28"/>
        <v>5340.9986000000008</v>
      </c>
      <c r="S220" s="56">
        <f t="shared" si="29"/>
        <v>34481.997199999998</v>
      </c>
      <c r="T220" s="56">
        <f t="shared" si="30"/>
        <v>862.0499299999999</v>
      </c>
      <c r="U220" s="47">
        <f>('WERTE IR'!$E219)</f>
        <v>1257.6971374738105</v>
      </c>
    </row>
    <row r="221" spans="5:21" ht="13" x14ac:dyDescent="0.3">
      <c r="E221" s="37"/>
      <c r="F221" s="46">
        <f>'Detaillierte Eingabe'!B231</f>
        <v>0.48263888888888834</v>
      </c>
      <c r="G221" s="46">
        <f>'Detaillierte Eingabe'!C231</f>
        <v>0.48333333333333278</v>
      </c>
      <c r="H221" s="56">
        <f>'Detaillierte Eingabe'!D232</f>
        <v>2</v>
      </c>
      <c r="I221" s="56">
        <f>'Detaillierte Eingabe'!E232</f>
        <v>2</v>
      </c>
      <c r="J221" s="56">
        <f>'Eingabe Daten'!$C$18</f>
        <v>6</v>
      </c>
      <c r="K221" s="93">
        <f>'Detaillierte Eingabe'!F232</f>
        <v>0.7</v>
      </c>
      <c r="L221" s="93">
        <f>'Detaillierte Eingabe'!G232</f>
        <v>0.7</v>
      </c>
      <c r="M221" s="93">
        <f t="shared" si="26"/>
        <v>0.44882341176470592</v>
      </c>
      <c r="N221" s="224">
        <f>'Detaillierte Eingabe'!I231</f>
        <v>1</v>
      </c>
      <c r="O221" s="18"/>
      <c r="P221" s="18"/>
      <c r="Q221" s="56">
        <f t="shared" si="27"/>
        <v>11900</v>
      </c>
      <c r="R221" s="56">
        <f t="shared" si="28"/>
        <v>5340.9986000000008</v>
      </c>
      <c r="S221" s="56">
        <f t="shared" si="29"/>
        <v>34481.997199999998</v>
      </c>
      <c r="T221" s="56">
        <f t="shared" si="30"/>
        <v>862.0499299999999</v>
      </c>
      <c r="U221" s="47">
        <f>('WERTE IR'!$E220)</f>
        <v>1258.0996537296521</v>
      </c>
    </row>
    <row r="222" spans="5:21" ht="13" x14ac:dyDescent="0.3">
      <c r="E222" s="37"/>
      <c r="F222" s="46">
        <f>'Detaillierte Eingabe'!B232</f>
        <v>0.48333333333333278</v>
      </c>
      <c r="G222" s="46">
        <f>'Detaillierte Eingabe'!C232</f>
        <v>0.48402777777777722</v>
      </c>
      <c r="H222" s="56">
        <f>'Detaillierte Eingabe'!D233</f>
        <v>2</v>
      </c>
      <c r="I222" s="56">
        <f>'Detaillierte Eingabe'!E233</f>
        <v>2</v>
      </c>
      <c r="J222" s="56">
        <f>'Eingabe Daten'!$C$18</f>
        <v>6</v>
      </c>
      <c r="K222" s="93">
        <f>'Detaillierte Eingabe'!F233</f>
        <v>0.7</v>
      </c>
      <c r="L222" s="93">
        <f>'Detaillierte Eingabe'!G233</f>
        <v>0.7</v>
      </c>
      <c r="M222" s="93">
        <f t="shared" si="26"/>
        <v>0.44882341176470592</v>
      </c>
      <c r="N222" s="224">
        <f>'Detaillierte Eingabe'!I232</f>
        <v>1</v>
      </c>
      <c r="O222" s="18"/>
      <c r="P222" s="18"/>
      <c r="Q222" s="56">
        <f t="shared" si="27"/>
        <v>11900</v>
      </c>
      <c r="R222" s="56">
        <f t="shared" si="28"/>
        <v>5340.9986000000008</v>
      </c>
      <c r="S222" s="56">
        <f t="shared" si="29"/>
        <v>34481.997199999998</v>
      </c>
      <c r="T222" s="56">
        <f t="shared" si="30"/>
        <v>862.0499299999999</v>
      </c>
      <c r="U222" s="47">
        <f>('WERTE IR'!$E221)</f>
        <v>1258.4955169769717</v>
      </c>
    </row>
    <row r="223" spans="5:21" ht="13" x14ac:dyDescent="0.3">
      <c r="E223" s="37"/>
      <c r="F223" s="46">
        <f>'Detaillierte Eingabe'!B233</f>
        <v>0.48402777777777722</v>
      </c>
      <c r="G223" s="46">
        <f>'Detaillierte Eingabe'!C233</f>
        <v>0.48472222222222167</v>
      </c>
      <c r="H223" s="56">
        <f>'Detaillierte Eingabe'!D234</f>
        <v>2</v>
      </c>
      <c r="I223" s="56">
        <f>'Detaillierte Eingabe'!E234</f>
        <v>2</v>
      </c>
      <c r="J223" s="56">
        <f>'Eingabe Daten'!$C$18</f>
        <v>6</v>
      </c>
      <c r="K223" s="93">
        <f>'Detaillierte Eingabe'!F234</f>
        <v>0.7</v>
      </c>
      <c r="L223" s="93">
        <f>'Detaillierte Eingabe'!G234</f>
        <v>0.7</v>
      </c>
      <c r="M223" s="93">
        <f t="shared" si="26"/>
        <v>0.44882341176470592</v>
      </c>
      <c r="N223" s="224">
        <f>'Detaillierte Eingabe'!I233</f>
        <v>1</v>
      </c>
      <c r="O223" s="18"/>
      <c r="P223" s="18"/>
      <c r="Q223" s="56">
        <f t="shared" si="27"/>
        <v>11900</v>
      </c>
      <c r="R223" s="56">
        <f t="shared" si="28"/>
        <v>5340.9986000000008</v>
      </c>
      <c r="S223" s="56">
        <f t="shared" si="29"/>
        <v>34481.997199999998</v>
      </c>
      <c r="T223" s="56">
        <f t="shared" si="30"/>
        <v>862.0499299999999</v>
      </c>
      <c r="U223" s="47">
        <f>('WERTE IR'!$E222)</f>
        <v>1258.8848371803274</v>
      </c>
    </row>
    <row r="224" spans="5:21" ht="13" x14ac:dyDescent="0.3">
      <c r="E224" s="37"/>
      <c r="F224" s="46">
        <f>'Detaillierte Eingabe'!B234</f>
        <v>0.48472222222222167</v>
      </c>
      <c r="G224" s="46">
        <f>'Detaillierte Eingabe'!C234</f>
        <v>0.48541666666666611</v>
      </c>
      <c r="H224" s="56">
        <f>'Detaillierte Eingabe'!D235</f>
        <v>2</v>
      </c>
      <c r="I224" s="56">
        <f>'Detaillierte Eingabe'!E235</f>
        <v>2</v>
      </c>
      <c r="J224" s="56">
        <f>'Eingabe Daten'!$C$18</f>
        <v>6</v>
      </c>
      <c r="K224" s="93">
        <f>'Detaillierte Eingabe'!F235</f>
        <v>0.7</v>
      </c>
      <c r="L224" s="93">
        <f>'Detaillierte Eingabe'!G235</f>
        <v>0.7</v>
      </c>
      <c r="M224" s="93">
        <f t="shared" si="26"/>
        <v>0.44882341176470592</v>
      </c>
      <c r="N224" s="224">
        <f>'Detaillierte Eingabe'!I234</f>
        <v>1</v>
      </c>
      <c r="O224" s="18"/>
      <c r="P224" s="18"/>
      <c r="Q224" s="56">
        <f t="shared" si="27"/>
        <v>11900</v>
      </c>
      <c r="R224" s="56">
        <f t="shared" si="28"/>
        <v>5340.9986000000008</v>
      </c>
      <c r="S224" s="56">
        <f t="shared" si="29"/>
        <v>34481.997199999998</v>
      </c>
      <c r="T224" s="56">
        <f t="shared" si="30"/>
        <v>862.0499299999999</v>
      </c>
      <c r="U224" s="47">
        <f>('WERTE IR'!$E223)</f>
        <v>1259.2677224867239</v>
      </c>
    </row>
    <row r="225" spans="5:21" ht="13" x14ac:dyDescent="0.3">
      <c r="E225" s="37"/>
      <c r="F225" s="46">
        <f>'Detaillierte Eingabe'!B235</f>
        <v>0.48541666666666611</v>
      </c>
      <c r="G225" s="46">
        <f>'Detaillierte Eingabe'!C235</f>
        <v>0.48611111111111055</v>
      </c>
      <c r="H225" s="56">
        <f>'Detaillierte Eingabe'!D236</f>
        <v>2</v>
      </c>
      <c r="I225" s="56">
        <f>'Detaillierte Eingabe'!E236</f>
        <v>2</v>
      </c>
      <c r="J225" s="56">
        <f>'Eingabe Daten'!$C$18</f>
        <v>6</v>
      </c>
      <c r="K225" s="93">
        <f>'Detaillierte Eingabe'!F236</f>
        <v>0.7</v>
      </c>
      <c r="L225" s="93">
        <f>'Detaillierte Eingabe'!G236</f>
        <v>0.7</v>
      </c>
      <c r="M225" s="93">
        <f t="shared" si="26"/>
        <v>0.44882341176470592</v>
      </c>
      <c r="N225" s="224">
        <f>'Detaillierte Eingabe'!I235</f>
        <v>1</v>
      </c>
      <c r="O225" s="18"/>
      <c r="P225" s="18"/>
      <c r="Q225" s="56">
        <f t="shared" si="27"/>
        <v>11900</v>
      </c>
      <c r="R225" s="56">
        <f t="shared" si="28"/>
        <v>5340.9986000000008</v>
      </c>
      <c r="S225" s="56">
        <f t="shared" si="29"/>
        <v>34481.997199999998</v>
      </c>
      <c r="T225" s="56">
        <f t="shared" si="30"/>
        <v>862.0499299999999</v>
      </c>
      <c r="U225" s="47">
        <f>('WERTE IR'!$E224)</f>
        <v>1259.6442792556525</v>
      </c>
    </row>
    <row r="226" spans="5:21" ht="13" x14ac:dyDescent="0.3">
      <c r="E226" s="37"/>
      <c r="F226" s="46">
        <f>'Detaillierte Eingabe'!B236</f>
        <v>0.48611111111111055</v>
      </c>
      <c r="G226" s="46">
        <f>'Detaillierte Eingabe'!C236</f>
        <v>0.48680555555555499</v>
      </c>
      <c r="H226" s="56">
        <f>'Detaillierte Eingabe'!D237</f>
        <v>2</v>
      </c>
      <c r="I226" s="56">
        <f>'Detaillierte Eingabe'!E237</f>
        <v>2</v>
      </c>
      <c r="J226" s="56">
        <f>'Eingabe Daten'!$C$18</f>
        <v>6</v>
      </c>
      <c r="K226" s="93">
        <f>'Detaillierte Eingabe'!F237</f>
        <v>0.7</v>
      </c>
      <c r="L226" s="93">
        <f>'Detaillierte Eingabe'!G237</f>
        <v>0.7</v>
      </c>
      <c r="M226" s="93">
        <f t="shared" si="26"/>
        <v>0.44882341176470592</v>
      </c>
      <c r="N226" s="224">
        <f>'Detaillierte Eingabe'!I236</f>
        <v>1</v>
      </c>
      <c r="O226" s="18"/>
      <c r="P226" s="18"/>
      <c r="Q226" s="56">
        <f t="shared" si="27"/>
        <v>11900</v>
      </c>
      <c r="R226" s="56">
        <f t="shared" si="28"/>
        <v>5340.9986000000008</v>
      </c>
      <c r="S226" s="56">
        <f t="shared" si="29"/>
        <v>34481.997199999998</v>
      </c>
      <c r="T226" s="56">
        <f t="shared" si="30"/>
        <v>862.0499299999999</v>
      </c>
      <c r="U226" s="47">
        <f>('WERTE IR'!$E225)</f>
        <v>1260.014612088637</v>
      </c>
    </row>
    <row r="227" spans="5:21" ht="13" x14ac:dyDescent="0.3">
      <c r="E227" s="37"/>
      <c r="F227" s="46">
        <f>'Detaillierte Eingabe'!B237</f>
        <v>0.48680555555555499</v>
      </c>
      <c r="G227" s="46">
        <f>'Detaillierte Eingabe'!C237</f>
        <v>0.48749999999999943</v>
      </c>
      <c r="H227" s="56">
        <f>'Detaillierte Eingabe'!D238</f>
        <v>2</v>
      </c>
      <c r="I227" s="56">
        <f>'Detaillierte Eingabe'!E238</f>
        <v>2</v>
      </c>
      <c r="J227" s="56">
        <f>'Eingabe Daten'!$C$18</f>
        <v>6</v>
      </c>
      <c r="K227" s="93">
        <f>'Detaillierte Eingabe'!F238</f>
        <v>0.7</v>
      </c>
      <c r="L227" s="93">
        <f>'Detaillierte Eingabe'!G238</f>
        <v>0.7</v>
      </c>
      <c r="M227" s="93">
        <f t="shared" si="26"/>
        <v>0.44882341176470592</v>
      </c>
      <c r="N227" s="224">
        <f>'Detaillierte Eingabe'!I237</f>
        <v>1</v>
      </c>
      <c r="O227" s="18"/>
      <c r="P227" s="18"/>
      <c r="Q227" s="56">
        <f t="shared" si="27"/>
        <v>11900</v>
      </c>
      <c r="R227" s="56">
        <f t="shared" si="28"/>
        <v>5340.9986000000008</v>
      </c>
      <c r="S227" s="56">
        <f t="shared" si="29"/>
        <v>34481.997199999998</v>
      </c>
      <c r="T227" s="56">
        <f t="shared" si="30"/>
        <v>862.0499299999999</v>
      </c>
      <c r="U227" s="47">
        <f>('WERTE IR'!$E226)</f>
        <v>1260.3788238582904</v>
      </c>
    </row>
    <row r="228" spans="5:21" ht="13" x14ac:dyDescent="0.3">
      <c r="E228" s="37"/>
      <c r="F228" s="46">
        <f>'Detaillierte Eingabe'!B238</f>
        <v>0.48749999999999943</v>
      </c>
      <c r="G228" s="46">
        <f>'Detaillierte Eingabe'!C238</f>
        <v>0.48819444444444388</v>
      </c>
      <c r="H228" s="56">
        <f>'Detaillierte Eingabe'!D239</f>
        <v>2</v>
      </c>
      <c r="I228" s="56">
        <f>'Detaillierte Eingabe'!E239</f>
        <v>2</v>
      </c>
      <c r="J228" s="56">
        <f>'Eingabe Daten'!$C$18</f>
        <v>6</v>
      </c>
      <c r="K228" s="93">
        <f>'Detaillierte Eingabe'!F239</f>
        <v>0.7</v>
      </c>
      <c r="L228" s="93">
        <f>'Detaillierte Eingabe'!G239</f>
        <v>0.7</v>
      </c>
      <c r="M228" s="93">
        <f t="shared" si="26"/>
        <v>0.44882341176470592</v>
      </c>
      <c r="N228" s="224">
        <f>'Detaillierte Eingabe'!I238</f>
        <v>1</v>
      </c>
      <c r="O228" s="18"/>
      <c r="P228" s="18"/>
      <c r="Q228" s="56">
        <f t="shared" si="27"/>
        <v>11900</v>
      </c>
      <c r="R228" s="56">
        <f t="shared" si="28"/>
        <v>5340.9986000000008</v>
      </c>
      <c r="S228" s="56">
        <f t="shared" si="29"/>
        <v>34481.997199999998</v>
      </c>
      <c r="T228" s="56">
        <f t="shared" si="30"/>
        <v>862.0499299999999</v>
      </c>
      <c r="U228" s="47">
        <f>('WERTE IR'!$E227)</f>
        <v>1260.7370157368903</v>
      </c>
    </row>
    <row r="229" spans="5:21" ht="13" x14ac:dyDescent="0.3">
      <c r="E229" s="37"/>
      <c r="F229" s="46">
        <f>'Detaillierte Eingabe'!B239</f>
        <v>0.48819444444444388</v>
      </c>
      <c r="G229" s="46">
        <f>'Detaillierte Eingabe'!C239</f>
        <v>0.48888888888888832</v>
      </c>
      <c r="H229" s="56">
        <f>'Detaillierte Eingabe'!D240</f>
        <v>2</v>
      </c>
      <c r="I229" s="56">
        <f>'Detaillierte Eingabe'!E240</f>
        <v>2</v>
      </c>
      <c r="J229" s="56">
        <f>'Eingabe Daten'!$C$18</f>
        <v>6</v>
      </c>
      <c r="K229" s="93">
        <f>'Detaillierte Eingabe'!F240</f>
        <v>0.7</v>
      </c>
      <c r="L229" s="93">
        <f>'Detaillierte Eingabe'!G240</f>
        <v>0.7</v>
      </c>
      <c r="M229" s="93">
        <f t="shared" si="26"/>
        <v>0.44882341176470592</v>
      </c>
      <c r="N229" s="224">
        <f>'Detaillierte Eingabe'!I239</f>
        <v>1</v>
      </c>
      <c r="O229" s="18"/>
      <c r="P229" s="18"/>
      <c r="Q229" s="56">
        <f t="shared" si="27"/>
        <v>11900</v>
      </c>
      <c r="R229" s="56">
        <f t="shared" si="28"/>
        <v>5340.9986000000008</v>
      </c>
      <c r="S229" s="56">
        <f t="shared" si="29"/>
        <v>34481.997199999998</v>
      </c>
      <c r="T229" s="56">
        <f t="shared" si="30"/>
        <v>862.0499299999999</v>
      </c>
      <c r="U229" s="47">
        <f>('WERTE IR'!$E228)</f>
        <v>1261.089287224484</v>
      </c>
    </row>
    <row r="230" spans="5:21" ht="13" x14ac:dyDescent="0.3">
      <c r="E230" s="37"/>
      <c r="F230" s="46">
        <f>'Detaillierte Eingabe'!B240</f>
        <v>0.48888888888888832</v>
      </c>
      <c r="G230" s="46">
        <f>'Detaillierte Eingabe'!C240</f>
        <v>0.48958333333333276</v>
      </c>
      <c r="H230" s="56">
        <f>'Detaillierte Eingabe'!D241</f>
        <v>2</v>
      </c>
      <c r="I230" s="56">
        <f>'Detaillierte Eingabe'!E241</f>
        <v>2</v>
      </c>
      <c r="J230" s="56">
        <f>'Eingabe Daten'!$C$18</f>
        <v>6</v>
      </c>
      <c r="K230" s="93">
        <f>'Detaillierte Eingabe'!F241</f>
        <v>0.7</v>
      </c>
      <c r="L230" s="93">
        <f>'Detaillierte Eingabe'!G241</f>
        <v>0.7</v>
      </c>
      <c r="M230" s="93">
        <f t="shared" si="26"/>
        <v>0.44882341176470592</v>
      </c>
      <c r="N230" s="224">
        <f>'Detaillierte Eingabe'!I240</f>
        <v>1</v>
      </c>
      <c r="O230" s="18"/>
      <c r="P230" s="18"/>
      <c r="Q230" s="56">
        <f t="shared" si="27"/>
        <v>11900</v>
      </c>
      <c r="R230" s="56">
        <f t="shared" si="28"/>
        <v>5340.9986000000008</v>
      </c>
      <c r="S230" s="56">
        <f t="shared" si="29"/>
        <v>34481.997199999998</v>
      </c>
      <c r="T230" s="56">
        <f t="shared" si="30"/>
        <v>862.0499299999999</v>
      </c>
      <c r="U230" s="47">
        <f>('WERTE IR'!$E229)</f>
        <v>1261.4357361765276</v>
      </c>
    </row>
    <row r="231" spans="5:21" ht="13" x14ac:dyDescent="0.3">
      <c r="E231" s="37"/>
      <c r="F231" s="46">
        <f>'Detaillierte Eingabe'!B241</f>
        <v>0.48958333333333276</v>
      </c>
      <c r="G231" s="46">
        <f>'Detaillierte Eingabe'!C241</f>
        <v>0.4902777777777772</v>
      </c>
      <c r="H231" s="56">
        <f>'Detaillierte Eingabe'!D242</f>
        <v>2</v>
      </c>
      <c r="I231" s="56">
        <f>'Detaillierte Eingabe'!E242</f>
        <v>2</v>
      </c>
      <c r="J231" s="56">
        <f>'Eingabe Daten'!$C$18</f>
        <v>6</v>
      </c>
      <c r="K231" s="93">
        <f>'Detaillierte Eingabe'!F242</f>
        <v>0.7</v>
      </c>
      <c r="L231" s="93">
        <f>'Detaillierte Eingabe'!G242</f>
        <v>0.7</v>
      </c>
      <c r="M231" s="93">
        <f t="shared" si="26"/>
        <v>0.44882341176470592</v>
      </c>
      <c r="N231" s="224">
        <f>'Detaillierte Eingabe'!I241</f>
        <v>1</v>
      </c>
      <c r="O231" s="18"/>
      <c r="P231" s="18"/>
      <c r="Q231" s="56">
        <f t="shared" si="27"/>
        <v>11900</v>
      </c>
      <c r="R231" s="56">
        <f t="shared" si="28"/>
        <v>5340.9986000000008</v>
      </c>
      <c r="S231" s="56">
        <f t="shared" si="29"/>
        <v>34481.997199999998</v>
      </c>
      <c r="T231" s="56">
        <f t="shared" si="30"/>
        <v>862.0499299999999</v>
      </c>
      <c r="U231" s="47">
        <f>('WERTE IR'!$E230)</f>
        <v>1261.776458831069</v>
      </c>
    </row>
    <row r="232" spans="5:21" ht="13" x14ac:dyDescent="0.3">
      <c r="E232" s="37"/>
      <c r="F232" s="46">
        <f>'Detaillierte Eingabe'!B242</f>
        <v>0.4902777777777772</v>
      </c>
      <c r="G232" s="46">
        <f>'Detaillierte Eingabe'!C242</f>
        <v>0.49097222222222164</v>
      </c>
      <c r="H232" s="56">
        <f>'Detaillierte Eingabe'!D243</f>
        <v>2</v>
      </c>
      <c r="I232" s="56">
        <f>'Detaillierte Eingabe'!E243</f>
        <v>2</v>
      </c>
      <c r="J232" s="56">
        <f>'Eingabe Daten'!$C$18</f>
        <v>6</v>
      </c>
      <c r="K232" s="93">
        <f>'Detaillierte Eingabe'!F243</f>
        <v>0.7</v>
      </c>
      <c r="L232" s="93">
        <f>'Detaillierte Eingabe'!G243</f>
        <v>0.7</v>
      </c>
      <c r="M232" s="93">
        <f t="shared" si="26"/>
        <v>0.44882341176470592</v>
      </c>
      <c r="N232" s="224">
        <f>'Detaillierte Eingabe'!I242</f>
        <v>1</v>
      </c>
      <c r="O232" s="18"/>
      <c r="P232" s="18"/>
      <c r="Q232" s="56">
        <f t="shared" si="27"/>
        <v>11900</v>
      </c>
      <c r="R232" s="56">
        <f t="shared" si="28"/>
        <v>5340.9986000000008</v>
      </c>
      <c r="S232" s="56">
        <f t="shared" si="29"/>
        <v>34481.997199999998</v>
      </c>
      <c r="T232" s="56">
        <f t="shared" si="30"/>
        <v>862.0499299999999</v>
      </c>
      <c r="U232" s="47">
        <f>('WERTE IR'!$E231)</f>
        <v>1262.1115498354809</v>
      </c>
    </row>
    <row r="233" spans="5:21" ht="13" x14ac:dyDescent="0.3">
      <c r="E233" s="37"/>
      <c r="F233" s="46">
        <f>'Detaillierte Eingabe'!B243</f>
        <v>0.49097222222222164</v>
      </c>
      <c r="G233" s="46">
        <f>'Detaillierte Eingabe'!C243</f>
        <v>0.49166666666666609</v>
      </c>
      <c r="H233" s="56">
        <f>'Detaillierte Eingabe'!D244</f>
        <v>2</v>
      </c>
      <c r="I233" s="56">
        <f>'Detaillierte Eingabe'!E244</f>
        <v>2</v>
      </c>
      <c r="J233" s="56">
        <f>'Eingabe Daten'!$C$18</f>
        <v>6</v>
      </c>
      <c r="K233" s="93">
        <f>'Detaillierte Eingabe'!F244</f>
        <v>0.7</v>
      </c>
      <c r="L233" s="93">
        <f>'Detaillierte Eingabe'!G244</f>
        <v>0.7</v>
      </c>
      <c r="M233" s="93">
        <f t="shared" si="26"/>
        <v>0.44882341176470592</v>
      </c>
      <c r="N233" s="224">
        <f>'Detaillierte Eingabe'!I243</f>
        <v>1</v>
      </c>
      <c r="O233" s="18"/>
      <c r="P233" s="18"/>
      <c r="Q233" s="56">
        <f t="shared" si="27"/>
        <v>11900</v>
      </c>
      <c r="R233" s="56">
        <f t="shared" si="28"/>
        <v>5340.9986000000008</v>
      </c>
      <c r="S233" s="56">
        <f t="shared" si="29"/>
        <v>34481.997199999998</v>
      </c>
      <c r="T233" s="56">
        <f t="shared" si="30"/>
        <v>862.0499299999999</v>
      </c>
      <c r="U233" s="47">
        <f>('WERTE IR'!$E232)</f>
        <v>1262.4411022727522</v>
      </c>
    </row>
    <row r="234" spans="5:21" ht="13" x14ac:dyDescent="0.3">
      <c r="E234" s="37"/>
      <c r="F234" s="46">
        <f>'Detaillierte Eingabe'!B244</f>
        <v>0.49166666666666609</v>
      </c>
      <c r="G234" s="46">
        <f>'Detaillierte Eingabe'!C244</f>
        <v>0.49236111111111053</v>
      </c>
      <c r="H234" s="56">
        <f>'Detaillierte Eingabe'!D245</f>
        <v>2</v>
      </c>
      <c r="I234" s="56">
        <f>'Detaillierte Eingabe'!E245</f>
        <v>2</v>
      </c>
      <c r="J234" s="56">
        <f>'Eingabe Daten'!$C$18</f>
        <v>6</v>
      </c>
      <c r="K234" s="93">
        <f>'Detaillierte Eingabe'!F245</f>
        <v>0.7</v>
      </c>
      <c r="L234" s="93">
        <f>'Detaillierte Eingabe'!G245</f>
        <v>0.7</v>
      </c>
      <c r="M234" s="93">
        <f t="shared" si="26"/>
        <v>0.44882341176470592</v>
      </c>
      <c r="N234" s="224">
        <f>'Detaillierte Eingabe'!I244</f>
        <v>1</v>
      </c>
      <c r="O234" s="18"/>
      <c r="P234" s="18"/>
      <c r="Q234" s="56">
        <f t="shared" si="27"/>
        <v>11900</v>
      </c>
      <c r="R234" s="56">
        <f t="shared" si="28"/>
        <v>5340.9986000000008</v>
      </c>
      <c r="S234" s="56">
        <f t="shared" si="29"/>
        <v>34481.997199999998</v>
      </c>
      <c r="T234" s="56">
        <f t="shared" si="30"/>
        <v>862.0499299999999</v>
      </c>
      <c r="U234" s="47">
        <f>('WERTE IR'!$E233)</f>
        <v>1262.765207687346</v>
      </c>
    </row>
    <row r="235" spans="5:21" ht="13" x14ac:dyDescent="0.3">
      <c r="E235" s="37"/>
      <c r="F235" s="46">
        <f>'Detaillierte Eingabe'!B245</f>
        <v>0.49236111111111053</v>
      </c>
      <c r="G235" s="46">
        <f>'Detaillierte Eingabe'!C245</f>
        <v>0.49305555555555497</v>
      </c>
      <c r="H235" s="56">
        <f>'Detaillierte Eingabe'!D246</f>
        <v>2</v>
      </c>
      <c r="I235" s="56">
        <f>'Detaillierte Eingabe'!E246</f>
        <v>2</v>
      </c>
      <c r="J235" s="56">
        <f>'Eingabe Daten'!$C$18</f>
        <v>6</v>
      </c>
      <c r="K235" s="93">
        <f>'Detaillierte Eingabe'!F246</f>
        <v>0.7</v>
      </c>
      <c r="L235" s="93">
        <f>'Detaillierte Eingabe'!G246</f>
        <v>0.7</v>
      </c>
      <c r="M235" s="93">
        <f t="shared" si="26"/>
        <v>0.44882341176470592</v>
      </c>
      <c r="N235" s="224">
        <f>'Detaillierte Eingabe'!I245</f>
        <v>1</v>
      </c>
      <c r="O235" s="18"/>
      <c r="P235" s="18"/>
      <c r="Q235" s="56">
        <f t="shared" si="27"/>
        <v>11900</v>
      </c>
      <c r="R235" s="56">
        <f t="shared" si="28"/>
        <v>5340.9986000000008</v>
      </c>
      <c r="S235" s="56">
        <f t="shared" si="29"/>
        <v>34481.997199999998</v>
      </c>
      <c r="T235" s="56">
        <f t="shared" si="30"/>
        <v>862.0499299999999</v>
      </c>
      <c r="U235" s="47">
        <f>('WERTE IR'!$E234)</f>
        <v>1263.0839561106279</v>
      </c>
    </row>
    <row r="236" spans="5:21" ht="13" x14ac:dyDescent="0.3">
      <c r="E236" s="37"/>
      <c r="F236" s="46">
        <f>'Detaillierte Eingabe'!B246</f>
        <v>0.49305555555555497</v>
      </c>
      <c r="G236" s="46">
        <f>'Detaillierte Eingabe'!C246</f>
        <v>0.49374999999999941</v>
      </c>
      <c r="H236" s="56">
        <f>'Detaillierte Eingabe'!D247</f>
        <v>2</v>
      </c>
      <c r="I236" s="56">
        <f>'Detaillierte Eingabe'!E247</f>
        <v>2</v>
      </c>
      <c r="J236" s="56">
        <f>'Eingabe Daten'!$C$18</f>
        <v>6</v>
      </c>
      <c r="K236" s="93">
        <f>'Detaillierte Eingabe'!F247</f>
        <v>0.7</v>
      </c>
      <c r="L236" s="93">
        <f>'Detaillierte Eingabe'!G247</f>
        <v>0.7</v>
      </c>
      <c r="M236" s="93">
        <f t="shared" si="26"/>
        <v>0.44882341176470592</v>
      </c>
      <c r="N236" s="224">
        <f>'Detaillierte Eingabe'!I246</f>
        <v>1</v>
      </c>
      <c r="O236" s="18"/>
      <c r="P236" s="18"/>
      <c r="Q236" s="56">
        <f t="shared" si="27"/>
        <v>11900</v>
      </c>
      <c r="R236" s="56">
        <f t="shared" si="28"/>
        <v>5340.9986000000008</v>
      </c>
      <c r="S236" s="56">
        <f t="shared" si="29"/>
        <v>34481.997199999998</v>
      </c>
      <c r="T236" s="56">
        <f t="shared" si="30"/>
        <v>862.0499299999999</v>
      </c>
      <c r="U236" s="47">
        <f>('WERTE IR'!$E235)</f>
        <v>1263.3974360858765</v>
      </c>
    </row>
    <row r="237" spans="5:21" ht="13" x14ac:dyDescent="0.3">
      <c r="E237" s="37"/>
      <c r="F237" s="46">
        <f>'Detaillierte Eingabe'!B247</f>
        <v>0.49374999999999941</v>
      </c>
      <c r="G237" s="46">
        <f>'Detaillierte Eingabe'!C247</f>
        <v>0.49444444444444385</v>
      </c>
      <c r="H237" s="56">
        <f>'Detaillierte Eingabe'!D248</f>
        <v>2</v>
      </c>
      <c r="I237" s="56">
        <f>'Detaillierte Eingabe'!E248</f>
        <v>2</v>
      </c>
      <c r="J237" s="56">
        <f>'Eingabe Daten'!$C$18</f>
        <v>6</v>
      </c>
      <c r="K237" s="93">
        <f>'Detaillierte Eingabe'!F248</f>
        <v>0.7</v>
      </c>
      <c r="L237" s="93">
        <f>'Detaillierte Eingabe'!G248</f>
        <v>0.7</v>
      </c>
      <c r="M237" s="93">
        <f t="shared" si="26"/>
        <v>0.44882341176470592</v>
      </c>
      <c r="N237" s="224">
        <f>'Detaillierte Eingabe'!I247</f>
        <v>1</v>
      </c>
      <c r="O237" s="18"/>
      <c r="P237" s="18"/>
      <c r="Q237" s="56">
        <f t="shared" si="27"/>
        <v>11900</v>
      </c>
      <c r="R237" s="56">
        <f t="shared" si="28"/>
        <v>5340.9986000000008</v>
      </c>
      <c r="S237" s="56">
        <f t="shared" si="29"/>
        <v>34481.997199999998</v>
      </c>
      <c r="T237" s="56">
        <f t="shared" si="30"/>
        <v>862.0499299999999</v>
      </c>
      <c r="U237" s="47">
        <f>('WERTE IR'!$E236)</f>
        <v>1263.7057346928782</v>
      </c>
    </row>
    <row r="238" spans="5:21" ht="13" x14ac:dyDescent="0.3">
      <c r="E238" s="37"/>
      <c r="F238" s="46">
        <f>'Detaillierte Eingabe'!B248</f>
        <v>0.49444444444444385</v>
      </c>
      <c r="G238" s="46">
        <f>'Detaillierte Eingabe'!C248</f>
        <v>0.4951388888888883</v>
      </c>
      <c r="H238" s="56">
        <f>'Detaillierte Eingabe'!D249</f>
        <v>2</v>
      </c>
      <c r="I238" s="56">
        <f>'Detaillierte Eingabe'!E249</f>
        <v>2</v>
      </c>
      <c r="J238" s="56">
        <f>'Eingabe Daten'!$C$18</f>
        <v>6</v>
      </c>
      <c r="K238" s="93">
        <f>'Detaillierte Eingabe'!F249</f>
        <v>0.7</v>
      </c>
      <c r="L238" s="93">
        <f>'Detaillierte Eingabe'!G249</f>
        <v>0.7</v>
      </c>
      <c r="M238" s="93">
        <f t="shared" si="26"/>
        <v>0.44882341176470592</v>
      </c>
      <c r="N238" s="224">
        <f>'Detaillierte Eingabe'!I248</f>
        <v>1</v>
      </c>
      <c r="O238" s="18"/>
      <c r="P238" s="18"/>
      <c r="Q238" s="56">
        <f t="shared" si="27"/>
        <v>11900</v>
      </c>
      <c r="R238" s="56">
        <f t="shared" si="28"/>
        <v>5340.9986000000008</v>
      </c>
      <c r="S238" s="56">
        <f t="shared" si="29"/>
        <v>34481.997199999998</v>
      </c>
      <c r="T238" s="56">
        <f t="shared" si="30"/>
        <v>862.0499299999999</v>
      </c>
      <c r="U238" s="47">
        <f>('WERTE IR'!$E237)</f>
        <v>1264.0089375721172</v>
      </c>
    </row>
    <row r="239" spans="5:21" ht="13" x14ac:dyDescent="0.3">
      <c r="E239" s="37"/>
      <c r="F239" s="46">
        <f>'Detaillierte Eingabe'!B249</f>
        <v>0.4951388888888883</v>
      </c>
      <c r="G239" s="46">
        <f>'Detaillierte Eingabe'!C249</f>
        <v>0.49583333333333274</v>
      </c>
      <c r="H239" s="56">
        <f>'Detaillierte Eingabe'!D250</f>
        <v>2</v>
      </c>
      <c r="I239" s="56">
        <f>'Detaillierte Eingabe'!E250</f>
        <v>2</v>
      </c>
      <c r="J239" s="56">
        <f>'Eingabe Daten'!$C$18</f>
        <v>6</v>
      </c>
      <c r="K239" s="93">
        <f>'Detaillierte Eingabe'!F250</f>
        <v>0.7</v>
      </c>
      <c r="L239" s="93">
        <f>'Detaillierte Eingabe'!G250</f>
        <v>0.7</v>
      </c>
      <c r="M239" s="93">
        <f t="shared" si="26"/>
        <v>0.44882341176470592</v>
      </c>
      <c r="N239" s="224">
        <f>'Detaillierte Eingabe'!I249</f>
        <v>1</v>
      </c>
      <c r="O239" s="18"/>
      <c r="P239" s="18"/>
      <c r="Q239" s="56">
        <f t="shared" si="27"/>
        <v>11900</v>
      </c>
      <c r="R239" s="56">
        <f t="shared" si="28"/>
        <v>5340.9986000000008</v>
      </c>
      <c r="S239" s="56">
        <f t="shared" si="29"/>
        <v>34481.997199999998</v>
      </c>
      <c r="T239" s="56">
        <f t="shared" si="30"/>
        <v>862.0499299999999</v>
      </c>
      <c r="U239" s="47">
        <f>('WERTE IR'!$E238)</f>
        <v>1264.3071289485654</v>
      </c>
    </row>
    <row r="240" spans="5:21" ht="13" x14ac:dyDescent="0.3">
      <c r="E240" s="37"/>
      <c r="F240" s="46">
        <f>'Detaillierte Eingabe'!B250</f>
        <v>0.49583333333333274</v>
      </c>
      <c r="G240" s="46">
        <f>'Detaillierte Eingabe'!C250</f>
        <v>0.49652777777777718</v>
      </c>
      <c r="H240" s="56">
        <f>'Detaillierte Eingabe'!D251</f>
        <v>2</v>
      </c>
      <c r="I240" s="56">
        <f>'Detaillierte Eingabe'!E251</f>
        <v>2</v>
      </c>
      <c r="J240" s="56">
        <f>'Eingabe Daten'!$C$18</f>
        <v>6</v>
      </c>
      <c r="K240" s="93">
        <f>'Detaillierte Eingabe'!F251</f>
        <v>0.7</v>
      </c>
      <c r="L240" s="93">
        <f>'Detaillierte Eingabe'!G251</f>
        <v>0.7</v>
      </c>
      <c r="M240" s="93">
        <f t="shared" si="26"/>
        <v>0.44882341176470592</v>
      </c>
      <c r="N240" s="224">
        <f>'Detaillierte Eingabe'!I250</f>
        <v>1</v>
      </c>
      <c r="O240" s="18"/>
      <c r="P240" s="18"/>
      <c r="Q240" s="56">
        <f t="shared" si="27"/>
        <v>11900</v>
      </c>
      <c r="R240" s="56">
        <f t="shared" si="28"/>
        <v>5340.9986000000008</v>
      </c>
      <c r="S240" s="56">
        <f t="shared" si="29"/>
        <v>34481.997199999998</v>
      </c>
      <c r="T240" s="56">
        <f t="shared" si="30"/>
        <v>862.0499299999999</v>
      </c>
      <c r="U240" s="47">
        <f>('WERTE IR'!$E239)</f>
        <v>1264.6003916550778</v>
      </c>
    </row>
    <row r="241" spans="5:21" ht="13" x14ac:dyDescent="0.3">
      <c r="E241" s="37"/>
      <c r="F241" s="46">
        <f>'Detaillierte Eingabe'!B251</f>
        <v>0.49652777777777718</v>
      </c>
      <c r="G241" s="46">
        <f>'Detaillierte Eingabe'!C251</f>
        <v>0.49722222222222162</v>
      </c>
      <c r="H241" s="56">
        <f>'Detaillierte Eingabe'!D252</f>
        <v>2</v>
      </c>
      <c r="I241" s="56">
        <f>'Detaillierte Eingabe'!E252</f>
        <v>2</v>
      </c>
      <c r="J241" s="56">
        <f>'Eingabe Daten'!$C$18</f>
        <v>6</v>
      </c>
      <c r="K241" s="93">
        <f>'Detaillierte Eingabe'!F252</f>
        <v>0.7</v>
      </c>
      <c r="L241" s="93">
        <f>'Detaillierte Eingabe'!G252</f>
        <v>0.7</v>
      </c>
      <c r="M241" s="93">
        <f t="shared" si="26"/>
        <v>0.44882341176470592</v>
      </c>
      <c r="N241" s="224">
        <f>'Detaillierte Eingabe'!I251</f>
        <v>1</v>
      </c>
      <c r="O241" s="18"/>
      <c r="P241" s="18"/>
      <c r="Q241" s="56">
        <f t="shared" si="27"/>
        <v>11900</v>
      </c>
      <c r="R241" s="56">
        <f t="shared" si="28"/>
        <v>5340.9986000000008</v>
      </c>
      <c r="S241" s="56">
        <f t="shared" si="29"/>
        <v>34481.997199999998</v>
      </c>
      <c r="T241" s="56">
        <f t="shared" si="30"/>
        <v>862.0499299999999</v>
      </c>
      <c r="U241" s="47">
        <f>('WERTE IR'!$E240)</f>
        <v>1264.8888071554034</v>
      </c>
    </row>
    <row r="242" spans="5:21" ht="13" x14ac:dyDescent="0.3">
      <c r="E242" s="37"/>
      <c r="F242" s="46">
        <f>'Detaillierte Eingabe'!B252</f>
        <v>0.49722222222222162</v>
      </c>
      <c r="G242" s="46">
        <f>'Detaillierte Eingabe'!C252</f>
        <v>0.49791666666666606</v>
      </c>
      <c r="H242" s="56">
        <f>'Detaillierte Eingabe'!D253</f>
        <v>2</v>
      </c>
      <c r="I242" s="56">
        <f>'Detaillierte Eingabe'!E253</f>
        <v>2</v>
      </c>
      <c r="J242" s="56">
        <f>'Eingabe Daten'!$C$18</f>
        <v>6</v>
      </c>
      <c r="K242" s="93">
        <f>'Detaillierte Eingabe'!F253</f>
        <v>0.7</v>
      </c>
      <c r="L242" s="93">
        <f>'Detaillierte Eingabe'!G253</f>
        <v>0.7</v>
      </c>
      <c r="M242" s="93">
        <f t="shared" si="26"/>
        <v>0.44882341176470592</v>
      </c>
      <c r="N242" s="224">
        <f>'Detaillierte Eingabe'!I252</f>
        <v>1</v>
      </c>
      <c r="O242" s="18"/>
      <c r="P242" s="18"/>
      <c r="Q242" s="56">
        <f t="shared" si="27"/>
        <v>11900</v>
      </c>
      <c r="R242" s="56">
        <f t="shared" si="28"/>
        <v>5340.9986000000008</v>
      </c>
      <c r="S242" s="56">
        <f t="shared" si="29"/>
        <v>34481.997199999998</v>
      </c>
      <c r="T242" s="56">
        <f t="shared" si="30"/>
        <v>862.0499299999999</v>
      </c>
      <c r="U242" s="47">
        <f>('WERTE IR'!$E241)</f>
        <v>1265.1724555668131</v>
      </c>
    </row>
    <row r="243" spans="5:21" ht="13" x14ac:dyDescent="0.3">
      <c r="E243" s="37"/>
      <c r="F243" s="46">
        <f>'Detaillierte Eingabe'!B253</f>
        <v>0.49791666666666606</v>
      </c>
      <c r="G243" s="46">
        <f>'Detaillierte Eingabe'!C253</f>
        <v>0.49861111111111051</v>
      </c>
      <c r="H243" s="56">
        <f>'Detaillierte Eingabe'!D254</f>
        <v>2</v>
      </c>
      <c r="I243" s="56">
        <f>'Detaillierte Eingabe'!E254</f>
        <v>2</v>
      </c>
      <c r="J243" s="56">
        <f>'Eingabe Daten'!$C$18</f>
        <v>6</v>
      </c>
      <c r="K243" s="93">
        <f>'Detaillierte Eingabe'!F254</f>
        <v>0.7</v>
      </c>
      <c r="L243" s="93">
        <f>'Detaillierte Eingabe'!G254</f>
        <v>0.7</v>
      </c>
      <c r="M243" s="93">
        <f t="shared" si="26"/>
        <v>0.44882341176470592</v>
      </c>
      <c r="N243" s="224">
        <f>'Detaillierte Eingabe'!I253</f>
        <v>1</v>
      </c>
      <c r="O243" s="18"/>
      <c r="P243" s="18"/>
      <c r="Q243" s="56">
        <f t="shared" si="27"/>
        <v>11900</v>
      </c>
      <c r="R243" s="56">
        <f t="shared" si="28"/>
        <v>5340.9986000000008</v>
      </c>
      <c r="S243" s="56">
        <f t="shared" si="29"/>
        <v>34481.997199999998</v>
      </c>
      <c r="T243" s="56">
        <f t="shared" si="30"/>
        <v>862.0499299999999</v>
      </c>
      <c r="U243" s="47">
        <f>('WERTE IR'!$E242)</f>
        <v>1265.4514156823566</v>
      </c>
    </row>
    <row r="244" spans="5:21" ht="13" x14ac:dyDescent="0.3">
      <c r="E244" s="37"/>
      <c r="F244" s="46">
        <f>'Detaillierte Eingabe'!B254</f>
        <v>0.49861111111111051</v>
      </c>
      <c r="G244" s="46">
        <f>'Detaillierte Eingabe'!C254</f>
        <v>0.49930555555555495</v>
      </c>
      <c r="H244" s="56">
        <f>'Detaillierte Eingabe'!D255</f>
        <v>2</v>
      </c>
      <c r="I244" s="56">
        <f>'Detaillierte Eingabe'!E255</f>
        <v>2</v>
      </c>
      <c r="J244" s="56">
        <f>'Eingabe Daten'!$C$18</f>
        <v>6</v>
      </c>
      <c r="K244" s="93">
        <f>'Detaillierte Eingabe'!F255</f>
        <v>0.7</v>
      </c>
      <c r="L244" s="93">
        <f>'Detaillierte Eingabe'!G255</f>
        <v>0.7</v>
      </c>
      <c r="M244" s="93">
        <f t="shared" si="26"/>
        <v>0.44882341176470592</v>
      </c>
      <c r="N244" s="224">
        <f>'Detaillierte Eingabe'!I254</f>
        <v>1</v>
      </c>
      <c r="O244" s="18"/>
      <c r="P244" s="18"/>
      <c r="Q244" s="56">
        <f t="shared" si="27"/>
        <v>11900</v>
      </c>
      <c r="R244" s="56">
        <f t="shared" si="28"/>
        <v>5340.9986000000008</v>
      </c>
      <c r="S244" s="56">
        <f t="shared" si="29"/>
        <v>34481.997199999998</v>
      </c>
      <c r="T244" s="56">
        <f t="shared" si="30"/>
        <v>862.0499299999999</v>
      </c>
      <c r="U244" s="47">
        <f>('WERTE IR'!$E243)</f>
        <v>1265.7257649927483</v>
      </c>
    </row>
    <row r="245" spans="5:21" ht="13" x14ac:dyDescent="0.3">
      <c r="E245" s="37"/>
      <c r="F245" s="46">
        <f>'Detaillierte Eingabe'!B255</f>
        <v>0.49930555555555495</v>
      </c>
      <c r="G245" s="46">
        <f>'Detaillierte Eingabe'!C255</f>
        <v>0.49999999999999939</v>
      </c>
      <c r="H245" s="56">
        <f>'Detaillierte Eingabe'!D256</f>
        <v>2</v>
      </c>
      <c r="I245" s="56">
        <f>'Detaillierte Eingabe'!E256</f>
        <v>2</v>
      </c>
      <c r="J245" s="56">
        <f>'Eingabe Daten'!$C$18</f>
        <v>6</v>
      </c>
      <c r="K245" s="93">
        <f>'Detaillierte Eingabe'!F256</f>
        <v>0.7</v>
      </c>
      <c r="L245" s="93">
        <f>'Detaillierte Eingabe'!G256</f>
        <v>0.7</v>
      </c>
      <c r="M245" s="93">
        <f t="shared" si="26"/>
        <v>0.44882341176470592</v>
      </c>
      <c r="N245" s="224">
        <f>'Detaillierte Eingabe'!I255</f>
        <v>1</v>
      </c>
      <c r="O245" s="18"/>
      <c r="P245" s="18"/>
      <c r="Q245" s="56">
        <f t="shared" si="27"/>
        <v>11900</v>
      </c>
      <c r="R245" s="56">
        <f t="shared" si="28"/>
        <v>5340.9986000000008</v>
      </c>
      <c r="S245" s="56">
        <f t="shared" si="29"/>
        <v>34481.997199999998</v>
      </c>
      <c r="T245" s="56">
        <f t="shared" si="30"/>
        <v>862.0499299999999</v>
      </c>
      <c r="U245" s="47">
        <f>('WERTE IR'!$E244)</f>
        <v>1265.9955797078942</v>
      </c>
    </row>
    <row r="246" spans="5:21" ht="13" x14ac:dyDescent="0.3">
      <c r="E246" s="37"/>
      <c r="F246" s="46">
        <f>'Detaillierte Eingabe'!B256</f>
        <v>0.49999999999999939</v>
      </c>
      <c r="G246" s="46">
        <f>'Detaillierte Eingabe'!C256</f>
        <v>0.50069444444444389</v>
      </c>
      <c r="H246" s="56">
        <f>'Detaillierte Eingabe'!D257</f>
        <v>2</v>
      </c>
      <c r="I246" s="56">
        <f>'Detaillierte Eingabe'!E257</f>
        <v>2</v>
      </c>
      <c r="J246" s="56">
        <f>'Eingabe Daten'!$C$18</f>
        <v>6</v>
      </c>
      <c r="K246" s="93">
        <f>'Detaillierte Eingabe'!F257</f>
        <v>0.7</v>
      </c>
      <c r="L246" s="93">
        <f>'Detaillierte Eingabe'!G257</f>
        <v>0.7</v>
      </c>
      <c r="M246" s="93">
        <f t="shared" si="26"/>
        <v>0.44882341176470592</v>
      </c>
      <c r="N246" s="224">
        <f>'Detaillierte Eingabe'!I256</f>
        <v>1</v>
      </c>
      <c r="O246" s="18"/>
      <c r="P246" s="18"/>
      <c r="Q246" s="56">
        <f t="shared" si="27"/>
        <v>11900</v>
      </c>
      <c r="R246" s="56">
        <f t="shared" si="28"/>
        <v>5340.9986000000008</v>
      </c>
      <c r="S246" s="56">
        <f t="shared" si="29"/>
        <v>34481.997199999998</v>
      </c>
      <c r="T246" s="56">
        <f t="shared" si="30"/>
        <v>862.0499299999999</v>
      </c>
      <c r="U246" s="47">
        <f>('WERTE IR'!$E245)</f>
        <v>1266.2609347780613</v>
      </c>
    </row>
    <row r="247" spans="5:21" ht="13" x14ac:dyDescent="0.3">
      <c r="E247" s="37"/>
      <c r="F247" s="46">
        <f>'Detaillierte Eingabe'!B257</f>
        <v>0.50069444444444389</v>
      </c>
      <c r="G247" s="46">
        <f>'Detaillierte Eingabe'!C257</f>
        <v>0.50138888888888833</v>
      </c>
      <c r="H247" s="56">
        <f>'Detaillierte Eingabe'!D258</f>
        <v>2</v>
      </c>
      <c r="I247" s="56">
        <f>'Detaillierte Eingabe'!E258</f>
        <v>2</v>
      </c>
      <c r="J247" s="56">
        <f>'Eingabe Daten'!$C$18</f>
        <v>6</v>
      </c>
      <c r="K247" s="93">
        <f>'Detaillierte Eingabe'!F258</f>
        <v>0.7</v>
      </c>
      <c r="L247" s="93">
        <f>'Detaillierte Eingabe'!G258</f>
        <v>0.7</v>
      </c>
      <c r="M247" s="93">
        <f t="shared" si="26"/>
        <v>0.44882341176470592</v>
      </c>
      <c r="N247" s="224">
        <f>'Detaillierte Eingabe'!I257</f>
        <v>1</v>
      </c>
      <c r="O247" s="18"/>
      <c r="P247" s="18"/>
      <c r="Q247" s="56">
        <f t="shared" si="27"/>
        <v>11900</v>
      </c>
      <c r="R247" s="56">
        <f t="shared" si="28"/>
        <v>5340.9986000000008</v>
      </c>
      <c r="S247" s="56">
        <f t="shared" si="29"/>
        <v>34481.997199999998</v>
      </c>
      <c r="T247" s="56">
        <f t="shared" si="30"/>
        <v>862.0499299999999</v>
      </c>
      <c r="U247" s="47">
        <f>('WERTE IR'!$E246)</f>
        <v>1266.5219039146973</v>
      </c>
    </row>
    <row r="248" spans="5:21" ht="13" x14ac:dyDescent="0.3">
      <c r="E248" s="37"/>
      <c r="F248" s="46">
        <f>'Detaillierte Eingabe'!B258</f>
        <v>0.50138888888888833</v>
      </c>
      <c r="G248" s="46">
        <f>'Detaillierte Eingabe'!C258</f>
        <v>0.50208333333333277</v>
      </c>
      <c r="H248" s="56">
        <f>'Detaillierte Eingabe'!D259</f>
        <v>2</v>
      </c>
      <c r="I248" s="56">
        <f>'Detaillierte Eingabe'!E259</f>
        <v>2</v>
      </c>
      <c r="J248" s="56">
        <f>'Eingabe Daten'!$C$18</f>
        <v>6</v>
      </c>
      <c r="K248" s="93">
        <f>'Detaillierte Eingabe'!F259</f>
        <v>0.7</v>
      </c>
      <c r="L248" s="93">
        <f>'Detaillierte Eingabe'!G259</f>
        <v>0.7</v>
      </c>
      <c r="M248" s="93">
        <f t="shared" si="26"/>
        <v>0.44882341176470592</v>
      </c>
      <c r="N248" s="224">
        <f>'Detaillierte Eingabe'!I258</f>
        <v>1</v>
      </c>
      <c r="O248" s="18"/>
      <c r="P248" s="18"/>
      <c r="Q248" s="56">
        <f t="shared" si="27"/>
        <v>11900</v>
      </c>
      <c r="R248" s="56">
        <f t="shared" si="28"/>
        <v>5340.9986000000008</v>
      </c>
      <c r="S248" s="56">
        <f t="shared" si="29"/>
        <v>34481.997199999998</v>
      </c>
      <c r="T248" s="56">
        <f t="shared" si="30"/>
        <v>862.0499299999999</v>
      </c>
      <c r="U248" s="47">
        <f>('WERTE IR'!$E247)</f>
        <v>1266.7785596109075</v>
      </c>
    </row>
    <row r="249" spans="5:21" ht="13" x14ac:dyDescent="0.3">
      <c r="E249" s="37"/>
      <c r="F249" s="46">
        <f>'Detaillierte Eingabe'!B259</f>
        <v>0.50208333333333277</v>
      </c>
      <c r="G249" s="46">
        <f>'Detaillierte Eingabe'!C259</f>
        <v>0.50277777777777721</v>
      </c>
      <c r="H249" s="56">
        <f>'Detaillierte Eingabe'!D260</f>
        <v>2</v>
      </c>
      <c r="I249" s="56">
        <f>'Detaillierte Eingabe'!E260</f>
        <v>2</v>
      </c>
      <c r="J249" s="56">
        <f>'Eingabe Daten'!$C$18</f>
        <v>6</v>
      </c>
      <c r="K249" s="93">
        <f>'Detaillierte Eingabe'!F260</f>
        <v>0.7</v>
      </c>
      <c r="L249" s="93">
        <f>'Detaillierte Eingabe'!G260</f>
        <v>0.7</v>
      </c>
      <c r="M249" s="93">
        <f t="shared" si="26"/>
        <v>0.44882341176470592</v>
      </c>
      <c r="N249" s="224">
        <f>'Detaillierte Eingabe'!I259</f>
        <v>1</v>
      </c>
      <c r="O249" s="18"/>
      <c r="P249" s="18"/>
      <c r="Q249" s="56">
        <f t="shared" si="27"/>
        <v>11900</v>
      </c>
      <c r="R249" s="56">
        <f t="shared" si="28"/>
        <v>5340.9986000000008</v>
      </c>
      <c r="S249" s="56">
        <f t="shared" si="29"/>
        <v>34481.997199999998</v>
      </c>
      <c r="T249" s="56">
        <f t="shared" si="30"/>
        <v>862.0499299999999</v>
      </c>
      <c r="U249" s="47">
        <f>('WERTE IR'!$E248)</f>
        <v>1267.0309731615907</v>
      </c>
    </row>
    <row r="250" spans="5:21" ht="13" x14ac:dyDescent="0.3">
      <c r="E250" s="37"/>
      <c r="F250" s="46">
        <f>'Detaillierte Eingabe'!B260</f>
        <v>0.50277777777777721</v>
      </c>
      <c r="G250" s="46">
        <f>'Detaillierte Eingabe'!C260</f>
        <v>0.50347222222222165</v>
      </c>
      <c r="H250" s="56">
        <f>'Detaillierte Eingabe'!D261</f>
        <v>2</v>
      </c>
      <c r="I250" s="56">
        <f>'Detaillierte Eingabe'!E261</f>
        <v>2</v>
      </c>
      <c r="J250" s="56">
        <f>'Eingabe Daten'!$C$18</f>
        <v>6</v>
      </c>
      <c r="K250" s="93">
        <f>'Detaillierte Eingabe'!F261</f>
        <v>0.7</v>
      </c>
      <c r="L250" s="93">
        <f>'Detaillierte Eingabe'!G261</f>
        <v>0.7</v>
      </c>
      <c r="M250" s="93">
        <f t="shared" si="26"/>
        <v>0.44882341176470592</v>
      </c>
      <c r="N250" s="224">
        <f>'Detaillierte Eingabe'!I260</f>
        <v>1</v>
      </c>
      <c r="O250" s="18"/>
      <c r="P250" s="18"/>
      <c r="Q250" s="56">
        <f t="shared" si="27"/>
        <v>11900</v>
      </c>
      <c r="R250" s="56">
        <f t="shared" si="28"/>
        <v>5340.9986000000008</v>
      </c>
      <c r="S250" s="56">
        <f t="shared" si="29"/>
        <v>34481.997199999998</v>
      </c>
      <c r="T250" s="56">
        <f t="shared" si="30"/>
        <v>862.0499299999999</v>
      </c>
      <c r="U250" s="47">
        <f>('WERTE IR'!$E249)</f>
        <v>1267.2792146832455</v>
      </c>
    </row>
    <row r="251" spans="5:21" ht="13" x14ac:dyDescent="0.3">
      <c r="E251" s="37"/>
      <c r="F251" s="46">
        <f>'Detaillierte Eingabe'!B261</f>
        <v>0.50347222222222165</v>
      </c>
      <c r="G251" s="46">
        <f>'Detaillierte Eingabe'!C261</f>
        <v>0.5041666666666661</v>
      </c>
      <c r="H251" s="56">
        <f>'Detaillierte Eingabe'!D262</f>
        <v>2</v>
      </c>
      <c r="I251" s="56">
        <f>'Detaillierte Eingabe'!E262</f>
        <v>2</v>
      </c>
      <c r="J251" s="56">
        <f>'Eingabe Daten'!$C$18</f>
        <v>6</v>
      </c>
      <c r="K251" s="93">
        <f>'Detaillierte Eingabe'!F262</f>
        <v>0.7</v>
      </c>
      <c r="L251" s="93">
        <f>'Detaillierte Eingabe'!G262</f>
        <v>0.7</v>
      </c>
      <c r="M251" s="93">
        <f t="shared" si="26"/>
        <v>0.44882341176470592</v>
      </c>
      <c r="N251" s="224">
        <f>'Detaillierte Eingabe'!I261</f>
        <v>1</v>
      </c>
      <c r="O251" s="18"/>
      <c r="P251" s="18"/>
      <c r="Q251" s="56">
        <f t="shared" si="27"/>
        <v>11900</v>
      </c>
      <c r="R251" s="56">
        <f t="shared" si="28"/>
        <v>5340.9986000000008</v>
      </c>
      <c r="S251" s="56">
        <f t="shared" si="29"/>
        <v>34481.997199999998</v>
      </c>
      <c r="T251" s="56">
        <f t="shared" si="30"/>
        <v>862.0499299999999</v>
      </c>
      <c r="U251" s="47">
        <f>('WERTE IR'!$E250)</f>
        <v>1267.5233531334463</v>
      </c>
    </row>
    <row r="252" spans="5:21" ht="13" x14ac:dyDescent="0.3">
      <c r="E252" s="37"/>
      <c r="F252" s="46">
        <f>'Detaillierte Eingabe'!B262</f>
        <v>0.5041666666666661</v>
      </c>
      <c r="G252" s="46">
        <f>'Detaillierte Eingabe'!C262</f>
        <v>0.50486111111111054</v>
      </c>
      <c r="H252" s="56">
        <f>'Detaillierte Eingabe'!D263</f>
        <v>2</v>
      </c>
      <c r="I252" s="56">
        <f>'Detaillierte Eingabe'!E263</f>
        <v>2</v>
      </c>
      <c r="J252" s="56">
        <f>'Eingabe Daten'!$C$18</f>
        <v>6</v>
      </c>
      <c r="K252" s="93">
        <f>'Detaillierte Eingabe'!F263</f>
        <v>0.7</v>
      </c>
      <c r="L252" s="93">
        <f>'Detaillierte Eingabe'!G263</f>
        <v>0.7</v>
      </c>
      <c r="M252" s="93">
        <f t="shared" si="26"/>
        <v>0.44882341176470592</v>
      </c>
      <c r="N252" s="224">
        <f>'Detaillierte Eingabe'!I262</f>
        <v>1</v>
      </c>
      <c r="O252" s="18"/>
      <c r="P252" s="18"/>
      <c r="Q252" s="56">
        <f t="shared" si="27"/>
        <v>11900</v>
      </c>
      <c r="R252" s="56">
        <f t="shared" si="28"/>
        <v>5340.9986000000008</v>
      </c>
      <c r="S252" s="56">
        <f t="shared" si="29"/>
        <v>34481.997199999998</v>
      </c>
      <c r="T252" s="56">
        <f t="shared" si="30"/>
        <v>862.0499299999999</v>
      </c>
      <c r="U252" s="47">
        <f>('WERTE IR'!$E251)</f>
        <v>1267.7634563299989</v>
      </c>
    </row>
    <row r="253" spans="5:21" ht="13" x14ac:dyDescent="0.3">
      <c r="E253" s="37"/>
      <c r="F253" s="46">
        <f>'Detaillierte Eingabe'!B263</f>
        <v>0.50486111111111054</v>
      </c>
      <c r="G253" s="46">
        <f>'Detaillierte Eingabe'!C263</f>
        <v>0.50555555555555498</v>
      </c>
      <c r="H253" s="56">
        <f>'Detaillierte Eingabe'!D264</f>
        <v>2</v>
      </c>
      <c r="I253" s="56">
        <f>'Detaillierte Eingabe'!E264</f>
        <v>2</v>
      </c>
      <c r="J253" s="56">
        <f>'Eingabe Daten'!$C$18</f>
        <v>6</v>
      </c>
      <c r="K253" s="93">
        <f>'Detaillierte Eingabe'!F264</f>
        <v>0.7</v>
      </c>
      <c r="L253" s="93">
        <f>'Detaillierte Eingabe'!G264</f>
        <v>0.7</v>
      </c>
      <c r="M253" s="93">
        <f t="shared" si="26"/>
        <v>0.44882341176470592</v>
      </c>
      <c r="N253" s="224">
        <f>'Detaillierte Eingabe'!I263</f>
        <v>1</v>
      </c>
      <c r="O253" s="18"/>
      <c r="P253" s="18"/>
      <c r="Q253" s="56">
        <f t="shared" si="27"/>
        <v>11900</v>
      </c>
      <c r="R253" s="56">
        <f t="shared" si="28"/>
        <v>5340.9986000000008</v>
      </c>
      <c r="S253" s="56">
        <f t="shared" si="29"/>
        <v>34481.997199999998</v>
      </c>
      <c r="T253" s="56">
        <f t="shared" si="30"/>
        <v>862.0499299999999</v>
      </c>
      <c r="U253" s="47">
        <f>('WERTE IR'!$E252)</f>
        <v>1267.9995909697798</v>
      </c>
    </row>
    <row r="254" spans="5:21" ht="13" x14ac:dyDescent="0.3">
      <c r="E254" s="37"/>
      <c r="F254" s="46">
        <f>'Detaillierte Eingabe'!B264</f>
        <v>0.50555555555555498</v>
      </c>
      <c r="G254" s="46">
        <f>'Detaillierte Eingabe'!C264</f>
        <v>0.50624999999999942</v>
      </c>
      <c r="H254" s="56">
        <f>'Detaillierte Eingabe'!D265</f>
        <v>2</v>
      </c>
      <c r="I254" s="56">
        <f>'Detaillierte Eingabe'!E265</f>
        <v>2</v>
      </c>
      <c r="J254" s="56">
        <f>'Eingabe Daten'!$C$18</f>
        <v>6</v>
      </c>
      <c r="K254" s="93">
        <f>'Detaillierte Eingabe'!F265</f>
        <v>0.7</v>
      </c>
      <c r="L254" s="93">
        <f>'Detaillierte Eingabe'!G265</f>
        <v>0.7</v>
      </c>
      <c r="M254" s="93">
        <f t="shared" si="26"/>
        <v>0.44882341176470592</v>
      </c>
      <c r="N254" s="224">
        <f>'Detaillierte Eingabe'!I264</f>
        <v>1</v>
      </c>
      <c r="O254" s="18"/>
      <c r="P254" s="18"/>
      <c r="Q254" s="56">
        <f t="shared" si="27"/>
        <v>11900</v>
      </c>
      <c r="R254" s="56">
        <f t="shared" si="28"/>
        <v>5340.9986000000008</v>
      </c>
      <c r="S254" s="56">
        <f t="shared" si="29"/>
        <v>34481.997199999998</v>
      </c>
      <c r="T254" s="56">
        <f t="shared" si="30"/>
        <v>862.0499299999999</v>
      </c>
      <c r="U254" s="47">
        <f>('WERTE IR'!$E253)</f>
        <v>1268.2318226472628</v>
      </c>
    </row>
    <row r="255" spans="5:21" ht="13" x14ac:dyDescent="0.3">
      <c r="E255" s="37"/>
      <c r="F255" s="46">
        <f>'Detaillierte Eingabe'!B265</f>
        <v>0.50624999999999942</v>
      </c>
      <c r="G255" s="46">
        <f>'Detaillierte Eingabe'!C265</f>
        <v>0.50694444444444386</v>
      </c>
      <c r="H255" s="56">
        <f>'Detaillierte Eingabe'!D266</f>
        <v>2</v>
      </c>
      <c r="I255" s="56">
        <f>'Detaillierte Eingabe'!E266</f>
        <v>2</v>
      </c>
      <c r="J255" s="56">
        <f>'Eingabe Daten'!$C$18</f>
        <v>6</v>
      </c>
      <c r="K255" s="93">
        <f>'Detaillierte Eingabe'!F266</f>
        <v>0.7</v>
      </c>
      <c r="L255" s="93">
        <f>'Detaillierte Eingabe'!G266</f>
        <v>0.7</v>
      </c>
      <c r="M255" s="93">
        <f t="shared" si="26"/>
        <v>0.44882341176470592</v>
      </c>
      <c r="N255" s="224">
        <f>'Detaillierte Eingabe'!I265</f>
        <v>1</v>
      </c>
      <c r="O255" s="18"/>
      <c r="P255" s="18"/>
      <c r="Q255" s="56">
        <f t="shared" si="27"/>
        <v>11900</v>
      </c>
      <c r="R255" s="56">
        <f t="shared" si="28"/>
        <v>5340.9986000000008</v>
      </c>
      <c r="S255" s="56">
        <f t="shared" si="29"/>
        <v>34481.997199999998</v>
      </c>
      <c r="T255" s="56">
        <f t="shared" si="30"/>
        <v>862.0499299999999</v>
      </c>
      <c r="U255" s="47">
        <f>('WERTE IR'!$E254)</f>
        <v>1268.4602158727403</v>
      </c>
    </row>
    <row r="256" spans="5:21" ht="13" x14ac:dyDescent="0.3">
      <c r="E256" s="37"/>
      <c r="F256" s="46">
        <f>'Detaillierte Eingabe'!B266</f>
        <v>0.50694444444444386</v>
      </c>
      <c r="G256" s="46">
        <f>'Detaillierte Eingabe'!C266</f>
        <v>0.50763888888888831</v>
      </c>
      <c r="H256" s="56">
        <f>'Detaillierte Eingabe'!D267</f>
        <v>2</v>
      </c>
      <c r="I256" s="56">
        <f>'Detaillierte Eingabe'!E267</f>
        <v>2</v>
      </c>
      <c r="J256" s="56">
        <f>'Eingabe Daten'!$C$18</f>
        <v>6</v>
      </c>
      <c r="K256" s="93">
        <f>'Detaillierte Eingabe'!F267</f>
        <v>0.7</v>
      </c>
      <c r="L256" s="93">
        <f>'Detaillierte Eingabe'!G267</f>
        <v>0.7</v>
      </c>
      <c r="M256" s="93">
        <f t="shared" si="26"/>
        <v>0.44882341176470592</v>
      </c>
      <c r="N256" s="224">
        <f>'Detaillierte Eingabe'!I266</f>
        <v>1</v>
      </c>
      <c r="O256" s="18"/>
      <c r="P256" s="18"/>
      <c r="Q256" s="56">
        <f t="shared" si="27"/>
        <v>11900</v>
      </c>
      <c r="R256" s="56">
        <f t="shared" si="28"/>
        <v>5340.9986000000008</v>
      </c>
      <c r="S256" s="56">
        <f t="shared" si="29"/>
        <v>34481.997199999998</v>
      </c>
      <c r="T256" s="56">
        <f t="shared" si="30"/>
        <v>862.0499299999999</v>
      </c>
      <c r="U256" s="47">
        <f>('WERTE IR'!$E255)</f>
        <v>1268.6848340902436</v>
      </c>
    </row>
    <row r="257" spans="5:21" ht="13" x14ac:dyDescent="0.3">
      <c r="E257" s="37"/>
      <c r="F257" s="46">
        <f>'Detaillierte Eingabe'!B267</f>
        <v>0.50763888888888831</v>
      </c>
      <c r="G257" s="46">
        <f>'Detaillierte Eingabe'!C267</f>
        <v>0.50833333333333275</v>
      </c>
      <c r="H257" s="56">
        <f>'Detaillierte Eingabe'!D268</f>
        <v>2</v>
      </c>
      <c r="I257" s="56">
        <f>'Detaillierte Eingabe'!E268</f>
        <v>2</v>
      </c>
      <c r="J257" s="56">
        <f>'Eingabe Daten'!$C$18</f>
        <v>6</v>
      </c>
      <c r="K257" s="93">
        <f>'Detaillierte Eingabe'!F268</f>
        <v>0.7</v>
      </c>
      <c r="L257" s="93">
        <f>'Detaillierte Eingabe'!G268</f>
        <v>0.7</v>
      </c>
      <c r="M257" s="93">
        <f t="shared" si="26"/>
        <v>0.44882341176470592</v>
      </c>
      <c r="N257" s="224">
        <f>'Detaillierte Eingabe'!I267</f>
        <v>1</v>
      </c>
      <c r="O257" s="18"/>
      <c r="P257" s="18"/>
      <c r="Q257" s="56">
        <f t="shared" si="27"/>
        <v>11900</v>
      </c>
      <c r="R257" s="56">
        <f t="shared" si="28"/>
        <v>5340.9986000000008</v>
      </c>
      <c r="S257" s="56">
        <f t="shared" si="29"/>
        <v>34481.997199999998</v>
      </c>
      <c r="T257" s="56">
        <f t="shared" si="30"/>
        <v>862.0499299999999</v>
      </c>
      <c r="U257" s="47">
        <f>('WERTE IR'!$E256)</f>
        <v>1268.9057396951666</v>
      </c>
    </row>
    <row r="258" spans="5:21" ht="13" x14ac:dyDescent="0.3">
      <c r="E258" s="37"/>
      <c r="F258" s="46">
        <f>'Detaillierte Eingabe'!B268</f>
        <v>0.50833333333333275</v>
      </c>
      <c r="G258" s="46">
        <f>'Detaillierte Eingabe'!C268</f>
        <v>0.50902777777777719</v>
      </c>
      <c r="H258" s="56">
        <f>'Detaillierte Eingabe'!D269</f>
        <v>2</v>
      </c>
      <c r="I258" s="56">
        <f>'Detaillierte Eingabe'!E269</f>
        <v>2</v>
      </c>
      <c r="J258" s="56">
        <f>'Eingabe Daten'!$C$18</f>
        <v>6</v>
      </c>
      <c r="K258" s="93">
        <f>'Detaillierte Eingabe'!F269</f>
        <v>0.7</v>
      </c>
      <c r="L258" s="93">
        <f>'Detaillierte Eingabe'!G269</f>
        <v>0.7</v>
      </c>
      <c r="M258" s="93">
        <f t="shared" si="26"/>
        <v>0.44882341176470592</v>
      </c>
      <c r="N258" s="224">
        <f>'Detaillierte Eingabe'!I268</f>
        <v>1</v>
      </c>
      <c r="O258" s="18"/>
      <c r="P258" s="18"/>
      <c r="Q258" s="56">
        <f t="shared" si="27"/>
        <v>11900</v>
      </c>
      <c r="R258" s="56">
        <f t="shared" si="28"/>
        <v>5340.9986000000008</v>
      </c>
      <c r="S258" s="56">
        <f t="shared" si="29"/>
        <v>34481.997199999998</v>
      </c>
      <c r="T258" s="56">
        <f t="shared" si="30"/>
        <v>862.0499299999999</v>
      </c>
      <c r="U258" s="47">
        <f>('WERTE IR'!$E257)</f>
        <v>1269.1229940515975</v>
      </c>
    </row>
    <row r="259" spans="5:21" ht="13" x14ac:dyDescent="0.3">
      <c r="E259" s="37"/>
      <c r="F259" s="46">
        <f>'Detaillierte Eingabe'!B269</f>
        <v>0.50902777777777719</v>
      </c>
      <c r="G259" s="46">
        <f>'Detaillierte Eingabe'!C269</f>
        <v>0.50972222222222163</v>
      </c>
      <c r="H259" s="56">
        <f>'Detaillierte Eingabe'!D270</f>
        <v>2</v>
      </c>
      <c r="I259" s="56">
        <f>'Detaillierte Eingabe'!E270</f>
        <v>2</v>
      </c>
      <c r="J259" s="56">
        <f>'Eingabe Daten'!$C$18</f>
        <v>6</v>
      </c>
      <c r="K259" s="93">
        <f>'Detaillierte Eingabe'!F270</f>
        <v>0.7</v>
      </c>
      <c r="L259" s="93">
        <f>'Detaillierte Eingabe'!G270</f>
        <v>0.7</v>
      </c>
      <c r="M259" s="93">
        <f t="shared" si="26"/>
        <v>0.44882341176470592</v>
      </c>
      <c r="N259" s="224">
        <f>'Detaillierte Eingabe'!I269</f>
        <v>1</v>
      </c>
      <c r="O259" s="18"/>
      <c r="P259" s="18"/>
      <c r="Q259" s="56">
        <f t="shared" si="27"/>
        <v>11900</v>
      </c>
      <c r="R259" s="56">
        <f t="shared" si="28"/>
        <v>5340.9986000000008</v>
      </c>
      <c r="S259" s="56">
        <f t="shared" si="29"/>
        <v>34481.997199999998</v>
      </c>
      <c r="T259" s="56">
        <f t="shared" si="30"/>
        <v>862.0499299999999</v>
      </c>
      <c r="U259" s="47">
        <f>('WERTE IR'!$E258)</f>
        <v>1269.3366575093658</v>
      </c>
    </row>
    <row r="260" spans="5:21" ht="13" x14ac:dyDescent="0.3">
      <c r="E260" s="37"/>
      <c r="F260" s="46">
        <f>'Detaillierte Eingabe'!B270</f>
        <v>0.50972222222222163</v>
      </c>
      <c r="G260" s="46">
        <f>'Detaillierte Eingabe'!C270</f>
        <v>0.51041666666666607</v>
      </c>
      <c r="H260" s="56">
        <f>'Detaillierte Eingabe'!D271</f>
        <v>2</v>
      </c>
      <c r="I260" s="56">
        <f>'Detaillierte Eingabe'!E271</f>
        <v>2</v>
      </c>
      <c r="J260" s="56">
        <f>'Eingabe Daten'!$C$18</f>
        <v>6</v>
      </c>
      <c r="K260" s="93">
        <f>'Detaillierte Eingabe'!F271</f>
        <v>0.7</v>
      </c>
      <c r="L260" s="93">
        <f>'Detaillierte Eingabe'!G271</f>
        <v>0.7</v>
      </c>
      <c r="M260" s="93">
        <f t="shared" si="26"/>
        <v>0.44882341176470592</v>
      </c>
      <c r="N260" s="224">
        <f>'Detaillierte Eingabe'!I270</f>
        <v>1</v>
      </c>
      <c r="O260" s="18"/>
      <c r="P260" s="18"/>
      <c r="Q260" s="56">
        <f t="shared" si="27"/>
        <v>11900</v>
      </c>
      <c r="R260" s="56">
        <f t="shared" si="28"/>
        <v>5340.9986000000008</v>
      </c>
      <c r="S260" s="56">
        <f t="shared" si="29"/>
        <v>34481.997199999998</v>
      </c>
      <c r="T260" s="56">
        <f t="shared" si="30"/>
        <v>862.0499299999999</v>
      </c>
      <c r="U260" s="47">
        <f>('WERTE IR'!$E259)</f>
        <v>1269.5467894208055</v>
      </c>
    </row>
    <row r="261" spans="5:21" ht="13" x14ac:dyDescent="0.3">
      <c r="E261" s="37"/>
      <c r="F261" s="46">
        <f>'Detaillierte Eingabe'!B271</f>
        <v>0.51041666666666607</v>
      </c>
      <c r="G261" s="46">
        <f>'Detaillierte Eingabe'!C271</f>
        <v>0.51111111111111052</v>
      </c>
      <c r="H261" s="56">
        <f>'Detaillierte Eingabe'!D272</f>
        <v>2</v>
      </c>
      <c r="I261" s="56">
        <f>'Detaillierte Eingabe'!E272</f>
        <v>2</v>
      </c>
      <c r="J261" s="56">
        <f>'Eingabe Daten'!$C$18</f>
        <v>6</v>
      </c>
      <c r="K261" s="93">
        <f>'Detaillierte Eingabe'!F272</f>
        <v>0.7</v>
      </c>
      <c r="L261" s="93">
        <f>'Detaillierte Eingabe'!G272</f>
        <v>0.7</v>
      </c>
      <c r="M261" s="93">
        <f t="shared" si="26"/>
        <v>0.44882341176470592</v>
      </c>
      <c r="N261" s="224">
        <f>'Detaillierte Eingabe'!I271</f>
        <v>1</v>
      </c>
      <c r="O261" s="18"/>
      <c r="P261" s="18"/>
      <c r="Q261" s="56">
        <f t="shared" si="27"/>
        <v>11900</v>
      </c>
      <c r="R261" s="56">
        <f t="shared" si="28"/>
        <v>5340.9986000000008</v>
      </c>
      <c r="S261" s="56">
        <f t="shared" si="29"/>
        <v>34481.997199999998</v>
      </c>
      <c r="T261" s="56">
        <f t="shared" si="30"/>
        <v>862.0499299999999</v>
      </c>
      <c r="U261" s="47">
        <f>('WERTE IR'!$E260)</f>
        <v>1269.7534481572434</v>
      </c>
    </row>
    <row r="262" spans="5:21" ht="13" x14ac:dyDescent="0.3">
      <c r="E262" s="37"/>
      <c r="F262" s="46">
        <f>'Detaillierte Eingabe'!B272</f>
        <v>0.51111111111111052</v>
      </c>
      <c r="G262" s="46">
        <f>'Detaillierte Eingabe'!C272</f>
        <v>0.51180555555555496</v>
      </c>
      <c r="H262" s="56">
        <f>'Detaillierte Eingabe'!D273</f>
        <v>2</v>
      </c>
      <c r="I262" s="56">
        <f>'Detaillierte Eingabe'!E273</f>
        <v>2</v>
      </c>
      <c r="J262" s="56">
        <f>'Eingabe Daten'!$C$18</f>
        <v>6</v>
      </c>
      <c r="K262" s="93">
        <f>'Detaillierte Eingabe'!F273</f>
        <v>0.7</v>
      </c>
      <c r="L262" s="93">
        <f>'Detaillierte Eingabe'!G273</f>
        <v>0.7</v>
      </c>
      <c r="M262" s="93">
        <f t="shared" si="26"/>
        <v>0.44882341176470592</v>
      </c>
      <c r="N262" s="224">
        <f>'Detaillierte Eingabe'!I272</f>
        <v>1</v>
      </c>
      <c r="O262" s="18"/>
      <c r="P262" s="18"/>
      <c r="Q262" s="56">
        <f t="shared" si="27"/>
        <v>11900</v>
      </c>
      <c r="R262" s="56">
        <f t="shared" si="28"/>
        <v>5340.9986000000008</v>
      </c>
      <c r="S262" s="56">
        <f t="shared" si="29"/>
        <v>34481.997199999998</v>
      </c>
      <c r="T262" s="56">
        <f t="shared" si="30"/>
        <v>862.0499299999999</v>
      </c>
      <c r="U262" s="47">
        <f>('WERTE IR'!$E261)</f>
        <v>1269.956691125213</v>
      </c>
    </row>
    <row r="263" spans="5:21" ht="13" x14ac:dyDescent="0.3">
      <c r="E263" s="37"/>
      <c r="F263" s="46">
        <f>'Detaillierte Eingabe'!B273</f>
        <v>0.51180555555555496</v>
      </c>
      <c r="G263" s="46">
        <f>'Detaillierte Eingabe'!C273</f>
        <v>0.5124999999999994</v>
      </c>
      <c r="H263" s="56">
        <f>'Detaillierte Eingabe'!D274</f>
        <v>2</v>
      </c>
      <c r="I263" s="56">
        <f>'Detaillierte Eingabe'!E274</f>
        <v>2</v>
      </c>
      <c r="J263" s="56">
        <f>'Eingabe Daten'!$C$18</f>
        <v>6</v>
      </c>
      <c r="K263" s="93">
        <f>'Detaillierte Eingabe'!F274</f>
        <v>0.7</v>
      </c>
      <c r="L263" s="93">
        <f>'Detaillierte Eingabe'!G274</f>
        <v>0.7</v>
      </c>
      <c r="M263" s="93">
        <f t="shared" ref="M263:M326" si="31">(-(27.652*$J263*$J263)+1354.9*$J263+496.07)/$C$7</f>
        <v>0.44882341176470592</v>
      </c>
      <c r="N263" s="224">
        <f>'Detaillierte Eingabe'!I273</f>
        <v>1</v>
      </c>
      <c r="O263" s="18"/>
      <c r="P263" s="18"/>
      <c r="Q263" s="56">
        <f t="shared" si="27"/>
        <v>11900</v>
      </c>
      <c r="R263" s="56">
        <f t="shared" si="28"/>
        <v>5340.9986000000008</v>
      </c>
      <c r="S263" s="56">
        <f t="shared" si="29"/>
        <v>34481.997199999998</v>
      </c>
      <c r="T263" s="56">
        <f t="shared" si="30"/>
        <v>862.0499299999999</v>
      </c>
      <c r="U263" s="47">
        <f>('WERTE IR'!$E262)</f>
        <v>1270.1565747824011</v>
      </c>
    </row>
    <row r="264" spans="5:21" ht="13" x14ac:dyDescent="0.3">
      <c r="E264" s="37"/>
      <c r="F264" s="46">
        <f>'Detaillierte Eingabe'!B274</f>
        <v>0.5124999999999994</v>
      </c>
      <c r="G264" s="46">
        <f>'Detaillierte Eingabe'!C274</f>
        <v>0.51319444444444384</v>
      </c>
      <c r="H264" s="56">
        <f>'Detaillierte Eingabe'!D275</f>
        <v>2</v>
      </c>
      <c r="I264" s="56">
        <f>'Detaillierte Eingabe'!E275</f>
        <v>2</v>
      </c>
      <c r="J264" s="56">
        <f>'Eingabe Daten'!$C$18</f>
        <v>6</v>
      </c>
      <c r="K264" s="93">
        <f>'Detaillierte Eingabe'!F275</f>
        <v>0.7</v>
      </c>
      <c r="L264" s="93">
        <f>'Detaillierte Eingabe'!G275</f>
        <v>0.7</v>
      </c>
      <c r="M264" s="93">
        <f t="shared" si="31"/>
        <v>0.44882341176470592</v>
      </c>
      <c r="N264" s="224">
        <f>'Detaillierte Eingabe'!I274</f>
        <v>1</v>
      </c>
      <c r="O264" s="18"/>
      <c r="P264" s="18"/>
      <c r="Q264" s="56">
        <f t="shared" si="27"/>
        <v>11900</v>
      </c>
      <c r="R264" s="56">
        <f t="shared" si="28"/>
        <v>5340.9986000000008</v>
      </c>
      <c r="S264" s="56">
        <f t="shared" si="29"/>
        <v>34481.997199999998</v>
      </c>
      <c r="T264" s="56">
        <f t="shared" si="30"/>
        <v>862.0499299999999</v>
      </c>
      <c r="U264" s="47">
        <f>('WERTE IR'!$E263)</f>
        <v>1270.3531546533311</v>
      </c>
    </row>
    <row r="265" spans="5:21" ht="13" x14ac:dyDescent="0.3">
      <c r="E265" s="37"/>
      <c r="F265" s="46">
        <f>'Detaillierte Eingabe'!B275</f>
        <v>0.51319444444444384</v>
      </c>
      <c r="G265" s="46">
        <f>'Detaillierte Eingabe'!C275</f>
        <v>0.51388888888888828</v>
      </c>
      <c r="H265" s="56">
        <f>'Detaillierte Eingabe'!D276</f>
        <v>2</v>
      </c>
      <c r="I265" s="56">
        <f>'Detaillierte Eingabe'!E276</f>
        <v>2</v>
      </c>
      <c r="J265" s="56">
        <f>'Eingabe Daten'!$C$18</f>
        <v>6</v>
      </c>
      <c r="K265" s="93">
        <f>'Detaillierte Eingabe'!F276</f>
        <v>0.7</v>
      </c>
      <c r="L265" s="93">
        <f>'Detaillierte Eingabe'!G276</f>
        <v>0.7</v>
      </c>
      <c r="M265" s="93">
        <f t="shared" si="31"/>
        <v>0.44882341176470592</v>
      </c>
      <c r="N265" s="224">
        <f>'Detaillierte Eingabe'!I275</f>
        <v>1</v>
      </c>
      <c r="O265" s="18"/>
      <c r="P265" s="18"/>
      <c r="Q265" s="56">
        <f t="shared" si="27"/>
        <v>11900</v>
      </c>
      <c r="R265" s="56">
        <f t="shared" si="28"/>
        <v>5340.9986000000008</v>
      </c>
      <c r="S265" s="56">
        <f t="shared" si="29"/>
        <v>34481.997199999998</v>
      </c>
      <c r="T265" s="56">
        <f t="shared" si="30"/>
        <v>862.0499299999999</v>
      </c>
      <c r="U265" s="47">
        <f>('WERTE IR'!$E264)</f>
        <v>1270.5464853447868</v>
      </c>
    </row>
    <row r="266" spans="5:21" ht="13" x14ac:dyDescent="0.3">
      <c r="E266" s="37"/>
      <c r="F266" s="46">
        <f>'Detaillierte Eingabe'!B276</f>
        <v>0.51388888888888828</v>
      </c>
      <c r="G266" s="46">
        <f>'Detaillierte Eingabe'!C276</f>
        <v>0.51458333333333273</v>
      </c>
      <c r="H266" s="56">
        <f>'Detaillierte Eingabe'!D277</f>
        <v>2</v>
      </c>
      <c r="I266" s="56">
        <f>'Detaillierte Eingabe'!E277</f>
        <v>2</v>
      </c>
      <c r="J266" s="56">
        <f>'Eingabe Daten'!$C$18</f>
        <v>6</v>
      </c>
      <c r="K266" s="93">
        <f>'Detaillierte Eingabe'!F277</f>
        <v>0.7</v>
      </c>
      <c r="L266" s="93">
        <f>'Detaillierte Eingabe'!G277</f>
        <v>0.7</v>
      </c>
      <c r="M266" s="93">
        <f t="shared" si="31"/>
        <v>0.44882341176470592</v>
      </c>
      <c r="N266" s="224">
        <f>'Detaillierte Eingabe'!I276</f>
        <v>1</v>
      </c>
      <c r="O266" s="18"/>
      <c r="P266" s="18"/>
      <c r="Q266" s="56">
        <f t="shared" si="27"/>
        <v>11900</v>
      </c>
      <c r="R266" s="56">
        <f t="shared" si="28"/>
        <v>5340.9986000000008</v>
      </c>
      <c r="S266" s="56">
        <f t="shared" si="29"/>
        <v>34481.997199999998</v>
      </c>
      <c r="T266" s="56">
        <f t="shared" si="30"/>
        <v>862.0499299999999</v>
      </c>
      <c r="U266" s="47">
        <f>('WERTE IR'!$E265)</f>
        <v>1270.736620560981</v>
      </c>
    </row>
    <row r="267" spans="5:21" ht="13" x14ac:dyDescent="0.3">
      <c r="E267" s="37"/>
      <c r="F267" s="46">
        <f>'Detaillierte Eingabe'!B277</f>
        <v>0.51458333333333273</v>
      </c>
      <c r="G267" s="46">
        <f>'Detaillierte Eingabe'!C277</f>
        <v>0.51527777777777717</v>
      </c>
      <c r="H267" s="56">
        <f>'Detaillierte Eingabe'!D278</f>
        <v>2</v>
      </c>
      <c r="I267" s="56">
        <f>'Detaillierte Eingabe'!E278</f>
        <v>2</v>
      </c>
      <c r="J267" s="56">
        <f>'Eingabe Daten'!$C$18</f>
        <v>6</v>
      </c>
      <c r="K267" s="93">
        <f>'Detaillierte Eingabe'!F278</f>
        <v>0.7</v>
      </c>
      <c r="L267" s="93">
        <f>'Detaillierte Eingabe'!G278</f>
        <v>0.7</v>
      </c>
      <c r="M267" s="93">
        <f t="shared" si="31"/>
        <v>0.44882341176470592</v>
      </c>
      <c r="N267" s="224">
        <f>'Detaillierte Eingabe'!I277</f>
        <v>1</v>
      </c>
      <c r="O267" s="18"/>
      <c r="P267" s="18"/>
      <c r="Q267" s="56">
        <f t="shared" si="27"/>
        <v>11900</v>
      </c>
      <c r="R267" s="56">
        <f t="shared" si="28"/>
        <v>5340.9986000000008</v>
      </c>
      <c r="S267" s="56">
        <f t="shared" si="29"/>
        <v>34481.997199999998</v>
      </c>
      <c r="T267" s="56">
        <f t="shared" si="30"/>
        <v>862.0499299999999</v>
      </c>
      <c r="U267" s="47">
        <f>('WERTE IR'!$E266)</f>
        <v>1270.9236131184741</v>
      </c>
    </row>
    <row r="268" spans="5:21" ht="13" x14ac:dyDescent="0.3">
      <c r="E268" s="37"/>
      <c r="F268" s="46">
        <f>'Detaillierte Eingabe'!B278</f>
        <v>0.51527777777777717</v>
      </c>
      <c r="G268" s="46">
        <f>'Detaillierte Eingabe'!C278</f>
        <v>0.51597222222222161</v>
      </c>
      <c r="H268" s="56">
        <f>'Detaillierte Eingabe'!D279</f>
        <v>2</v>
      </c>
      <c r="I268" s="56">
        <f>'Detaillierte Eingabe'!E279</f>
        <v>2</v>
      </c>
      <c r="J268" s="56">
        <f>'Eingabe Daten'!$C$18</f>
        <v>6</v>
      </c>
      <c r="K268" s="93">
        <f>'Detaillierte Eingabe'!F279</f>
        <v>0.7</v>
      </c>
      <c r="L268" s="93">
        <f>'Detaillierte Eingabe'!G279</f>
        <v>0.7</v>
      </c>
      <c r="M268" s="93">
        <f t="shared" si="31"/>
        <v>0.44882341176470592</v>
      </c>
      <c r="N268" s="224">
        <f>'Detaillierte Eingabe'!I278</f>
        <v>1</v>
      </c>
      <c r="O268" s="18"/>
      <c r="P268" s="18"/>
      <c r="Q268" s="56">
        <f t="shared" si="27"/>
        <v>11900</v>
      </c>
      <c r="R268" s="56">
        <f t="shared" si="28"/>
        <v>5340.9986000000008</v>
      </c>
      <c r="S268" s="56">
        <f t="shared" si="29"/>
        <v>34481.997199999998</v>
      </c>
      <c r="T268" s="56">
        <f t="shared" si="30"/>
        <v>862.0499299999999</v>
      </c>
      <c r="U268" s="47">
        <f>('WERTE IR'!$E267)</f>
        <v>1271.1075149608457</v>
      </c>
    </row>
    <row r="269" spans="5:21" ht="13" x14ac:dyDescent="0.3">
      <c r="E269" s="37"/>
      <c r="F269" s="46">
        <f>'Detaillierte Eingabe'!B279</f>
        <v>0.51597222222222161</v>
      </c>
      <c r="G269" s="46">
        <f>'Detaillierte Eingabe'!C279</f>
        <v>0.51666666666666605</v>
      </c>
      <c r="H269" s="56">
        <f>'Detaillierte Eingabe'!D280</f>
        <v>2</v>
      </c>
      <c r="I269" s="56">
        <f>'Detaillierte Eingabe'!E280</f>
        <v>2</v>
      </c>
      <c r="J269" s="56">
        <f>'Eingabe Daten'!$C$18</f>
        <v>6</v>
      </c>
      <c r="K269" s="93">
        <f>'Detaillierte Eingabe'!F280</f>
        <v>0.7</v>
      </c>
      <c r="L269" s="93">
        <f>'Detaillierte Eingabe'!G280</f>
        <v>0.7</v>
      </c>
      <c r="M269" s="93">
        <f t="shared" si="31"/>
        <v>0.44882341176470592</v>
      </c>
      <c r="N269" s="224">
        <f>'Detaillierte Eingabe'!I279</f>
        <v>1</v>
      </c>
      <c r="O269" s="18"/>
      <c r="P269" s="18"/>
      <c r="Q269" s="56">
        <f t="shared" si="27"/>
        <v>11900</v>
      </c>
      <c r="R269" s="56">
        <f t="shared" si="28"/>
        <v>5340.9986000000008</v>
      </c>
      <c r="S269" s="56">
        <f t="shared" si="29"/>
        <v>34481.997199999998</v>
      </c>
      <c r="T269" s="56">
        <f t="shared" si="30"/>
        <v>862.0499299999999</v>
      </c>
      <c r="U269" s="47">
        <f>('WERTE IR'!$E268)</f>
        <v>1271.2883771731233</v>
      </c>
    </row>
    <row r="270" spans="5:21" ht="13" x14ac:dyDescent="0.3">
      <c r="E270" s="37"/>
      <c r="F270" s="46">
        <f>'Detaillierte Eingabe'!B280</f>
        <v>0.51666666666666605</v>
      </c>
      <c r="G270" s="46">
        <f>'Detaillierte Eingabe'!C280</f>
        <v>0.51736111111111049</v>
      </c>
      <c r="H270" s="56">
        <f>'Detaillierte Eingabe'!D281</f>
        <v>2</v>
      </c>
      <c r="I270" s="56">
        <f>'Detaillierte Eingabe'!E281</f>
        <v>2</v>
      </c>
      <c r="J270" s="56">
        <f>'Eingabe Daten'!$C$18</f>
        <v>6</v>
      </c>
      <c r="K270" s="93">
        <f>'Detaillierte Eingabe'!F281</f>
        <v>0.7</v>
      </c>
      <c r="L270" s="93">
        <f>'Detaillierte Eingabe'!G281</f>
        <v>0.7</v>
      </c>
      <c r="M270" s="93">
        <f t="shared" si="31"/>
        <v>0.44882341176470592</v>
      </c>
      <c r="N270" s="224">
        <f>'Detaillierte Eingabe'!I280</f>
        <v>1</v>
      </c>
      <c r="O270" s="18"/>
      <c r="P270" s="18"/>
      <c r="Q270" s="56">
        <f t="shared" si="27"/>
        <v>11900</v>
      </c>
      <c r="R270" s="56">
        <f t="shared" si="28"/>
        <v>5340.9986000000008</v>
      </c>
      <c r="S270" s="56">
        <f t="shared" si="29"/>
        <v>34481.997199999998</v>
      </c>
      <c r="T270" s="56">
        <f t="shared" si="30"/>
        <v>862.0499299999999</v>
      </c>
      <c r="U270" s="47">
        <f>('WERTE IR'!$E269)</f>
        <v>1271.4662499959734</v>
      </c>
    </row>
    <row r="271" spans="5:21" ht="13" x14ac:dyDescent="0.3">
      <c r="E271" s="37"/>
      <c r="F271" s="46">
        <f>'Detaillierte Eingabe'!B281</f>
        <v>0.51736111111111049</v>
      </c>
      <c r="G271" s="46">
        <f>'Detaillierte Eingabe'!C281</f>
        <v>0.51805555555555494</v>
      </c>
      <c r="H271" s="56">
        <f>'Detaillierte Eingabe'!D282</f>
        <v>2</v>
      </c>
      <c r="I271" s="56">
        <f>'Detaillierte Eingabe'!E282</f>
        <v>2</v>
      </c>
      <c r="J271" s="56">
        <f>'Eingabe Daten'!$C$18</f>
        <v>6</v>
      </c>
      <c r="K271" s="93">
        <f>'Detaillierte Eingabe'!F282</f>
        <v>0.7</v>
      </c>
      <c r="L271" s="93">
        <f>'Detaillierte Eingabe'!G282</f>
        <v>0.7</v>
      </c>
      <c r="M271" s="93">
        <f t="shared" si="31"/>
        <v>0.44882341176470592</v>
      </c>
      <c r="N271" s="224">
        <f>'Detaillierte Eingabe'!I281</f>
        <v>1</v>
      </c>
      <c r="O271" s="18"/>
      <c r="P271" s="18"/>
      <c r="Q271" s="56">
        <f t="shared" si="27"/>
        <v>11900</v>
      </c>
      <c r="R271" s="56">
        <f t="shared" si="28"/>
        <v>5340.9986000000008</v>
      </c>
      <c r="S271" s="56">
        <f t="shared" si="29"/>
        <v>34481.997199999998</v>
      </c>
      <c r="T271" s="56">
        <f t="shared" si="30"/>
        <v>862.0499299999999</v>
      </c>
      <c r="U271" s="47">
        <f>('WERTE IR'!$E270)</f>
        <v>1271.6411828396572</v>
      </c>
    </row>
    <row r="272" spans="5:21" ht="13" x14ac:dyDescent="0.3">
      <c r="E272" s="37"/>
      <c r="F272" s="46">
        <f>'Detaillierte Eingabe'!B282</f>
        <v>0.51805555555555494</v>
      </c>
      <c r="G272" s="46">
        <f>'Detaillierte Eingabe'!C282</f>
        <v>0.51874999999999938</v>
      </c>
      <c r="H272" s="56">
        <f>'Detaillierte Eingabe'!D283</f>
        <v>2</v>
      </c>
      <c r="I272" s="56">
        <f>'Detaillierte Eingabe'!E283</f>
        <v>2</v>
      </c>
      <c r="J272" s="56">
        <f>'Eingabe Daten'!$C$18</f>
        <v>6</v>
      </c>
      <c r="K272" s="93">
        <f>'Detaillierte Eingabe'!F283</f>
        <v>0.7</v>
      </c>
      <c r="L272" s="93">
        <f>'Detaillierte Eingabe'!G283</f>
        <v>0.7</v>
      </c>
      <c r="M272" s="93">
        <f t="shared" si="31"/>
        <v>0.44882341176470592</v>
      </c>
      <c r="N272" s="224">
        <f>'Detaillierte Eingabe'!I282</f>
        <v>1</v>
      </c>
      <c r="O272" s="18"/>
      <c r="P272" s="18"/>
      <c r="Q272" s="56">
        <f t="shared" si="27"/>
        <v>11900</v>
      </c>
      <c r="R272" s="56">
        <f t="shared" si="28"/>
        <v>5340.9986000000008</v>
      </c>
      <c r="S272" s="56">
        <f t="shared" si="29"/>
        <v>34481.997199999998</v>
      </c>
      <c r="T272" s="56">
        <f t="shared" si="30"/>
        <v>862.0499299999999</v>
      </c>
      <c r="U272" s="47">
        <f>('WERTE IR'!$E271)</f>
        <v>1271.8132242977561</v>
      </c>
    </row>
    <row r="273" spans="5:21" ht="13" x14ac:dyDescent="0.3">
      <c r="E273" s="37"/>
      <c r="F273" s="46">
        <f>'Detaillierte Eingabe'!B283</f>
        <v>0.51874999999999938</v>
      </c>
      <c r="G273" s="46">
        <f>'Detaillierte Eingabe'!C283</f>
        <v>0.51944444444444382</v>
      </c>
      <c r="H273" s="56">
        <f>'Detaillierte Eingabe'!D284</f>
        <v>2</v>
      </c>
      <c r="I273" s="56">
        <f>'Detaillierte Eingabe'!E284</f>
        <v>2</v>
      </c>
      <c r="J273" s="56">
        <f>'Eingabe Daten'!$C$18</f>
        <v>6</v>
      </c>
      <c r="K273" s="93">
        <f>'Detaillierte Eingabe'!F284</f>
        <v>0.7</v>
      </c>
      <c r="L273" s="93">
        <f>'Detaillierte Eingabe'!G284</f>
        <v>0.7</v>
      </c>
      <c r="M273" s="93">
        <f t="shared" si="31"/>
        <v>0.44882341176470592</v>
      </c>
      <c r="N273" s="224">
        <f>'Detaillierte Eingabe'!I283</f>
        <v>1</v>
      </c>
      <c r="O273" s="18"/>
      <c r="P273" s="18"/>
      <c r="Q273" s="56">
        <f t="shared" si="27"/>
        <v>11900</v>
      </c>
      <c r="R273" s="56">
        <f t="shared" si="28"/>
        <v>5340.9986000000008</v>
      </c>
      <c r="S273" s="56">
        <f t="shared" si="29"/>
        <v>34481.997199999998</v>
      </c>
      <c r="T273" s="56">
        <f t="shared" si="30"/>
        <v>862.0499299999999</v>
      </c>
      <c r="U273" s="47">
        <f>('WERTE IR'!$E272)</f>
        <v>1271.98242216067</v>
      </c>
    </row>
    <row r="274" spans="5:21" ht="13" x14ac:dyDescent="0.3">
      <c r="E274" s="37"/>
      <c r="F274" s="46">
        <f>'Detaillierte Eingabe'!B284</f>
        <v>0.51944444444444382</v>
      </c>
      <c r="G274" s="46">
        <f>'Detaillierte Eingabe'!C284</f>
        <v>0.52013888888888826</v>
      </c>
      <c r="H274" s="56">
        <f>'Detaillierte Eingabe'!D285</f>
        <v>2</v>
      </c>
      <c r="I274" s="56">
        <f>'Detaillierte Eingabe'!E285</f>
        <v>2</v>
      </c>
      <c r="J274" s="56">
        <f>'Eingabe Daten'!$C$18</f>
        <v>6</v>
      </c>
      <c r="K274" s="93">
        <f>'Detaillierte Eingabe'!F285</f>
        <v>0.7</v>
      </c>
      <c r="L274" s="93">
        <f>'Detaillierte Eingabe'!G285</f>
        <v>0.7</v>
      </c>
      <c r="M274" s="93">
        <f t="shared" si="31"/>
        <v>0.44882341176470592</v>
      </c>
      <c r="N274" s="224">
        <f>'Detaillierte Eingabe'!I284</f>
        <v>1</v>
      </c>
      <c r="O274" s="18"/>
      <c r="P274" s="18"/>
      <c r="Q274" s="56">
        <f t="shared" si="27"/>
        <v>11900</v>
      </c>
      <c r="R274" s="56">
        <f t="shared" si="28"/>
        <v>5340.9986000000008</v>
      </c>
      <c r="S274" s="56">
        <f t="shared" si="29"/>
        <v>34481.997199999998</v>
      </c>
      <c r="T274" s="56">
        <f t="shared" si="30"/>
        <v>862.0499299999999</v>
      </c>
      <c r="U274" s="47">
        <f>('WERTE IR'!$E273)</f>
        <v>1272.1488234288936</v>
      </c>
    </row>
    <row r="275" spans="5:21" ht="13" x14ac:dyDescent="0.3">
      <c r="E275" s="37"/>
      <c r="F275" s="46">
        <f>'Detaillierte Eingabe'!B285</f>
        <v>0.52013888888888826</v>
      </c>
      <c r="G275" s="46">
        <f>'Detaillierte Eingabe'!C285</f>
        <v>0.5208333333333327</v>
      </c>
      <c r="H275" s="56">
        <f>'Detaillierte Eingabe'!D286</f>
        <v>2</v>
      </c>
      <c r="I275" s="56">
        <f>'Detaillierte Eingabe'!E286</f>
        <v>2</v>
      </c>
      <c r="J275" s="56">
        <f>'Eingabe Daten'!$C$18</f>
        <v>6</v>
      </c>
      <c r="K275" s="93">
        <f>'Detaillierte Eingabe'!F286</f>
        <v>0.7</v>
      </c>
      <c r="L275" s="93">
        <f>'Detaillierte Eingabe'!G286</f>
        <v>0.7</v>
      </c>
      <c r="M275" s="93">
        <f t="shared" si="31"/>
        <v>0.44882341176470592</v>
      </c>
      <c r="N275" s="224">
        <f>'Detaillierte Eingabe'!I285</f>
        <v>1</v>
      </c>
      <c r="O275" s="18"/>
      <c r="P275" s="18"/>
      <c r="Q275" s="56">
        <f t="shared" si="27"/>
        <v>11900</v>
      </c>
      <c r="R275" s="56">
        <f t="shared" si="28"/>
        <v>5340.9986000000008</v>
      </c>
      <c r="S275" s="56">
        <f t="shared" si="29"/>
        <v>34481.997199999998</v>
      </c>
      <c r="T275" s="56">
        <f t="shared" si="30"/>
        <v>862.0499299999999</v>
      </c>
      <c r="U275" s="47">
        <f>('WERTE IR'!$E274)</f>
        <v>1272.3124743260712</v>
      </c>
    </row>
    <row r="276" spans="5:21" ht="13" x14ac:dyDescent="0.3">
      <c r="E276" s="37"/>
      <c r="F276" s="46">
        <f>'Detaillierte Eingabe'!B286</f>
        <v>0.5208333333333327</v>
      </c>
      <c r="G276" s="46">
        <f>'Detaillierte Eingabe'!C286</f>
        <v>0.52152777777777715</v>
      </c>
      <c r="H276" s="56">
        <f>'Detaillierte Eingabe'!D287</f>
        <v>2</v>
      </c>
      <c r="I276" s="56">
        <f>'Detaillierte Eingabe'!E287</f>
        <v>2</v>
      </c>
      <c r="J276" s="56">
        <f>'Eingabe Daten'!$C$18</f>
        <v>6</v>
      </c>
      <c r="K276" s="93">
        <f>'Detaillierte Eingabe'!F287</f>
        <v>0.7</v>
      </c>
      <c r="L276" s="93">
        <f>'Detaillierte Eingabe'!G287</f>
        <v>0.7</v>
      </c>
      <c r="M276" s="93">
        <f t="shared" si="31"/>
        <v>0.44882341176470592</v>
      </c>
      <c r="N276" s="224">
        <f>'Detaillierte Eingabe'!I286</f>
        <v>1</v>
      </c>
      <c r="O276" s="18"/>
      <c r="P276" s="18"/>
      <c r="Q276" s="56">
        <f t="shared" si="27"/>
        <v>11900</v>
      </c>
      <c r="R276" s="56">
        <f t="shared" si="28"/>
        <v>5340.9986000000008</v>
      </c>
      <c r="S276" s="56">
        <f t="shared" si="29"/>
        <v>34481.997199999998</v>
      </c>
      <c r="T276" s="56">
        <f t="shared" si="30"/>
        <v>862.0499299999999</v>
      </c>
      <c r="U276" s="47">
        <f>('WERTE IR'!$E275)</f>
        <v>1272.4734203118376</v>
      </c>
    </row>
    <row r="277" spans="5:21" ht="13" x14ac:dyDescent="0.3">
      <c r="E277" s="37"/>
      <c r="F277" s="46">
        <f>'Detaillierte Eingabe'!B287</f>
        <v>0.52152777777777715</v>
      </c>
      <c r="G277" s="46">
        <f>'Detaillierte Eingabe'!C287</f>
        <v>0.52222222222222159</v>
      </c>
      <c r="H277" s="56">
        <f>'Detaillierte Eingabe'!D288</f>
        <v>2</v>
      </c>
      <c r="I277" s="56">
        <f>'Detaillierte Eingabe'!E288</f>
        <v>2</v>
      </c>
      <c r="J277" s="56">
        <f>'Eingabe Daten'!$C$18</f>
        <v>6</v>
      </c>
      <c r="K277" s="93">
        <f>'Detaillierte Eingabe'!F288</f>
        <v>0.7</v>
      </c>
      <c r="L277" s="93">
        <f>'Detaillierte Eingabe'!G288</f>
        <v>0.7</v>
      </c>
      <c r="M277" s="93">
        <f t="shared" si="31"/>
        <v>0.44882341176470592</v>
      </c>
      <c r="N277" s="224">
        <f>'Detaillierte Eingabe'!I287</f>
        <v>1</v>
      </c>
      <c r="O277" s="18"/>
      <c r="P277" s="18"/>
      <c r="Q277" s="56">
        <f t="shared" si="27"/>
        <v>11900</v>
      </c>
      <c r="R277" s="56">
        <f t="shared" si="28"/>
        <v>5340.9986000000008</v>
      </c>
      <c r="S277" s="56">
        <f t="shared" si="29"/>
        <v>34481.997199999998</v>
      </c>
      <c r="T277" s="56">
        <f t="shared" si="30"/>
        <v>862.0499299999999</v>
      </c>
      <c r="U277" s="47">
        <f>('WERTE IR'!$E276)</f>
        <v>1272.6317060944461</v>
      </c>
    </row>
    <row r="278" spans="5:21" ht="13" x14ac:dyDescent="0.3">
      <c r="E278" s="37"/>
      <c r="F278" s="46">
        <f>'Detaillierte Eingabe'!B288</f>
        <v>0.52222222222222159</v>
      </c>
      <c r="G278" s="46">
        <f>'Detaillierte Eingabe'!C288</f>
        <v>0.52291666666666603</v>
      </c>
      <c r="H278" s="56">
        <f>'Detaillierte Eingabe'!D289</f>
        <v>2</v>
      </c>
      <c r="I278" s="56">
        <f>'Detaillierte Eingabe'!E289</f>
        <v>2</v>
      </c>
      <c r="J278" s="56">
        <f>'Eingabe Daten'!$C$18</f>
        <v>6</v>
      </c>
      <c r="K278" s="93">
        <f>'Detaillierte Eingabe'!F289</f>
        <v>0.7</v>
      </c>
      <c r="L278" s="93">
        <f>'Detaillierte Eingabe'!G289</f>
        <v>0.7</v>
      </c>
      <c r="M278" s="93">
        <f t="shared" si="31"/>
        <v>0.44882341176470592</v>
      </c>
      <c r="N278" s="224">
        <f>'Detaillierte Eingabe'!I288</f>
        <v>1</v>
      </c>
      <c r="O278" s="18"/>
      <c r="P278" s="18"/>
      <c r="Q278" s="56">
        <f t="shared" si="27"/>
        <v>11900</v>
      </c>
      <c r="R278" s="56">
        <f t="shared" si="28"/>
        <v>5340.9986000000008</v>
      </c>
      <c r="S278" s="56">
        <f t="shared" si="29"/>
        <v>34481.997199999998</v>
      </c>
      <c r="T278" s="56">
        <f t="shared" si="30"/>
        <v>862.0499299999999</v>
      </c>
      <c r="U278" s="47">
        <f>('WERTE IR'!$E277)</f>
        <v>1272.7873756431875</v>
      </c>
    </row>
    <row r="279" spans="5:21" ht="13" x14ac:dyDescent="0.3">
      <c r="E279" s="37"/>
      <c r="F279" s="46">
        <f>'Detaillierte Eingabe'!B289</f>
        <v>0.52291666666666603</v>
      </c>
      <c r="G279" s="46">
        <f>'Detaillierte Eingabe'!C289</f>
        <v>0.52361111111111047</v>
      </c>
      <c r="H279" s="56">
        <f>'Detaillierte Eingabe'!D290</f>
        <v>2</v>
      </c>
      <c r="I279" s="56">
        <f>'Detaillierte Eingabe'!E290</f>
        <v>2</v>
      </c>
      <c r="J279" s="56">
        <f>'Eingabe Daten'!$C$18</f>
        <v>6</v>
      </c>
      <c r="K279" s="93">
        <f>'Detaillierte Eingabe'!F290</f>
        <v>0.7</v>
      </c>
      <c r="L279" s="93">
        <f>'Detaillierte Eingabe'!G290</f>
        <v>0.7</v>
      </c>
      <c r="M279" s="93">
        <f t="shared" si="31"/>
        <v>0.44882341176470592</v>
      </c>
      <c r="N279" s="224">
        <f>'Detaillierte Eingabe'!I289</f>
        <v>1</v>
      </c>
      <c r="O279" s="18"/>
      <c r="P279" s="18"/>
      <c r="Q279" s="56">
        <f t="shared" si="27"/>
        <v>11900</v>
      </c>
      <c r="R279" s="56">
        <f t="shared" si="28"/>
        <v>5340.9986000000008</v>
      </c>
      <c r="S279" s="56">
        <f t="shared" si="29"/>
        <v>34481.997199999998</v>
      </c>
      <c r="T279" s="56">
        <f t="shared" si="30"/>
        <v>862.0499299999999</v>
      </c>
      <c r="U279" s="47">
        <f>('WERTE IR'!$E278)</f>
        <v>1272.9404722006038</v>
      </c>
    </row>
    <row r="280" spans="5:21" ht="13" x14ac:dyDescent="0.3">
      <c r="E280" s="37"/>
      <c r="F280" s="46">
        <f>'Detaillierte Eingabe'!B290</f>
        <v>0.52361111111111047</v>
      </c>
      <c r="G280" s="46">
        <f>'Detaillierte Eingabe'!C290</f>
        <v>0.52430555555555491</v>
      </c>
      <c r="H280" s="56">
        <f>'Detaillierte Eingabe'!D291</f>
        <v>2</v>
      </c>
      <c r="I280" s="56">
        <f>'Detaillierte Eingabe'!E291</f>
        <v>2</v>
      </c>
      <c r="J280" s="56">
        <f>'Eingabe Daten'!$C$18</f>
        <v>6</v>
      </c>
      <c r="K280" s="93">
        <f>'Detaillierte Eingabe'!F291</f>
        <v>0.7</v>
      </c>
      <c r="L280" s="93">
        <f>'Detaillierte Eingabe'!G291</f>
        <v>0.7</v>
      </c>
      <c r="M280" s="93">
        <f t="shared" si="31"/>
        <v>0.44882341176470592</v>
      </c>
      <c r="N280" s="224">
        <f>'Detaillierte Eingabe'!I290</f>
        <v>1</v>
      </c>
      <c r="O280" s="18"/>
      <c r="P280" s="18"/>
      <c r="Q280" s="56">
        <f t="shared" si="27"/>
        <v>11900</v>
      </c>
      <c r="R280" s="56">
        <f t="shared" si="28"/>
        <v>5340.9986000000008</v>
      </c>
      <c r="S280" s="56">
        <f t="shared" si="29"/>
        <v>34481.997199999998</v>
      </c>
      <c r="T280" s="56">
        <f t="shared" si="30"/>
        <v>862.0499299999999</v>
      </c>
      <c r="U280" s="47">
        <f>('WERTE IR'!$E279)</f>
        <v>1273.0910382945012</v>
      </c>
    </row>
    <row r="281" spans="5:21" ht="13" x14ac:dyDescent="0.3">
      <c r="E281" s="37"/>
      <c r="F281" s="46">
        <f>'Detaillierte Eingabe'!B291</f>
        <v>0.52430555555555491</v>
      </c>
      <c r="G281" s="46">
        <f>'Detaillierte Eingabe'!C291</f>
        <v>0.52499999999999936</v>
      </c>
      <c r="H281" s="56">
        <f>'Detaillierte Eingabe'!D292</f>
        <v>2</v>
      </c>
      <c r="I281" s="56">
        <f>'Detaillierte Eingabe'!E292</f>
        <v>2</v>
      </c>
      <c r="J281" s="56">
        <f>'Eingabe Daten'!$C$18</f>
        <v>6</v>
      </c>
      <c r="K281" s="93">
        <f>'Detaillierte Eingabe'!F292</f>
        <v>0.7</v>
      </c>
      <c r="L281" s="93">
        <f>'Detaillierte Eingabe'!G292</f>
        <v>0.7</v>
      </c>
      <c r="M281" s="93">
        <f t="shared" si="31"/>
        <v>0.44882341176470592</v>
      </c>
      <c r="N281" s="224">
        <f>'Detaillierte Eingabe'!I291</f>
        <v>1</v>
      </c>
      <c r="O281" s="18"/>
      <c r="P281" s="18"/>
      <c r="Q281" s="56">
        <f t="shared" ref="Q281:Q344" si="32">$C$7*K281</f>
        <v>11900</v>
      </c>
      <c r="R281" s="56">
        <f t="shared" ref="R281:R344" si="33">$C$7*L281*M281</f>
        <v>5340.9986000000008</v>
      </c>
      <c r="S281" s="56">
        <f t="shared" ref="S281:S344" si="34">Q281*H281+R281*I281</f>
        <v>34481.997199999998</v>
      </c>
      <c r="T281" s="56">
        <f t="shared" ref="T281:T344" si="35">S281/(N281*$P$6)</f>
        <v>862.0499299999999</v>
      </c>
      <c r="U281" s="47">
        <f>('WERTE IR'!$E280)</f>
        <v>1273.2391157497627</v>
      </c>
    </row>
    <row r="282" spans="5:21" ht="13" x14ac:dyDescent="0.3">
      <c r="E282" s="37"/>
      <c r="F282" s="46">
        <f>'Detaillierte Eingabe'!B292</f>
        <v>0.52499999999999936</v>
      </c>
      <c r="G282" s="46">
        <f>'Detaillierte Eingabe'!C292</f>
        <v>0.5256944444444438</v>
      </c>
      <c r="H282" s="56">
        <f>'Detaillierte Eingabe'!D293</f>
        <v>2</v>
      </c>
      <c r="I282" s="56">
        <f>'Detaillierte Eingabe'!E293</f>
        <v>2</v>
      </c>
      <c r="J282" s="56">
        <f>'Eingabe Daten'!$C$18</f>
        <v>6</v>
      </c>
      <c r="K282" s="93">
        <f>'Detaillierte Eingabe'!F293</f>
        <v>0.7</v>
      </c>
      <c r="L282" s="93">
        <f>'Detaillierte Eingabe'!G293</f>
        <v>0.7</v>
      </c>
      <c r="M282" s="93">
        <f t="shared" si="31"/>
        <v>0.44882341176470592</v>
      </c>
      <c r="N282" s="224">
        <f>'Detaillierte Eingabe'!I292</f>
        <v>1</v>
      </c>
      <c r="O282" s="18"/>
      <c r="P282" s="18"/>
      <c r="Q282" s="56">
        <f t="shared" si="32"/>
        <v>11900</v>
      </c>
      <c r="R282" s="56">
        <f t="shared" si="33"/>
        <v>5340.9986000000008</v>
      </c>
      <c r="S282" s="56">
        <f t="shared" si="34"/>
        <v>34481.997199999998</v>
      </c>
      <c r="T282" s="56">
        <f t="shared" si="35"/>
        <v>862.0499299999999</v>
      </c>
      <c r="U282" s="47">
        <f>('WERTE IR'!$E281)</f>
        <v>1273.384745699967</v>
      </c>
    </row>
    <row r="283" spans="5:21" ht="13" x14ac:dyDescent="0.3">
      <c r="E283" s="37"/>
      <c r="F283" s="46">
        <f>'Detaillierte Eingabe'!B293</f>
        <v>0.5256944444444438</v>
      </c>
      <c r="G283" s="46">
        <f>'Detaillierte Eingabe'!C293</f>
        <v>0.52638888888888824</v>
      </c>
      <c r="H283" s="56">
        <f>'Detaillierte Eingabe'!D294</f>
        <v>2</v>
      </c>
      <c r="I283" s="56">
        <f>'Detaillierte Eingabe'!E294</f>
        <v>2</v>
      </c>
      <c r="J283" s="56">
        <f>'Eingabe Daten'!$C$18</f>
        <v>6</v>
      </c>
      <c r="K283" s="93">
        <f>'Detaillierte Eingabe'!F294</f>
        <v>0.7</v>
      </c>
      <c r="L283" s="93">
        <f>'Detaillierte Eingabe'!G294</f>
        <v>0.7</v>
      </c>
      <c r="M283" s="93">
        <f t="shared" si="31"/>
        <v>0.44882341176470592</v>
      </c>
      <c r="N283" s="224">
        <f>'Detaillierte Eingabe'!I293</f>
        <v>1</v>
      </c>
      <c r="O283" s="18"/>
      <c r="P283" s="18"/>
      <c r="Q283" s="56">
        <f t="shared" si="32"/>
        <v>11900</v>
      </c>
      <c r="R283" s="56">
        <f t="shared" si="33"/>
        <v>5340.9986000000008</v>
      </c>
      <c r="S283" s="56">
        <f t="shared" si="34"/>
        <v>34481.997199999998</v>
      </c>
      <c r="T283" s="56">
        <f t="shared" si="35"/>
        <v>862.0499299999999</v>
      </c>
      <c r="U283" s="47">
        <f>('WERTE IR'!$E282)</f>
        <v>1273.5279685988144</v>
      </c>
    </row>
    <row r="284" spans="5:21" ht="13" x14ac:dyDescent="0.3">
      <c r="E284" s="37"/>
      <c r="F284" s="46">
        <f>'Detaillierte Eingabe'!B294</f>
        <v>0.52638888888888824</v>
      </c>
      <c r="G284" s="46">
        <f>'Detaillierte Eingabe'!C294</f>
        <v>0.52708333333333268</v>
      </c>
      <c r="H284" s="56">
        <f>'Detaillierte Eingabe'!D295</f>
        <v>2</v>
      </c>
      <c r="I284" s="56">
        <f>'Detaillierte Eingabe'!E295</f>
        <v>2</v>
      </c>
      <c r="J284" s="56">
        <f>'Eingabe Daten'!$C$18</f>
        <v>6</v>
      </c>
      <c r="K284" s="93">
        <f>'Detaillierte Eingabe'!F295</f>
        <v>0.7</v>
      </c>
      <c r="L284" s="93">
        <f>'Detaillierte Eingabe'!G295</f>
        <v>0.7</v>
      </c>
      <c r="M284" s="93">
        <f t="shared" si="31"/>
        <v>0.44882341176470592</v>
      </c>
      <c r="N284" s="224">
        <f>'Detaillierte Eingabe'!I294</f>
        <v>1</v>
      </c>
      <c r="O284" s="18"/>
      <c r="P284" s="18"/>
      <c r="Q284" s="56">
        <f t="shared" si="32"/>
        <v>11900</v>
      </c>
      <c r="R284" s="56">
        <f t="shared" si="33"/>
        <v>5340.9986000000008</v>
      </c>
      <c r="S284" s="56">
        <f t="shared" si="34"/>
        <v>34481.997199999998</v>
      </c>
      <c r="T284" s="56">
        <f t="shared" si="35"/>
        <v>862.0499299999999</v>
      </c>
      <c r="U284" s="47">
        <f>('WERTE IR'!$E283)</f>
        <v>1273.6688242313642</v>
      </c>
    </row>
    <row r="285" spans="5:21" ht="13" x14ac:dyDescent="0.3">
      <c r="E285" s="37"/>
      <c r="F285" s="46">
        <f>'Detaillierte Eingabe'!B295</f>
        <v>0.52708333333333268</v>
      </c>
      <c r="G285" s="46">
        <f>'Detaillierte Eingabe'!C295</f>
        <v>0.52777777777777712</v>
      </c>
      <c r="H285" s="56">
        <f>'Detaillierte Eingabe'!D296</f>
        <v>2</v>
      </c>
      <c r="I285" s="56">
        <f>'Detaillierte Eingabe'!E296</f>
        <v>2</v>
      </c>
      <c r="J285" s="56">
        <f>'Eingabe Daten'!$C$18</f>
        <v>6</v>
      </c>
      <c r="K285" s="93">
        <f>'Detaillierte Eingabe'!F296</f>
        <v>0.7</v>
      </c>
      <c r="L285" s="93">
        <f>'Detaillierte Eingabe'!G296</f>
        <v>0.7</v>
      </c>
      <c r="M285" s="93">
        <f t="shared" si="31"/>
        <v>0.44882341176470592</v>
      </c>
      <c r="N285" s="224">
        <f>'Detaillierte Eingabe'!I295</f>
        <v>1</v>
      </c>
      <c r="O285" s="18"/>
      <c r="P285" s="18"/>
      <c r="Q285" s="56">
        <f t="shared" si="32"/>
        <v>11900</v>
      </c>
      <c r="R285" s="56">
        <f t="shared" si="33"/>
        <v>5340.9986000000008</v>
      </c>
      <c r="S285" s="56">
        <f t="shared" si="34"/>
        <v>34481.997199999998</v>
      </c>
      <c r="T285" s="56">
        <f t="shared" si="35"/>
        <v>862.0499299999999</v>
      </c>
      <c r="U285" s="47">
        <f>('WERTE IR'!$E284)</f>
        <v>1273.8073517250871</v>
      </c>
    </row>
    <row r="286" spans="5:21" ht="13" x14ac:dyDescent="0.3">
      <c r="E286" s="37"/>
      <c r="F286" s="46">
        <f>'Detaillierte Eingabe'!B296</f>
        <v>0.52777777777777712</v>
      </c>
      <c r="G286" s="46">
        <f>'Detaillierte Eingabe'!C296</f>
        <v>0.52847222222222157</v>
      </c>
      <c r="H286" s="56">
        <f>'Detaillierte Eingabe'!D297</f>
        <v>2</v>
      </c>
      <c r="I286" s="56">
        <f>'Detaillierte Eingabe'!E297</f>
        <v>2</v>
      </c>
      <c r="J286" s="56">
        <f>'Eingabe Daten'!$C$18</f>
        <v>6</v>
      </c>
      <c r="K286" s="93">
        <f>'Detaillierte Eingabe'!F297</f>
        <v>0.7</v>
      </c>
      <c r="L286" s="93">
        <f>'Detaillierte Eingabe'!G297</f>
        <v>0.7</v>
      </c>
      <c r="M286" s="93">
        <f t="shared" si="31"/>
        <v>0.44882341176470592</v>
      </c>
      <c r="N286" s="224">
        <f>'Detaillierte Eingabe'!I296</f>
        <v>1</v>
      </c>
      <c r="O286" s="18"/>
      <c r="P286" s="18"/>
      <c r="Q286" s="56">
        <f t="shared" si="32"/>
        <v>11900</v>
      </c>
      <c r="R286" s="56">
        <f t="shared" si="33"/>
        <v>5340.9986000000008</v>
      </c>
      <c r="S286" s="56">
        <f t="shared" si="34"/>
        <v>34481.997199999998</v>
      </c>
      <c r="T286" s="56">
        <f t="shared" si="35"/>
        <v>862.0499299999999</v>
      </c>
      <c r="U286" s="47">
        <f>('WERTE IR'!$E285)</f>
        <v>1273.9435895607328</v>
      </c>
    </row>
    <row r="287" spans="5:21" ht="13" x14ac:dyDescent="0.3">
      <c r="E287" s="37"/>
      <c r="F287" s="46">
        <f>'Detaillierte Eingabe'!B297</f>
        <v>0.52847222222222157</v>
      </c>
      <c r="G287" s="46">
        <f>'Detaillierte Eingabe'!C297</f>
        <v>0.52916666666666601</v>
      </c>
      <c r="H287" s="56">
        <f>'Detaillierte Eingabe'!D298</f>
        <v>2</v>
      </c>
      <c r="I287" s="56">
        <f>'Detaillierte Eingabe'!E298</f>
        <v>2</v>
      </c>
      <c r="J287" s="56">
        <f>'Eingabe Daten'!$C$18</f>
        <v>6</v>
      </c>
      <c r="K287" s="93">
        <f>'Detaillierte Eingabe'!F298</f>
        <v>0.7</v>
      </c>
      <c r="L287" s="93">
        <f>'Detaillierte Eingabe'!G298</f>
        <v>0.7</v>
      </c>
      <c r="M287" s="93">
        <f t="shared" si="31"/>
        <v>0.44882341176470592</v>
      </c>
      <c r="N287" s="224">
        <f>'Detaillierte Eingabe'!I297</f>
        <v>1</v>
      </c>
      <c r="O287" s="18"/>
      <c r="P287" s="18"/>
      <c r="Q287" s="56">
        <f t="shared" si="32"/>
        <v>11900</v>
      </c>
      <c r="R287" s="56">
        <f t="shared" si="33"/>
        <v>5340.9986000000008</v>
      </c>
      <c r="S287" s="56">
        <f t="shared" si="34"/>
        <v>34481.997199999998</v>
      </c>
      <c r="T287" s="56">
        <f t="shared" si="35"/>
        <v>862.0499299999999</v>
      </c>
      <c r="U287" s="47">
        <f>('WERTE IR'!$E286)</f>
        <v>1274.0775755830209</v>
      </c>
    </row>
    <row r="288" spans="5:21" ht="13" x14ac:dyDescent="0.3">
      <c r="E288" s="37"/>
      <c r="F288" s="46">
        <f>'Detaillierte Eingabe'!B298</f>
        <v>0.52916666666666601</v>
      </c>
      <c r="G288" s="46">
        <f>'Detaillierte Eingabe'!C298</f>
        <v>0.52986111111111045</v>
      </c>
      <c r="H288" s="56">
        <f>'Detaillierte Eingabe'!D299</f>
        <v>2</v>
      </c>
      <c r="I288" s="56">
        <f>'Detaillierte Eingabe'!E299</f>
        <v>2</v>
      </c>
      <c r="J288" s="56">
        <f>'Eingabe Daten'!$C$18</f>
        <v>6</v>
      </c>
      <c r="K288" s="93">
        <f>'Detaillierte Eingabe'!F299</f>
        <v>0.7</v>
      </c>
      <c r="L288" s="93">
        <f>'Detaillierte Eingabe'!G299</f>
        <v>0.7</v>
      </c>
      <c r="M288" s="93">
        <f t="shared" si="31"/>
        <v>0.44882341176470592</v>
      </c>
      <c r="N288" s="224">
        <f>'Detaillierte Eingabe'!I298</f>
        <v>1</v>
      </c>
      <c r="O288" s="18"/>
      <c r="P288" s="18"/>
      <c r="Q288" s="56">
        <f t="shared" si="32"/>
        <v>11900</v>
      </c>
      <c r="R288" s="56">
        <f t="shared" si="33"/>
        <v>5340.9986000000008</v>
      </c>
      <c r="S288" s="56">
        <f t="shared" si="34"/>
        <v>34481.997199999998</v>
      </c>
      <c r="T288" s="56">
        <f t="shared" si="35"/>
        <v>862.0499299999999</v>
      </c>
      <c r="U288" s="47">
        <f>('WERTE IR'!$E287)</f>
        <v>1274.2093470111524</v>
      </c>
    </row>
    <row r="289" spans="5:21" ht="13" x14ac:dyDescent="0.3">
      <c r="E289" s="37"/>
      <c r="F289" s="46">
        <f>'Detaillierte Eingabe'!B299</f>
        <v>0.52986111111111045</v>
      </c>
      <c r="G289" s="46">
        <f>'Detaillierte Eingabe'!C299</f>
        <v>0.53055555555555489</v>
      </c>
      <c r="H289" s="56">
        <f>'Detaillierte Eingabe'!D300</f>
        <v>2</v>
      </c>
      <c r="I289" s="56">
        <f>'Detaillierte Eingabe'!E300</f>
        <v>2</v>
      </c>
      <c r="J289" s="56">
        <f>'Eingabe Daten'!$C$18</f>
        <v>6</v>
      </c>
      <c r="K289" s="93">
        <f>'Detaillierte Eingabe'!F300</f>
        <v>0.7</v>
      </c>
      <c r="L289" s="93">
        <f>'Detaillierte Eingabe'!G300</f>
        <v>0.7</v>
      </c>
      <c r="M289" s="93">
        <f t="shared" si="31"/>
        <v>0.44882341176470592</v>
      </c>
      <c r="N289" s="224">
        <f>'Detaillierte Eingabe'!I299</f>
        <v>1</v>
      </c>
      <c r="O289" s="18"/>
      <c r="P289" s="18"/>
      <c r="Q289" s="56">
        <f t="shared" si="32"/>
        <v>11900</v>
      </c>
      <c r="R289" s="56">
        <f t="shared" si="33"/>
        <v>5340.9986000000008</v>
      </c>
      <c r="S289" s="56">
        <f t="shared" si="34"/>
        <v>34481.997199999998</v>
      </c>
      <c r="T289" s="56">
        <f t="shared" si="35"/>
        <v>862.0499299999999</v>
      </c>
      <c r="U289" s="47">
        <f>('WERTE IR'!$E288)</f>
        <v>1274.338940449149</v>
      </c>
    </row>
    <row r="290" spans="5:21" ht="13" x14ac:dyDescent="0.3">
      <c r="E290" s="37"/>
      <c r="F290" s="46">
        <f>'Detaillierte Eingabe'!B300</f>
        <v>0.53055555555555489</v>
      </c>
      <c r="G290" s="46">
        <f>'Detaillierte Eingabe'!C300</f>
        <v>0.53124999999999933</v>
      </c>
      <c r="H290" s="56">
        <f>'Detaillierte Eingabe'!D301</f>
        <v>2</v>
      </c>
      <c r="I290" s="56">
        <f>'Detaillierte Eingabe'!E301</f>
        <v>2</v>
      </c>
      <c r="J290" s="56">
        <f>'Eingabe Daten'!$C$18</f>
        <v>6</v>
      </c>
      <c r="K290" s="93">
        <f>'Detaillierte Eingabe'!F301</f>
        <v>0.7</v>
      </c>
      <c r="L290" s="93">
        <f>'Detaillierte Eingabe'!G301</f>
        <v>0.7</v>
      </c>
      <c r="M290" s="93">
        <f t="shared" si="31"/>
        <v>0.44882341176470592</v>
      </c>
      <c r="N290" s="224">
        <f>'Detaillierte Eingabe'!I300</f>
        <v>1</v>
      </c>
      <c r="O290" s="18"/>
      <c r="P290" s="18"/>
      <c r="Q290" s="56">
        <f t="shared" si="32"/>
        <v>11900</v>
      </c>
      <c r="R290" s="56">
        <f t="shared" si="33"/>
        <v>5340.9986000000008</v>
      </c>
      <c r="S290" s="56">
        <f t="shared" si="34"/>
        <v>34481.997199999998</v>
      </c>
      <c r="T290" s="56">
        <f t="shared" si="35"/>
        <v>862.0499299999999</v>
      </c>
      <c r="U290" s="47">
        <f>('WERTE IR'!$E289)</f>
        <v>1274.4663918960214</v>
      </c>
    </row>
    <row r="291" spans="5:21" ht="13" x14ac:dyDescent="0.3">
      <c r="E291" s="37"/>
      <c r="F291" s="46">
        <f>'Detaillierte Eingabe'!B301</f>
        <v>0.53124999999999933</v>
      </c>
      <c r="G291" s="46">
        <f>'Detaillierte Eingabe'!C301</f>
        <v>0.53194444444444378</v>
      </c>
      <c r="H291" s="56">
        <f>'Detaillierte Eingabe'!D302</f>
        <v>2</v>
      </c>
      <c r="I291" s="56">
        <f>'Detaillierte Eingabe'!E302</f>
        <v>2</v>
      </c>
      <c r="J291" s="56">
        <f>'Eingabe Daten'!$C$18</f>
        <v>6</v>
      </c>
      <c r="K291" s="93">
        <f>'Detaillierte Eingabe'!F302</f>
        <v>0.7</v>
      </c>
      <c r="L291" s="93">
        <f>'Detaillierte Eingabe'!G302</f>
        <v>0.7</v>
      </c>
      <c r="M291" s="93">
        <f t="shared" si="31"/>
        <v>0.44882341176470592</v>
      </c>
      <c r="N291" s="224">
        <f>'Detaillierte Eingabe'!I301</f>
        <v>1</v>
      </c>
      <c r="O291" s="18"/>
      <c r="P291" s="18"/>
      <c r="Q291" s="56">
        <f t="shared" si="32"/>
        <v>11900</v>
      </c>
      <c r="R291" s="56">
        <f t="shared" si="33"/>
        <v>5340.9986000000008</v>
      </c>
      <c r="S291" s="56">
        <f t="shared" si="34"/>
        <v>34481.997199999998</v>
      </c>
      <c r="T291" s="56">
        <f t="shared" si="35"/>
        <v>862.0499299999999</v>
      </c>
      <c r="U291" s="47">
        <f>('WERTE IR'!$E290)</f>
        <v>1274.5917367557686</v>
      </c>
    </row>
    <row r="292" spans="5:21" ht="13" x14ac:dyDescent="0.3">
      <c r="E292" s="37"/>
      <c r="F292" s="46">
        <f>'Detaillierte Eingabe'!B302</f>
        <v>0.53194444444444378</v>
      </c>
      <c r="G292" s="46">
        <f>'Detaillierte Eingabe'!C302</f>
        <v>0.53263888888888822</v>
      </c>
      <c r="H292" s="56">
        <f>'Detaillierte Eingabe'!D303</f>
        <v>2</v>
      </c>
      <c r="I292" s="56">
        <f>'Detaillierte Eingabe'!E303</f>
        <v>2</v>
      </c>
      <c r="J292" s="56">
        <f>'Eingabe Daten'!$C$18</f>
        <v>6</v>
      </c>
      <c r="K292" s="93">
        <f>'Detaillierte Eingabe'!F303</f>
        <v>0.7</v>
      </c>
      <c r="L292" s="93">
        <f>'Detaillierte Eingabe'!G303</f>
        <v>0.7</v>
      </c>
      <c r="M292" s="93">
        <f t="shared" si="31"/>
        <v>0.44882341176470592</v>
      </c>
      <c r="N292" s="224">
        <f>'Detaillierte Eingabe'!I302</f>
        <v>1</v>
      </c>
      <c r="O292" s="18"/>
      <c r="P292" s="18"/>
      <c r="Q292" s="56">
        <f t="shared" si="32"/>
        <v>11900</v>
      </c>
      <c r="R292" s="56">
        <f t="shared" si="33"/>
        <v>5340.9986000000008</v>
      </c>
      <c r="S292" s="56">
        <f t="shared" si="34"/>
        <v>34481.997199999998</v>
      </c>
      <c r="T292" s="56">
        <f t="shared" si="35"/>
        <v>862.0499299999999</v>
      </c>
      <c r="U292" s="47">
        <f>('WERTE IR'!$E291)</f>
        <v>1274.7150098472132</v>
      </c>
    </row>
    <row r="293" spans="5:21" ht="13" x14ac:dyDescent="0.3">
      <c r="E293" s="37"/>
      <c r="F293" s="46">
        <f>'Detaillierte Eingabe'!B303</f>
        <v>0.53263888888888822</v>
      </c>
      <c r="G293" s="46">
        <f>'Detaillierte Eingabe'!C303</f>
        <v>0.53333333333333266</v>
      </c>
      <c r="H293" s="56">
        <f>'Detaillierte Eingabe'!D304</f>
        <v>2</v>
      </c>
      <c r="I293" s="56">
        <f>'Detaillierte Eingabe'!E304</f>
        <v>2</v>
      </c>
      <c r="J293" s="56">
        <f>'Eingabe Daten'!$C$18</f>
        <v>6</v>
      </c>
      <c r="K293" s="93">
        <f>'Detaillierte Eingabe'!F304</f>
        <v>0.7</v>
      </c>
      <c r="L293" s="93">
        <f>'Detaillierte Eingabe'!G304</f>
        <v>0.7</v>
      </c>
      <c r="M293" s="93">
        <f t="shared" si="31"/>
        <v>0.44882341176470592</v>
      </c>
      <c r="N293" s="224">
        <f>'Detaillierte Eingabe'!I303</f>
        <v>1</v>
      </c>
      <c r="O293" s="18"/>
      <c r="P293" s="18"/>
      <c r="Q293" s="56">
        <f t="shared" si="32"/>
        <v>11900</v>
      </c>
      <c r="R293" s="56">
        <f t="shared" si="33"/>
        <v>5340.9986000000008</v>
      </c>
      <c r="S293" s="56">
        <f t="shared" si="34"/>
        <v>34481.997199999998</v>
      </c>
      <c r="T293" s="56">
        <f t="shared" si="35"/>
        <v>862.0499299999999</v>
      </c>
      <c r="U293" s="47">
        <f>('WERTE IR'!$E292)</f>
        <v>1274.8362454136732</v>
      </c>
    </row>
    <row r="294" spans="5:21" ht="13" x14ac:dyDescent="0.3">
      <c r="E294" s="37"/>
      <c r="F294" s="46">
        <f>'Detaillierte Eingabe'!B304</f>
        <v>0.53333333333333266</v>
      </c>
      <c r="G294" s="46">
        <f>'Detaillierte Eingabe'!C304</f>
        <v>0.5340277777777771</v>
      </c>
      <c r="H294" s="56">
        <f>'Detaillierte Eingabe'!D305</f>
        <v>2</v>
      </c>
      <c r="I294" s="56">
        <f>'Detaillierte Eingabe'!E305</f>
        <v>2</v>
      </c>
      <c r="J294" s="56">
        <f>'Eingabe Daten'!$C$18</f>
        <v>6</v>
      </c>
      <c r="K294" s="93">
        <f>'Detaillierte Eingabe'!F305</f>
        <v>0.7</v>
      </c>
      <c r="L294" s="93">
        <f>'Detaillierte Eingabe'!G305</f>
        <v>0.7</v>
      </c>
      <c r="M294" s="93">
        <f t="shared" si="31"/>
        <v>0.44882341176470592</v>
      </c>
      <c r="N294" s="224">
        <f>'Detaillierte Eingabe'!I304</f>
        <v>1</v>
      </c>
      <c r="O294" s="18"/>
      <c r="P294" s="18"/>
      <c r="Q294" s="56">
        <f t="shared" si="32"/>
        <v>11900</v>
      </c>
      <c r="R294" s="56">
        <f t="shared" si="33"/>
        <v>5340.9986000000008</v>
      </c>
      <c r="S294" s="56">
        <f t="shared" si="34"/>
        <v>34481.997199999998</v>
      </c>
      <c r="T294" s="56">
        <f t="shared" si="35"/>
        <v>862.0499299999999</v>
      </c>
      <c r="U294" s="47">
        <f>('WERTE IR'!$E293)</f>
        <v>1274.9554771324745</v>
      </c>
    </row>
    <row r="295" spans="5:21" ht="13" x14ac:dyDescent="0.3">
      <c r="E295" s="37"/>
      <c r="F295" s="46">
        <f>'Detaillierte Eingabe'!B305</f>
        <v>0.5340277777777771</v>
      </c>
      <c r="G295" s="46">
        <f>'Detaillierte Eingabe'!C305</f>
        <v>0.53472222222222154</v>
      </c>
      <c r="H295" s="56">
        <f>'Detaillierte Eingabe'!D306</f>
        <v>2</v>
      </c>
      <c r="I295" s="56">
        <f>'Detaillierte Eingabe'!E306</f>
        <v>2</v>
      </c>
      <c r="J295" s="56">
        <f>'Eingabe Daten'!$C$18</f>
        <v>6</v>
      </c>
      <c r="K295" s="93">
        <f>'Detaillierte Eingabe'!F306</f>
        <v>0.7</v>
      </c>
      <c r="L295" s="93">
        <f>'Detaillierte Eingabe'!G306</f>
        <v>0.7</v>
      </c>
      <c r="M295" s="93">
        <f t="shared" si="31"/>
        <v>0.44882341176470592</v>
      </c>
      <c r="N295" s="224">
        <f>'Detaillierte Eingabe'!I305</f>
        <v>1</v>
      </c>
      <c r="O295" s="18"/>
      <c r="P295" s="18"/>
      <c r="Q295" s="56">
        <f t="shared" si="32"/>
        <v>11900</v>
      </c>
      <c r="R295" s="56">
        <f t="shared" si="33"/>
        <v>5340.9986000000008</v>
      </c>
      <c r="S295" s="56">
        <f t="shared" si="34"/>
        <v>34481.997199999998</v>
      </c>
      <c r="T295" s="56">
        <f t="shared" si="35"/>
        <v>862.0499299999999</v>
      </c>
      <c r="U295" s="47">
        <f>('WERTE IR'!$E294)</f>
        <v>1275.0727381243057</v>
      </c>
    </row>
    <row r="296" spans="5:21" ht="13" x14ac:dyDescent="0.3">
      <c r="E296" s="37"/>
      <c r="F296" s="46">
        <f>'Detaillierte Eingabe'!B306</f>
        <v>0.53472222222222154</v>
      </c>
      <c r="G296" s="46">
        <f>'Detaillierte Eingabe'!C306</f>
        <v>0.53541666666666599</v>
      </c>
      <c r="H296" s="56">
        <f>'Detaillierte Eingabe'!D307</f>
        <v>2</v>
      </c>
      <c r="I296" s="56">
        <f>'Detaillierte Eingabe'!E307</f>
        <v>2</v>
      </c>
      <c r="J296" s="56">
        <f>'Eingabe Daten'!$C$18</f>
        <v>6</v>
      </c>
      <c r="K296" s="93">
        <f>'Detaillierte Eingabe'!F307</f>
        <v>0.7</v>
      </c>
      <c r="L296" s="93">
        <f>'Detaillierte Eingabe'!G307</f>
        <v>0.7</v>
      </c>
      <c r="M296" s="93">
        <f t="shared" si="31"/>
        <v>0.44882341176470592</v>
      </c>
      <c r="N296" s="224">
        <f>'Detaillierte Eingabe'!I306</f>
        <v>1</v>
      </c>
      <c r="O296" s="18"/>
      <c r="P296" s="18"/>
      <c r="Q296" s="56">
        <f t="shared" si="32"/>
        <v>11900</v>
      </c>
      <c r="R296" s="56">
        <f t="shared" si="33"/>
        <v>5340.9986000000008</v>
      </c>
      <c r="S296" s="56">
        <f t="shared" si="34"/>
        <v>34481.997199999998</v>
      </c>
      <c r="T296" s="56">
        <f t="shared" si="35"/>
        <v>862.0499299999999</v>
      </c>
      <c r="U296" s="47">
        <f>('WERTE IR'!$E295)</f>
        <v>1275.1880609624186</v>
      </c>
    </row>
    <row r="297" spans="5:21" ht="13" x14ac:dyDescent="0.3">
      <c r="E297" s="37"/>
      <c r="F297" s="46">
        <f>'Detaillierte Eingabe'!B307</f>
        <v>0.53541666666666599</v>
      </c>
      <c r="G297" s="46">
        <f>'Detaillierte Eingabe'!C307</f>
        <v>0.53611111111111043</v>
      </c>
      <c r="H297" s="56">
        <f>'Detaillierte Eingabe'!D308</f>
        <v>2</v>
      </c>
      <c r="I297" s="56">
        <f>'Detaillierte Eingabe'!E308</f>
        <v>2</v>
      </c>
      <c r="J297" s="56">
        <f>'Eingabe Daten'!$C$18</f>
        <v>6</v>
      </c>
      <c r="K297" s="93">
        <f>'Detaillierte Eingabe'!F308</f>
        <v>0.7</v>
      </c>
      <c r="L297" s="93">
        <f>'Detaillierte Eingabe'!G308</f>
        <v>0.7</v>
      </c>
      <c r="M297" s="93">
        <f t="shared" si="31"/>
        <v>0.44882341176470592</v>
      </c>
      <c r="N297" s="224">
        <f>'Detaillierte Eingabe'!I307</f>
        <v>1</v>
      </c>
      <c r="O297" s="18"/>
      <c r="P297" s="18"/>
      <c r="Q297" s="56">
        <f t="shared" si="32"/>
        <v>11900</v>
      </c>
      <c r="R297" s="56">
        <f t="shared" si="33"/>
        <v>5340.9986000000008</v>
      </c>
      <c r="S297" s="56">
        <f t="shared" si="34"/>
        <v>34481.997199999998</v>
      </c>
      <c r="T297" s="56">
        <f t="shared" si="35"/>
        <v>862.0499299999999</v>
      </c>
      <c r="U297" s="47">
        <f>('WERTE IR'!$E296)</f>
        <v>1275.3014776816763</v>
      </c>
    </row>
    <row r="298" spans="5:21" ht="13" x14ac:dyDescent="0.3">
      <c r="E298" s="37"/>
      <c r="F298" s="46">
        <f>'Detaillierte Eingabe'!B308</f>
        <v>0.53611111111111043</v>
      </c>
      <c r="G298" s="46">
        <f>'Detaillierte Eingabe'!C308</f>
        <v>0.53680555555555487</v>
      </c>
      <c r="H298" s="56">
        <f>'Detaillierte Eingabe'!D309</f>
        <v>2</v>
      </c>
      <c r="I298" s="56">
        <f>'Detaillierte Eingabe'!E309</f>
        <v>2</v>
      </c>
      <c r="J298" s="56">
        <f>'Eingabe Daten'!$C$18</f>
        <v>6</v>
      </c>
      <c r="K298" s="93">
        <f>'Detaillierte Eingabe'!F309</f>
        <v>0.7</v>
      </c>
      <c r="L298" s="93">
        <f>'Detaillierte Eingabe'!G309</f>
        <v>0.7</v>
      </c>
      <c r="M298" s="93">
        <f t="shared" si="31"/>
        <v>0.44882341176470592</v>
      </c>
      <c r="N298" s="224">
        <f>'Detaillierte Eingabe'!I308</f>
        <v>1</v>
      </c>
      <c r="O298" s="18"/>
      <c r="P298" s="18"/>
      <c r="Q298" s="56">
        <f t="shared" si="32"/>
        <v>11900</v>
      </c>
      <c r="R298" s="56">
        <f t="shared" si="33"/>
        <v>5340.9986000000008</v>
      </c>
      <c r="S298" s="56">
        <f t="shared" si="34"/>
        <v>34481.997199999998</v>
      </c>
      <c r="T298" s="56">
        <f t="shared" si="35"/>
        <v>862.0499299999999</v>
      </c>
      <c r="U298" s="47">
        <f>('WERTE IR'!$E297)</f>
        <v>1275.4130197874522</v>
      </c>
    </row>
    <row r="299" spans="5:21" ht="13" x14ac:dyDescent="0.3">
      <c r="E299" s="37"/>
      <c r="F299" s="46">
        <f>'Detaillierte Eingabe'!B309</f>
        <v>0.53680555555555487</v>
      </c>
      <c r="G299" s="46">
        <f>'Detaillierte Eingabe'!C309</f>
        <v>0.53749999999999931</v>
      </c>
      <c r="H299" s="56">
        <f>'Detaillierte Eingabe'!D310</f>
        <v>2</v>
      </c>
      <c r="I299" s="56">
        <f>'Detaillierte Eingabe'!E310</f>
        <v>2</v>
      </c>
      <c r="J299" s="56">
        <f>'Eingabe Daten'!$C$18</f>
        <v>6</v>
      </c>
      <c r="K299" s="93">
        <f>'Detaillierte Eingabe'!F310</f>
        <v>0.7</v>
      </c>
      <c r="L299" s="93">
        <f>'Detaillierte Eingabe'!G310</f>
        <v>0.7</v>
      </c>
      <c r="M299" s="93">
        <f t="shared" si="31"/>
        <v>0.44882341176470592</v>
      </c>
      <c r="N299" s="224">
        <f>'Detaillierte Eingabe'!I309</f>
        <v>1</v>
      </c>
      <c r="O299" s="18"/>
      <c r="P299" s="18"/>
      <c r="Q299" s="56">
        <f t="shared" si="32"/>
        <v>11900</v>
      </c>
      <c r="R299" s="56">
        <f t="shared" si="33"/>
        <v>5340.9986000000008</v>
      </c>
      <c r="S299" s="56">
        <f t="shared" si="34"/>
        <v>34481.997199999998</v>
      </c>
      <c r="T299" s="56">
        <f t="shared" si="35"/>
        <v>862.0499299999999</v>
      </c>
      <c r="U299" s="47">
        <f>('WERTE IR'!$E298)</f>
        <v>1275.5227182643821</v>
      </c>
    </row>
    <row r="300" spans="5:21" ht="13" x14ac:dyDescent="0.3">
      <c r="E300" s="37"/>
      <c r="F300" s="46">
        <f>'Detaillierte Eingabe'!B310</f>
        <v>0.53749999999999931</v>
      </c>
      <c r="G300" s="46">
        <f>'Detaillierte Eingabe'!C310</f>
        <v>0.53819444444444375</v>
      </c>
      <c r="H300" s="56">
        <f>'Detaillierte Eingabe'!D311</f>
        <v>2</v>
      </c>
      <c r="I300" s="56">
        <f>'Detaillierte Eingabe'!E311</f>
        <v>2</v>
      </c>
      <c r="J300" s="56">
        <f>'Eingabe Daten'!$C$18</f>
        <v>6</v>
      </c>
      <c r="K300" s="93">
        <f>'Detaillierte Eingabe'!F311</f>
        <v>0.7</v>
      </c>
      <c r="L300" s="93">
        <f>'Detaillierte Eingabe'!G311</f>
        <v>0.7</v>
      </c>
      <c r="M300" s="93">
        <f t="shared" si="31"/>
        <v>0.44882341176470592</v>
      </c>
      <c r="N300" s="224">
        <f>'Detaillierte Eingabe'!I310</f>
        <v>1</v>
      </c>
      <c r="O300" s="18"/>
      <c r="P300" s="18"/>
      <c r="Q300" s="56">
        <f t="shared" si="32"/>
        <v>11900</v>
      </c>
      <c r="R300" s="56">
        <f t="shared" si="33"/>
        <v>5340.9986000000008</v>
      </c>
      <c r="S300" s="56">
        <f t="shared" si="34"/>
        <v>34481.997199999998</v>
      </c>
      <c r="T300" s="56">
        <f t="shared" si="35"/>
        <v>862.0499299999999</v>
      </c>
      <c r="U300" s="47">
        <f>('WERTE IR'!$E299)</f>
        <v>1275.6306035849702</v>
      </c>
    </row>
    <row r="301" spans="5:21" ht="13" x14ac:dyDescent="0.3">
      <c r="E301" s="37"/>
      <c r="F301" s="46">
        <f>'Detaillierte Eingabe'!B311</f>
        <v>0.53819444444444375</v>
      </c>
      <c r="G301" s="46">
        <f>'Detaillierte Eingabe'!C311</f>
        <v>0.5388888888888882</v>
      </c>
      <c r="H301" s="56">
        <f>'Detaillierte Eingabe'!D312</f>
        <v>2</v>
      </c>
      <c r="I301" s="56">
        <f>'Detaillierte Eingabe'!E312</f>
        <v>2</v>
      </c>
      <c r="J301" s="56">
        <f>'Eingabe Daten'!$C$18</f>
        <v>6</v>
      </c>
      <c r="K301" s="93">
        <f>'Detaillierte Eingabe'!F312</f>
        <v>0.7</v>
      </c>
      <c r="L301" s="93">
        <f>'Detaillierte Eingabe'!G312</f>
        <v>0.7</v>
      </c>
      <c r="M301" s="93">
        <f t="shared" si="31"/>
        <v>0.44882341176470592</v>
      </c>
      <c r="N301" s="224">
        <f>'Detaillierte Eingabe'!I311</f>
        <v>1</v>
      </c>
      <c r="O301" s="18"/>
      <c r="P301" s="18"/>
      <c r="Q301" s="56">
        <f t="shared" si="32"/>
        <v>11900</v>
      </c>
      <c r="R301" s="56">
        <f t="shared" si="33"/>
        <v>5340.9986000000008</v>
      </c>
      <c r="S301" s="56">
        <f t="shared" si="34"/>
        <v>34481.997199999998</v>
      </c>
      <c r="T301" s="56">
        <f t="shared" si="35"/>
        <v>862.0499299999999</v>
      </c>
      <c r="U301" s="47">
        <f>('WERTE IR'!$E300)</f>
        <v>1275.7367057180552</v>
      </c>
    </row>
    <row r="302" spans="5:21" ht="13" x14ac:dyDescent="0.3">
      <c r="E302" s="37"/>
      <c r="F302" s="46">
        <f>'Detaillierte Eingabe'!B312</f>
        <v>0.5388888888888882</v>
      </c>
      <c r="G302" s="46">
        <f>'Detaillierte Eingabe'!C312</f>
        <v>0.53958333333333264</v>
      </c>
      <c r="H302" s="56">
        <f>'Detaillierte Eingabe'!D313</f>
        <v>2</v>
      </c>
      <c r="I302" s="56">
        <f>'Detaillierte Eingabe'!E313</f>
        <v>2</v>
      </c>
      <c r="J302" s="56">
        <f>'Eingabe Daten'!$C$18</f>
        <v>6</v>
      </c>
      <c r="K302" s="93">
        <f>'Detaillierte Eingabe'!F313</f>
        <v>0.7</v>
      </c>
      <c r="L302" s="93">
        <f>'Detaillierte Eingabe'!G313</f>
        <v>0.7</v>
      </c>
      <c r="M302" s="93">
        <f t="shared" si="31"/>
        <v>0.44882341176470592</v>
      </c>
      <c r="N302" s="224">
        <f>'Detaillierte Eingabe'!I312</f>
        <v>1</v>
      </c>
      <c r="O302" s="18"/>
      <c r="P302" s="18"/>
      <c r="Q302" s="56">
        <f t="shared" si="32"/>
        <v>11900</v>
      </c>
      <c r="R302" s="56">
        <f t="shared" si="33"/>
        <v>5340.9986000000008</v>
      </c>
      <c r="S302" s="56">
        <f t="shared" si="34"/>
        <v>34481.997199999998</v>
      </c>
      <c r="T302" s="56">
        <f t="shared" si="35"/>
        <v>862.0499299999999</v>
      </c>
      <c r="U302" s="47">
        <f>('WERTE IR'!$E301)</f>
        <v>1275.8410541371338</v>
      </c>
    </row>
    <row r="303" spans="5:21" ht="13" x14ac:dyDescent="0.3">
      <c r="E303" s="37"/>
      <c r="F303" s="46">
        <f>'Detaillierte Eingabe'!B313</f>
        <v>0.53958333333333264</v>
      </c>
      <c r="G303" s="46">
        <f>'Detaillierte Eingabe'!C313</f>
        <v>0.54027777777777708</v>
      </c>
      <c r="H303" s="56">
        <f>'Detaillierte Eingabe'!D314</f>
        <v>2</v>
      </c>
      <c r="I303" s="56">
        <f>'Detaillierte Eingabe'!E314</f>
        <v>2</v>
      </c>
      <c r="J303" s="56">
        <f>'Eingabe Daten'!$C$18</f>
        <v>6</v>
      </c>
      <c r="K303" s="93">
        <f>'Detaillierte Eingabe'!F314</f>
        <v>0.7</v>
      </c>
      <c r="L303" s="93">
        <f>'Detaillierte Eingabe'!G314</f>
        <v>0.7</v>
      </c>
      <c r="M303" s="93">
        <f t="shared" si="31"/>
        <v>0.44882341176470592</v>
      </c>
      <c r="N303" s="224">
        <f>'Detaillierte Eingabe'!I313</f>
        <v>1</v>
      </c>
      <c r="O303" s="18"/>
      <c r="P303" s="18"/>
      <c r="Q303" s="56">
        <f t="shared" si="32"/>
        <v>11900</v>
      </c>
      <c r="R303" s="56">
        <f t="shared" si="33"/>
        <v>5340.9986000000008</v>
      </c>
      <c r="S303" s="56">
        <f t="shared" si="34"/>
        <v>34481.997199999998</v>
      </c>
      <c r="T303" s="56">
        <f t="shared" si="35"/>
        <v>862.0499299999999</v>
      </c>
      <c r="U303" s="47">
        <f>('WERTE IR'!$E302)</f>
        <v>1275.943677828549</v>
      </c>
    </row>
    <row r="304" spans="5:21" ht="13" x14ac:dyDescent="0.3">
      <c r="E304" s="37"/>
      <c r="F304" s="46">
        <f>'Detaillierte Eingabe'!B314</f>
        <v>0.54027777777777708</v>
      </c>
      <c r="G304" s="46">
        <f>'Detaillierte Eingabe'!C314</f>
        <v>0.54097222222222152</v>
      </c>
      <c r="H304" s="56">
        <f>'Detaillierte Eingabe'!D315</f>
        <v>2</v>
      </c>
      <c r="I304" s="56">
        <f>'Detaillierte Eingabe'!E315</f>
        <v>2</v>
      </c>
      <c r="J304" s="56">
        <f>'Eingabe Daten'!$C$18</f>
        <v>6</v>
      </c>
      <c r="K304" s="93">
        <f>'Detaillierte Eingabe'!F315</f>
        <v>0.7</v>
      </c>
      <c r="L304" s="93">
        <f>'Detaillierte Eingabe'!G315</f>
        <v>0.7</v>
      </c>
      <c r="M304" s="93">
        <f t="shared" si="31"/>
        <v>0.44882341176470592</v>
      </c>
      <c r="N304" s="224">
        <f>'Detaillierte Eingabe'!I314</f>
        <v>1</v>
      </c>
      <c r="O304" s="18"/>
      <c r="P304" s="18"/>
      <c r="Q304" s="56">
        <f t="shared" si="32"/>
        <v>11900</v>
      </c>
      <c r="R304" s="56">
        <f t="shared" si="33"/>
        <v>5340.9986000000008</v>
      </c>
      <c r="S304" s="56">
        <f t="shared" si="34"/>
        <v>34481.997199999998</v>
      </c>
      <c r="T304" s="56">
        <f t="shared" si="35"/>
        <v>862.0499299999999</v>
      </c>
      <c r="U304" s="47">
        <f>('WERTE IR'!$E303)</f>
        <v>1276.0446052995417</v>
      </c>
    </row>
    <row r="305" spans="5:21" ht="13" x14ac:dyDescent="0.3">
      <c r="E305" s="37"/>
      <c r="F305" s="46">
        <f>'Detaillierte Eingabe'!B315</f>
        <v>0.54097222222222152</v>
      </c>
      <c r="G305" s="46">
        <f>'Detaillierte Eingabe'!C315</f>
        <v>0.54166666666666596</v>
      </c>
      <c r="H305" s="56">
        <f>'Detaillierte Eingabe'!D316</f>
        <v>2</v>
      </c>
      <c r="I305" s="56">
        <f>'Detaillierte Eingabe'!E316</f>
        <v>2</v>
      </c>
      <c r="J305" s="56">
        <f>'Eingabe Daten'!$C$18</f>
        <v>6</v>
      </c>
      <c r="K305" s="93">
        <f>'Detaillierte Eingabe'!F316</f>
        <v>0.7</v>
      </c>
      <c r="L305" s="93">
        <f>'Detaillierte Eingabe'!G316</f>
        <v>0.7</v>
      </c>
      <c r="M305" s="93">
        <f t="shared" si="31"/>
        <v>0.44882341176470592</v>
      </c>
      <c r="N305" s="224">
        <f>'Detaillierte Eingabe'!I315</f>
        <v>1</v>
      </c>
      <c r="O305" s="18"/>
      <c r="P305" s="18"/>
      <c r="Q305" s="56">
        <f t="shared" si="32"/>
        <v>11900</v>
      </c>
      <c r="R305" s="56">
        <f t="shared" si="33"/>
        <v>5340.9986000000008</v>
      </c>
      <c r="S305" s="56">
        <f t="shared" si="34"/>
        <v>34481.997199999998</v>
      </c>
      <c r="T305" s="56">
        <f t="shared" si="35"/>
        <v>862.0499299999999</v>
      </c>
      <c r="U305" s="47">
        <f>('WERTE IR'!$E304)</f>
        <v>1276.1438645861695</v>
      </c>
    </row>
    <row r="306" spans="5:21" ht="13" x14ac:dyDescent="0.3">
      <c r="E306" s="37"/>
      <c r="F306" s="46">
        <f>'Detaillierte Eingabe'!B316</f>
        <v>0.54166666666666596</v>
      </c>
      <c r="G306" s="46">
        <f>'Detaillierte Eingabe'!C316</f>
        <v>0.54236111111111041</v>
      </c>
      <c r="H306" s="56">
        <f>'Detaillierte Eingabe'!D317</f>
        <v>2</v>
      </c>
      <c r="I306" s="56">
        <f>'Detaillierte Eingabe'!E317</f>
        <v>2</v>
      </c>
      <c r="J306" s="56">
        <f>'Eingabe Daten'!$C$18</f>
        <v>6</v>
      </c>
      <c r="K306" s="93">
        <f>'Detaillierte Eingabe'!F317</f>
        <v>0.7</v>
      </c>
      <c r="L306" s="93">
        <f>'Detaillierte Eingabe'!G317</f>
        <v>0.7</v>
      </c>
      <c r="M306" s="93">
        <f t="shared" si="31"/>
        <v>0.44882341176470592</v>
      </c>
      <c r="N306" s="224">
        <f>'Detaillierte Eingabe'!I316</f>
        <v>1</v>
      </c>
      <c r="O306" s="18"/>
      <c r="P306" s="18"/>
      <c r="Q306" s="56">
        <f t="shared" si="32"/>
        <v>11900</v>
      </c>
      <c r="R306" s="56">
        <f t="shared" si="33"/>
        <v>5340.9986000000008</v>
      </c>
      <c r="S306" s="56">
        <f t="shared" si="34"/>
        <v>34481.997199999998</v>
      </c>
      <c r="T306" s="56">
        <f t="shared" si="35"/>
        <v>862.0499299999999</v>
      </c>
      <c r="U306" s="47">
        <f>('WERTE IR'!$E305)</f>
        <v>1276.2414832610946</v>
      </c>
    </row>
    <row r="307" spans="5:21" ht="13" x14ac:dyDescent="0.3">
      <c r="E307" s="37"/>
      <c r="F307" s="46">
        <f>'Detaillierte Eingabe'!B317</f>
        <v>0.54236111111111041</v>
      </c>
      <c r="G307" s="46">
        <f>'Detaillierte Eingabe'!C317</f>
        <v>0.54305555555555485</v>
      </c>
      <c r="H307" s="56">
        <f>'Detaillierte Eingabe'!D318</f>
        <v>2</v>
      </c>
      <c r="I307" s="56">
        <f>'Detaillierte Eingabe'!E318</f>
        <v>2</v>
      </c>
      <c r="J307" s="56">
        <f>'Eingabe Daten'!$C$18</f>
        <v>6</v>
      </c>
      <c r="K307" s="93">
        <f>'Detaillierte Eingabe'!F318</f>
        <v>0.7</v>
      </c>
      <c r="L307" s="93">
        <f>'Detaillierte Eingabe'!G318</f>
        <v>0.7</v>
      </c>
      <c r="M307" s="93">
        <f t="shared" si="31"/>
        <v>0.44882341176470592</v>
      </c>
      <c r="N307" s="224">
        <f>'Detaillierte Eingabe'!I317</f>
        <v>1</v>
      </c>
      <c r="O307" s="18"/>
      <c r="P307" s="18"/>
      <c r="Q307" s="56">
        <f t="shared" si="32"/>
        <v>11900</v>
      </c>
      <c r="R307" s="56">
        <f t="shared" si="33"/>
        <v>5340.9986000000008</v>
      </c>
      <c r="S307" s="56">
        <f t="shared" si="34"/>
        <v>34481.997199999998</v>
      </c>
      <c r="T307" s="56">
        <f t="shared" si="35"/>
        <v>862.0499299999999</v>
      </c>
      <c r="U307" s="47">
        <f>('WERTE IR'!$E306)</f>
        <v>1276.3374884412433</v>
      </c>
    </row>
    <row r="308" spans="5:21" ht="13" x14ac:dyDescent="0.3">
      <c r="E308" s="37"/>
      <c r="F308" s="46">
        <f>'Detaillierte Eingabe'!B318</f>
        <v>0.54305555555555485</v>
      </c>
      <c r="G308" s="46">
        <f>'Detaillierte Eingabe'!C318</f>
        <v>0.54374999999999929</v>
      </c>
      <c r="H308" s="56">
        <f>'Detaillierte Eingabe'!D319</f>
        <v>2</v>
      </c>
      <c r="I308" s="56">
        <f>'Detaillierte Eingabe'!E319</f>
        <v>2</v>
      </c>
      <c r="J308" s="56">
        <f>'Eingabe Daten'!$C$18</f>
        <v>6</v>
      </c>
      <c r="K308" s="93">
        <f>'Detaillierte Eingabe'!F319</f>
        <v>0.7</v>
      </c>
      <c r="L308" s="93">
        <f>'Detaillierte Eingabe'!G319</f>
        <v>0.7</v>
      </c>
      <c r="M308" s="93">
        <f t="shared" si="31"/>
        <v>0.44882341176470592</v>
      </c>
      <c r="N308" s="224">
        <f>'Detaillierte Eingabe'!I318</f>
        <v>1</v>
      </c>
      <c r="O308" s="18"/>
      <c r="P308" s="18"/>
      <c r="Q308" s="56">
        <f t="shared" si="32"/>
        <v>11900</v>
      </c>
      <c r="R308" s="56">
        <f t="shared" si="33"/>
        <v>5340.9986000000008</v>
      </c>
      <c r="S308" s="56">
        <f t="shared" si="34"/>
        <v>34481.997199999998</v>
      </c>
      <c r="T308" s="56">
        <f t="shared" si="35"/>
        <v>862.0499299999999</v>
      </c>
      <c r="U308" s="47">
        <f>('WERTE IR'!$E307)</f>
        <v>1276.4319067953386</v>
      </c>
    </row>
    <row r="309" spans="5:21" ht="13" x14ac:dyDescent="0.3">
      <c r="E309" s="37"/>
      <c r="F309" s="46">
        <f>'Detaillierte Eingabe'!B319</f>
        <v>0.54374999999999929</v>
      </c>
      <c r="G309" s="46">
        <f>'Detaillierte Eingabe'!C319</f>
        <v>0.54444444444444373</v>
      </c>
      <c r="H309" s="56">
        <f>'Detaillierte Eingabe'!D320</f>
        <v>2</v>
      </c>
      <c r="I309" s="56">
        <f>'Detaillierte Eingabe'!E320</f>
        <v>2</v>
      </c>
      <c r="J309" s="56">
        <f>'Eingabe Daten'!$C$18</f>
        <v>6</v>
      </c>
      <c r="K309" s="93">
        <f>'Detaillierte Eingabe'!F320</f>
        <v>0.7</v>
      </c>
      <c r="L309" s="93">
        <f>'Detaillierte Eingabe'!G320</f>
        <v>0.7</v>
      </c>
      <c r="M309" s="93">
        <f t="shared" si="31"/>
        <v>0.44882341176470592</v>
      </c>
      <c r="N309" s="224">
        <f>'Detaillierte Eingabe'!I319</f>
        <v>1</v>
      </c>
      <c r="O309" s="18"/>
      <c r="P309" s="18"/>
      <c r="Q309" s="56">
        <f t="shared" si="32"/>
        <v>11900</v>
      </c>
      <c r="R309" s="56">
        <f t="shared" si="33"/>
        <v>5340.9986000000008</v>
      </c>
      <c r="S309" s="56">
        <f t="shared" si="34"/>
        <v>34481.997199999998</v>
      </c>
      <c r="T309" s="56">
        <f t="shared" si="35"/>
        <v>862.0499299999999</v>
      </c>
      <c r="U309" s="47">
        <f>('WERTE IR'!$E308)</f>
        <v>1276.524764551308</v>
      </c>
    </row>
    <row r="310" spans="5:21" ht="13" x14ac:dyDescent="0.3">
      <c r="E310" s="37"/>
      <c r="F310" s="46">
        <f>'Detaillierte Eingabe'!B320</f>
        <v>0.54444444444444373</v>
      </c>
      <c r="G310" s="46">
        <f>'Detaillierte Eingabe'!C320</f>
        <v>0.54513888888888817</v>
      </c>
      <c r="H310" s="56">
        <f>'Detaillierte Eingabe'!D321</f>
        <v>2</v>
      </c>
      <c r="I310" s="56">
        <f>'Detaillierte Eingabe'!E321</f>
        <v>2</v>
      </c>
      <c r="J310" s="56">
        <f>'Eingabe Daten'!$C$18</f>
        <v>6</v>
      </c>
      <c r="K310" s="93">
        <f>'Detaillierte Eingabe'!F321</f>
        <v>0.7</v>
      </c>
      <c r="L310" s="93">
        <f>'Detaillierte Eingabe'!G321</f>
        <v>0.7</v>
      </c>
      <c r="M310" s="93">
        <f t="shared" si="31"/>
        <v>0.44882341176470592</v>
      </c>
      <c r="N310" s="224">
        <f>'Detaillierte Eingabe'!I320</f>
        <v>1</v>
      </c>
      <c r="O310" s="18"/>
      <c r="P310" s="18"/>
      <c r="Q310" s="56">
        <f t="shared" si="32"/>
        <v>11900</v>
      </c>
      <c r="R310" s="56">
        <f t="shared" si="33"/>
        <v>5340.9986000000008</v>
      </c>
      <c r="S310" s="56">
        <f t="shared" si="34"/>
        <v>34481.997199999998</v>
      </c>
      <c r="T310" s="56">
        <f t="shared" si="35"/>
        <v>862.0499299999999</v>
      </c>
      <c r="U310" s="47">
        <f>('WERTE IR'!$E309)</f>
        <v>1276.6160875035698</v>
      </c>
    </row>
    <row r="311" spans="5:21" ht="13" x14ac:dyDescent="0.3">
      <c r="E311" s="37"/>
      <c r="F311" s="46">
        <f>'Detaillierte Eingabe'!B321</f>
        <v>0.54513888888888817</v>
      </c>
      <c r="G311" s="46">
        <f>'Detaillierte Eingabe'!C321</f>
        <v>0.54583333333333262</v>
      </c>
      <c r="H311" s="56">
        <f>'Detaillierte Eingabe'!D322</f>
        <v>2</v>
      </c>
      <c r="I311" s="56">
        <f>'Detaillierte Eingabe'!E322</f>
        <v>2</v>
      </c>
      <c r="J311" s="56">
        <f>'Eingabe Daten'!$C$18</f>
        <v>6</v>
      </c>
      <c r="K311" s="93">
        <f>'Detaillierte Eingabe'!F322</f>
        <v>0.7</v>
      </c>
      <c r="L311" s="93">
        <f>'Detaillierte Eingabe'!G322</f>
        <v>0.7</v>
      </c>
      <c r="M311" s="93">
        <f t="shared" si="31"/>
        <v>0.44882341176470592</v>
      </c>
      <c r="N311" s="224">
        <f>'Detaillierte Eingabe'!I321</f>
        <v>1</v>
      </c>
      <c r="O311" s="18"/>
      <c r="P311" s="18"/>
      <c r="Q311" s="56">
        <f t="shared" si="32"/>
        <v>11900</v>
      </c>
      <c r="R311" s="56">
        <f t="shared" si="33"/>
        <v>5340.9986000000008</v>
      </c>
      <c r="S311" s="56">
        <f t="shared" si="34"/>
        <v>34481.997199999998</v>
      </c>
      <c r="T311" s="56">
        <f t="shared" si="35"/>
        <v>862.0499299999999</v>
      </c>
      <c r="U311" s="47">
        <f>('WERTE IR'!$E310)</f>
        <v>1276.7059010201981</v>
      </c>
    </row>
    <row r="312" spans="5:21" ht="13" x14ac:dyDescent="0.3">
      <c r="E312" s="37"/>
      <c r="F312" s="46">
        <f>'Detaillierte Eingabe'!B322</f>
        <v>0.54583333333333262</v>
      </c>
      <c r="G312" s="46">
        <f>'Detaillierte Eingabe'!C322</f>
        <v>0.54652777777777706</v>
      </c>
      <c r="H312" s="56">
        <f>'Detaillierte Eingabe'!D323</f>
        <v>2</v>
      </c>
      <c r="I312" s="56">
        <f>'Detaillierte Eingabe'!E323</f>
        <v>2</v>
      </c>
      <c r="J312" s="56">
        <f>'Eingabe Daten'!$C$18</f>
        <v>6</v>
      </c>
      <c r="K312" s="93">
        <f>'Detaillierte Eingabe'!F323</f>
        <v>0.7</v>
      </c>
      <c r="L312" s="93">
        <f>'Detaillierte Eingabe'!G323</f>
        <v>0.7</v>
      </c>
      <c r="M312" s="93">
        <f t="shared" si="31"/>
        <v>0.44882341176470592</v>
      </c>
      <c r="N312" s="224">
        <f>'Detaillierte Eingabe'!I322</f>
        <v>1</v>
      </c>
      <c r="O312" s="18"/>
      <c r="P312" s="18"/>
      <c r="Q312" s="56">
        <f t="shared" si="32"/>
        <v>11900</v>
      </c>
      <c r="R312" s="56">
        <f t="shared" si="33"/>
        <v>5340.9986000000008</v>
      </c>
      <c r="S312" s="56">
        <f t="shared" si="34"/>
        <v>34481.997199999998</v>
      </c>
      <c r="T312" s="56">
        <f t="shared" si="35"/>
        <v>862.0499299999999</v>
      </c>
      <c r="U312" s="47">
        <f>('WERTE IR'!$E311)</f>
        <v>1276.7942300499694</v>
      </c>
    </row>
    <row r="313" spans="5:21" ht="13" x14ac:dyDescent="0.3">
      <c r="E313" s="37"/>
      <c r="F313" s="46">
        <f>'Detaillierte Eingabe'!B323</f>
        <v>0.54652777777777706</v>
      </c>
      <c r="G313" s="46">
        <f>'Detaillierte Eingabe'!C323</f>
        <v>0.5472222222222215</v>
      </c>
      <c r="H313" s="56">
        <f>'Detaillierte Eingabe'!D324</f>
        <v>2</v>
      </c>
      <c r="I313" s="56">
        <f>'Detaillierte Eingabe'!E324</f>
        <v>2</v>
      </c>
      <c r="J313" s="56">
        <f>'Eingabe Daten'!$C$18</f>
        <v>6</v>
      </c>
      <c r="K313" s="93">
        <f>'Detaillierte Eingabe'!F324</f>
        <v>0.7</v>
      </c>
      <c r="L313" s="93">
        <f>'Detaillierte Eingabe'!G324</f>
        <v>0.7</v>
      </c>
      <c r="M313" s="93">
        <f t="shared" si="31"/>
        <v>0.44882341176470592</v>
      </c>
      <c r="N313" s="224">
        <f>'Detaillierte Eingabe'!I323</f>
        <v>1</v>
      </c>
      <c r="O313" s="18"/>
      <c r="P313" s="18"/>
      <c r="Q313" s="56">
        <f t="shared" si="32"/>
        <v>11900</v>
      </c>
      <c r="R313" s="56">
        <f t="shared" si="33"/>
        <v>5340.9986000000008</v>
      </c>
      <c r="S313" s="56">
        <f t="shared" si="34"/>
        <v>34481.997199999998</v>
      </c>
      <c r="T313" s="56">
        <f t="shared" si="35"/>
        <v>862.0499299999999</v>
      </c>
      <c r="U313" s="47">
        <f>('WERTE IR'!$E312)</f>
        <v>1276.8810991292933</v>
      </c>
    </row>
    <row r="314" spans="5:21" ht="13" x14ac:dyDescent="0.3">
      <c r="E314" s="37"/>
      <c r="F314" s="46">
        <f>'Detaillierte Eingabe'!B324</f>
        <v>0.5472222222222215</v>
      </c>
      <c r="G314" s="46">
        <f>'Detaillierte Eingabe'!C324</f>
        <v>0.54791666666666594</v>
      </c>
      <c r="H314" s="56">
        <f>'Detaillierte Eingabe'!D325</f>
        <v>2</v>
      </c>
      <c r="I314" s="56">
        <f>'Detaillierte Eingabe'!E325</f>
        <v>2</v>
      </c>
      <c r="J314" s="56">
        <f>'Eingabe Daten'!$C$18</f>
        <v>6</v>
      </c>
      <c r="K314" s="93">
        <f>'Detaillierte Eingabe'!F325</f>
        <v>0.7</v>
      </c>
      <c r="L314" s="93">
        <f>'Detaillierte Eingabe'!G325</f>
        <v>0.7</v>
      </c>
      <c r="M314" s="93">
        <f t="shared" si="31"/>
        <v>0.44882341176470592</v>
      </c>
      <c r="N314" s="224">
        <f>'Detaillierte Eingabe'!I324</f>
        <v>1</v>
      </c>
      <c r="O314" s="18"/>
      <c r="P314" s="18"/>
      <c r="Q314" s="56">
        <f t="shared" si="32"/>
        <v>11900</v>
      </c>
      <c r="R314" s="56">
        <f t="shared" si="33"/>
        <v>5340.9986000000008</v>
      </c>
      <c r="S314" s="56">
        <f t="shared" si="34"/>
        <v>34481.997199999998</v>
      </c>
      <c r="T314" s="56">
        <f t="shared" si="35"/>
        <v>862.0499299999999</v>
      </c>
      <c r="U314" s="47">
        <f>('WERTE IR'!$E313)</f>
        <v>1276.9665323890281</v>
      </c>
    </row>
    <row r="315" spans="5:21" ht="13" x14ac:dyDescent="0.3">
      <c r="E315" s="37"/>
      <c r="F315" s="46">
        <f>'Detaillierte Eingabe'!B325</f>
        <v>0.54791666666666594</v>
      </c>
      <c r="G315" s="46">
        <f>'Detaillierte Eingabe'!C325</f>
        <v>0.54861111111111038</v>
      </c>
      <c r="H315" s="56">
        <f>'Detaillierte Eingabe'!D326</f>
        <v>2</v>
      </c>
      <c r="I315" s="56">
        <f>'Detaillierte Eingabe'!E326</f>
        <v>2</v>
      </c>
      <c r="J315" s="56">
        <f>'Eingabe Daten'!$C$18</f>
        <v>6</v>
      </c>
      <c r="K315" s="93">
        <f>'Detaillierte Eingabe'!F326</f>
        <v>0.7</v>
      </c>
      <c r="L315" s="93">
        <f>'Detaillierte Eingabe'!G326</f>
        <v>0.7</v>
      </c>
      <c r="M315" s="93">
        <f t="shared" si="31"/>
        <v>0.44882341176470592</v>
      </c>
      <c r="N315" s="224">
        <f>'Detaillierte Eingabe'!I325</f>
        <v>1</v>
      </c>
      <c r="O315" s="18"/>
      <c r="P315" s="18"/>
      <c r="Q315" s="56">
        <f t="shared" si="32"/>
        <v>11900</v>
      </c>
      <c r="R315" s="56">
        <f t="shared" si="33"/>
        <v>5340.9986000000008</v>
      </c>
      <c r="S315" s="56">
        <f t="shared" si="34"/>
        <v>34481.997199999998</v>
      </c>
      <c r="T315" s="56">
        <f t="shared" si="35"/>
        <v>862.0499299999999</v>
      </c>
      <c r="U315" s="47">
        <f>('WERTE IR'!$E314)</f>
        <v>1277.0505535611842</v>
      </c>
    </row>
    <row r="316" spans="5:21" ht="13" x14ac:dyDescent="0.3">
      <c r="E316" s="37"/>
      <c r="F316" s="46">
        <f>'Detaillierte Eingabe'!B326</f>
        <v>0.54861111111111038</v>
      </c>
      <c r="G316" s="46">
        <f>'Detaillierte Eingabe'!C326</f>
        <v>0.54930555555555483</v>
      </c>
      <c r="H316" s="56">
        <f>'Detaillierte Eingabe'!D327</f>
        <v>2</v>
      </c>
      <c r="I316" s="56">
        <f>'Detaillierte Eingabe'!E327</f>
        <v>2</v>
      </c>
      <c r="J316" s="56">
        <f>'Eingabe Daten'!$C$18</f>
        <v>6</v>
      </c>
      <c r="K316" s="93">
        <f>'Detaillierte Eingabe'!F327</f>
        <v>0.7</v>
      </c>
      <c r="L316" s="93">
        <f>'Detaillierte Eingabe'!G327</f>
        <v>0.7</v>
      </c>
      <c r="M316" s="93">
        <f t="shared" si="31"/>
        <v>0.44882341176470592</v>
      </c>
      <c r="N316" s="224">
        <f>'Detaillierte Eingabe'!I326</f>
        <v>1</v>
      </c>
      <c r="O316" s="18"/>
      <c r="P316" s="18"/>
      <c r="Q316" s="56">
        <f t="shared" si="32"/>
        <v>11900</v>
      </c>
      <c r="R316" s="56">
        <f t="shared" si="33"/>
        <v>5340.9986000000008</v>
      </c>
      <c r="S316" s="56">
        <f t="shared" si="34"/>
        <v>34481.997199999998</v>
      </c>
      <c r="T316" s="56">
        <f t="shared" si="35"/>
        <v>862.0499299999999</v>
      </c>
      <c r="U316" s="47">
        <f>('WERTE IR'!$E315)</f>
        <v>1277.1331859855163</v>
      </c>
    </row>
    <row r="317" spans="5:21" ht="13" x14ac:dyDescent="0.3">
      <c r="E317" s="37"/>
      <c r="F317" s="46">
        <f>'Detaillierte Eingabe'!B327</f>
        <v>0.54930555555555483</v>
      </c>
      <c r="G317" s="46">
        <f>'Detaillierte Eingabe'!C327</f>
        <v>0.54999999999999927</v>
      </c>
      <c r="H317" s="56">
        <f>'Detaillierte Eingabe'!D328</f>
        <v>2</v>
      </c>
      <c r="I317" s="56">
        <f>'Detaillierte Eingabe'!E328</f>
        <v>2</v>
      </c>
      <c r="J317" s="56">
        <f>'Eingabe Daten'!$C$18</f>
        <v>6</v>
      </c>
      <c r="K317" s="93">
        <f>'Detaillierte Eingabe'!F328</f>
        <v>0.7</v>
      </c>
      <c r="L317" s="93">
        <f>'Detaillierte Eingabe'!G328</f>
        <v>0.7</v>
      </c>
      <c r="M317" s="93">
        <f t="shared" si="31"/>
        <v>0.44882341176470592</v>
      </c>
      <c r="N317" s="224">
        <f>'Detaillierte Eingabe'!I327</f>
        <v>1</v>
      </c>
      <c r="O317" s="18"/>
      <c r="P317" s="18"/>
      <c r="Q317" s="56">
        <f t="shared" si="32"/>
        <v>11900</v>
      </c>
      <c r="R317" s="56">
        <f t="shared" si="33"/>
        <v>5340.9986000000008</v>
      </c>
      <c r="S317" s="56">
        <f t="shared" si="34"/>
        <v>34481.997199999998</v>
      </c>
      <c r="T317" s="56">
        <f t="shared" si="35"/>
        <v>862.0499299999999</v>
      </c>
      <c r="U317" s="47">
        <f>('WERTE IR'!$E316)</f>
        <v>1277.2144526160071</v>
      </c>
    </row>
    <row r="318" spans="5:21" ht="13" x14ac:dyDescent="0.3">
      <c r="E318" s="37"/>
      <c r="F318" s="46">
        <f>'Detaillierte Eingabe'!B328</f>
        <v>0.54999999999999927</v>
      </c>
      <c r="G318" s="46">
        <f>'Detaillierte Eingabe'!C328</f>
        <v>0.55069444444444371</v>
      </c>
      <c r="H318" s="56">
        <f>'Detaillierte Eingabe'!D329</f>
        <v>2</v>
      </c>
      <c r="I318" s="56">
        <f>'Detaillierte Eingabe'!E329</f>
        <v>2</v>
      </c>
      <c r="J318" s="56">
        <f>'Eingabe Daten'!$C$18</f>
        <v>6</v>
      </c>
      <c r="K318" s="93">
        <f>'Detaillierte Eingabe'!F329</f>
        <v>0.7</v>
      </c>
      <c r="L318" s="93">
        <f>'Detaillierte Eingabe'!G329</f>
        <v>0.7</v>
      </c>
      <c r="M318" s="93">
        <f t="shared" si="31"/>
        <v>0.44882341176470592</v>
      </c>
      <c r="N318" s="224">
        <f>'Detaillierte Eingabe'!I328</f>
        <v>1</v>
      </c>
      <c r="O318" s="18"/>
      <c r="P318" s="18"/>
      <c r="Q318" s="56">
        <f t="shared" si="32"/>
        <v>11900</v>
      </c>
      <c r="R318" s="56">
        <f t="shared" si="33"/>
        <v>5340.9986000000008</v>
      </c>
      <c r="S318" s="56">
        <f t="shared" si="34"/>
        <v>34481.997199999998</v>
      </c>
      <c r="T318" s="56">
        <f t="shared" si="35"/>
        <v>862.0499299999999</v>
      </c>
      <c r="U318" s="47">
        <f>('WERTE IR'!$E317)</f>
        <v>1277.2943760272428</v>
      </c>
    </row>
    <row r="319" spans="5:21" ht="13" x14ac:dyDescent="0.3">
      <c r="E319" s="37"/>
      <c r="F319" s="46">
        <f>'Detaillierte Eingabe'!B329</f>
        <v>0.55069444444444371</v>
      </c>
      <c r="G319" s="46">
        <f>'Detaillierte Eingabe'!C329</f>
        <v>0.55138888888888815</v>
      </c>
      <c r="H319" s="56">
        <f>'Detaillierte Eingabe'!D330</f>
        <v>2</v>
      </c>
      <c r="I319" s="56">
        <f>'Detaillierte Eingabe'!E330</f>
        <v>2</v>
      </c>
      <c r="J319" s="56">
        <f>'Eingabe Daten'!$C$18</f>
        <v>6</v>
      </c>
      <c r="K319" s="93">
        <f>'Detaillierte Eingabe'!F330</f>
        <v>0.7</v>
      </c>
      <c r="L319" s="93">
        <f>'Detaillierte Eingabe'!G330</f>
        <v>0.7</v>
      </c>
      <c r="M319" s="93">
        <f t="shared" si="31"/>
        <v>0.44882341176470592</v>
      </c>
      <c r="N319" s="224">
        <f>'Detaillierte Eingabe'!I329</f>
        <v>1</v>
      </c>
      <c r="O319" s="18"/>
      <c r="P319" s="18"/>
      <c r="Q319" s="56">
        <f t="shared" si="32"/>
        <v>11900</v>
      </c>
      <c r="R319" s="56">
        <f t="shared" si="33"/>
        <v>5340.9986000000008</v>
      </c>
      <c r="S319" s="56">
        <f t="shared" si="34"/>
        <v>34481.997199999998</v>
      </c>
      <c r="T319" s="56">
        <f t="shared" si="35"/>
        <v>862.0499299999999</v>
      </c>
      <c r="U319" s="47">
        <f>('WERTE IR'!$E318)</f>
        <v>1277.3729784206853</v>
      </c>
    </row>
    <row r="320" spans="5:21" ht="13" x14ac:dyDescent="0.3">
      <c r="E320" s="37"/>
      <c r="F320" s="46">
        <f>'Detaillierte Eingabe'!B330</f>
        <v>0.55138888888888815</v>
      </c>
      <c r="G320" s="46">
        <f>'Detaillierte Eingabe'!C330</f>
        <v>0.55208333333333259</v>
      </c>
      <c r="H320" s="56">
        <f>'Detaillierte Eingabe'!D331</f>
        <v>2</v>
      </c>
      <c r="I320" s="56">
        <f>'Detaillierte Eingabe'!E331</f>
        <v>2</v>
      </c>
      <c r="J320" s="56">
        <f>'Eingabe Daten'!$C$18</f>
        <v>6</v>
      </c>
      <c r="K320" s="93">
        <f>'Detaillierte Eingabe'!F331</f>
        <v>0.7</v>
      </c>
      <c r="L320" s="93">
        <f>'Detaillierte Eingabe'!G331</f>
        <v>0.7</v>
      </c>
      <c r="M320" s="93">
        <f t="shared" si="31"/>
        <v>0.44882341176470592</v>
      </c>
      <c r="N320" s="224">
        <f>'Detaillierte Eingabe'!I330</f>
        <v>1</v>
      </c>
      <c r="O320" s="18"/>
      <c r="P320" s="18"/>
      <c r="Q320" s="56">
        <f t="shared" si="32"/>
        <v>11900</v>
      </c>
      <c r="R320" s="56">
        <f t="shared" si="33"/>
        <v>5340.9986000000008</v>
      </c>
      <c r="S320" s="56">
        <f t="shared" si="34"/>
        <v>34481.997199999998</v>
      </c>
      <c r="T320" s="56">
        <f t="shared" si="35"/>
        <v>862.0499299999999</v>
      </c>
      <c r="U320" s="47">
        <f>('WERTE IR'!$E319)</f>
        <v>1277.4502816308379</v>
      </c>
    </row>
    <row r="321" spans="5:22" ht="13" x14ac:dyDescent="0.3">
      <c r="E321" s="37"/>
      <c r="F321" s="46">
        <f>'Detaillierte Eingabe'!B331</f>
        <v>0.55208333333333259</v>
      </c>
      <c r="G321" s="46">
        <f>'Detaillierte Eingabe'!C331</f>
        <v>0.55277777777777704</v>
      </c>
      <c r="H321" s="56">
        <f>'Detaillierte Eingabe'!D332</f>
        <v>2</v>
      </c>
      <c r="I321" s="56">
        <f>'Detaillierte Eingabe'!E332</f>
        <v>2</v>
      </c>
      <c r="J321" s="56">
        <f>'Eingabe Daten'!$C$18</f>
        <v>6</v>
      </c>
      <c r="K321" s="93">
        <f>'Detaillierte Eingabe'!F332</f>
        <v>0.7</v>
      </c>
      <c r="L321" s="93">
        <f>'Detaillierte Eingabe'!G332</f>
        <v>0.7</v>
      </c>
      <c r="M321" s="93">
        <f t="shared" si="31"/>
        <v>0.44882341176470592</v>
      </c>
      <c r="N321" s="224">
        <f>'Detaillierte Eingabe'!I331</f>
        <v>1</v>
      </c>
      <c r="O321" s="18"/>
      <c r="P321" s="18"/>
      <c r="Q321" s="56">
        <f t="shared" si="32"/>
        <v>11900</v>
      </c>
      <c r="R321" s="56">
        <f t="shared" si="33"/>
        <v>5340.9986000000008</v>
      </c>
      <c r="S321" s="56">
        <f t="shared" si="34"/>
        <v>34481.997199999998</v>
      </c>
      <c r="T321" s="56">
        <f t="shared" si="35"/>
        <v>862.0499299999999</v>
      </c>
      <c r="U321" s="47">
        <f>('WERTE IR'!$E320)</f>
        <v>1277.526307131312</v>
      </c>
    </row>
    <row r="322" spans="5:22" ht="13" x14ac:dyDescent="0.3">
      <c r="E322" s="37"/>
      <c r="F322" s="46">
        <f>'Detaillierte Eingabe'!B332</f>
        <v>0.55277777777777704</v>
      </c>
      <c r="G322" s="46">
        <f>'Detaillierte Eingabe'!C332</f>
        <v>0.55347222222222148</v>
      </c>
      <c r="H322" s="56">
        <f>'Detaillierte Eingabe'!D333</f>
        <v>2</v>
      </c>
      <c r="I322" s="56">
        <f>'Detaillierte Eingabe'!E333</f>
        <v>2</v>
      </c>
      <c r="J322" s="56">
        <f>'Eingabe Daten'!$C$18</f>
        <v>6</v>
      </c>
      <c r="K322" s="93">
        <f>'Detaillierte Eingabe'!F333</f>
        <v>0.7</v>
      </c>
      <c r="L322" s="93">
        <f>'Detaillierte Eingabe'!G333</f>
        <v>0.7</v>
      </c>
      <c r="M322" s="93">
        <f t="shared" si="31"/>
        <v>0.44882341176470592</v>
      </c>
      <c r="N322" s="224">
        <f>'Detaillierte Eingabe'!I332</f>
        <v>1</v>
      </c>
      <c r="O322" s="18"/>
      <c r="P322" s="18"/>
      <c r="Q322" s="56">
        <f t="shared" si="32"/>
        <v>11900</v>
      </c>
      <c r="R322" s="56">
        <f t="shared" si="33"/>
        <v>5340.9986000000008</v>
      </c>
      <c r="S322" s="56">
        <f t="shared" si="34"/>
        <v>34481.997199999998</v>
      </c>
      <c r="T322" s="56">
        <f t="shared" si="35"/>
        <v>862.0499299999999</v>
      </c>
      <c r="U322" s="47">
        <f>('WERTE IR'!$E321)</f>
        <v>1277.6010760407908</v>
      </c>
    </row>
    <row r="323" spans="5:22" ht="13" x14ac:dyDescent="0.3">
      <c r="E323" s="37"/>
      <c r="F323" s="46">
        <f>'Detaillierte Eingabe'!B333</f>
        <v>0.55347222222222148</v>
      </c>
      <c r="G323" s="46">
        <f>'Detaillierte Eingabe'!C333</f>
        <v>0.55416666666666592</v>
      </c>
      <c r="H323" s="56">
        <f>'Detaillierte Eingabe'!D334</f>
        <v>2</v>
      </c>
      <c r="I323" s="56">
        <f>'Detaillierte Eingabe'!E334</f>
        <v>2</v>
      </c>
      <c r="J323" s="56">
        <f>'Eingabe Daten'!$C$18</f>
        <v>6</v>
      </c>
      <c r="K323" s="93">
        <f>'Detaillierte Eingabe'!F334</f>
        <v>0.7</v>
      </c>
      <c r="L323" s="93">
        <f>'Detaillierte Eingabe'!G334</f>
        <v>0.7</v>
      </c>
      <c r="M323" s="93">
        <f t="shared" si="31"/>
        <v>0.44882341176470592</v>
      </c>
      <c r="N323" s="224">
        <f>'Detaillierte Eingabe'!I333</f>
        <v>1</v>
      </c>
      <c r="O323" s="18"/>
      <c r="P323" s="18"/>
      <c r="Q323" s="56">
        <f t="shared" si="32"/>
        <v>11900</v>
      </c>
      <c r="R323" s="56">
        <f t="shared" si="33"/>
        <v>5340.9986000000008</v>
      </c>
      <c r="S323" s="56">
        <f t="shared" si="34"/>
        <v>34481.997199999998</v>
      </c>
      <c r="T323" s="56">
        <f t="shared" si="35"/>
        <v>862.0499299999999</v>
      </c>
      <c r="U323" s="47">
        <f>('WERTE IR'!$E322)</f>
        <v>1277.6746091288965</v>
      </c>
    </row>
    <row r="324" spans="5:22" ht="13" x14ac:dyDescent="0.3">
      <c r="E324" s="37"/>
      <c r="F324" s="46">
        <f>'Detaillierte Eingabe'!B334</f>
        <v>0.55416666666666592</v>
      </c>
      <c r="G324" s="46">
        <f>'Detaillierte Eingabe'!C334</f>
        <v>0.55486111111111036</v>
      </c>
      <c r="H324" s="56">
        <f>'Detaillierte Eingabe'!D335</f>
        <v>2</v>
      </c>
      <c r="I324" s="56">
        <f>'Detaillierte Eingabe'!E335</f>
        <v>2</v>
      </c>
      <c r="J324" s="56">
        <f>'Eingabe Daten'!$C$18</f>
        <v>6</v>
      </c>
      <c r="K324" s="93">
        <f>'Detaillierte Eingabe'!F335</f>
        <v>0.7</v>
      </c>
      <c r="L324" s="93">
        <f>'Detaillierte Eingabe'!G335</f>
        <v>0.7</v>
      </c>
      <c r="M324" s="93">
        <f t="shared" si="31"/>
        <v>0.44882341176470592</v>
      </c>
      <c r="N324" s="224">
        <f>'Detaillierte Eingabe'!I334</f>
        <v>1</v>
      </c>
      <c r="O324" s="18"/>
      <c r="P324" s="18"/>
      <c r="Q324" s="56">
        <f t="shared" si="32"/>
        <v>11900</v>
      </c>
      <c r="R324" s="56">
        <f t="shared" si="33"/>
        <v>5340.9986000000008</v>
      </c>
      <c r="S324" s="56">
        <f t="shared" si="34"/>
        <v>34481.997199999998</v>
      </c>
      <c r="T324" s="56">
        <f t="shared" si="35"/>
        <v>862.0499299999999</v>
      </c>
      <c r="U324" s="47">
        <f>('WERTE IR'!$E323)</f>
        <v>1277.7469268219597</v>
      </c>
    </row>
    <row r="325" spans="5:22" ht="13" x14ac:dyDescent="0.3">
      <c r="E325" s="37"/>
      <c r="F325" s="46">
        <f>'Detaillierte Eingabe'!B335</f>
        <v>0.55486111111111036</v>
      </c>
      <c r="G325" s="46">
        <f>'Detaillierte Eingabe'!C335</f>
        <v>0.5555555555555548</v>
      </c>
      <c r="H325" s="56">
        <f>'Detaillierte Eingabe'!D336</f>
        <v>2</v>
      </c>
      <c r="I325" s="56">
        <f>'Detaillierte Eingabe'!E336</f>
        <v>2</v>
      </c>
      <c r="J325" s="56">
        <f>'Eingabe Daten'!$C$18</f>
        <v>6</v>
      </c>
      <c r="K325" s="93">
        <f>'Detaillierte Eingabe'!F336</f>
        <v>0.7</v>
      </c>
      <c r="L325" s="93">
        <f>'Detaillierte Eingabe'!G336</f>
        <v>0.7</v>
      </c>
      <c r="M325" s="93">
        <f t="shared" si="31"/>
        <v>0.44882341176470592</v>
      </c>
      <c r="N325" s="224">
        <f>'Detaillierte Eingabe'!I335</f>
        <v>1</v>
      </c>
      <c r="O325" s="18"/>
      <c r="P325" s="18"/>
      <c r="Q325" s="56">
        <f t="shared" si="32"/>
        <v>11900</v>
      </c>
      <c r="R325" s="56">
        <f t="shared" si="33"/>
        <v>5340.9986000000008</v>
      </c>
      <c r="S325" s="56">
        <f t="shared" si="34"/>
        <v>34481.997199999998</v>
      </c>
      <c r="T325" s="56">
        <f t="shared" si="35"/>
        <v>862.0499299999999</v>
      </c>
      <c r="U325" s="47">
        <f>('WERTE IR'!$E324)</f>
        <v>1277.8180492086938</v>
      </c>
    </row>
    <row r="326" spans="5:22" ht="13" x14ac:dyDescent="0.3">
      <c r="E326" s="37"/>
      <c r="F326" s="46">
        <f>'Detaillierte Eingabe'!B336</f>
        <v>0.5555555555555548</v>
      </c>
      <c r="G326" s="46">
        <f>'Detaillierte Eingabe'!C336</f>
        <v>0.55624999999999925</v>
      </c>
      <c r="H326" s="56">
        <f>'Detaillierte Eingabe'!D337</f>
        <v>2</v>
      </c>
      <c r="I326" s="56">
        <f>'Detaillierte Eingabe'!E337</f>
        <v>2</v>
      </c>
      <c r="J326" s="56">
        <f>'Eingabe Daten'!$C$18</f>
        <v>6</v>
      </c>
      <c r="K326" s="93">
        <f>'Detaillierte Eingabe'!F337</f>
        <v>0.7</v>
      </c>
      <c r="L326" s="93">
        <f>'Detaillierte Eingabe'!G337</f>
        <v>0.7</v>
      </c>
      <c r="M326" s="93">
        <f t="shared" si="31"/>
        <v>0.44882341176470592</v>
      </c>
      <c r="N326" s="224">
        <f>'Detaillierte Eingabe'!I336</f>
        <v>1</v>
      </c>
      <c r="O326" s="18"/>
      <c r="P326" s="18"/>
      <c r="Q326" s="56">
        <f t="shared" si="32"/>
        <v>11900</v>
      </c>
      <c r="R326" s="56">
        <f t="shared" si="33"/>
        <v>5340.9986000000008</v>
      </c>
      <c r="S326" s="56">
        <f t="shared" si="34"/>
        <v>34481.997199999998</v>
      </c>
      <c r="T326" s="56">
        <f t="shared" si="35"/>
        <v>862.0499299999999</v>
      </c>
      <c r="U326" s="47">
        <f>('WERTE IR'!$E325)</f>
        <v>1277.8879960457743</v>
      </c>
    </row>
    <row r="327" spans="5:22" ht="13" x14ac:dyDescent="0.3">
      <c r="E327" s="37"/>
      <c r="F327" s="46">
        <f>'Detaillierte Eingabe'!B337</f>
        <v>0.55624999999999925</v>
      </c>
      <c r="G327" s="46">
        <f>'Detaillierte Eingabe'!C337</f>
        <v>0.55694444444444369</v>
      </c>
      <c r="H327" s="56">
        <f>'Detaillierte Eingabe'!D338</f>
        <v>2</v>
      </c>
      <c r="I327" s="56">
        <f>'Detaillierte Eingabe'!E338</f>
        <v>2</v>
      </c>
      <c r="J327" s="56">
        <f>'Eingabe Daten'!$C$18</f>
        <v>6</v>
      </c>
      <c r="K327" s="93">
        <f>'Detaillierte Eingabe'!F338</f>
        <v>0.7</v>
      </c>
      <c r="L327" s="93">
        <f>'Detaillierte Eingabe'!G338</f>
        <v>0.7</v>
      </c>
      <c r="M327" s="93">
        <f t="shared" ref="M327:M390" si="36">(-(27.652*$J327*$J327)+1354.9*$J327+496.07)/$C$7</f>
        <v>0.44882341176470592</v>
      </c>
      <c r="N327" s="224">
        <f>'Detaillierte Eingabe'!I337</f>
        <v>1</v>
      </c>
      <c r="O327" s="18"/>
      <c r="P327" s="18"/>
      <c r="Q327" s="56">
        <f t="shared" si="32"/>
        <v>11900</v>
      </c>
      <c r="R327" s="56">
        <f t="shared" si="33"/>
        <v>5340.9986000000008</v>
      </c>
      <c r="S327" s="56">
        <f t="shared" si="34"/>
        <v>34481.997199999998</v>
      </c>
      <c r="T327" s="56">
        <f t="shared" si="35"/>
        <v>862.0499299999999</v>
      </c>
      <c r="U327" s="47">
        <f>('WERTE IR'!$E326)</f>
        <v>1277.9567867633282</v>
      </c>
      <c r="V327" s="22"/>
    </row>
    <row r="328" spans="5:22" ht="13" x14ac:dyDescent="0.3">
      <c r="E328" s="37"/>
      <c r="F328" s="46">
        <f>'Detaillierte Eingabe'!B338</f>
        <v>0.55694444444444369</v>
      </c>
      <c r="G328" s="46">
        <f>'Detaillierte Eingabe'!C338</f>
        <v>0.55763888888888813</v>
      </c>
      <c r="H328" s="56">
        <f>'Detaillierte Eingabe'!D339</f>
        <v>2</v>
      </c>
      <c r="I328" s="56">
        <f>'Detaillierte Eingabe'!E339</f>
        <v>2</v>
      </c>
      <c r="J328" s="56">
        <f>'Eingabe Daten'!$C$18</f>
        <v>6</v>
      </c>
      <c r="K328" s="93">
        <f>'Detaillierte Eingabe'!F339</f>
        <v>0.7</v>
      </c>
      <c r="L328" s="93">
        <f>'Detaillierte Eingabe'!G339</f>
        <v>0.7</v>
      </c>
      <c r="M328" s="93">
        <f t="shared" si="36"/>
        <v>0.44882341176470592</v>
      </c>
      <c r="N328" s="224">
        <f>'Detaillierte Eingabe'!I338</f>
        <v>1</v>
      </c>
      <c r="O328" s="18"/>
      <c r="P328" s="18"/>
      <c r="Q328" s="56">
        <f t="shared" si="32"/>
        <v>11900</v>
      </c>
      <c r="R328" s="56">
        <f t="shared" si="33"/>
        <v>5340.9986000000008</v>
      </c>
      <c r="S328" s="56">
        <f t="shared" si="34"/>
        <v>34481.997199999998</v>
      </c>
      <c r="T328" s="56">
        <f t="shared" si="35"/>
        <v>862.0499299999999</v>
      </c>
      <c r="U328" s="47">
        <f>('WERTE IR'!$E327)</f>
        <v>1278.0244404703303</v>
      </c>
    </row>
    <row r="329" spans="5:22" ht="13" x14ac:dyDescent="0.3">
      <c r="E329" s="37"/>
      <c r="F329" s="46">
        <f>'Detaillierte Eingabe'!B339</f>
        <v>0.55763888888888813</v>
      </c>
      <c r="G329" s="46">
        <f>'Detaillierte Eingabe'!C339</f>
        <v>0.55833333333333257</v>
      </c>
      <c r="H329" s="56">
        <f>'Detaillierte Eingabe'!D340</f>
        <v>2</v>
      </c>
      <c r="I329" s="56">
        <f>'Detaillierte Eingabe'!E340</f>
        <v>2</v>
      </c>
      <c r="J329" s="56">
        <f>'Eingabe Daten'!$C$18</f>
        <v>6</v>
      </c>
      <c r="K329" s="93">
        <f>'Detaillierte Eingabe'!F340</f>
        <v>0.7</v>
      </c>
      <c r="L329" s="93">
        <f>'Detaillierte Eingabe'!G340</f>
        <v>0.7</v>
      </c>
      <c r="M329" s="93">
        <f t="shared" si="36"/>
        <v>0.44882341176470592</v>
      </c>
      <c r="N329" s="224">
        <f>'Detaillierte Eingabe'!I339</f>
        <v>1</v>
      </c>
      <c r="O329" s="18"/>
      <c r="P329" s="18"/>
      <c r="Q329" s="56">
        <f t="shared" si="32"/>
        <v>11900</v>
      </c>
      <c r="R329" s="56">
        <f t="shared" si="33"/>
        <v>5340.9986000000008</v>
      </c>
      <c r="S329" s="56">
        <f t="shared" si="34"/>
        <v>34481.997199999998</v>
      </c>
      <c r="T329" s="56">
        <f t="shared" si="35"/>
        <v>862.0499299999999</v>
      </c>
      <c r="U329" s="47">
        <f>('WERTE IR'!$E328)</f>
        <v>1278.0909759599122</v>
      </c>
    </row>
    <row r="330" spans="5:22" ht="13" x14ac:dyDescent="0.3">
      <c r="E330" s="37"/>
      <c r="F330" s="46">
        <f>'Detaillierte Eingabe'!B340</f>
        <v>0.55833333333333257</v>
      </c>
      <c r="G330" s="46">
        <f>'Detaillierte Eingabe'!C340</f>
        <v>0.55902777777777701</v>
      </c>
      <c r="H330" s="56">
        <f>'Detaillierte Eingabe'!D341</f>
        <v>2</v>
      </c>
      <c r="I330" s="56">
        <f>'Detaillierte Eingabe'!E341</f>
        <v>2</v>
      </c>
      <c r="J330" s="56">
        <f>'Eingabe Daten'!$C$18</f>
        <v>6</v>
      </c>
      <c r="K330" s="93">
        <f>'Detaillierte Eingabe'!F341</f>
        <v>0.7</v>
      </c>
      <c r="L330" s="93">
        <f>'Detaillierte Eingabe'!G341</f>
        <v>0.7</v>
      </c>
      <c r="M330" s="93">
        <f t="shared" si="36"/>
        <v>0.44882341176470592</v>
      </c>
      <c r="N330" s="224">
        <f>'Detaillierte Eingabe'!I340</f>
        <v>1</v>
      </c>
      <c r="O330" s="18"/>
      <c r="P330" s="18"/>
      <c r="Q330" s="56">
        <f t="shared" si="32"/>
        <v>11900</v>
      </c>
      <c r="R330" s="56">
        <f t="shared" si="33"/>
        <v>5340.9986000000008</v>
      </c>
      <c r="S330" s="56">
        <f t="shared" si="34"/>
        <v>34481.997199999998</v>
      </c>
      <c r="T330" s="56">
        <f t="shared" si="35"/>
        <v>862.0499299999999</v>
      </c>
      <c r="U330" s="47">
        <f>('WERTE IR'!$E329)</f>
        <v>1278.1564117145817</v>
      </c>
    </row>
    <row r="331" spans="5:22" ht="13" x14ac:dyDescent="0.3">
      <c r="E331" s="37"/>
      <c r="F331" s="46">
        <f>'Detaillierte Eingabe'!B341</f>
        <v>0.55902777777777701</v>
      </c>
      <c r="G331" s="46">
        <f>'Detaillierte Eingabe'!C341</f>
        <v>0.55972222222222145</v>
      </c>
      <c r="H331" s="56">
        <f>'Detaillierte Eingabe'!D342</f>
        <v>2</v>
      </c>
      <c r="I331" s="56">
        <f>'Detaillierte Eingabe'!E342</f>
        <v>2</v>
      </c>
      <c r="J331" s="56">
        <f>'Eingabe Daten'!$C$18</f>
        <v>6</v>
      </c>
      <c r="K331" s="93">
        <f>'Detaillierte Eingabe'!F342</f>
        <v>0.7</v>
      </c>
      <c r="L331" s="93">
        <f>'Detaillierte Eingabe'!G342</f>
        <v>0.7</v>
      </c>
      <c r="M331" s="93">
        <f t="shared" si="36"/>
        <v>0.44882341176470592</v>
      </c>
      <c r="N331" s="224">
        <f>'Detaillierte Eingabe'!I341</f>
        <v>1</v>
      </c>
      <c r="O331" s="18"/>
      <c r="P331" s="18"/>
      <c r="Q331" s="56">
        <f t="shared" si="32"/>
        <v>11900</v>
      </c>
      <c r="R331" s="56">
        <f t="shared" si="33"/>
        <v>5340.9986000000008</v>
      </c>
      <c r="S331" s="56">
        <f t="shared" si="34"/>
        <v>34481.997199999998</v>
      </c>
      <c r="T331" s="56">
        <f t="shared" si="35"/>
        <v>862.0499299999999</v>
      </c>
      <c r="U331" s="47">
        <f>('WERTE IR'!$E330)</f>
        <v>1278.2207659113587</v>
      </c>
    </row>
    <row r="332" spans="5:22" ht="13" x14ac:dyDescent="0.3">
      <c r="E332" s="37"/>
      <c r="F332" s="46">
        <f>'Detaillierte Eingabe'!B342</f>
        <v>0.55972222222222145</v>
      </c>
      <c r="G332" s="46">
        <f>'Detaillierte Eingabe'!C342</f>
        <v>0.5604166666666659</v>
      </c>
      <c r="H332" s="56">
        <f>'Detaillierte Eingabe'!D343</f>
        <v>2</v>
      </c>
      <c r="I332" s="56">
        <f>'Detaillierte Eingabe'!E343</f>
        <v>2</v>
      </c>
      <c r="J332" s="56">
        <f>'Eingabe Daten'!$C$18</f>
        <v>6</v>
      </c>
      <c r="K332" s="93">
        <f>'Detaillierte Eingabe'!F343</f>
        <v>0.7</v>
      </c>
      <c r="L332" s="93">
        <f>'Detaillierte Eingabe'!G343</f>
        <v>0.7</v>
      </c>
      <c r="M332" s="93">
        <f t="shared" si="36"/>
        <v>0.44882341176470592</v>
      </c>
      <c r="N332" s="224">
        <f>'Detaillierte Eingabe'!I342</f>
        <v>1</v>
      </c>
      <c r="O332" s="18"/>
      <c r="P332" s="18"/>
      <c r="Q332" s="56">
        <f t="shared" si="32"/>
        <v>11900</v>
      </c>
      <c r="R332" s="56">
        <f t="shared" si="33"/>
        <v>5340.9986000000008</v>
      </c>
      <c r="S332" s="56">
        <f t="shared" si="34"/>
        <v>34481.997199999998</v>
      </c>
      <c r="T332" s="56">
        <f t="shared" si="35"/>
        <v>862.0499299999999</v>
      </c>
      <c r="U332" s="47">
        <f>('WERTE IR'!$E331)</f>
        <v>1278.2840564268224</v>
      </c>
    </row>
    <row r="333" spans="5:22" ht="13" x14ac:dyDescent="0.3">
      <c r="E333" s="37"/>
      <c r="F333" s="46">
        <f>'Detaillierte Eingabe'!B343</f>
        <v>0.5604166666666659</v>
      </c>
      <c r="G333" s="46">
        <f>'Detaillierte Eingabe'!C343</f>
        <v>0.56111111111111034</v>
      </c>
      <c r="H333" s="56">
        <f>'Detaillierte Eingabe'!D344</f>
        <v>2</v>
      </c>
      <c r="I333" s="56">
        <f>'Detaillierte Eingabe'!E344</f>
        <v>2</v>
      </c>
      <c r="J333" s="56">
        <f>'Eingabe Daten'!$C$18</f>
        <v>6</v>
      </c>
      <c r="K333" s="93">
        <f>'Detaillierte Eingabe'!F344</f>
        <v>0.7</v>
      </c>
      <c r="L333" s="93">
        <f>'Detaillierte Eingabe'!G344</f>
        <v>0.7</v>
      </c>
      <c r="M333" s="93">
        <f t="shared" si="36"/>
        <v>0.44882341176470592</v>
      </c>
      <c r="N333" s="224">
        <f>'Detaillierte Eingabe'!I343</f>
        <v>1</v>
      </c>
      <c r="O333" s="18"/>
      <c r="P333" s="18"/>
      <c r="Q333" s="56">
        <f t="shared" si="32"/>
        <v>11900</v>
      </c>
      <c r="R333" s="56">
        <f t="shared" si="33"/>
        <v>5340.9986000000008</v>
      </c>
      <c r="S333" s="56">
        <f t="shared" si="34"/>
        <v>34481.997199999998</v>
      </c>
      <c r="T333" s="56">
        <f t="shared" si="35"/>
        <v>862.0499299999999</v>
      </c>
      <c r="U333" s="47">
        <f>('WERTE IR'!$E332)</f>
        <v>1278.3463008420786</v>
      </c>
    </row>
    <row r="334" spans="5:22" ht="13" x14ac:dyDescent="0.3">
      <c r="E334" s="37"/>
      <c r="F334" s="46">
        <f>'Detaillierte Eingabe'!B344</f>
        <v>0.56111111111111034</v>
      </c>
      <c r="G334" s="46">
        <f>'Detaillierte Eingabe'!C344</f>
        <v>0.56180555555555478</v>
      </c>
      <c r="H334" s="56">
        <f>'Detaillierte Eingabe'!D345</f>
        <v>2</v>
      </c>
      <c r="I334" s="56">
        <f>'Detaillierte Eingabe'!E345</f>
        <v>2</v>
      </c>
      <c r="J334" s="56">
        <f>'Eingabe Daten'!$C$18</f>
        <v>6</v>
      </c>
      <c r="K334" s="93">
        <f>'Detaillierte Eingabe'!F345</f>
        <v>0.7</v>
      </c>
      <c r="L334" s="93">
        <f>'Detaillierte Eingabe'!G345</f>
        <v>0.7</v>
      </c>
      <c r="M334" s="93">
        <f t="shared" si="36"/>
        <v>0.44882341176470592</v>
      </c>
      <c r="N334" s="224">
        <f>'Detaillierte Eingabe'!I344</f>
        <v>1</v>
      </c>
      <c r="O334" s="18"/>
      <c r="P334" s="18"/>
      <c r="Q334" s="56">
        <f t="shared" si="32"/>
        <v>11900</v>
      </c>
      <c r="R334" s="56">
        <f t="shared" si="33"/>
        <v>5340.9986000000008</v>
      </c>
      <c r="S334" s="56">
        <f t="shared" si="34"/>
        <v>34481.997199999998</v>
      </c>
      <c r="T334" s="56">
        <f t="shared" si="35"/>
        <v>862.0499299999999</v>
      </c>
      <c r="U334" s="47">
        <f>('WERTE IR'!$E333)</f>
        <v>1278.4075164476428</v>
      </c>
    </row>
    <row r="335" spans="5:22" ht="13" x14ac:dyDescent="0.3">
      <c r="E335" s="37"/>
      <c r="F335" s="46">
        <f>'Detaillierte Eingabe'!B345</f>
        <v>0.56180555555555478</v>
      </c>
      <c r="G335" s="46">
        <f>'Detaillierte Eingabe'!C345</f>
        <v>0.56249999999999922</v>
      </c>
      <c r="H335" s="56">
        <f>'Detaillierte Eingabe'!D346</f>
        <v>2</v>
      </c>
      <c r="I335" s="56">
        <f>'Detaillierte Eingabe'!E346</f>
        <v>2</v>
      </c>
      <c r="J335" s="56">
        <f>'Eingabe Daten'!$C$18</f>
        <v>6</v>
      </c>
      <c r="K335" s="93">
        <f>'Detaillierte Eingabe'!F346</f>
        <v>0.7</v>
      </c>
      <c r="L335" s="93">
        <f>'Detaillierte Eingabe'!G346</f>
        <v>0.7</v>
      </c>
      <c r="M335" s="93">
        <f t="shared" si="36"/>
        <v>0.44882341176470592</v>
      </c>
      <c r="N335" s="224">
        <f>'Detaillierte Eingabe'!I345</f>
        <v>1</v>
      </c>
      <c r="O335" s="18"/>
      <c r="P335" s="18"/>
      <c r="Q335" s="56">
        <f t="shared" si="32"/>
        <v>11900</v>
      </c>
      <c r="R335" s="56">
        <f t="shared" si="33"/>
        <v>5340.9986000000008</v>
      </c>
      <c r="S335" s="56">
        <f t="shared" si="34"/>
        <v>34481.997199999998</v>
      </c>
      <c r="T335" s="56">
        <f t="shared" si="35"/>
        <v>862.0499299999999</v>
      </c>
      <c r="U335" s="47">
        <f>('WERTE IR'!$E334)</f>
        <v>1278.4677202482437</v>
      </c>
    </row>
    <row r="336" spans="5:22" ht="13" x14ac:dyDescent="0.3">
      <c r="E336" s="37"/>
      <c r="F336" s="46">
        <f>'Detaillierte Eingabe'!B346</f>
        <v>0.56249999999999922</v>
      </c>
      <c r="G336" s="46">
        <f>'Detaillierte Eingabe'!C346</f>
        <v>0.56319444444444366</v>
      </c>
      <c r="H336" s="56">
        <f>'Detaillierte Eingabe'!D347</f>
        <v>2</v>
      </c>
      <c r="I336" s="56">
        <f>'Detaillierte Eingabe'!E347</f>
        <v>2</v>
      </c>
      <c r="J336" s="56">
        <f>'Eingabe Daten'!$C$18</f>
        <v>6</v>
      </c>
      <c r="K336" s="93">
        <f>'Detaillierte Eingabe'!F347</f>
        <v>0.7</v>
      </c>
      <c r="L336" s="93">
        <f>'Detaillierte Eingabe'!G347</f>
        <v>0.7</v>
      </c>
      <c r="M336" s="93">
        <f t="shared" si="36"/>
        <v>0.44882341176470592</v>
      </c>
      <c r="N336" s="224">
        <f>'Detaillierte Eingabe'!I346</f>
        <v>1</v>
      </c>
      <c r="O336" s="18"/>
      <c r="P336" s="18"/>
      <c r="Q336" s="56">
        <f t="shared" si="32"/>
        <v>11900</v>
      </c>
      <c r="R336" s="56">
        <f t="shared" si="33"/>
        <v>5340.9986000000008</v>
      </c>
      <c r="S336" s="56">
        <f t="shared" si="34"/>
        <v>34481.997199999998</v>
      </c>
      <c r="T336" s="56">
        <f t="shared" si="35"/>
        <v>862.0499299999999</v>
      </c>
      <c r="U336" s="47">
        <f>('WERTE IR'!$E335)</f>
        <v>1278.5269289675464</v>
      </c>
    </row>
    <row r="337" spans="5:21" ht="13" x14ac:dyDescent="0.3">
      <c r="E337" s="37"/>
      <c r="F337" s="46">
        <f>'Detaillierte Eingabe'!B347</f>
        <v>0.56319444444444366</v>
      </c>
      <c r="G337" s="46">
        <f>'Detaillierte Eingabe'!C347</f>
        <v>0.56388888888888811</v>
      </c>
      <c r="H337" s="56">
        <f>'Detaillierte Eingabe'!D348</f>
        <v>2</v>
      </c>
      <c r="I337" s="56">
        <f>'Detaillierte Eingabe'!E348</f>
        <v>2</v>
      </c>
      <c r="J337" s="56">
        <f>'Eingabe Daten'!$C$18</f>
        <v>6</v>
      </c>
      <c r="K337" s="93">
        <f>'Detaillierte Eingabe'!F348</f>
        <v>0.7</v>
      </c>
      <c r="L337" s="93">
        <f>'Detaillierte Eingabe'!G348</f>
        <v>0.7</v>
      </c>
      <c r="M337" s="93">
        <f t="shared" si="36"/>
        <v>0.44882341176470592</v>
      </c>
      <c r="N337" s="224">
        <f>'Detaillierte Eingabe'!I347</f>
        <v>1</v>
      </c>
      <c r="O337" s="18"/>
      <c r="P337" s="18"/>
      <c r="Q337" s="56">
        <f t="shared" si="32"/>
        <v>11900</v>
      </c>
      <c r="R337" s="56">
        <f t="shared" si="33"/>
        <v>5340.9986000000008</v>
      </c>
      <c r="S337" s="56">
        <f t="shared" si="34"/>
        <v>34481.997199999998</v>
      </c>
      <c r="T337" s="56">
        <f t="shared" si="35"/>
        <v>862.0499299999999</v>
      </c>
      <c r="U337" s="47">
        <f>('WERTE IR'!$E336)</f>
        <v>1278.5851590527977</v>
      </c>
    </row>
    <row r="338" spans="5:21" ht="13" x14ac:dyDescent="0.3">
      <c r="E338" s="37"/>
      <c r="F338" s="46">
        <f>'Detaillierte Eingabe'!B348</f>
        <v>0.56388888888888811</v>
      </c>
      <c r="G338" s="46">
        <f>'Detaillierte Eingabe'!C348</f>
        <v>0.56458333333333255</v>
      </c>
      <c r="H338" s="56">
        <f>'Detaillierte Eingabe'!D349</f>
        <v>2</v>
      </c>
      <c r="I338" s="56">
        <f>'Detaillierte Eingabe'!E349</f>
        <v>2</v>
      </c>
      <c r="J338" s="56">
        <f>'Eingabe Daten'!$C$18</f>
        <v>6</v>
      </c>
      <c r="K338" s="93">
        <f>'Detaillierte Eingabe'!F349</f>
        <v>0.7</v>
      </c>
      <c r="L338" s="93">
        <f>'Detaillierte Eingabe'!G349</f>
        <v>0.7</v>
      </c>
      <c r="M338" s="93">
        <f t="shared" si="36"/>
        <v>0.44882341176470592</v>
      </c>
      <c r="N338" s="224">
        <f>'Detaillierte Eingabe'!I348</f>
        <v>1</v>
      </c>
      <c r="O338" s="18"/>
      <c r="P338" s="18"/>
      <c r="Q338" s="56">
        <f t="shared" si="32"/>
        <v>11900</v>
      </c>
      <c r="R338" s="56">
        <f t="shared" si="33"/>
        <v>5340.9986000000008</v>
      </c>
      <c r="S338" s="56">
        <f t="shared" si="34"/>
        <v>34481.997199999998</v>
      </c>
      <c r="T338" s="56">
        <f t="shared" si="35"/>
        <v>862.0499299999999</v>
      </c>
      <c r="U338" s="47">
        <f>('WERTE IR'!$E337)</f>
        <v>1278.6424266793961</v>
      </c>
    </row>
    <row r="339" spans="5:21" ht="13" x14ac:dyDescent="0.3">
      <c r="E339" s="37"/>
      <c r="F339" s="46">
        <f>'Detaillierte Eingabe'!B349</f>
        <v>0.56458333333333255</v>
      </c>
      <c r="G339" s="46">
        <f>'Detaillierte Eingabe'!C349</f>
        <v>0.56527777777777699</v>
      </c>
      <c r="H339" s="56">
        <f>'Detaillierte Eingabe'!D350</f>
        <v>2</v>
      </c>
      <c r="I339" s="56">
        <f>'Detaillierte Eingabe'!E350</f>
        <v>2</v>
      </c>
      <c r="J339" s="56">
        <f>'Eingabe Daten'!$C$18</f>
        <v>6</v>
      </c>
      <c r="K339" s="93">
        <f>'Detaillierte Eingabe'!F350</f>
        <v>0.7</v>
      </c>
      <c r="L339" s="93">
        <f>'Detaillierte Eingabe'!G350</f>
        <v>0.7</v>
      </c>
      <c r="M339" s="93">
        <f t="shared" si="36"/>
        <v>0.44882341176470592</v>
      </c>
      <c r="N339" s="224">
        <f>'Detaillierte Eingabe'!I349</f>
        <v>1</v>
      </c>
      <c r="O339" s="18"/>
      <c r="P339" s="18"/>
      <c r="Q339" s="56">
        <f t="shared" si="32"/>
        <v>11900</v>
      </c>
      <c r="R339" s="56">
        <f t="shared" si="33"/>
        <v>5340.9986000000008</v>
      </c>
      <c r="S339" s="56">
        <f t="shared" si="34"/>
        <v>34481.997199999998</v>
      </c>
      <c r="T339" s="56">
        <f t="shared" si="35"/>
        <v>862.0499299999999</v>
      </c>
      <c r="U339" s="47">
        <f>('WERTE IR'!$E338)</f>
        <v>1278.6987477553837</v>
      </c>
    </row>
    <row r="340" spans="5:21" ht="13" x14ac:dyDescent="0.3">
      <c r="E340" s="37"/>
      <c r="F340" s="46">
        <f>'Detaillierte Eingabe'!B350</f>
        <v>0.56527777777777699</v>
      </c>
      <c r="G340" s="46">
        <f>'Detaillierte Eingabe'!C350</f>
        <v>0.56597222222222143</v>
      </c>
      <c r="H340" s="56">
        <f>'Detaillierte Eingabe'!D351</f>
        <v>2</v>
      </c>
      <c r="I340" s="56">
        <f>'Detaillierte Eingabe'!E351</f>
        <v>2</v>
      </c>
      <c r="J340" s="56">
        <f>'Eingabe Daten'!$C$18</f>
        <v>6</v>
      </c>
      <c r="K340" s="93">
        <f>'Detaillierte Eingabe'!F351</f>
        <v>0.7</v>
      </c>
      <c r="L340" s="93">
        <f>'Detaillierte Eingabe'!G351</f>
        <v>0.7</v>
      </c>
      <c r="M340" s="93">
        <f t="shared" si="36"/>
        <v>0.44882341176470592</v>
      </c>
      <c r="N340" s="224">
        <f>'Detaillierte Eingabe'!I350</f>
        <v>1</v>
      </c>
      <c r="O340" s="18"/>
      <c r="P340" s="18"/>
      <c r="Q340" s="56">
        <f t="shared" si="32"/>
        <v>11900</v>
      </c>
      <c r="R340" s="56">
        <f t="shared" si="33"/>
        <v>5340.9986000000008</v>
      </c>
      <c r="S340" s="56">
        <f t="shared" si="34"/>
        <v>34481.997199999998</v>
      </c>
      <c r="T340" s="56">
        <f t="shared" si="35"/>
        <v>862.0499299999999</v>
      </c>
      <c r="U340" s="47">
        <f>('WERTE IR'!$E339)</f>
        <v>1278.754137925866</v>
      </c>
    </row>
    <row r="341" spans="5:21" ht="13" x14ac:dyDescent="0.3">
      <c r="E341" s="37"/>
      <c r="F341" s="46">
        <f>'Detaillierte Eingabe'!B351</f>
        <v>0.56597222222222143</v>
      </c>
      <c r="G341" s="46">
        <f>'Detaillierte Eingabe'!C351</f>
        <v>0.56666666666666587</v>
      </c>
      <c r="H341" s="56">
        <f>'Detaillierte Eingabe'!D352</f>
        <v>2</v>
      </c>
      <c r="I341" s="56">
        <f>'Detaillierte Eingabe'!E352</f>
        <v>2</v>
      </c>
      <c r="J341" s="56">
        <f>'Eingabe Daten'!$C$18</f>
        <v>6</v>
      </c>
      <c r="K341" s="93">
        <f>'Detaillierte Eingabe'!F352</f>
        <v>0.7</v>
      </c>
      <c r="L341" s="93">
        <f>'Detaillierte Eingabe'!G352</f>
        <v>0.7</v>
      </c>
      <c r="M341" s="93">
        <f t="shared" si="36"/>
        <v>0.44882341176470592</v>
      </c>
      <c r="N341" s="224">
        <f>'Detaillierte Eingabe'!I351</f>
        <v>1</v>
      </c>
      <c r="O341" s="18"/>
      <c r="P341" s="18"/>
      <c r="Q341" s="56">
        <f t="shared" si="32"/>
        <v>11900</v>
      </c>
      <c r="R341" s="56">
        <f t="shared" si="33"/>
        <v>5340.9986000000008</v>
      </c>
      <c r="S341" s="56">
        <f t="shared" si="34"/>
        <v>34481.997199999998</v>
      </c>
      <c r="T341" s="56">
        <f t="shared" si="35"/>
        <v>862.0499299999999</v>
      </c>
      <c r="U341" s="47">
        <f>('WERTE IR'!$E340)</f>
        <v>1278.8086125773577</v>
      </c>
    </row>
    <row r="342" spans="5:21" ht="13" x14ac:dyDescent="0.3">
      <c r="E342" s="37"/>
      <c r="F342" s="46">
        <f>'Detaillierte Eingabe'!B352</f>
        <v>0.56666666666666587</v>
      </c>
      <c r="G342" s="46">
        <f>'Detaillierte Eingabe'!C352</f>
        <v>0.56736111111111032</v>
      </c>
      <c r="H342" s="56">
        <f>'Detaillierte Eingabe'!D353</f>
        <v>2</v>
      </c>
      <c r="I342" s="56">
        <f>'Detaillierte Eingabe'!E353</f>
        <v>2</v>
      </c>
      <c r="J342" s="56">
        <f>'Eingabe Daten'!$C$18</f>
        <v>6</v>
      </c>
      <c r="K342" s="93">
        <f>'Detaillierte Eingabe'!F353</f>
        <v>0.7</v>
      </c>
      <c r="L342" s="93">
        <f>'Detaillierte Eingabe'!G353</f>
        <v>0.7</v>
      </c>
      <c r="M342" s="93">
        <f t="shared" si="36"/>
        <v>0.44882341176470592</v>
      </c>
      <c r="N342" s="224">
        <f>'Detaillierte Eingabe'!I352</f>
        <v>1</v>
      </c>
      <c r="O342" s="18"/>
      <c r="P342" s="18"/>
      <c r="Q342" s="56">
        <f t="shared" si="32"/>
        <v>11900</v>
      </c>
      <c r="R342" s="56">
        <f t="shared" si="33"/>
        <v>5340.9986000000008</v>
      </c>
      <c r="S342" s="56">
        <f t="shared" si="34"/>
        <v>34481.997199999998</v>
      </c>
      <c r="T342" s="56">
        <f t="shared" si="35"/>
        <v>862.0499299999999</v>
      </c>
      <c r="U342" s="47">
        <f>('WERTE IR'!$E341)</f>
        <v>1278.8621868420566</v>
      </c>
    </row>
    <row r="343" spans="5:21" ht="13" x14ac:dyDescent="0.3">
      <c r="E343" s="37"/>
      <c r="F343" s="46">
        <f>'Detaillierte Eingabe'!B353</f>
        <v>0.56736111111111032</v>
      </c>
      <c r="G343" s="46">
        <f>'Detaillierte Eingabe'!C353</f>
        <v>0.56805555555555476</v>
      </c>
      <c r="H343" s="56">
        <f>'Detaillierte Eingabe'!D354</f>
        <v>2</v>
      </c>
      <c r="I343" s="56">
        <f>'Detaillierte Eingabe'!E354</f>
        <v>2</v>
      </c>
      <c r="J343" s="56">
        <f>'Eingabe Daten'!$C$18</f>
        <v>6</v>
      </c>
      <c r="K343" s="93">
        <f>'Detaillierte Eingabe'!F354</f>
        <v>0.7</v>
      </c>
      <c r="L343" s="93">
        <f>'Detaillierte Eingabe'!G354</f>
        <v>0.7</v>
      </c>
      <c r="M343" s="93">
        <f t="shared" si="36"/>
        <v>0.44882341176470592</v>
      </c>
      <c r="N343" s="224">
        <f>'Detaillierte Eingabe'!I353</f>
        <v>1</v>
      </c>
      <c r="O343" s="18"/>
      <c r="P343" s="18"/>
      <c r="Q343" s="56">
        <f t="shared" si="32"/>
        <v>11900</v>
      </c>
      <c r="R343" s="56">
        <f t="shared" si="33"/>
        <v>5340.9986000000008</v>
      </c>
      <c r="S343" s="56">
        <f t="shared" si="34"/>
        <v>34481.997199999998</v>
      </c>
      <c r="T343" s="56">
        <f t="shared" si="35"/>
        <v>862.0499299999999</v>
      </c>
      <c r="U343" s="47">
        <f>('WERTE IR'!$E342)</f>
        <v>1278.9148756020475</v>
      </c>
    </row>
    <row r="344" spans="5:21" ht="13" x14ac:dyDescent="0.3">
      <c r="E344" s="37"/>
      <c r="F344" s="46">
        <f>'Detaillierte Eingabe'!B354</f>
        <v>0.56805555555555476</v>
      </c>
      <c r="G344" s="46">
        <f>'Detaillierte Eingabe'!C354</f>
        <v>0.5687499999999992</v>
      </c>
      <c r="H344" s="56">
        <f>'Detaillierte Eingabe'!D355</f>
        <v>2</v>
      </c>
      <c r="I344" s="56">
        <f>'Detaillierte Eingabe'!E355</f>
        <v>2</v>
      </c>
      <c r="J344" s="56">
        <f>'Eingabe Daten'!$C$18</f>
        <v>6</v>
      </c>
      <c r="K344" s="93">
        <f>'Detaillierte Eingabe'!F355</f>
        <v>0.7</v>
      </c>
      <c r="L344" s="93">
        <f>'Detaillierte Eingabe'!G355</f>
        <v>0.7</v>
      </c>
      <c r="M344" s="93">
        <f t="shared" si="36"/>
        <v>0.44882341176470592</v>
      </c>
      <c r="N344" s="224">
        <f>'Detaillierte Eingabe'!I354</f>
        <v>1</v>
      </c>
      <c r="O344" s="18"/>
      <c r="P344" s="18"/>
      <c r="Q344" s="56">
        <f t="shared" si="32"/>
        <v>11900</v>
      </c>
      <c r="R344" s="56">
        <f t="shared" si="33"/>
        <v>5340.9986000000008</v>
      </c>
      <c r="S344" s="56">
        <f t="shared" si="34"/>
        <v>34481.997199999998</v>
      </c>
      <c r="T344" s="56">
        <f t="shared" si="35"/>
        <v>862.0499299999999</v>
      </c>
      <c r="U344" s="47">
        <f>('WERTE IR'!$E343)</f>
        <v>1278.9666934934357</v>
      </c>
    </row>
    <row r="345" spans="5:21" ht="13" x14ac:dyDescent="0.3">
      <c r="E345" s="37"/>
      <c r="F345" s="46">
        <f>'Detaillierte Eingabe'!B355</f>
        <v>0.5687499999999992</v>
      </c>
      <c r="G345" s="46">
        <f>'Detaillierte Eingabe'!C355</f>
        <v>0.56944444444444364</v>
      </c>
      <c r="H345" s="56">
        <f>'Detaillierte Eingabe'!D356</f>
        <v>2</v>
      </c>
      <c r="I345" s="56">
        <f>'Detaillierte Eingabe'!E356</f>
        <v>2</v>
      </c>
      <c r="J345" s="56">
        <f>'Eingabe Daten'!$C$18</f>
        <v>6</v>
      </c>
      <c r="K345" s="93">
        <f>'Detaillierte Eingabe'!F356</f>
        <v>0.7</v>
      </c>
      <c r="L345" s="93">
        <f>'Detaillierte Eingabe'!G356</f>
        <v>0.7</v>
      </c>
      <c r="M345" s="93">
        <f t="shared" si="36"/>
        <v>0.44882341176470592</v>
      </c>
      <c r="N345" s="224">
        <f>'Detaillierte Eingabe'!I355</f>
        <v>1</v>
      </c>
      <c r="O345" s="18"/>
      <c r="P345" s="18"/>
      <c r="Q345" s="56">
        <f t="shared" ref="Q345:Q408" si="37">$C$7*K345</f>
        <v>11900</v>
      </c>
      <c r="R345" s="56">
        <f t="shared" ref="R345:R408" si="38">$C$7*L345*M345</f>
        <v>5340.9986000000008</v>
      </c>
      <c r="S345" s="56">
        <f t="shared" ref="S345:S408" si="39">Q345*H345+R345*I345</f>
        <v>34481.997199999998</v>
      </c>
      <c r="T345" s="56">
        <f t="shared" ref="T345:T408" si="40">S345/(N345*$P$6)</f>
        <v>862.0499299999999</v>
      </c>
      <c r="U345" s="47">
        <f>('WERTE IR'!$E344)</f>
        <v>1279.0176549104133</v>
      </c>
    </row>
    <row r="346" spans="5:21" ht="13" x14ac:dyDescent="0.3">
      <c r="E346" s="37"/>
      <c r="F346" s="46">
        <f>'Detaillierte Eingabe'!B356</f>
        <v>0.56944444444444364</v>
      </c>
      <c r="G346" s="46">
        <f>'Detaillierte Eingabe'!C356</f>
        <v>0.57013888888888808</v>
      </c>
      <c r="H346" s="56">
        <f>'Detaillierte Eingabe'!D357</f>
        <v>2</v>
      </c>
      <c r="I346" s="56">
        <f>'Detaillierte Eingabe'!E357</f>
        <v>2</v>
      </c>
      <c r="J346" s="56">
        <f>'Eingabe Daten'!$C$18</f>
        <v>6</v>
      </c>
      <c r="K346" s="93">
        <f>'Detaillierte Eingabe'!F357</f>
        <v>0.7</v>
      </c>
      <c r="L346" s="93">
        <f>'Detaillierte Eingabe'!G357</f>
        <v>0.7</v>
      </c>
      <c r="M346" s="93">
        <f t="shared" si="36"/>
        <v>0.44882341176470592</v>
      </c>
      <c r="N346" s="224">
        <f>'Detaillierte Eingabe'!I356</f>
        <v>1</v>
      </c>
      <c r="O346" s="18"/>
      <c r="P346" s="18"/>
      <c r="Q346" s="56">
        <f t="shared" si="37"/>
        <v>11900</v>
      </c>
      <c r="R346" s="56">
        <f t="shared" si="38"/>
        <v>5340.9986000000008</v>
      </c>
      <c r="S346" s="56">
        <f t="shared" si="39"/>
        <v>34481.997199999998</v>
      </c>
      <c r="T346" s="56">
        <f t="shared" si="40"/>
        <v>862.0499299999999</v>
      </c>
      <c r="U346" s="47">
        <f>('WERTE IR'!$E345)</f>
        <v>1279.0677740092572</v>
      </c>
    </row>
    <row r="347" spans="5:21" ht="13" x14ac:dyDescent="0.3">
      <c r="E347" s="37"/>
      <c r="F347" s="46">
        <f>'Detaillierte Eingabe'!B357</f>
        <v>0.57013888888888808</v>
      </c>
      <c r="G347" s="46">
        <f>'Detaillierte Eingabe'!C357</f>
        <v>0.57083333333333253</v>
      </c>
      <c r="H347" s="56">
        <f>'Detaillierte Eingabe'!D358</f>
        <v>2</v>
      </c>
      <c r="I347" s="56">
        <f>'Detaillierte Eingabe'!E358</f>
        <v>2</v>
      </c>
      <c r="J347" s="56">
        <f>'Eingabe Daten'!$C$18</f>
        <v>6</v>
      </c>
      <c r="K347" s="93">
        <f>'Detaillierte Eingabe'!F358</f>
        <v>0.7</v>
      </c>
      <c r="L347" s="93">
        <f>'Detaillierte Eingabe'!G358</f>
        <v>0.7</v>
      </c>
      <c r="M347" s="93">
        <f t="shared" si="36"/>
        <v>0.44882341176470592</v>
      </c>
      <c r="N347" s="224">
        <f>'Detaillierte Eingabe'!I357</f>
        <v>1</v>
      </c>
      <c r="O347" s="18"/>
      <c r="P347" s="18"/>
      <c r="Q347" s="56">
        <f t="shared" si="37"/>
        <v>11900</v>
      </c>
      <c r="R347" s="56">
        <f t="shared" si="38"/>
        <v>5340.9986000000008</v>
      </c>
      <c r="S347" s="56">
        <f t="shared" si="39"/>
        <v>34481.997199999998</v>
      </c>
      <c r="T347" s="56">
        <f t="shared" si="40"/>
        <v>862.0499299999999</v>
      </c>
      <c r="U347" s="47">
        <f>('WERTE IR'!$E346)</f>
        <v>1279.1170647122613</v>
      </c>
    </row>
    <row r="348" spans="5:21" ht="13" x14ac:dyDescent="0.3">
      <c r="E348" s="37"/>
      <c r="F348" s="46">
        <f>'Detaillierte Eingabe'!B358</f>
        <v>0.57083333333333253</v>
      </c>
      <c r="G348" s="46">
        <f>'Detaillierte Eingabe'!C358</f>
        <v>0.57152777777777697</v>
      </c>
      <c r="H348" s="56">
        <f>'Detaillierte Eingabe'!D359</f>
        <v>2</v>
      </c>
      <c r="I348" s="56">
        <f>'Detaillierte Eingabe'!E359</f>
        <v>2</v>
      </c>
      <c r="J348" s="56">
        <f>'Eingabe Daten'!$C$18</f>
        <v>6</v>
      </c>
      <c r="K348" s="93">
        <f>'Detaillierte Eingabe'!F359</f>
        <v>0.7</v>
      </c>
      <c r="L348" s="93">
        <f>'Detaillierte Eingabe'!G359</f>
        <v>0.7</v>
      </c>
      <c r="M348" s="93">
        <f t="shared" si="36"/>
        <v>0.44882341176470592</v>
      </c>
      <c r="N348" s="224">
        <f>'Detaillierte Eingabe'!I358</f>
        <v>1</v>
      </c>
      <c r="O348" s="18"/>
      <c r="P348" s="18"/>
      <c r="Q348" s="56">
        <f t="shared" si="37"/>
        <v>11900</v>
      </c>
      <c r="R348" s="56">
        <f t="shared" si="38"/>
        <v>5340.9986000000008</v>
      </c>
      <c r="S348" s="56">
        <f t="shared" si="39"/>
        <v>34481.997199999998</v>
      </c>
      <c r="T348" s="56">
        <f t="shared" si="40"/>
        <v>862.0499299999999</v>
      </c>
      <c r="U348" s="47">
        <f>('WERTE IR'!$E347)</f>
        <v>1279.1655407116045</v>
      </c>
    </row>
    <row r="349" spans="5:21" ht="13" x14ac:dyDescent="0.3">
      <c r="E349" s="37"/>
      <c r="F349" s="46">
        <f>'Detaillierte Eingabe'!B359</f>
        <v>0.57152777777777697</v>
      </c>
      <c r="G349" s="46">
        <f>'Detaillierte Eingabe'!C359</f>
        <v>0.57222222222222141</v>
      </c>
      <c r="H349" s="56">
        <f>'Detaillierte Eingabe'!D360</f>
        <v>2</v>
      </c>
      <c r="I349" s="56">
        <f>'Detaillierte Eingabe'!E360</f>
        <v>2</v>
      </c>
      <c r="J349" s="56">
        <f>'Eingabe Daten'!$C$18</f>
        <v>6</v>
      </c>
      <c r="K349" s="93">
        <f>'Detaillierte Eingabe'!F360</f>
        <v>0.7</v>
      </c>
      <c r="L349" s="93">
        <f>'Detaillierte Eingabe'!G360</f>
        <v>0.7</v>
      </c>
      <c r="M349" s="93">
        <f t="shared" si="36"/>
        <v>0.44882341176470592</v>
      </c>
      <c r="N349" s="224">
        <f>'Detaillierte Eingabe'!I359</f>
        <v>1</v>
      </c>
      <c r="O349" s="18"/>
      <c r="P349" s="18"/>
      <c r="Q349" s="56">
        <f t="shared" si="37"/>
        <v>11900</v>
      </c>
      <c r="R349" s="56">
        <f t="shared" si="38"/>
        <v>5340.9986000000008</v>
      </c>
      <c r="S349" s="56">
        <f t="shared" si="39"/>
        <v>34481.997199999998</v>
      </c>
      <c r="T349" s="56">
        <f t="shared" si="40"/>
        <v>862.0499299999999</v>
      </c>
      <c r="U349" s="47">
        <f>('WERTE IR'!$E348)</f>
        <v>1279.2132154731542</v>
      </c>
    </row>
    <row r="350" spans="5:21" ht="13" x14ac:dyDescent="0.3">
      <c r="E350" s="37"/>
      <c r="F350" s="46">
        <f>'Detaillierte Eingabe'!B360</f>
        <v>0.57222222222222141</v>
      </c>
      <c r="G350" s="46">
        <f>'Detaillierte Eingabe'!C360</f>
        <v>0.57291666666666585</v>
      </c>
      <c r="H350" s="56">
        <f>'Detaillierte Eingabe'!D361</f>
        <v>2</v>
      </c>
      <c r="I350" s="56">
        <f>'Detaillierte Eingabe'!E361</f>
        <v>2</v>
      </c>
      <c r="J350" s="56">
        <f>'Eingabe Daten'!$C$18</f>
        <v>6</v>
      </c>
      <c r="K350" s="93">
        <f>'Detaillierte Eingabe'!F361</f>
        <v>0.7</v>
      </c>
      <c r="L350" s="93">
        <f>'Detaillierte Eingabe'!G361</f>
        <v>0.7</v>
      </c>
      <c r="M350" s="93">
        <f t="shared" si="36"/>
        <v>0.44882341176470592</v>
      </c>
      <c r="N350" s="224">
        <f>'Detaillierte Eingabe'!I360</f>
        <v>1</v>
      </c>
      <c r="O350" s="18"/>
      <c r="P350" s="18"/>
      <c r="Q350" s="56">
        <f t="shared" si="37"/>
        <v>11900</v>
      </c>
      <c r="R350" s="56">
        <f t="shared" si="38"/>
        <v>5340.9986000000008</v>
      </c>
      <c r="S350" s="56">
        <f t="shared" si="39"/>
        <v>34481.997199999998</v>
      </c>
      <c r="T350" s="56">
        <f t="shared" si="40"/>
        <v>862.0499299999999</v>
      </c>
      <c r="U350" s="47">
        <f>('WERTE IR'!$E349)</f>
        <v>1279.2601022402059</v>
      </c>
    </row>
    <row r="351" spans="5:21" ht="13" x14ac:dyDescent="0.3">
      <c r="E351" s="37"/>
      <c r="F351" s="46">
        <f>'Detaillierte Eingabe'!B361</f>
        <v>0.57291666666666585</v>
      </c>
      <c r="G351" s="46">
        <f>'Detaillierte Eingabe'!C361</f>
        <v>0.57361111111111029</v>
      </c>
      <c r="H351" s="56">
        <f>'Detaillierte Eingabe'!D362</f>
        <v>2</v>
      </c>
      <c r="I351" s="56">
        <f>'Detaillierte Eingabe'!E362</f>
        <v>2</v>
      </c>
      <c r="J351" s="56">
        <f>'Eingabe Daten'!$C$18</f>
        <v>6</v>
      </c>
      <c r="K351" s="93">
        <f>'Detaillierte Eingabe'!F362</f>
        <v>0.7</v>
      </c>
      <c r="L351" s="93">
        <f>'Detaillierte Eingabe'!G362</f>
        <v>0.7</v>
      </c>
      <c r="M351" s="93">
        <f t="shared" si="36"/>
        <v>0.44882341176470592</v>
      </c>
      <c r="N351" s="224">
        <f>'Detaillierte Eingabe'!I361</f>
        <v>1</v>
      </c>
      <c r="O351" s="18"/>
      <c r="P351" s="18"/>
      <c r="Q351" s="56">
        <f t="shared" si="37"/>
        <v>11900</v>
      </c>
      <c r="R351" s="56">
        <f t="shared" si="38"/>
        <v>5340.9986000000008</v>
      </c>
      <c r="S351" s="56">
        <f t="shared" si="39"/>
        <v>34481.997199999998</v>
      </c>
      <c r="T351" s="56">
        <f t="shared" si="40"/>
        <v>862.0499299999999</v>
      </c>
      <c r="U351" s="47">
        <f>('WERTE IR'!$E350)</f>
        <v>1279.3062140371635</v>
      </c>
    </row>
    <row r="352" spans="5:21" ht="13" x14ac:dyDescent="0.3">
      <c r="E352" s="37"/>
      <c r="F352" s="46">
        <f>'Detaillierte Eingabe'!B362</f>
        <v>0.57361111111111029</v>
      </c>
      <c r="G352" s="46">
        <f>'Detaillierte Eingabe'!C362</f>
        <v>0.57430555555555474</v>
      </c>
      <c r="H352" s="56">
        <f>'Detaillierte Eingabe'!D363</f>
        <v>2</v>
      </c>
      <c r="I352" s="56">
        <f>'Detaillierte Eingabe'!E363</f>
        <v>2</v>
      </c>
      <c r="J352" s="56">
        <f>'Eingabe Daten'!$C$18</f>
        <v>6</v>
      </c>
      <c r="K352" s="93">
        <f>'Detaillierte Eingabe'!F363</f>
        <v>0.7</v>
      </c>
      <c r="L352" s="93">
        <f>'Detaillierte Eingabe'!G363</f>
        <v>0.7</v>
      </c>
      <c r="M352" s="93">
        <f t="shared" si="36"/>
        <v>0.44882341176470592</v>
      </c>
      <c r="N352" s="224">
        <f>'Detaillierte Eingabe'!I362</f>
        <v>1</v>
      </c>
      <c r="O352" s="18"/>
      <c r="P352" s="18"/>
      <c r="Q352" s="56">
        <f t="shared" si="37"/>
        <v>11900</v>
      </c>
      <c r="R352" s="56">
        <f t="shared" si="38"/>
        <v>5340.9986000000008</v>
      </c>
      <c r="S352" s="56">
        <f t="shared" si="39"/>
        <v>34481.997199999998</v>
      </c>
      <c r="T352" s="56">
        <f t="shared" si="40"/>
        <v>862.0499299999999</v>
      </c>
      <c r="U352" s="47">
        <f>('WERTE IR'!$E351)</f>
        <v>1279.3515636731556</v>
      </c>
    </row>
    <row r="353" spans="5:21" ht="13" x14ac:dyDescent="0.3">
      <c r="E353" s="37"/>
      <c r="F353" s="46">
        <f>'Detaillierte Eingabe'!B363</f>
        <v>0.57430555555555474</v>
      </c>
      <c r="G353" s="46">
        <f>'Detaillierte Eingabe'!C363</f>
        <v>0.57499999999999918</v>
      </c>
      <c r="H353" s="56">
        <f>'Detaillierte Eingabe'!D364</f>
        <v>2</v>
      </c>
      <c r="I353" s="56">
        <f>'Detaillierte Eingabe'!E364</f>
        <v>2</v>
      </c>
      <c r="J353" s="56">
        <f>'Eingabe Daten'!$C$18</f>
        <v>6</v>
      </c>
      <c r="K353" s="93">
        <f>'Detaillierte Eingabe'!F364</f>
        <v>0.7</v>
      </c>
      <c r="L353" s="93">
        <f>'Detaillierte Eingabe'!G364</f>
        <v>0.7</v>
      </c>
      <c r="M353" s="93">
        <f t="shared" si="36"/>
        <v>0.44882341176470592</v>
      </c>
      <c r="N353" s="224">
        <f>'Detaillierte Eingabe'!I363</f>
        <v>1</v>
      </c>
      <c r="O353" s="18"/>
      <c r="P353" s="18"/>
      <c r="Q353" s="56">
        <f t="shared" si="37"/>
        <v>11900</v>
      </c>
      <c r="R353" s="56">
        <f t="shared" si="38"/>
        <v>5340.9986000000008</v>
      </c>
      <c r="S353" s="56">
        <f t="shared" si="39"/>
        <v>34481.997199999998</v>
      </c>
      <c r="T353" s="56">
        <f t="shared" si="40"/>
        <v>862.0499299999999</v>
      </c>
      <c r="U353" s="47">
        <f>('WERTE IR'!$E352)</f>
        <v>1279.396163745595</v>
      </c>
    </row>
    <row r="354" spans="5:21" ht="13" x14ac:dyDescent="0.3">
      <c r="E354" s="37"/>
      <c r="F354" s="46">
        <f>'Detaillierte Eingabe'!B364</f>
        <v>0.57499999999999918</v>
      </c>
      <c r="G354" s="46">
        <f>'Detaillierte Eingabe'!C364</f>
        <v>0.57569444444444362</v>
      </c>
      <c r="H354" s="56">
        <f>'Detaillierte Eingabe'!D365</f>
        <v>2</v>
      </c>
      <c r="I354" s="56">
        <f>'Detaillierte Eingabe'!E365</f>
        <v>2</v>
      </c>
      <c r="J354" s="56">
        <f>'Eingabe Daten'!$C$18</f>
        <v>6</v>
      </c>
      <c r="K354" s="93">
        <f>'Detaillierte Eingabe'!F365</f>
        <v>0.7</v>
      </c>
      <c r="L354" s="93">
        <f>'Detaillierte Eingabe'!G365</f>
        <v>0.7</v>
      </c>
      <c r="M354" s="93">
        <f t="shared" si="36"/>
        <v>0.44882341176470592</v>
      </c>
      <c r="N354" s="224">
        <f>'Detaillierte Eingabe'!I364</f>
        <v>1</v>
      </c>
      <c r="O354" s="18"/>
      <c r="P354" s="18"/>
      <c r="Q354" s="56">
        <f t="shared" si="37"/>
        <v>11900</v>
      </c>
      <c r="R354" s="56">
        <f t="shared" si="38"/>
        <v>5340.9986000000008</v>
      </c>
      <c r="S354" s="56">
        <f t="shared" si="39"/>
        <v>34481.997199999998</v>
      </c>
      <c r="T354" s="56">
        <f t="shared" si="40"/>
        <v>862.0499299999999</v>
      </c>
      <c r="U354" s="47">
        <f>('WERTE IR'!$E353)</f>
        <v>1279.4400266436776</v>
      </c>
    </row>
    <row r="355" spans="5:21" ht="13" x14ac:dyDescent="0.3">
      <c r="E355" s="37"/>
      <c r="F355" s="46">
        <f>'Detaillierte Eingabe'!B365</f>
        <v>0.57569444444444362</v>
      </c>
      <c r="G355" s="46">
        <f>'Detaillierte Eingabe'!C365</f>
        <v>0.57638888888888806</v>
      </c>
      <c r="H355" s="56">
        <f>'Detaillierte Eingabe'!D366</f>
        <v>2</v>
      </c>
      <c r="I355" s="56">
        <f>'Detaillierte Eingabe'!E366</f>
        <v>2</v>
      </c>
      <c r="J355" s="56">
        <f>'Eingabe Daten'!$C$18</f>
        <v>6</v>
      </c>
      <c r="K355" s="93">
        <f>'Detaillierte Eingabe'!F366</f>
        <v>0.7</v>
      </c>
      <c r="L355" s="93">
        <f>'Detaillierte Eingabe'!G366</f>
        <v>0.7</v>
      </c>
      <c r="M355" s="93">
        <f t="shared" si="36"/>
        <v>0.44882341176470592</v>
      </c>
      <c r="N355" s="224">
        <f>'Detaillierte Eingabe'!I365</f>
        <v>1</v>
      </c>
      <c r="O355" s="18"/>
      <c r="P355" s="18"/>
      <c r="Q355" s="56">
        <f t="shared" si="37"/>
        <v>11900</v>
      </c>
      <c r="R355" s="56">
        <f t="shared" si="38"/>
        <v>5340.9986000000008</v>
      </c>
      <c r="S355" s="56">
        <f t="shared" si="39"/>
        <v>34481.997199999998</v>
      </c>
      <c r="T355" s="56">
        <f t="shared" si="40"/>
        <v>862.0499299999999</v>
      </c>
      <c r="U355" s="47">
        <f>('WERTE IR'!$E354)</f>
        <v>1279.4831645518236</v>
      </c>
    </row>
    <row r="356" spans="5:21" ht="13" x14ac:dyDescent="0.3">
      <c r="E356" s="37"/>
      <c r="F356" s="46">
        <f>'Detaillierte Eingabe'!B366</f>
        <v>0.57638888888888806</v>
      </c>
      <c r="G356" s="46">
        <f>'Detaillierte Eingabe'!C366</f>
        <v>0.5770833333333325</v>
      </c>
      <c r="H356" s="56">
        <f>'Detaillierte Eingabe'!D367</f>
        <v>2</v>
      </c>
      <c r="I356" s="56">
        <f>'Detaillierte Eingabe'!E367</f>
        <v>2</v>
      </c>
      <c r="J356" s="56">
        <f>'Eingabe Daten'!$C$18</f>
        <v>6</v>
      </c>
      <c r="K356" s="93">
        <f>'Detaillierte Eingabe'!F367</f>
        <v>0.7</v>
      </c>
      <c r="L356" s="93">
        <f>'Detaillierte Eingabe'!G367</f>
        <v>0.7</v>
      </c>
      <c r="M356" s="93">
        <f t="shared" si="36"/>
        <v>0.44882341176470592</v>
      </c>
      <c r="N356" s="224">
        <f>'Detaillierte Eingabe'!I366</f>
        <v>1</v>
      </c>
      <c r="O356" s="18"/>
      <c r="P356" s="18"/>
      <c r="Q356" s="56">
        <f t="shared" si="37"/>
        <v>11900</v>
      </c>
      <c r="R356" s="56">
        <f t="shared" si="38"/>
        <v>5340.9986000000008</v>
      </c>
      <c r="S356" s="56">
        <f t="shared" si="39"/>
        <v>34481.997199999998</v>
      </c>
      <c r="T356" s="56">
        <f t="shared" si="40"/>
        <v>862.0499299999999</v>
      </c>
      <c r="U356" s="47">
        <f>('WERTE IR'!$E355)</f>
        <v>1279.5255894530628</v>
      </c>
    </row>
    <row r="357" spans="5:21" ht="13" x14ac:dyDescent="0.3">
      <c r="E357" s="37"/>
      <c r="F357" s="46">
        <f>'Detaillierte Eingabe'!B367</f>
        <v>0.5770833333333325</v>
      </c>
      <c r="G357" s="46">
        <f>'Detaillierte Eingabe'!C367</f>
        <v>0.57777777777777695</v>
      </c>
      <c r="H357" s="56">
        <f>'Detaillierte Eingabe'!D368</f>
        <v>2</v>
      </c>
      <c r="I357" s="56">
        <f>'Detaillierte Eingabe'!E368</f>
        <v>2</v>
      </c>
      <c r="J357" s="56">
        <f>'Eingabe Daten'!$C$18</f>
        <v>6</v>
      </c>
      <c r="K357" s="93">
        <f>'Detaillierte Eingabe'!F368</f>
        <v>0.7</v>
      </c>
      <c r="L357" s="93">
        <f>'Detaillierte Eingabe'!G368</f>
        <v>0.7</v>
      </c>
      <c r="M357" s="93">
        <f t="shared" si="36"/>
        <v>0.44882341176470592</v>
      </c>
      <c r="N357" s="224">
        <f>'Detaillierte Eingabe'!I367</f>
        <v>1</v>
      </c>
      <c r="O357" s="18"/>
      <c r="P357" s="18"/>
      <c r="Q357" s="56">
        <f t="shared" si="37"/>
        <v>11900</v>
      </c>
      <c r="R357" s="56">
        <f t="shared" si="38"/>
        <v>5340.9986000000008</v>
      </c>
      <c r="S357" s="56">
        <f t="shared" si="39"/>
        <v>34481.997199999998</v>
      </c>
      <c r="T357" s="56">
        <f t="shared" si="40"/>
        <v>862.0499299999999</v>
      </c>
      <c r="U357" s="47">
        <f>('WERTE IR'!$E356)</f>
        <v>1279.5673131323629</v>
      </c>
    </row>
    <row r="358" spans="5:21" ht="13" x14ac:dyDescent="0.3">
      <c r="E358" s="37"/>
      <c r="F358" s="46">
        <f>'Detaillierte Eingabe'!B368</f>
        <v>0.57777777777777695</v>
      </c>
      <c r="G358" s="46">
        <f>'Detaillierte Eingabe'!C368</f>
        <v>0.57847222222222139</v>
      </c>
      <c r="H358" s="56">
        <f>'Detaillierte Eingabe'!D369</f>
        <v>2</v>
      </c>
      <c r="I358" s="56">
        <f>'Detaillierte Eingabe'!E369</f>
        <v>2</v>
      </c>
      <c r="J358" s="56">
        <f>'Eingabe Daten'!$C$18</f>
        <v>6</v>
      </c>
      <c r="K358" s="93">
        <f>'Detaillierte Eingabe'!F369</f>
        <v>0.7</v>
      </c>
      <c r="L358" s="93">
        <f>'Detaillierte Eingabe'!G369</f>
        <v>0.7</v>
      </c>
      <c r="M358" s="93">
        <f t="shared" si="36"/>
        <v>0.44882341176470592</v>
      </c>
      <c r="N358" s="224">
        <f>'Detaillierte Eingabe'!I368</f>
        <v>1</v>
      </c>
      <c r="O358" s="18"/>
      <c r="P358" s="18"/>
      <c r="Q358" s="56">
        <f t="shared" si="37"/>
        <v>11900</v>
      </c>
      <c r="R358" s="56">
        <f t="shared" si="38"/>
        <v>5340.9986000000008</v>
      </c>
      <c r="S358" s="56">
        <f t="shared" si="39"/>
        <v>34481.997199999998</v>
      </c>
      <c r="T358" s="56">
        <f t="shared" si="40"/>
        <v>862.0499299999999</v>
      </c>
      <c r="U358" s="47">
        <f>('WERTE IR'!$E357)</f>
        <v>1279.6083471799029</v>
      </c>
    </row>
    <row r="359" spans="5:21" ht="13" x14ac:dyDescent="0.3">
      <c r="E359" s="37"/>
      <c r="F359" s="46">
        <f>'Detaillierte Eingabe'!B369</f>
        <v>0.57847222222222139</v>
      </c>
      <c r="G359" s="46">
        <f>'Detaillierte Eingabe'!C369</f>
        <v>0.57916666666666583</v>
      </c>
      <c r="H359" s="56">
        <f>'Detaillierte Eingabe'!D370</f>
        <v>2</v>
      </c>
      <c r="I359" s="56">
        <f>'Detaillierte Eingabe'!E370</f>
        <v>2</v>
      </c>
      <c r="J359" s="56">
        <f>'Eingabe Daten'!$C$18</f>
        <v>6</v>
      </c>
      <c r="K359" s="93">
        <f>'Detaillierte Eingabe'!F370</f>
        <v>0.7</v>
      </c>
      <c r="L359" s="93">
        <f>'Detaillierte Eingabe'!G370</f>
        <v>0.7</v>
      </c>
      <c r="M359" s="93">
        <f t="shared" si="36"/>
        <v>0.44882341176470592</v>
      </c>
      <c r="N359" s="224">
        <f>'Detaillierte Eingabe'!I369</f>
        <v>1</v>
      </c>
      <c r="O359" s="18"/>
      <c r="P359" s="18"/>
      <c r="Q359" s="56">
        <f t="shared" si="37"/>
        <v>11900</v>
      </c>
      <c r="R359" s="56">
        <f t="shared" si="38"/>
        <v>5340.9986000000008</v>
      </c>
      <c r="S359" s="56">
        <f t="shared" si="39"/>
        <v>34481.997199999998</v>
      </c>
      <c r="T359" s="56">
        <f t="shared" si="40"/>
        <v>862.0499299999999</v>
      </c>
      <c r="U359" s="47">
        <f>('WERTE IR'!$E358)</f>
        <v>1279.6487029942932</v>
      </c>
    </row>
    <row r="360" spans="5:21" ht="13" x14ac:dyDescent="0.3">
      <c r="E360" s="37"/>
      <c r="F360" s="46">
        <f>'Detaillierte Eingabe'!B370</f>
        <v>0.57916666666666583</v>
      </c>
      <c r="G360" s="46">
        <f>'Detaillierte Eingabe'!C370</f>
        <v>0.57986111111111027</v>
      </c>
      <c r="H360" s="56">
        <f>'Detaillierte Eingabe'!D371</f>
        <v>2</v>
      </c>
      <c r="I360" s="56">
        <f>'Detaillierte Eingabe'!E371</f>
        <v>2</v>
      </c>
      <c r="J360" s="56">
        <f>'Eingabe Daten'!$C$18</f>
        <v>6</v>
      </c>
      <c r="K360" s="93">
        <f>'Detaillierte Eingabe'!F371</f>
        <v>0.7</v>
      </c>
      <c r="L360" s="93">
        <f>'Detaillierte Eingabe'!G371</f>
        <v>0.7</v>
      </c>
      <c r="M360" s="93">
        <f t="shared" si="36"/>
        <v>0.44882341176470592</v>
      </c>
      <c r="N360" s="224">
        <f>'Detaillierte Eingabe'!I370</f>
        <v>1</v>
      </c>
      <c r="O360" s="18"/>
      <c r="P360" s="18"/>
      <c r="Q360" s="56">
        <f t="shared" si="37"/>
        <v>11900</v>
      </c>
      <c r="R360" s="56">
        <f t="shared" si="38"/>
        <v>5340.9986000000008</v>
      </c>
      <c r="S360" s="56">
        <f t="shared" si="39"/>
        <v>34481.997199999998</v>
      </c>
      <c r="T360" s="56">
        <f t="shared" si="40"/>
        <v>862.0499299999999</v>
      </c>
      <c r="U360" s="47">
        <f>('WERTE IR'!$E359)</f>
        <v>1279.6883917857417</v>
      </c>
    </row>
    <row r="361" spans="5:21" ht="13" x14ac:dyDescent="0.3">
      <c r="E361" s="37"/>
      <c r="F361" s="46">
        <f>'Detaillierte Eingabe'!B371</f>
        <v>0.57986111111111027</v>
      </c>
      <c r="G361" s="46">
        <f>'Detaillierte Eingabe'!C371</f>
        <v>0.58055555555555471</v>
      </c>
      <c r="H361" s="56">
        <f>'Detaillierte Eingabe'!D372</f>
        <v>2</v>
      </c>
      <c r="I361" s="56">
        <f>'Detaillierte Eingabe'!E372</f>
        <v>2</v>
      </c>
      <c r="J361" s="56">
        <f>'Eingabe Daten'!$C$18</f>
        <v>6</v>
      </c>
      <c r="K361" s="93">
        <f>'Detaillierte Eingabe'!F372</f>
        <v>0.7</v>
      </c>
      <c r="L361" s="93">
        <f>'Detaillierte Eingabe'!G372</f>
        <v>0.7</v>
      </c>
      <c r="M361" s="93">
        <f t="shared" si="36"/>
        <v>0.44882341176470592</v>
      </c>
      <c r="N361" s="224">
        <f>'Detaillierte Eingabe'!I371</f>
        <v>1</v>
      </c>
      <c r="O361" s="18"/>
      <c r="P361" s="18"/>
      <c r="Q361" s="56">
        <f t="shared" si="37"/>
        <v>11900</v>
      </c>
      <c r="R361" s="56">
        <f t="shared" si="38"/>
        <v>5340.9986000000008</v>
      </c>
      <c r="S361" s="56">
        <f t="shared" si="39"/>
        <v>34481.997199999998</v>
      </c>
      <c r="T361" s="56">
        <f t="shared" si="40"/>
        <v>862.0499299999999</v>
      </c>
      <c r="U361" s="47">
        <f>('WERTE IR'!$E360)</f>
        <v>1279.7274245791682</v>
      </c>
    </row>
    <row r="362" spans="5:21" ht="13" x14ac:dyDescent="0.3">
      <c r="E362" s="37"/>
      <c r="F362" s="46">
        <f>'Detaillierte Eingabe'!B372</f>
        <v>0.58055555555555471</v>
      </c>
      <c r="G362" s="46">
        <f>'Detaillierte Eingabe'!C372</f>
        <v>0.58124999999999916</v>
      </c>
      <c r="H362" s="56">
        <f>'Detaillierte Eingabe'!D373</f>
        <v>2</v>
      </c>
      <c r="I362" s="56">
        <f>'Detaillierte Eingabe'!E373</f>
        <v>2</v>
      </c>
      <c r="J362" s="56">
        <f>'Eingabe Daten'!$C$18</f>
        <v>6</v>
      </c>
      <c r="K362" s="93">
        <f>'Detaillierte Eingabe'!F373</f>
        <v>0.7</v>
      </c>
      <c r="L362" s="93">
        <f>'Detaillierte Eingabe'!G373</f>
        <v>0.7</v>
      </c>
      <c r="M362" s="93">
        <f t="shared" si="36"/>
        <v>0.44882341176470592</v>
      </c>
      <c r="N362" s="224">
        <f>'Detaillierte Eingabe'!I372</f>
        <v>1</v>
      </c>
      <c r="O362" s="18"/>
      <c r="P362" s="18"/>
      <c r="Q362" s="56">
        <f t="shared" si="37"/>
        <v>11900</v>
      </c>
      <c r="R362" s="56">
        <f t="shared" si="38"/>
        <v>5340.9986000000008</v>
      </c>
      <c r="S362" s="56">
        <f t="shared" si="39"/>
        <v>34481.997199999998</v>
      </c>
      <c r="T362" s="56">
        <f t="shared" si="40"/>
        <v>862.0499299999999</v>
      </c>
      <c r="U362" s="47">
        <f>('WERTE IR'!$E361)</f>
        <v>1279.7658122172659</v>
      </c>
    </row>
    <row r="363" spans="5:21" ht="13" x14ac:dyDescent="0.3">
      <c r="E363" s="37"/>
      <c r="F363" s="46">
        <f>'Detaillierte Eingabe'!B373</f>
        <v>0.58124999999999916</v>
      </c>
      <c r="G363" s="46">
        <f>'Detaillierte Eingabe'!C373</f>
        <v>0.5819444444444436</v>
      </c>
      <c r="H363" s="56">
        <f>'Detaillierte Eingabe'!D374</f>
        <v>2</v>
      </c>
      <c r="I363" s="56">
        <f>'Detaillierte Eingabe'!E374</f>
        <v>2</v>
      </c>
      <c r="J363" s="56">
        <f>'Eingabe Daten'!$C$18</f>
        <v>6</v>
      </c>
      <c r="K363" s="93">
        <f>'Detaillierte Eingabe'!F374</f>
        <v>0.7</v>
      </c>
      <c r="L363" s="93">
        <f>'Detaillierte Eingabe'!G374</f>
        <v>0.7</v>
      </c>
      <c r="M363" s="93">
        <f t="shared" si="36"/>
        <v>0.44882341176470592</v>
      </c>
      <c r="N363" s="224">
        <f>'Detaillierte Eingabe'!I373</f>
        <v>1</v>
      </c>
      <c r="O363" s="18"/>
      <c r="P363" s="18"/>
      <c r="Q363" s="56">
        <f t="shared" si="37"/>
        <v>11900</v>
      </c>
      <c r="R363" s="56">
        <f t="shared" si="38"/>
        <v>5340.9986000000008</v>
      </c>
      <c r="S363" s="56">
        <f t="shared" si="39"/>
        <v>34481.997199999998</v>
      </c>
      <c r="T363" s="56">
        <f t="shared" si="40"/>
        <v>862.0499299999999</v>
      </c>
      <c r="U363" s="47">
        <f>('WERTE IR'!$E362)</f>
        <v>1279.8035653635147</v>
      </c>
    </row>
    <row r="364" spans="5:21" ht="13" x14ac:dyDescent="0.3">
      <c r="E364" s="37"/>
      <c r="F364" s="46">
        <f>'Detaillierte Eingabe'!B374</f>
        <v>0.5819444444444436</v>
      </c>
      <c r="G364" s="46">
        <f>'Detaillierte Eingabe'!C374</f>
        <v>0.58263888888888804</v>
      </c>
      <c r="H364" s="56">
        <f>'Detaillierte Eingabe'!D375</f>
        <v>2</v>
      </c>
      <c r="I364" s="56">
        <f>'Detaillierte Eingabe'!E375</f>
        <v>2</v>
      </c>
      <c r="J364" s="56">
        <f>'Eingabe Daten'!$C$18</f>
        <v>6</v>
      </c>
      <c r="K364" s="93">
        <f>'Detaillierte Eingabe'!F375</f>
        <v>0.7</v>
      </c>
      <c r="L364" s="93">
        <f>'Detaillierte Eingabe'!G375</f>
        <v>0.7</v>
      </c>
      <c r="M364" s="93">
        <f t="shared" si="36"/>
        <v>0.44882341176470592</v>
      </c>
      <c r="N364" s="224">
        <f>'Detaillierte Eingabe'!I374</f>
        <v>1</v>
      </c>
      <c r="O364" s="18"/>
      <c r="P364" s="18"/>
      <c r="Q364" s="56">
        <f t="shared" si="37"/>
        <v>11900</v>
      </c>
      <c r="R364" s="56">
        <f t="shared" si="38"/>
        <v>5340.9986000000008</v>
      </c>
      <c r="S364" s="56">
        <f t="shared" si="39"/>
        <v>34481.997199999998</v>
      </c>
      <c r="T364" s="56">
        <f t="shared" si="40"/>
        <v>862.0499299999999</v>
      </c>
      <c r="U364" s="47">
        <f>('WERTE IR'!$E363)</f>
        <v>1279.8406945051424</v>
      </c>
    </row>
    <row r="365" spans="5:21" ht="13" x14ac:dyDescent="0.3">
      <c r="E365" s="37"/>
      <c r="F365" s="46">
        <f>'Detaillierte Eingabe'!B375</f>
        <v>0.58263888888888804</v>
      </c>
      <c r="G365" s="46">
        <f>'Detaillierte Eingabe'!C375</f>
        <v>0.58333333333333248</v>
      </c>
      <c r="H365" s="56">
        <f>'Detaillierte Eingabe'!D376</f>
        <v>2</v>
      </c>
      <c r="I365" s="56">
        <f>'Detaillierte Eingabe'!E376</f>
        <v>2</v>
      </c>
      <c r="J365" s="56">
        <f>'Eingabe Daten'!$C$18</f>
        <v>6</v>
      </c>
      <c r="K365" s="93">
        <f>'Detaillierte Eingabe'!F376</f>
        <v>0.7</v>
      </c>
      <c r="L365" s="93">
        <f>'Detaillierte Eingabe'!G376</f>
        <v>0.7</v>
      </c>
      <c r="M365" s="93">
        <f t="shared" si="36"/>
        <v>0.44882341176470592</v>
      </c>
      <c r="N365" s="224">
        <f>'Detaillierte Eingabe'!I375</f>
        <v>1</v>
      </c>
      <c r="O365" s="18"/>
      <c r="P365" s="18"/>
      <c r="Q365" s="56">
        <f t="shared" si="37"/>
        <v>11900</v>
      </c>
      <c r="R365" s="56">
        <f t="shared" si="38"/>
        <v>5340.9986000000008</v>
      </c>
      <c r="S365" s="56">
        <f t="shared" si="39"/>
        <v>34481.997199999998</v>
      </c>
      <c r="T365" s="56">
        <f t="shared" si="40"/>
        <v>862.0499299999999</v>
      </c>
      <c r="U365" s="47">
        <f>('WERTE IR'!$E364)</f>
        <v>1279.8772099560381</v>
      </c>
    </row>
    <row r="366" spans="5:21" ht="13" x14ac:dyDescent="0.3">
      <c r="E366" s="37"/>
      <c r="F366" s="46">
        <f>'Detaillierte Eingabe'!B376</f>
        <v>0.58333333333333248</v>
      </c>
      <c r="G366" s="46">
        <f>'Detaillierte Eingabe'!C376</f>
        <v>0.58402777777777692</v>
      </c>
      <c r="H366" s="56">
        <f>'Detaillierte Eingabe'!D377</f>
        <v>2</v>
      </c>
      <c r="I366" s="56">
        <f>'Detaillierte Eingabe'!E377</f>
        <v>2</v>
      </c>
      <c r="J366" s="56">
        <f>'Eingabe Daten'!$C$18</f>
        <v>6</v>
      </c>
      <c r="K366" s="93">
        <f>'Detaillierte Eingabe'!F377</f>
        <v>0.7</v>
      </c>
      <c r="L366" s="93">
        <f>'Detaillierte Eingabe'!G377</f>
        <v>0.7</v>
      </c>
      <c r="M366" s="93">
        <f t="shared" si="36"/>
        <v>0.44882341176470592</v>
      </c>
      <c r="N366" s="224">
        <f>'Detaillierte Eingabe'!I376</f>
        <v>1</v>
      </c>
      <c r="O366" s="18"/>
      <c r="P366" s="18"/>
      <c r="Q366" s="56">
        <f t="shared" si="37"/>
        <v>11900</v>
      </c>
      <c r="R366" s="56">
        <f t="shared" si="38"/>
        <v>5340.9986000000008</v>
      </c>
      <c r="S366" s="56">
        <f t="shared" si="39"/>
        <v>34481.997199999998</v>
      </c>
      <c r="T366" s="56">
        <f t="shared" si="40"/>
        <v>862.0499299999999</v>
      </c>
      <c r="U366" s="47">
        <f>('WERTE IR'!$E365)</f>
        <v>1279.9131218596174</v>
      </c>
    </row>
    <row r="367" spans="5:21" ht="13" x14ac:dyDescent="0.3">
      <c r="E367" s="37"/>
      <c r="F367" s="46">
        <f>'Detaillierte Eingabe'!B377</f>
        <v>0.58402777777777692</v>
      </c>
      <c r="G367" s="46">
        <f>'Detaillierte Eingabe'!C377</f>
        <v>0.58472222222222137</v>
      </c>
      <c r="H367" s="56">
        <f>'Detaillierte Eingabe'!D378</f>
        <v>2</v>
      </c>
      <c r="I367" s="56">
        <f>'Detaillierte Eingabe'!E378</f>
        <v>2</v>
      </c>
      <c r="J367" s="56">
        <f>'Eingabe Daten'!$C$18</f>
        <v>6</v>
      </c>
      <c r="K367" s="93">
        <f>'Detaillierte Eingabe'!F378</f>
        <v>0.7</v>
      </c>
      <c r="L367" s="93">
        <f>'Detaillierte Eingabe'!G378</f>
        <v>0.7</v>
      </c>
      <c r="M367" s="93">
        <f t="shared" si="36"/>
        <v>0.44882341176470592</v>
      </c>
      <c r="N367" s="224">
        <f>'Detaillierte Eingabe'!I377</f>
        <v>1</v>
      </c>
      <c r="O367" s="18"/>
      <c r="P367" s="18"/>
      <c r="Q367" s="56">
        <f t="shared" si="37"/>
        <v>11900</v>
      </c>
      <c r="R367" s="56">
        <f t="shared" si="38"/>
        <v>5340.9986000000008</v>
      </c>
      <c r="S367" s="56">
        <f t="shared" si="39"/>
        <v>34481.997199999998</v>
      </c>
      <c r="T367" s="56">
        <f t="shared" si="40"/>
        <v>862.0499299999999</v>
      </c>
      <c r="U367" s="47">
        <f>('WERTE IR'!$E366)</f>
        <v>1279.94844019164</v>
      </c>
    </row>
    <row r="368" spans="5:21" ht="13" x14ac:dyDescent="0.3">
      <c r="E368" s="37"/>
      <c r="F368" s="46">
        <f>'Detaillierte Eingabe'!B378</f>
        <v>0.58472222222222137</v>
      </c>
      <c r="G368" s="46">
        <f>'Detaillierte Eingabe'!C378</f>
        <v>0.58541666666666581</v>
      </c>
      <c r="H368" s="56">
        <f>'Detaillierte Eingabe'!D379</f>
        <v>2</v>
      </c>
      <c r="I368" s="56">
        <f>'Detaillierte Eingabe'!E379</f>
        <v>2</v>
      </c>
      <c r="J368" s="56">
        <f>'Eingabe Daten'!$C$18</f>
        <v>6</v>
      </c>
      <c r="K368" s="93">
        <f>'Detaillierte Eingabe'!F379</f>
        <v>0.7</v>
      </c>
      <c r="L368" s="93">
        <f>'Detaillierte Eingabe'!G379</f>
        <v>0.7</v>
      </c>
      <c r="M368" s="93">
        <f t="shared" si="36"/>
        <v>0.44882341176470592</v>
      </c>
      <c r="N368" s="224">
        <f>'Detaillierte Eingabe'!I378</f>
        <v>1</v>
      </c>
      <c r="O368" s="18"/>
      <c r="P368" s="18"/>
      <c r="Q368" s="56">
        <f t="shared" si="37"/>
        <v>11900</v>
      </c>
      <c r="R368" s="56">
        <f t="shared" si="38"/>
        <v>5340.9986000000008</v>
      </c>
      <c r="S368" s="56">
        <f t="shared" si="39"/>
        <v>34481.997199999998</v>
      </c>
      <c r="T368" s="56">
        <f t="shared" si="40"/>
        <v>862.0499299999999</v>
      </c>
      <c r="U368" s="47">
        <f>('WERTE IR'!$E367)</f>
        <v>1279.9831747629808</v>
      </c>
    </row>
    <row r="369" spans="5:21" ht="13" x14ac:dyDescent="0.3">
      <c r="E369" s="37"/>
      <c r="F369" s="46">
        <f>'Detaillierte Eingabe'!B379</f>
        <v>0.58541666666666581</v>
      </c>
      <c r="G369" s="46">
        <f>'Detaillierte Eingabe'!C379</f>
        <v>0.58611111111111025</v>
      </c>
      <c r="H369" s="56">
        <f>'Detaillierte Eingabe'!D380</f>
        <v>2</v>
      </c>
      <c r="I369" s="56">
        <f>'Detaillierte Eingabe'!E380</f>
        <v>2</v>
      </c>
      <c r="J369" s="56">
        <f>'Eingabe Daten'!$C$18</f>
        <v>6</v>
      </c>
      <c r="K369" s="93">
        <f>'Detaillierte Eingabe'!F380</f>
        <v>0.7</v>
      </c>
      <c r="L369" s="93">
        <f>'Detaillierte Eingabe'!G380</f>
        <v>0.7</v>
      </c>
      <c r="M369" s="93">
        <f t="shared" si="36"/>
        <v>0.44882341176470592</v>
      </c>
      <c r="N369" s="224">
        <f>'Detaillierte Eingabe'!I379</f>
        <v>1</v>
      </c>
      <c r="O369" s="18"/>
      <c r="P369" s="18"/>
      <c r="Q369" s="56">
        <f t="shared" si="37"/>
        <v>11900</v>
      </c>
      <c r="R369" s="56">
        <f t="shared" si="38"/>
        <v>5340.9986000000008</v>
      </c>
      <c r="S369" s="56">
        <f t="shared" si="39"/>
        <v>34481.997199999998</v>
      </c>
      <c r="T369" s="56">
        <f t="shared" si="40"/>
        <v>862.0499299999999</v>
      </c>
      <c r="U369" s="47">
        <f>('WERTE IR'!$E368)</f>
        <v>1280.0173352223553</v>
      </c>
    </row>
    <row r="370" spans="5:21" ht="13" x14ac:dyDescent="0.3">
      <c r="E370" s="37"/>
      <c r="F370" s="46">
        <f>'Detaillierte Eingabe'!B380</f>
        <v>0.58611111111111025</v>
      </c>
      <c r="G370" s="46">
        <f>'Detaillierte Eingabe'!C380</f>
        <v>0.58680555555555469</v>
      </c>
      <c r="H370" s="56">
        <f>'Detaillierte Eingabe'!D381</f>
        <v>2</v>
      </c>
      <c r="I370" s="56">
        <f>'Detaillierte Eingabe'!E381</f>
        <v>2</v>
      </c>
      <c r="J370" s="56">
        <f>'Eingabe Daten'!$C$18</f>
        <v>6</v>
      </c>
      <c r="K370" s="93">
        <f>'Detaillierte Eingabe'!F381</f>
        <v>0.7</v>
      </c>
      <c r="L370" s="93">
        <f>'Detaillierte Eingabe'!G381</f>
        <v>0.7</v>
      </c>
      <c r="M370" s="93">
        <f t="shared" si="36"/>
        <v>0.44882341176470592</v>
      </c>
      <c r="N370" s="224">
        <f>'Detaillierte Eingabe'!I380</f>
        <v>1</v>
      </c>
      <c r="O370" s="18"/>
      <c r="P370" s="18"/>
      <c r="Q370" s="56">
        <f t="shared" si="37"/>
        <v>11900</v>
      </c>
      <c r="R370" s="56">
        <f t="shared" si="38"/>
        <v>5340.9986000000008</v>
      </c>
      <c r="S370" s="56">
        <f t="shared" si="39"/>
        <v>34481.997199999998</v>
      </c>
      <c r="T370" s="56">
        <f t="shared" si="40"/>
        <v>862.0499299999999</v>
      </c>
      <c r="U370" s="47">
        <f>('WERTE IR'!$E369)</f>
        <v>1280.0509310589996</v>
      </c>
    </row>
    <row r="371" spans="5:21" ht="13" x14ac:dyDescent="0.3">
      <c r="E371" s="37"/>
      <c r="F371" s="46">
        <f>'Detaillierte Eingabe'!B381</f>
        <v>0.58680555555555469</v>
      </c>
      <c r="G371" s="46">
        <f>'Detaillierte Eingabe'!C381</f>
        <v>0.58749999999999913</v>
      </c>
      <c r="H371" s="56">
        <f>'Detaillierte Eingabe'!D382</f>
        <v>2</v>
      </c>
      <c r="I371" s="56">
        <f>'Detaillierte Eingabe'!E382</f>
        <v>2</v>
      </c>
      <c r="J371" s="56">
        <f>'Eingabe Daten'!$C$18</f>
        <v>6</v>
      </c>
      <c r="K371" s="93">
        <f>'Detaillierte Eingabe'!F382</f>
        <v>0.7</v>
      </c>
      <c r="L371" s="93">
        <f>'Detaillierte Eingabe'!G382</f>
        <v>0.7</v>
      </c>
      <c r="M371" s="93">
        <f t="shared" si="36"/>
        <v>0.44882341176470592</v>
      </c>
      <c r="N371" s="224">
        <f>'Detaillierte Eingabe'!I381</f>
        <v>1</v>
      </c>
      <c r="O371" s="18"/>
      <c r="P371" s="18"/>
      <c r="Q371" s="56">
        <f t="shared" si="37"/>
        <v>11900</v>
      </c>
      <c r="R371" s="56">
        <f t="shared" si="38"/>
        <v>5340.9986000000008</v>
      </c>
      <c r="S371" s="56">
        <f t="shared" si="39"/>
        <v>34481.997199999998</v>
      </c>
      <c r="T371" s="56">
        <f t="shared" si="40"/>
        <v>862.0499299999999</v>
      </c>
      <c r="U371" s="47">
        <f>('WERTE IR'!$E370)</f>
        <v>1280.0839716053065</v>
      </c>
    </row>
    <row r="372" spans="5:21" ht="13" x14ac:dyDescent="0.3">
      <c r="E372" s="37"/>
      <c r="F372" s="46">
        <f>'Detaillierte Eingabe'!B382</f>
        <v>0.58749999999999913</v>
      </c>
      <c r="G372" s="46">
        <f>'Detaillierte Eingabe'!C382</f>
        <v>0.58819444444444358</v>
      </c>
      <c r="H372" s="56">
        <f>'Detaillierte Eingabe'!D383</f>
        <v>2</v>
      </c>
      <c r="I372" s="56">
        <f>'Detaillierte Eingabe'!E383</f>
        <v>2</v>
      </c>
      <c r="J372" s="56">
        <f>'Eingabe Daten'!$C$18</f>
        <v>6</v>
      </c>
      <c r="K372" s="93">
        <f>'Detaillierte Eingabe'!F383</f>
        <v>0.7</v>
      </c>
      <c r="L372" s="93">
        <f>'Detaillierte Eingabe'!G383</f>
        <v>0.7</v>
      </c>
      <c r="M372" s="93">
        <f t="shared" si="36"/>
        <v>0.44882341176470592</v>
      </c>
      <c r="N372" s="224">
        <f>'Detaillierte Eingabe'!I382</f>
        <v>1</v>
      </c>
      <c r="O372" s="18"/>
      <c r="P372" s="18"/>
      <c r="Q372" s="56">
        <f t="shared" si="37"/>
        <v>11900</v>
      </c>
      <c r="R372" s="56">
        <f t="shared" si="38"/>
        <v>5340.9986000000008</v>
      </c>
      <c r="S372" s="56">
        <f t="shared" si="39"/>
        <v>34481.997199999998</v>
      </c>
      <c r="T372" s="56">
        <f t="shared" si="40"/>
        <v>862.0499299999999</v>
      </c>
      <c r="U372" s="47">
        <f>('WERTE IR'!$E371)</f>
        <v>1280.1164660394179</v>
      </c>
    </row>
    <row r="373" spans="5:21" ht="13" x14ac:dyDescent="0.3">
      <c r="E373" s="37"/>
      <c r="F373" s="46">
        <f>'Detaillierte Eingabe'!B383</f>
        <v>0.58819444444444358</v>
      </c>
      <c r="G373" s="46">
        <f>'Detaillierte Eingabe'!C383</f>
        <v>0.58888888888888802</v>
      </c>
      <c r="H373" s="56">
        <f>'Detaillierte Eingabe'!D384</f>
        <v>2</v>
      </c>
      <c r="I373" s="56">
        <f>'Detaillierte Eingabe'!E384</f>
        <v>2</v>
      </c>
      <c r="J373" s="56">
        <f>'Eingabe Daten'!$C$18</f>
        <v>6</v>
      </c>
      <c r="K373" s="93">
        <f>'Detaillierte Eingabe'!F384</f>
        <v>0.7</v>
      </c>
      <c r="L373" s="93">
        <f>'Detaillierte Eingabe'!G384</f>
        <v>0.7</v>
      </c>
      <c r="M373" s="93">
        <f t="shared" si="36"/>
        <v>0.44882341176470592</v>
      </c>
      <c r="N373" s="224">
        <f>'Detaillierte Eingabe'!I383</f>
        <v>1</v>
      </c>
      <c r="O373" s="18"/>
      <c r="P373" s="18"/>
      <c r="Q373" s="56">
        <f t="shared" si="37"/>
        <v>11900</v>
      </c>
      <c r="R373" s="56">
        <f t="shared" si="38"/>
        <v>5340.9986000000008</v>
      </c>
      <c r="S373" s="56">
        <f t="shared" si="39"/>
        <v>34481.997199999998</v>
      </c>
      <c r="T373" s="56">
        <f t="shared" si="40"/>
        <v>862.0499299999999</v>
      </c>
      <c r="U373" s="47">
        <f>('WERTE IR'!$E372)</f>
        <v>1280.1484233877745</v>
      </c>
    </row>
    <row r="374" spans="5:21" ht="13" x14ac:dyDescent="0.3">
      <c r="E374" s="37"/>
      <c r="F374" s="46">
        <f>'Detaillierte Eingabe'!B384</f>
        <v>0.58888888888888802</v>
      </c>
      <c r="G374" s="46">
        <f>'Detaillierte Eingabe'!C384</f>
        <v>0.58958333333333246</v>
      </c>
      <c r="H374" s="56">
        <f>'Detaillierte Eingabe'!D385</f>
        <v>2</v>
      </c>
      <c r="I374" s="56">
        <f>'Detaillierte Eingabe'!E385</f>
        <v>2</v>
      </c>
      <c r="J374" s="56">
        <f>'Eingabe Daten'!$C$18</f>
        <v>6</v>
      </c>
      <c r="K374" s="93">
        <f>'Detaillierte Eingabe'!F385</f>
        <v>0.7</v>
      </c>
      <c r="L374" s="93">
        <f>'Detaillierte Eingabe'!G385</f>
        <v>0.7</v>
      </c>
      <c r="M374" s="93">
        <f t="shared" si="36"/>
        <v>0.44882341176470592</v>
      </c>
      <c r="N374" s="224">
        <f>'Detaillierte Eingabe'!I384</f>
        <v>1</v>
      </c>
      <c r="O374" s="18"/>
      <c r="P374" s="18"/>
      <c r="Q374" s="56">
        <f t="shared" si="37"/>
        <v>11900</v>
      </c>
      <c r="R374" s="56">
        <f t="shared" si="38"/>
        <v>5340.9986000000008</v>
      </c>
      <c r="S374" s="56">
        <f t="shared" si="39"/>
        <v>34481.997199999998</v>
      </c>
      <c r="T374" s="56">
        <f t="shared" si="40"/>
        <v>862.0499299999999</v>
      </c>
      <c r="U374" s="47">
        <f>('WERTE IR'!$E373)</f>
        <v>1280.1798525276231</v>
      </c>
    </row>
    <row r="375" spans="5:21" ht="13" x14ac:dyDescent="0.3">
      <c r="E375" s="37"/>
      <c r="F375" s="46">
        <f>'Detaillierte Eingabe'!B385</f>
        <v>0.58958333333333246</v>
      </c>
      <c r="G375" s="46">
        <f>'Detaillierte Eingabe'!C385</f>
        <v>0.5902777777777769</v>
      </c>
      <c r="H375" s="56">
        <f>'Detaillierte Eingabe'!D386</f>
        <v>2</v>
      </c>
      <c r="I375" s="56">
        <f>'Detaillierte Eingabe'!E386</f>
        <v>2</v>
      </c>
      <c r="J375" s="56">
        <f>'Eingabe Daten'!$C$18</f>
        <v>6</v>
      </c>
      <c r="K375" s="93">
        <f>'Detaillierte Eingabe'!F386</f>
        <v>0.7</v>
      </c>
      <c r="L375" s="93">
        <f>'Detaillierte Eingabe'!G386</f>
        <v>0.7</v>
      </c>
      <c r="M375" s="93">
        <f t="shared" si="36"/>
        <v>0.44882341176470592</v>
      </c>
      <c r="N375" s="224">
        <f>'Detaillierte Eingabe'!I385</f>
        <v>1</v>
      </c>
      <c r="O375" s="18"/>
      <c r="P375" s="18"/>
      <c r="Q375" s="56">
        <f t="shared" si="37"/>
        <v>11900</v>
      </c>
      <c r="R375" s="56">
        <f t="shared" si="38"/>
        <v>5340.9986000000008</v>
      </c>
      <c r="S375" s="56">
        <f t="shared" si="39"/>
        <v>34481.997199999998</v>
      </c>
      <c r="T375" s="56">
        <f t="shared" si="40"/>
        <v>862.0499299999999</v>
      </c>
      <c r="U375" s="47">
        <f>('WERTE IR'!$E374)</f>
        <v>1280.2107621894825</v>
      </c>
    </row>
    <row r="376" spans="5:21" ht="13" x14ac:dyDescent="0.3">
      <c r="E376" s="37"/>
      <c r="F376" s="46">
        <f>'Detaillierte Eingabe'!B386</f>
        <v>0.5902777777777769</v>
      </c>
      <c r="G376" s="46">
        <f>'Detaillierte Eingabe'!C386</f>
        <v>0.59097222222222134</v>
      </c>
      <c r="H376" s="56">
        <f>'Detaillierte Eingabe'!D387</f>
        <v>2</v>
      </c>
      <c r="I376" s="56">
        <f>'Detaillierte Eingabe'!E387</f>
        <v>2</v>
      </c>
      <c r="J376" s="56">
        <f>'Eingabe Daten'!$C$18</f>
        <v>6</v>
      </c>
      <c r="K376" s="93">
        <f>'Detaillierte Eingabe'!F387</f>
        <v>0.7</v>
      </c>
      <c r="L376" s="93">
        <f>'Detaillierte Eingabe'!G387</f>
        <v>0.7</v>
      </c>
      <c r="M376" s="93">
        <f t="shared" si="36"/>
        <v>0.44882341176470592</v>
      </c>
      <c r="N376" s="224">
        <f>'Detaillierte Eingabe'!I386</f>
        <v>1</v>
      </c>
      <c r="O376" s="18"/>
      <c r="P376" s="18"/>
      <c r="Q376" s="56">
        <f t="shared" si="37"/>
        <v>11900</v>
      </c>
      <c r="R376" s="56">
        <f t="shared" si="38"/>
        <v>5340.9986000000008</v>
      </c>
      <c r="S376" s="56">
        <f t="shared" si="39"/>
        <v>34481.997199999998</v>
      </c>
      <c r="T376" s="56">
        <f t="shared" si="40"/>
        <v>862.0499299999999</v>
      </c>
      <c r="U376" s="47">
        <f>('WERTE IR'!$E375)</f>
        <v>1280.2411609595683</v>
      </c>
    </row>
    <row r="377" spans="5:21" ht="13" x14ac:dyDescent="0.3">
      <c r="E377" s="37"/>
      <c r="F377" s="46">
        <f>'Detaillierte Eingabe'!B387</f>
        <v>0.59097222222222134</v>
      </c>
      <c r="G377" s="46">
        <f>'Detaillierte Eingabe'!C387</f>
        <v>0.59166666666666579</v>
      </c>
      <c r="H377" s="56">
        <f>'Detaillierte Eingabe'!D388</f>
        <v>2</v>
      </c>
      <c r="I377" s="56">
        <f>'Detaillierte Eingabe'!E388</f>
        <v>2</v>
      </c>
      <c r="J377" s="56">
        <f>'Eingabe Daten'!$C$18</f>
        <v>6</v>
      </c>
      <c r="K377" s="93">
        <f>'Detaillierte Eingabe'!F388</f>
        <v>0.7</v>
      </c>
      <c r="L377" s="93">
        <f>'Detaillierte Eingabe'!G388</f>
        <v>0.7</v>
      </c>
      <c r="M377" s="93">
        <f t="shared" si="36"/>
        <v>0.44882341176470592</v>
      </c>
      <c r="N377" s="224">
        <f>'Detaillierte Eingabe'!I387</f>
        <v>1</v>
      </c>
      <c r="O377" s="18"/>
      <c r="P377" s="18"/>
      <c r="Q377" s="56">
        <f t="shared" si="37"/>
        <v>11900</v>
      </c>
      <c r="R377" s="56">
        <f t="shared" si="38"/>
        <v>5340.9986000000008</v>
      </c>
      <c r="S377" s="56">
        <f t="shared" si="39"/>
        <v>34481.997199999998</v>
      </c>
      <c r="T377" s="56">
        <f t="shared" si="40"/>
        <v>862.0499299999999</v>
      </c>
      <c r="U377" s="47">
        <f>('WERTE IR'!$E376)</f>
        <v>1280.2710572821791</v>
      </c>
    </row>
    <row r="378" spans="5:21" ht="13" x14ac:dyDescent="0.3">
      <c r="E378" s="37"/>
      <c r="F378" s="46">
        <f>'Detaillierte Eingabe'!B388</f>
        <v>0.59166666666666579</v>
      </c>
      <c r="G378" s="46">
        <f>'Detaillierte Eingabe'!C388</f>
        <v>0.59236111111111023</v>
      </c>
      <c r="H378" s="56">
        <f>'Detaillierte Eingabe'!D389</f>
        <v>2</v>
      </c>
      <c r="I378" s="56">
        <f>'Detaillierte Eingabe'!E389</f>
        <v>2</v>
      </c>
      <c r="J378" s="56">
        <f>'Eingabe Daten'!$C$18</f>
        <v>6</v>
      </c>
      <c r="K378" s="93">
        <f>'Detaillierte Eingabe'!F389</f>
        <v>0.7</v>
      </c>
      <c r="L378" s="93">
        <f>'Detaillierte Eingabe'!G389</f>
        <v>0.7</v>
      </c>
      <c r="M378" s="93">
        <f t="shared" si="36"/>
        <v>0.44882341176470592</v>
      </c>
      <c r="N378" s="224">
        <f>'Detaillierte Eingabe'!I388</f>
        <v>1</v>
      </c>
      <c r="O378" s="18"/>
      <c r="P378" s="18"/>
      <c r="Q378" s="56">
        <f t="shared" si="37"/>
        <v>11900</v>
      </c>
      <c r="R378" s="56">
        <f t="shared" si="38"/>
        <v>5340.9986000000008</v>
      </c>
      <c r="S378" s="56">
        <f t="shared" si="39"/>
        <v>34481.997199999998</v>
      </c>
      <c r="T378" s="56">
        <f t="shared" si="40"/>
        <v>862.0499299999999</v>
      </c>
      <c r="U378" s="47">
        <f>('WERTE IR'!$E377)</f>
        <v>1280.3004594620411</v>
      </c>
    </row>
    <row r="379" spans="5:21" ht="13" x14ac:dyDescent="0.3">
      <c r="E379" s="37"/>
      <c r="F379" s="46">
        <f>'Detaillierte Eingabe'!B389</f>
        <v>0.59236111111111023</v>
      </c>
      <c r="G379" s="46">
        <f>'Detaillierte Eingabe'!C389</f>
        <v>0.59305555555555467</v>
      </c>
      <c r="H379" s="56">
        <f>'Detaillierte Eingabe'!D390</f>
        <v>2</v>
      </c>
      <c r="I379" s="56">
        <f>'Detaillierte Eingabe'!E390</f>
        <v>2</v>
      </c>
      <c r="J379" s="56">
        <f>'Eingabe Daten'!$C$18</f>
        <v>6</v>
      </c>
      <c r="K379" s="93">
        <f>'Detaillierte Eingabe'!F390</f>
        <v>0.7</v>
      </c>
      <c r="L379" s="93">
        <f>'Detaillierte Eingabe'!G390</f>
        <v>0.7</v>
      </c>
      <c r="M379" s="93">
        <f t="shared" si="36"/>
        <v>0.44882341176470592</v>
      </c>
      <c r="N379" s="224">
        <f>'Detaillierte Eingabe'!I389</f>
        <v>1</v>
      </c>
      <c r="O379" s="18"/>
      <c r="P379" s="18"/>
      <c r="Q379" s="56">
        <f t="shared" si="37"/>
        <v>11900</v>
      </c>
      <c r="R379" s="56">
        <f t="shared" si="38"/>
        <v>5340.9986000000008</v>
      </c>
      <c r="S379" s="56">
        <f t="shared" si="39"/>
        <v>34481.997199999998</v>
      </c>
      <c r="T379" s="56">
        <f t="shared" si="40"/>
        <v>862.0499299999999</v>
      </c>
      <c r="U379" s="47">
        <f>('WERTE IR'!$E378)</f>
        <v>1280.3293756666155</v>
      </c>
    </row>
    <row r="380" spans="5:21" ht="13" x14ac:dyDescent="0.3">
      <c r="E380" s="37"/>
      <c r="F380" s="46">
        <f>'Detaillierte Eingabe'!B390</f>
        <v>0.59305555555555467</v>
      </c>
      <c r="G380" s="46">
        <f>'Detaillierte Eingabe'!C390</f>
        <v>0.59374999999999911</v>
      </c>
      <c r="H380" s="56">
        <f>'Detaillierte Eingabe'!D391</f>
        <v>2</v>
      </c>
      <c r="I380" s="56">
        <f>'Detaillierte Eingabe'!E391</f>
        <v>2</v>
      </c>
      <c r="J380" s="56">
        <f>'Eingabe Daten'!$C$18</f>
        <v>6</v>
      </c>
      <c r="K380" s="93">
        <f>'Detaillierte Eingabe'!F391</f>
        <v>0.7</v>
      </c>
      <c r="L380" s="93">
        <f>'Detaillierte Eingabe'!G391</f>
        <v>0.7</v>
      </c>
      <c r="M380" s="93">
        <f t="shared" si="36"/>
        <v>0.44882341176470592</v>
      </c>
      <c r="N380" s="224">
        <f>'Detaillierte Eingabe'!I390</f>
        <v>1</v>
      </c>
      <c r="O380" s="18"/>
      <c r="P380" s="18"/>
      <c r="Q380" s="56">
        <f t="shared" si="37"/>
        <v>11900</v>
      </c>
      <c r="R380" s="56">
        <f t="shared" si="38"/>
        <v>5340.9986000000008</v>
      </c>
      <c r="S380" s="56">
        <f t="shared" si="39"/>
        <v>34481.997199999998</v>
      </c>
      <c r="T380" s="56">
        <f t="shared" si="40"/>
        <v>862.0499299999999</v>
      </c>
      <c r="U380" s="47">
        <f>('WERTE IR'!$E379)</f>
        <v>1280.3578139283672</v>
      </c>
    </row>
    <row r="381" spans="5:21" ht="13" x14ac:dyDescent="0.3">
      <c r="E381" s="37"/>
      <c r="F381" s="46">
        <f>'Detaillierte Eingabe'!B391</f>
        <v>0.59374999999999911</v>
      </c>
      <c r="G381" s="46">
        <f>'Detaillierte Eingabe'!C391</f>
        <v>0.59444444444444355</v>
      </c>
      <c r="H381" s="56">
        <f>'Detaillierte Eingabe'!D392</f>
        <v>2</v>
      </c>
      <c r="I381" s="56">
        <f>'Detaillierte Eingabe'!E392</f>
        <v>2</v>
      </c>
      <c r="J381" s="56">
        <f>'Eingabe Daten'!$C$18</f>
        <v>6</v>
      </c>
      <c r="K381" s="93">
        <f>'Detaillierte Eingabe'!F392</f>
        <v>0.7</v>
      </c>
      <c r="L381" s="93">
        <f>'Detaillierte Eingabe'!G392</f>
        <v>0.7</v>
      </c>
      <c r="M381" s="93">
        <f t="shared" si="36"/>
        <v>0.44882341176470592</v>
      </c>
      <c r="N381" s="224">
        <f>'Detaillierte Eingabe'!I391</f>
        <v>1</v>
      </c>
      <c r="O381" s="18"/>
      <c r="P381" s="18"/>
      <c r="Q381" s="56">
        <f t="shared" si="37"/>
        <v>11900</v>
      </c>
      <c r="R381" s="56">
        <f t="shared" si="38"/>
        <v>5340.9986000000008</v>
      </c>
      <c r="S381" s="56">
        <f t="shared" si="39"/>
        <v>34481.997199999998</v>
      </c>
      <c r="T381" s="56">
        <f t="shared" si="40"/>
        <v>862.0499299999999</v>
      </c>
      <c r="U381" s="47">
        <f>('WERTE IR'!$E380)</f>
        <v>1280.3857821469965</v>
      </c>
    </row>
    <row r="382" spans="5:21" ht="13" x14ac:dyDescent="0.3">
      <c r="E382" s="37"/>
      <c r="F382" s="46">
        <f>'Detaillierte Eingabe'!B392</f>
        <v>0.59444444444444355</v>
      </c>
      <c r="G382" s="46">
        <f>'Detaillierte Eingabe'!C392</f>
        <v>0.595138888888888</v>
      </c>
      <c r="H382" s="56">
        <f>'Detaillierte Eingabe'!D393</f>
        <v>2</v>
      </c>
      <c r="I382" s="56">
        <f>'Detaillierte Eingabe'!E393</f>
        <v>2</v>
      </c>
      <c r="J382" s="56">
        <f>'Eingabe Daten'!$C$18</f>
        <v>6</v>
      </c>
      <c r="K382" s="93">
        <f>'Detaillierte Eingabe'!F393</f>
        <v>0.7</v>
      </c>
      <c r="L382" s="93">
        <f>'Detaillierte Eingabe'!G393</f>
        <v>0.7</v>
      </c>
      <c r="M382" s="93">
        <f t="shared" si="36"/>
        <v>0.44882341176470592</v>
      </c>
      <c r="N382" s="224">
        <f>'Detaillierte Eingabe'!I392</f>
        <v>1</v>
      </c>
      <c r="O382" s="18"/>
      <c r="P382" s="18"/>
      <c r="Q382" s="56">
        <f t="shared" si="37"/>
        <v>11900</v>
      </c>
      <c r="R382" s="56">
        <f t="shared" si="38"/>
        <v>5340.9986000000008</v>
      </c>
      <c r="S382" s="56">
        <f t="shared" si="39"/>
        <v>34481.997199999998</v>
      </c>
      <c r="T382" s="56">
        <f t="shared" si="40"/>
        <v>862.0499299999999</v>
      </c>
      <c r="U382" s="47">
        <f>('WERTE IR'!$E381)</f>
        <v>1280.4132880916325</v>
      </c>
    </row>
    <row r="383" spans="5:21" ht="13" x14ac:dyDescent="0.3">
      <c r="E383" s="37"/>
      <c r="F383" s="46">
        <f>'Detaillierte Eingabe'!B393</f>
        <v>0.595138888888888</v>
      </c>
      <c r="G383" s="46">
        <f>'Detaillierte Eingabe'!C393</f>
        <v>0.59583333333333244</v>
      </c>
      <c r="H383" s="56">
        <f>'Detaillierte Eingabe'!D394</f>
        <v>2</v>
      </c>
      <c r="I383" s="56">
        <f>'Detaillierte Eingabe'!E394</f>
        <v>2</v>
      </c>
      <c r="J383" s="56">
        <f>'Eingabe Daten'!$C$18</f>
        <v>6</v>
      </c>
      <c r="K383" s="93">
        <f>'Detaillierte Eingabe'!F394</f>
        <v>0.7</v>
      </c>
      <c r="L383" s="93">
        <f>'Detaillierte Eingabe'!G394</f>
        <v>0.7</v>
      </c>
      <c r="M383" s="93">
        <f t="shared" si="36"/>
        <v>0.44882341176470592</v>
      </c>
      <c r="N383" s="224">
        <f>'Detaillierte Eingabe'!I393</f>
        <v>1</v>
      </c>
      <c r="O383" s="18"/>
      <c r="P383" s="18"/>
      <c r="Q383" s="56">
        <f t="shared" si="37"/>
        <v>11900</v>
      </c>
      <c r="R383" s="56">
        <f t="shared" si="38"/>
        <v>5340.9986000000008</v>
      </c>
      <c r="S383" s="56">
        <f t="shared" si="39"/>
        <v>34481.997199999998</v>
      </c>
      <c r="T383" s="56">
        <f t="shared" si="40"/>
        <v>862.0499299999999</v>
      </c>
      <c r="U383" s="47">
        <f>('WERTE IR'!$E382)</f>
        <v>1280.4403394029923</v>
      </c>
    </row>
    <row r="384" spans="5:21" ht="13" x14ac:dyDescent="0.3">
      <c r="E384" s="37"/>
      <c r="F384" s="46">
        <f>'Detaillierte Eingabe'!B394</f>
        <v>0.59583333333333244</v>
      </c>
      <c r="G384" s="46">
        <f>'Detaillierte Eingabe'!C394</f>
        <v>0.59652777777777688</v>
      </c>
      <c r="H384" s="56">
        <f>'Detaillierte Eingabe'!D395</f>
        <v>2</v>
      </c>
      <c r="I384" s="56">
        <f>'Detaillierte Eingabe'!E395</f>
        <v>2</v>
      </c>
      <c r="J384" s="56">
        <f>'Eingabe Daten'!$C$18</f>
        <v>6</v>
      </c>
      <c r="K384" s="93">
        <f>'Detaillierte Eingabe'!F395</f>
        <v>0.7</v>
      </c>
      <c r="L384" s="93">
        <f>'Detaillierte Eingabe'!G395</f>
        <v>0.7</v>
      </c>
      <c r="M384" s="93">
        <f t="shared" si="36"/>
        <v>0.44882341176470592</v>
      </c>
      <c r="N384" s="224">
        <f>'Detaillierte Eingabe'!I394</f>
        <v>1</v>
      </c>
      <c r="O384" s="18"/>
      <c r="P384" s="18"/>
      <c r="Q384" s="56">
        <f t="shared" si="37"/>
        <v>11900</v>
      </c>
      <c r="R384" s="56">
        <f t="shared" si="38"/>
        <v>5340.9986000000008</v>
      </c>
      <c r="S384" s="56">
        <f t="shared" si="39"/>
        <v>34481.997199999998</v>
      </c>
      <c r="T384" s="56">
        <f t="shared" si="40"/>
        <v>862.0499299999999</v>
      </c>
      <c r="U384" s="47">
        <f>('WERTE IR'!$E383)</f>
        <v>1280.4669435955032</v>
      </c>
    </row>
    <row r="385" spans="5:21" ht="13" x14ac:dyDescent="0.3">
      <c r="E385" s="37"/>
      <c r="F385" s="46">
        <f>'Detaillierte Eingabe'!B395</f>
        <v>0.59652777777777688</v>
      </c>
      <c r="G385" s="46">
        <f>'Detaillierte Eingabe'!C395</f>
        <v>0.59722222222222132</v>
      </c>
      <c r="H385" s="56">
        <f>'Detaillierte Eingabe'!D396</f>
        <v>2</v>
      </c>
      <c r="I385" s="56">
        <f>'Detaillierte Eingabe'!E396</f>
        <v>2</v>
      </c>
      <c r="J385" s="56">
        <f>'Eingabe Daten'!$C$18</f>
        <v>6</v>
      </c>
      <c r="K385" s="93">
        <f>'Detaillierte Eingabe'!F396</f>
        <v>0.7</v>
      </c>
      <c r="L385" s="93">
        <f>'Detaillierte Eingabe'!G396</f>
        <v>0.7</v>
      </c>
      <c r="M385" s="93">
        <f t="shared" si="36"/>
        <v>0.44882341176470592</v>
      </c>
      <c r="N385" s="224">
        <f>'Detaillierte Eingabe'!I395</f>
        <v>1</v>
      </c>
      <c r="O385" s="18"/>
      <c r="P385" s="18"/>
      <c r="Q385" s="56">
        <f t="shared" si="37"/>
        <v>11900</v>
      </c>
      <c r="R385" s="56">
        <f t="shared" si="38"/>
        <v>5340.9986000000008</v>
      </c>
      <c r="S385" s="56">
        <f t="shared" si="39"/>
        <v>34481.997199999998</v>
      </c>
      <c r="T385" s="56">
        <f t="shared" si="40"/>
        <v>862.0499299999999</v>
      </c>
      <c r="U385" s="47">
        <f>('WERTE IR'!$E384)</f>
        <v>1280.4931080593897</v>
      </c>
    </row>
    <row r="386" spans="5:21" ht="13" x14ac:dyDescent="0.3">
      <c r="E386" s="37"/>
      <c r="F386" s="46">
        <f>'Detaillierte Eingabe'!B396</f>
        <v>0.59722222222222132</v>
      </c>
      <c r="G386" s="46">
        <f>'Detaillierte Eingabe'!C396</f>
        <v>0.59791666666666576</v>
      </c>
      <c r="H386" s="56">
        <f>'Detaillierte Eingabe'!D397</f>
        <v>2</v>
      </c>
      <c r="I386" s="56">
        <f>'Detaillierte Eingabe'!E397</f>
        <v>2</v>
      </c>
      <c r="J386" s="56">
        <f>'Eingabe Daten'!$C$18</f>
        <v>6</v>
      </c>
      <c r="K386" s="93">
        <f>'Detaillierte Eingabe'!F397</f>
        <v>0.7</v>
      </c>
      <c r="L386" s="93">
        <f>'Detaillierte Eingabe'!G397</f>
        <v>0.7</v>
      </c>
      <c r="M386" s="93">
        <f t="shared" si="36"/>
        <v>0.44882341176470592</v>
      </c>
      <c r="N386" s="224">
        <f>'Detaillierte Eingabe'!I396</f>
        <v>1</v>
      </c>
      <c r="O386" s="18"/>
      <c r="P386" s="18"/>
      <c r="Q386" s="56">
        <f t="shared" si="37"/>
        <v>11900</v>
      </c>
      <c r="R386" s="56">
        <f t="shared" si="38"/>
        <v>5340.9986000000008</v>
      </c>
      <c r="S386" s="56">
        <f t="shared" si="39"/>
        <v>34481.997199999998</v>
      </c>
      <c r="T386" s="56">
        <f t="shared" si="40"/>
        <v>862.0499299999999</v>
      </c>
      <c r="U386" s="47">
        <f>('WERTE IR'!$E385)</f>
        <v>1280.5188400627267</v>
      </c>
    </row>
    <row r="387" spans="5:21" ht="13" x14ac:dyDescent="0.3">
      <c r="E387" s="37"/>
      <c r="F387" s="46">
        <f>'Detaillierte Eingabe'!B397</f>
        <v>0.59791666666666576</v>
      </c>
      <c r="G387" s="46">
        <f>'Detaillierte Eingabe'!C397</f>
        <v>0.59861111111111021</v>
      </c>
      <c r="H387" s="56">
        <f>'Detaillierte Eingabe'!D398</f>
        <v>2</v>
      </c>
      <c r="I387" s="56">
        <f>'Detaillierte Eingabe'!E398</f>
        <v>2</v>
      </c>
      <c r="J387" s="56">
        <f>'Eingabe Daten'!$C$18</f>
        <v>6</v>
      </c>
      <c r="K387" s="93">
        <f>'Detaillierte Eingabe'!F398</f>
        <v>0.7</v>
      </c>
      <c r="L387" s="93">
        <f>'Detaillierte Eingabe'!G398</f>
        <v>0.7</v>
      </c>
      <c r="M387" s="93">
        <f t="shared" si="36"/>
        <v>0.44882341176470592</v>
      </c>
      <c r="N387" s="224">
        <f>'Detaillierte Eingabe'!I397</f>
        <v>1</v>
      </c>
      <c r="O387" s="18"/>
      <c r="P387" s="18"/>
      <c r="Q387" s="56">
        <f t="shared" si="37"/>
        <v>11900</v>
      </c>
      <c r="R387" s="56">
        <f t="shared" si="38"/>
        <v>5340.9986000000008</v>
      </c>
      <c r="S387" s="56">
        <f t="shared" si="39"/>
        <v>34481.997199999998</v>
      </c>
      <c r="T387" s="56">
        <f t="shared" si="40"/>
        <v>862.0499299999999</v>
      </c>
      <c r="U387" s="47">
        <f>('WERTE IR'!$E386)</f>
        <v>1280.5441467534581</v>
      </c>
    </row>
    <row r="388" spans="5:21" ht="13" x14ac:dyDescent="0.3">
      <c r="E388" s="37"/>
      <c r="F388" s="46">
        <f>'Detaillierte Eingabe'!B398</f>
        <v>0.59861111111111021</v>
      </c>
      <c r="G388" s="46">
        <f>'Detaillierte Eingabe'!C398</f>
        <v>0.59930555555555465</v>
      </c>
      <c r="H388" s="56">
        <f>'Detaillierte Eingabe'!D399</f>
        <v>2</v>
      </c>
      <c r="I388" s="56">
        <f>'Detaillierte Eingabe'!E399</f>
        <v>2</v>
      </c>
      <c r="J388" s="56">
        <f>'Eingabe Daten'!$C$18</f>
        <v>6</v>
      </c>
      <c r="K388" s="93">
        <f>'Detaillierte Eingabe'!F399</f>
        <v>0.7</v>
      </c>
      <c r="L388" s="93">
        <f>'Detaillierte Eingabe'!G399</f>
        <v>0.7</v>
      </c>
      <c r="M388" s="93">
        <f t="shared" si="36"/>
        <v>0.44882341176470592</v>
      </c>
      <c r="N388" s="224">
        <f>'Detaillierte Eingabe'!I398</f>
        <v>1</v>
      </c>
      <c r="O388" s="18"/>
      <c r="P388" s="18"/>
      <c r="Q388" s="56">
        <f t="shared" si="37"/>
        <v>11900</v>
      </c>
      <c r="R388" s="56">
        <f t="shared" si="38"/>
        <v>5340.9986000000008</v>
      </c>
      <c r="S388" s="56">
        <f t="shared" si="39"/>
        <v>34481.997199999998</v>
      </c>
      <c r="T388" s="56">
        <f t="shared" si="40"/>
        <v>862.0499299999999</v>
      </c>
      <c r="U388" s="47">
        <f>('WERTE IR'!$E387)</f>
        <v>1280.5690351613832</v>
      </c>
    </row>
    <row r="389" spans="5:21" ht="13" x14ac:dyDescent="0.3">
      <c r="E389" s="37"/>
      <c r="F389" s="46">
        <f>'Detaillierte Eingabe'!B399</f>
        <v>0.59930555555555465</v>
      </c>
      <c r="G389" s="46">
        <f>'Detaillierte Eingabe'!C399</f>
        <v>0.59999999999999909</v>
      </c>
      <c r="H389" s="56">
        <f>'Detaillierte Eingabe'!D400</f>
        <v>2</v>
      </c>
      <c r="I389" s="56">
        <f>'Detaillierte Eingabe'!E400</f>
        <v>2</v>
      </c>
      <c r="J389" s="56">
        <f>'Eingabe Daten'!$C$18</f>
        <v>6</v>
      </c>
      <c r="K389" s="93">
        <f>'Detaillierte Eingabe'!F400</f>
        <v>0.7</v>
      </c>
      <c r="L389" s="93">
        <f>'Detaillierte Eingabe'!G400</f>
        <v>0.7</v>
      </c>
      <c r="M389" s="93">
        <f t="shared" si="36"/>
        <v>0.44882341176470592</v>
      </c>
      <c r="N389" s="224">
        <f>'Detaillierte Eingabe'!I399</f>
        <v>1</v>
      </c>
      <c r="O389" s="18"/>
      <c r="P389" s="18"/>
      <c r="Q389" s="56">
        <f t="shared" si="37"/>
        <v>11900</v>
      </c>
      <c r="R389" s="56">
        <f t="shared" si="38"/>
        <v>5340.9986000000008</v>
      </c>
      <c r="S389" s="56">
        <f t="shared" si="39"/>
        <v>34481.997199999998</v>
      </c>
      <c r="T389" s="56">
        <f t="shared" si="40"/>
        <v>862.0499299999999</v>
      </c>
      <c r="U389" s="47">
        <f>('WERTE IR'!$E388)</f>
        <v>1280.5935122001085</v>
      </c>
    </row>
    <row r="390" spans="5:21" ht="13" x14ac:dyDescent="0.3">
      <c r="E390" s="37"/>
      <c r="F390" s="46">
        <f>'Detaillierte Eingabe'!B400</f>
        <v>0.59999999999999909</v>
      </c>
      <c r="G390" s="46">
        <f>'Detaillierte Eingabe'!C400</f>
        <v>0.60069444444444353</v>
      </c>
      <c r="H390" s="56">
        <f>'Detaillierte Eingabe'!D401</f>
        <v>2</v>
      </c>
      <c r="I390" s="56">
        <f>'Detaillierte Eingabe'!E401</f>
        <v>2</v>
      </c>
      <c r="J390" s="56">
        <f>'Eingabe Daten'!$C$18</f>
        <v>6</v>
      </c>
      <c r="K390" s="93">
        <f>'Detaillierte Eingabe'!F401</f>
        <v>0.7</v>
      </c>
      <c r="L390" s="93">
        <f>'Detaillierte Eingabe'!G401</f>
        <v>0.7</v>
      </c>
      <c r="M390" s="93">
        <f t="shared" si="36"/>
        <v>0.44882341176470592</v>
      </c>
      <c r="N390" s="224">
        <f>'Detaillierte Eingabe'!I400</f>
        <v>1</v>
      </c>
      <c r="O390" s="18"/>
      <c r="P390" s="18"/>
      <c r="Q390" s="56">
        <f t="shared" si="37"/>
        <v>11900</v>
      </c>
      <c r="R390" s="56">
        <f t="shared" si="38"/>
        <v>5340.9986000000008</v>
      </c>
      <c r="S390" s="56">
        <f t="shared" si="39"/>
        <v>34481.997199999998</v>
      </c>
      <c r="T390" s="56">
        <f t="shared" si="40"/>
        <v>862.0499299999999</v>
      </c>
      <c r="U390" s="47">
        <f>('WERTE IR'!$E389)</f>
        <v>1280.6175846689691</v>
      </c>
    </row>
    <row r="391" spans="5:21" ht="13" x14ac:dyDescent="0.3">
      <c r="E391" s="37"/>
      <c r="F391" s="46">
        <f>'Detaillierte Eingabe'!B401</f>
        <v>0.60069444444444353</v>
      </c>
      <c r="G391" s="46">
        <f>'Detaillierte Eingabe'!C401</f>
        <v>0.60138888888888797</v>
      </c>
      <c r="H391" s="56">
        <f>'Detaillierte Eingabe'!D402</f>
        <v>2</v>
      </c>
      <c r="I391" s="56">
        <f>'Detaillierte Eingabe'!E402</f>
        <v>2</v>
      </c>
      <c r="J391" s="56">
        <f>'Eingabe Daten'!$C$18</f>
        <v>6</v>
      </c>
      <c r="K391" s="93">
        <f>'Detaillierte Eingabe'!F402</f>
        <v>0.7</v>
      </c>
      <c r="L391" s="93">
        <f>'Detaillierte Eingabe'!G402</f>
        <v>0.7</v>
      </c>
      <c r="M391" s="93">
        <f t="shared" ref="M391:M454" si="41">(-(27.652*$J391*$J391)+1354.9*$J391+496.07)/$C$7</f>
        <v>0.44882341176470592</v>
      </c>
      <c r="N391" s="224">
        <f>'Detaillierte Eingabe'!I401</f>
        <v>1</v>
      </c>
      <c r="O391" s="18"/>
      <c r="P391" s="18"/>
      <c r="Q391" s="56">
        <f t="shared" si="37"/>
        <v>11900</v>
      </c>
      <c r="R391" s="56">
        <f t="shared" si="38"/>
        <v>5340.9986000000008</v>
      </c>
      <c r="S391" s="56">
        <f t="shared" si="39"/>
        <v>34481.997199999998</v>
      </c>
      <c r="T391" s="56">
        <f t="shared" si="40"/>
        <v>862.0499299999999</v>
      </c>
      <c r="U391" s="47">
        <f>('WERTE IR'!$E390)</f>
        <v>1280.6412592549166</v>
      </c>
    </row>
    <row r="392" spans="5:21" ht="13" x14ac:dyDescent="0.3">
      <c r="E392" s="37"/>
      <c r="F392" s="46">
        <f>'Detaillierte Eingabe'!B402</f>
        <v>0.60138888888888797</v>
      </c>
      <c r="G392" s="46">
        <f>'Detaillierte Eingabe'!C402</f>
        <v>0.60208333333333242</v>
      </c>
      <c r="H392" s="56">
        <f>'Detaillierte Eingabe'!D403</f>
        <v>2</v>
      </c>
      <c r="I392" s="56">
        <f>'Detaillierte Eingabe'!E403</f>
        <v>2</v>
      </c>
      <c r="J392" s="56">
        <f>'Eingabe Daten'!$C$18</f>
        <v>6</v>
      </c>
      <c r="K392" s="93">
        <f>'Detaillierte Eingabe'!F403</f>
        <v>0.7</v>
      </c>
      <c r="L392" s="93">
        <f>'Detaillierte Eingabe'!G403</f>
        <v>0.7</v>
      </c>
      <c r="M392" s="93">
        <f t="shared" si="41"/>
        <v>0.44882341176470592</v>
      </c>
      <c r="N392" s="224">
        <f>'Detaillierte Eingabe'!I402</f>
        <v>1</v>
      </c>
      <c r="O392" s="18"/>
      <c r="P392" s="18"/>
      <c r="Q392" s="56">
        <f t="shared" si="37"/>
        <v>11900</v>
      </c>
      <c r="R392" s="56">
        <f t="shared" si="38"/>
        <v>5340.9986000000008</v>
      </c>
      <c r="S392" s="56">
        <f t="shared" si="39"/>
        <v>34481.997199999998</v>
      </c>
      <c r="T392" s="56">
        <f t="shared" si="40"/>
        <v>862.0499299999999</v>
      </c>
      <c r="U392" s="47">
        <f>('WERTE IR'!$E391)</f>
        <v>1280.6645425343768</v>
      </c>
    </row>
    <row r="393" spans="5:21" ht="13" x14ac:dyDescent="0.3">
      <c r="E393" s="37"/>
      <c r="F393" s="46">
        <f>'Detaillierte Eingabe'!B403</f>
        <v>0.60208333333333242</v>
      </c>
      <c r="G393" s="46">
        <f>'Detaillierte Eingabe'!C403</f>
        <v>0.60277777777777686</v>
      </c>
      <c r="H393" s="56">
        <f>'Detaillierte Eingabe'!D404</f>
        <v>2</v>
      </c>
      <c r="I393" s="56">
        <f>'Detaillierte Eingabe'!E404</f>
        <v>2</v>
      </c>
      <c r="J393" s="56">
        <f>'Eingabe Daten'!$C$18</f>
        <v>6</v>
      </c>
      <c r="K393" s="93">
        <f>'Detaillierte Eingabe'!F404</f>
        <v>0.7</v>
      </c>
      <c r="L393" s="93">
        <f>'Detaillierte Eingabe'!G404</f>
        <v>0.7</v>
      </c>
      <c r="M393" s="93">
        <f t="shared" si="41"/>
        <v>0.44882341176470592</v>
      </c>
      <c r="N393" s="224">
        <f>'Detaillierte Eingabe'!I403</f>
        <v>1</v>
      </c>
      <c r="O393" s="18"/>
      <c r="P393" s="18"/>
      <c r="Q393" s="56">
        <f t="shared" si="37"/>
        <v>11900</v>
      </c>
      <c r="R393" s="56">
        <f t="shared" si="38"/>
        <v>5340.9986000000008</v>
      </c>
      <c r="S393" s="56">
        <f t="shared" si="39"/>
        <v>34481.997199999998</v>
      </c>
      <c r="T393" s="56">
        <f t="shared" si="40"/>
        <v>862.0499299999999</v>
      </c>
      <c r="U393" s="47">
        <f>('WERTE IR'!$E392)</f>
        <v>1280.6874409750774</v>
      </c>
    </row>
    <row r="394" spans="5:21" ht="13" x14ac:dyDescent="0.3">
      <c r="E394" s="37"/>
      <c r="F394" s="46">
        <f>'Detaillierte Eingabe'!B404</f>
        <v>0.60277777777777686</v>
      </c>
      <c r="G394" s="46">
        <f>'Detaillierte Eingabe'!C404</f>
        <v>0.6034722222222213</v>
      </c>
      <c r="H394" s="56">
        <f>'Detaillierte Eingabe'!D405</f>
        <v>2</v>
      </c>
      <c r="I394" s="56">
        <f>'Detaillierte Eingabe'!E405</f>
        <v>2</v>
      </c>
      <c r="J394" s="56">
        <f>'Eingabe Daten'!$C$18</f>
        <v>6</v>
      </c>
      <c r="K394" s="93">
        <f>'Detaillierte Eingabe'!F405</f>
        <v>0.7</v>
      </c>
      <c r="L394" s="93">
        <f>'Detaillierte Eingabe'!G405</f>
        <v>0.7</v>
      </c>
      <c r="M394" s="93">
        <f t="shared" si="41"/>
        <v>0.44882341176470592</v>
      </c>
      <c r="N394" s="224">
        <f>'Detaillierte Eingabe'!I404</f>
        <v>1</v>
      </c>
      <c r="O394" s="18"/>
      <c r="P394" s="18"/>
      <c r="Q394" s="56">
        <f t="shared" si="37"/>
        <v>11900</v>
      </c>
      <c r="R394" s="56">
        <f t="shared" si="38"/>
        <v>5340.9986000000008</v>
      </c>
      <c r="S394" s="56">
        <f t="shared" si="39"/>
        <v>34481.997199999998</v>
      </c>
      <c r="T394" s="56">
        <f t="shared" si="40"/>
        <v>862.0499299999999</v>
      </c>
      <c r="U394" s="47">
        <f>('WERTE IR'!$E393)</f>
        <v>1280.7099609378433</v>
      </c>
    </row>
    <row r="395" spans="5:21" ht="13" x14ac:dyDescent="0.3">
      <c r="E395" s="37"/>
      <c r="F395" s="46">
        <f>'Detaillierte Eingabe'!B405</f>
        <v>0.6034722222222213</v>
      </c>
      <c r="G395" s="46">
        <f>'Detaillierte Eingabe'!C405</f>
        <v>0.60416666666666574</v>
      </c>
      <c r="H395" s="56">
        <f>'Detaillierte Eingabe'!D406</f>
        <v>2</v>
      </c>
      <c r="I395" s="56">
        <f>'Detaillierte Eingabe'!E406</f>
        <v>2</v>
      </c>
      <c r="J395" s="56">
        <f>'Eingabe Daten'!$C$18</f>
        <v>6</v>
      </c>
      <c r="K395" s="93">
        <f>'Detaillierte Eingabe'!F406</f>
        <v>0.7</v>
      </c>
      <c r="L395" s="93">
        <f>'Detaillierte Eingabe'!G406</f>
        <v>0.7</v>
      </c>
      <c r="M395" s="93">
        <f t="shared" si="41"/>
        <v>0.44882341176470592</v>
      </c>
      <c r="N395" s="224">
        <f>'Detaillierte Eingabe'!I405</f>
        <v>1</v>
      </c>
      <c r="O395" s="18"/>
      <c r="P395" s="18"/>
      <c r="Q395" s="56">
        <f t="shared" si="37"/>
        <v>11900</v>
      </c>
      <c r="R395" s="56">
        <f t="shared" si="38"/>
        <v>5340.9986000000008</v>
      </c>
      <c r="S395" s="56">
        <f t="shared" si="39"/>
        <v>34481.997199999998</v>
      </c>
      <c r="T395" s="56">
        <f t="shared" si="40"/>
        <v>862.0499299999999</v>
      </c>
      <c r="U395" s="47">
        <f>('WERTE IR'!$E394)</f>
        <v>1280.7321086783647</v>
      </c>
    </row>
    <row r="396" spans="5:21" ht="13" x14ac:dyDescent="0.3">
      <c r="E396" s="37"/>
      <c r="F396" s="46">
        <f>'Detaillierte Eingabe'!B406</f>
        <v>0.60416666666666574</v>
      </c>
      <c r="G396" s="46">
        <f>'Detaillierte Eingabe'!C406</f>
        <v>0.60486111111111018</v>
      </c>
      <c r="H396" s="56">
        <f>'Detaillierte Eingabe'!D407</f>
        <v>2</v>
      </c>
      <c r="I396" s="56">
        <f>'Detaillierte Eingabe'!E407</f>
        <v>2</v>
      </c>
      <c r="J396" s="56">
        <f>'Eingabe Daten'!$C$18</f>
        <v>6</v>
      </c>
      <c r="K396" s="93">
        <f>'Detaillierte Eingabe'!F407</f>
        <v>0.7</v>
      </c>
      <c r="L396" s="93">
        <f>'Detaillierte Eingabe'!G407</f>
        <v>0.7</v>
      </c>
      <c r="M396" s="93">
        <f t="shared" si="41"/>
        <v>0.44882341176470592</v>
      </c>
      <c r="N396" s="224">
        <f>'Detaillierte Eingabe'!I406</f>
        <v>1</v>
      </c>
      <c r="O396" s="18"/>
      <c r="P396" s="18"/>
      <c r="Q396" s="56">
        <f t="shared" si="37"/>
        <v>11900</v>
      </c>
      <c r="R396" s="56">
        <f t="shared" si="38"/>
        <v>5340.9986000000008</v>
      </c>
      <c r="S396" s="56">
        <f t="shared" si="39"/>
        <v>34481.997199999998</v>
      </c>
      <c r="T396" s="56">
        <f t="shared" si="40"/>
        <v>862.0499299999999</v>
      </c>
      <c r="U396" s="47">
        <f>('WERTE IR'!$E395)</f>
        <v>1280.7538903489342</v>
      </c>
    </row>
    <row r="397" spans="5:21" ht="13" x14ac:dyDescent="0.3">
      <c r="E397" s="37"/>
      <c r="F397" s="46">
        <f>'Detaillierte Eingabe'!B407</f>
        <v>0.60486111111111018</v>
      </c>
      <c r="G397" s="46">
        <f>'Detaillierte Eingabe'!C407</f>
        <v>0.60555555555555463</v>
      </c>
      <c r="H397" s="56">
        <f>'Detaillierte Eingabe'!D408</f>
        <v>2</v>
      </c>
      <c r="I397" s="56">
        <f>'Detaillierte Eingabe'!E408</f>
        <v>2</v>
      </c>
      <c r="J397" s="56">
        <f>'Eingabe Daten'!$C$18</f>
        <v>6</v>
      </c>
      <c r="K397" s="93">
        <f>'Detaillierte Eingabe'!F408</f>
        <v>0.7</v>
      </c>
      <c r="L397" s="93">
        <f>'Detaillierte Eingabe'!G408</f>
        <v>0.7</v>
      </c>
      <c r="M397" s="93">
        <f t="shared" si="41"/>
        <v>0.44882341176470592</v>
      </c>
      <c r="N397" s="224">
        <f>'Detaillierte Eingabe'!I407</f>
        <v>1</v>
      </c>
      <c r="O397" s="18"/>
      <c r="P397" s="18"/>
      <c r="Q397" s="56">
        <f t="shared" si="37"/>
        <v>11900</v>
      </c>
      <c r="R397" s="56">
        <f t="shared" si="38"/>
        <v>5340.9986000000008</v>
      </c>
      <c r="S397" s="56">
        <f t="shared" si="39"/>
        <v>34481.997199999998</v>
      </c>
      <c r="T397" s="56">
        <f t="shared" si="40"/>
        <v>862.0499299999999</v>
      </c>
      <c r="U397" s="47">
        <f>('WERTE IR'!$E396)</f>
        <v>1280.7753120001557</v>
      </c>
    </row>
    <row r="398" spans="5:21" ht="13" x14ac:dyDescent="0.3">
      <c r="E398" s="37"/>
      <c r="F398" s="46">
        <f>'Detaillierte Eingabe'!B408</f>
        <v>0.60555555555555463</v>
      </c>
      <c r="G398" s="46">
        <f>'Detaillierte Eingabe'!C408</f>
        <v>0.60624999999999907</v>
      </c>
      <c r="H398" s="56">
        <f>'Detaillierte Eingabe'!D409</f>
        <v>2</v>
      </c>
      <c r="I398" s="56">
        <f>'Detaillierte Eingabe'!E409</f>
        <v>2</v>
      </c>
      <c r="J398" s="56">
        <f>'Eingabe Daten'!$C$18</f>
        <v>6</v>
      </c>
      <c r="K398" s="93">
        <f>'Detaillierte Eingabe'!F409</f>
        <v>0.7</v>
      </c>
      <c r="L398" s="93">
        <f>'Detaillierte Eingabe'!G409</f>
        <v>0.7</v>
      </c>
      <c r="M398" s="93">
        <f t="shared" si="41"/>
        <v>0.44882341176470592</v>
      </c>
      <c r="N398" s="224">
        <f>'Detaillierte Eingabe'!I408</f>
        <v>1</v>
      </c>
      <c r="O398" s="18"/>
      <c r="P398" s="18"/>
      <c r="Q398" s="56">
        <f t="shared" si="37"/>
        <v>11900</v>
      </c>
      <c r="R398" s="56">
        <f t="shared" si="38"/>
        <v>5340.9986000000008</v>
      </c>
      <c r="S398" s="56">
        <f t="shared" si="39"/>
        <v>34481.997199999998</v>
      </c>
      <c r="T398" s="56">
        <f t="shared" si="40"/>
        <v>862.0499299999999</v>
      </c>
      <c r="U398" s="47">
        <f>('WERTE IR'!$E397)</f>
        <v>1280.7963795826261</v>
      </c>
    </row>
    <row r="399" spans="5:21" ht="13" x14ac:dyDescent="0.3">
      <c r="E399" s="37"/>
      <c r="F399" s="46">
        <f>'Detaillierte Eingabe'!B409</f>
        <v>0.60624999999999907</v>
      </c>
      <c r="G399" s="46">
        <f>'Detaillierte Eingabe'!C409</f>
        <v>0.60694444444444351</v>
      </c>
      <c r="H399" s="56">
        <f>'Detaillierte Eingabe'!D410</f>
        <v>2</v>
      </c>
      <c r="I399" s="56">
        <f>'Detaillierte Eingabe'!E410</f>
        <v>2</v>
      </c>
      <c r="J399" s="56">
        <f>'Eingabe Daten'!$C$18</f>
        <v>6</v>
      </c>
      <c r="K399" s="93">
        <f>'Detaillierte Eingabe'!F410</f>
        <v>0.7</v>
      </c>
      <c r="L399" s="93">
        <f>'Detaillierte Eingabe'!G410</f>
        <v>0.7</v>
      </c>
      <c r="M399" s="93">
        <f t="shared" si="41"/>
        <v>0.44882341176470592</v>
      </c>
      <c r="N399" s="224">
        <f>'Detaillierte Eingabe'!I409</f>
        <v>1</v>
      </c>
      <c r="O399" s="18"/>
      <c r="P399" s="18"/>
      <c r="Q399" s="56">
        <f t="shared" si="37"/>
        <v>11900</v>
      </c>
      <c r="R399" s="56">
        <f t="shared" si="38"/>
        <v>5340.9986000000008</v>
      </c>
      <c r="S399" s="56">
        <f t="shared" si="39"/>
        <v>34481.997199999998</v>
      </c>
      <c r="T399" s="56">
        <f t="shared" si="40"/>
        <v>862.0499299999999</v>
      </c>
      <c r="U399" s="47">
        <f>('WERTE IR'!$E398)</f>
        <v>1280.8170989485866</v>
      </c>
    </row>
    <row r="400" spans="5:21" ht="13" x14ac:dyDescent="0.3">
      <c r="E400" s="37"/>
      <c r="F400" s="46">
        <f>'Detaillierte Eingabe'!B410</f>
        <v>0.60694444444444351</v>
      </c>
      <c r="G400" s="46">
        <f>'Detaillierte Eingabe'!C410</f>
        <v>0.60763888888888795</v>
      </c>
      <c r="H400" s="56">
        <f>'Detaillierte Eingabe'!D411</f>
        <v>2</v>
      </c>
      <c r="I400" s="56">
        <f>'Detaillierte Eingabe'!E411</f>
        <v>2</v>
      </c>
      <c r="J400" s="56">
        <f>'Eingabe Daten'!$C$18</f>
        <v>6</v>
      </c>
      <c r="K400" s="93">
        <f>'Detaillierte Eingabe'!F411</f>
        <v>0.7</v>
      </c>
      <c r="L400" s="93">
        <f>'Detaillierte Eingabe'!G411</f>
        <v>0.7</v>
      </c>
      <c r="M400" s="93">
        <f t="shared" si="41"/>
        <v>0.44882341176470592</v>
      </c>
      <c r="N400" s="224">
        <f>'Detaillierte Eingabe'!I410</f>
        <v>1</v>
      </c>
      <c r="O400" s="18"/>
      <c r="P400" s="18"/>
      <c r="Q400" s="56">
        <f t="shared" si="37"/>
        <v>11900</v>
      </c>
      <c r="R400" s="56">
        <f t="shared" si="38"/>
        <v>5340.9986000000008</v>
      </c>
      <c r="S400" s="56">
        <f t="shared" si="39"/>
        <v>34481.997199999998</v>
      </c>
      <c r="T400" s="56">
        <f t="shared" si="40"/>
        <v>862.0499299999999</v>
      </c>
      <c r="U400" s="47">
        <f>('WERTE IR'!$E399)</f>
        <v>1280.8374758535501</v>
      </c>
    </row>
    <row r="401" spans="5:21" ht="13" x14ac:dyDescent="0.3">
      <c r="E401" s="37"/>
      <c r="F401" s="46">
        <f>'Detaillierte Eingabe'!B411</f>
        <v>0.60763888888888795</v>
      </c>
      <c r="G401" s="46">
        <f>'Detaillierte Eingabe'!C411</f>
        <v>0.60833333333333239</v>
      </c>
      <c r="H401" s="56">
        <f>'Detaillierte Eingabe'!D412</f>
        <v>2</v>
      </c>
      <c r="I401" s="56">
        <f>'Detaillierte Eingabe'!E412</f>
        <v>2</v>
      </c>
      <c r="J401" s="56">
        <f>'Eingabe Daten'!$C$18</f>
        <v>6</v>
      </c>
      <c r="K401" s="93">
        <f>'Detaillierte Eingabe'!F412</f>
        <v>0.7</v>
      </c>
      <c r="L401" s="93">
        <f>'Detaillierte Eingabe'!G412</f>
        <v>0.7</v>
      </c>
      <c r="M401" s="93">
        <f t="shared" si="41"/>
        <v>0.44882341176470592</v>
      </c>
      <c r="N401" s="224">
        <f>'Detaillierte Eingabe'!I411</f>
        <v>1</v>
      </c>
      <c r="O401" s="18"/>
      <c r="P401" s="18"/>
      <c r="Q401" s="56">
        <f t="shared" si="37"/>
        <v>11900</v>
      </c>
      <c r="R401" s="56">
        <f t="shared" si="38"/>
        <v>5340.9986000000008</v>
      </c>
      <c r="S401" s="56">
        <f t="shared" si="39"/>
        <v>34481.997199999998</v>
      </c>
      <c r="T401" s="56">
        <f t="shared" si="40"/>
        <v>862.0499299999999</v>
      </c>
      <c r="U401" s="47">
        <f>('WERTE IR'!$E400)</f>
        <v>1280.8575159578988</v>
      </c>
    </row>
    <row r="402" spans="5:21" ht="13" x14ac:dyDescent="0.3">
      <c r="E402" s="37"/>
      <c r="F402" s="46">
        <f>'Detaillierte Eingabe'!B412</f>
        <v>0.60833333333333239</v>
      </c>
      <c r="G402" s="46">
        <f>'Detaillierte Eingabe'!C412</f>
        <v>0.60902777777777684</v>
      </c>
      <c r="H402" s="56">
        <f>'Detaillierte Eingabe'!D413</f>
        <v>2</v>
      </c>
      <c r="I402" s="56">
        <f>'Detaillierte Eingabe'!E413</f>
        <v>2</v>
      </c>
      <c r="J402" s="56">
        <f>'Eingabe Daten'!$C$18</f>
        <v>6</v>
      </c>
      <c r="K402" s="93">
        <f>'Detaillierte Eingabe'!F413</f>
        <v>0.7</v>
      </c>
      <c r="L402" s="93">
        <f>'Detaillierte Eingabe'!G413</f>
        <v>0.7</v>
      </c>
      <c r="M402" s="93">
        <f t="shared" si="41"/>
        <v>0.44882341176470592</v>
      </c>
      <c r="N402" s="224">
        <f>'Detaillierte Eingabe'!I412</f>
        <v>1</v>
      </c>
      <c r="O402" s="18"/>
      <c r="P402" s="18"/>
      <c r="Q402" s="56">
        <f t="shared" si="37"/>
        <v>11900</v>
      </c>
      <c r="R402" s="56">
        <f t="shared" si="38"/>
        <v>5340.9986000000008</v>
      </c>
      <c r="S402" s="56">
        <f t="shared" si="39"/>
        <v>34481.997199999998</v>
      </c>
      <c r="T402" s="56">
        <f t="shared" si="40"/>
        <v>862.0499299999999</v>
      </c>
      <c r="U402" s="47">
        <f>('WERTE IR'!$E401)</f>
        <v>1280.8772248284574</v>
      </c>
    </row>
    <row r="403" spans="5:21" ht="13" x14ac:dyDescent="0.3">
      <c r="E403" s="37"/>
      <c r="F403" s="46">
        <f>'Detaillierte Eingabe'!B413</f>
        <v>0.60902777777777684</v>
      </c>
      <c r="G403" s="46">
        <f>'Detaillierte Eingabe'!C413</f>
        <v>0.60972222222222128</v>
      </c>
      <c r="H403" s="56">
        <f>'Detaillierte Eingabe'!D414</f>
        <v>2</v>
      </c>
      <c r="I403" s="56">
        <f>'Detaillierte Eingabe'!E414</f>
        <v>2</v>
      </c>
      <c r="J403" s="56">
        <f>'Eingabe Daten'!$C$18</f>
        <v>6</v>
      </c>
      <c r="K403" s="93">
        <f>'Detaillierte Eingabe'!F414</f>
        <v>0.7</v>
      </c>
      <c r="L403" s="93">
        <f>'Detaillierte Eingabe'!G414</f>
        <v>0.7</v>
      </c>
      <c r="M403" s="93">
        <f t="shared" si="41"/>
        <v>0.44882341176470592</v>
      </c>
      <c r="N403" s="224">
        <f>'Detaillierte Eingabe'!I413</f>
        <v>1</v>
      </c>
      <c r="O403" s="18"/>
      <c r="P403" s="18"/>
      <c r="Q403" s="56">
        <f t="shared" si="37"/>
        <v>11900</v>
      </c>
      <c r="R403" s="56">
        <f t="shared" si="38"/>
        <v>5340.9986000000008</v>
      </c>
      <c r="S403" s="56">
        <f t="shared" si="39"/>
        <v>34481.997199999998</v>
      </c>
      <c r="T403" s="56">
        <f t="shared" si="40"/>
        <v>862.0499299999999</v>
      </c>
      <c r="U403" s="47">
        <f>('WERTE IR'!$E402)</f>
        <v>1280.8966079400388</v>
      </c>
    </row>
    <row r="404" spans="5:21" ht="13" x14ac:dyDescent="0.3">
      <c r="E404" s="37"/>
      <c r="F404" s="46">
        <f>'Detaillierte Eingabe'!B414</f>
        <v>0.60972222222222128</v>
      </c>
      <c r="G404" s="46">
        <f>'Detaillierte Eingabe'!C414</f>
        <v>0.61041666666666572</v>
      </c>
      <c r="H404" s="56">
        <f>'Detaillierte Eingabe'!D415</f>
        <v>2</v>
      </c>
      <c r="I404" s="56">
        <f>'Detaillierte Eingabe'!E415</f>
        <v>2</v>
      </c>
      <c r="J404" s="56">
        <f>'Eingabe Daten'!$C$18</f>
        <v>6</v>
      </c>
      <c r="K404" s="93">
        <f>'Detaillierte Eingabe'!F415</f>
        <v>0.7</v>
      </c>
      <c r="L404" s="93">
        <f>'Detaillierte Eingabe'!G415</f>
        <v>0.7</v>
      </c>
      <c r="M404" s="93">
        <f t="shared" si="41"/>
        <v>0.44882341176470592</v>
      </c>
      <c r="N404" s="224">
        <f>'Detaillierte Eingabe'!I414</f>
        <v>1</v>
      </c>
      <c r="O404" s="18"/>
      <c r="P404" s="18"/>
      <c r="Q404" s="56">
        <f t="shared" si="37"/>
        <v>11900</v>
      </c>
      <c r="R404" s="56">
        <f t="shared" si="38"/>
        <v>5340.9986000000008</v>
      </c>
      <c r="S404" s="56">
        <f t="shared" si="39"/>
        <v>34481.997199999998</v>
      </c>
      <c r="T404" s="56">
        <f t="shared" si="40"/>
        <v>862.0499299999999</v>
      </c>
      <c r="U404" s="47">
        <f>('WERTE IR'!$E403)</f>
        <v>1280.9156706769654</v>
      </c>
    </row>
    <row r="405" spans="5:21" ht="13" x14ac:dyDescent="0.3">
      <c r="E405" s="37"/>
      <c r="F405" s="46">
        <f>'Detaillierte Eingabe'!B415</f>
        <v>0.61041666666666572</v>
      </c>
      <c r="G405" s="46">
        <f>'Detaillierte Eingabe'!C415</f>
        <v>0.61111111111111016</v>
      </c>
      <c r="H405" s="56">
        <f>'Detaillierte Eingabe'!D416</f>
        <v>2</v>
      </c>
      <c r="I405" s="56">
        <f>'Detaillierte Eingabe'!E416</f>
        <v>2</v>
      </c>
      <c r="J405" s="56">
        <f>'Eingabe Daten'!$C$18</f>
        <v>6</v>
      </c>
      <c r="K405" s="93">
        <f>'Detaillierte Eingabe'!F416</f>
        <v>0.7</v>
      </c>
      <c r="L405" s="93">
        <f>'Detaillierte Eingabe'!G416</f>
        <v>0.7</v>
      </c>
      <c r="M405" s="93">
        <f t="shared" si="41"/>
        <v>0.44882341176470592</v>
      </c>
      <c r="N405" s="224">
        <f>'Detaillierte Eingabe'!I415</f>
        <v>1</v>
      </c>
      <c r="O405" s="18"/>
      <c r="P405" s="18"/>
      <c r="Q405" s="56">
        <f t="shared" si="37"/>
        <v>11900</v>
      </c>
      <c r="R405" s="56">
        <f t="shared" si="38"/>
        <v>5340.9986000000008</v>
      </c>
      <c r="S405" s="56">
        <f t="shared" si="39"/>
        <v>34481.997199999998</v>
      </c>
      <c r="T405" s="56">
        <f t="shared" si="40"/>
        <v>862.0499299999999</v>
      </c>
      <c r="U405" s="47">
        <f>('WERTE IR'!$E404)</f>
        <v>1280.9344183345645</v>
      </c>
    </row>
    <row r="406" spans="5:21" ht="13" x14ac:dyDescent="0.3">
      <c r="E406" s="37"/>
      <c r="F406" s="46">
        <f>'Detaillierte Eingabe'!B416</f>
        <v>0.61111111111111016</v>
      </c>
      <c r="G406" s="46">
        <f>'Detaillierte Eingabe'!C416</f>
        <v>0.6118055555555546</v>
      </c>
      <c r="H406" s="56">
        <f>'Detaillierte Eingabe'!D417</f>
        <v>2</v>
      </c>
      <c r="I406" s="56">
        <f>'Detaillierte Eingabe'!E417</f>
        <v>2</v>
      </c>
      <c r="J406" s="56">
        <f>'Eingabe Daten'!$C$18</f>
        <v>6</v>
      </c>
      <c r="K406" s="93">
        <f>'Detaillierte Eingabe'!F417</f>
        <v>0.7</v>
      </c>
      <c r="L406" s="93">
        <f>'Detaillierte Eingabe'!G417</f>
        <v>0.7</v>
      </c>
      <c r="M406" s="93">
        <f t="shared" si="41"/>
        <v>0.44882341176470592</v>
      </c>
      <c r="N406" s="224">
        <f>'Detaillierte Eingabe'!I416</f>
        <v>1</v>
      </c>
      <c r="O406" s="18"/>
      <c r="P406" s="18"/>
      <c r="Q406" s="56">
        <f t="shared" si="37"/>
        <v>11900</v>
      </c>
      <c r="R406" s="56">
        <f t="shared" si="38"/>
        <v>5340.9986000000008</v>
      </c>
      <c r="S406" s="56">
        <f t="shared" si="39"/>
        <v>34481.997199999998</v>
      </c>
      <c r="T406" s="56">
        <f t="shared" si="40"/>
        <v>862.0499299999999</v>
      </c>
      <c r="U406" s="47">
        <f>('WERTE IR'!$E405)</f>
        <v>1280.9528561206391</v>
      </c>
    </row>
    <row r="407" spans="5:21" ht="13" x14ac:dyDescent="0.3">
      <c r="E407" s="37"/>
      <c r="F407" s="46">
        <f>'Detaillierte Eingabe'!B417</f>
        <v>0.6118055555555546</v>
      </c>
      <c r="G407" s="46">
        <f>'Detaillierte Eingabe'!C417</f>
        <v>0.61249999999999905</v>
      </c>
      <c r="H407" s="56">
        <f>'Detaillierte Eingabe'!D418</f>
        <v>2</v>
      </c>
      <c r="I407" s="56">
        <f>'Detaillierte Eingabe'!E418</f>
        <v>2</v>
      </c>
      <c r="J407" s="56">
        <f>'Eingabe Daten'!$C$18</f>
        <v>6</v>
      </c>
      <c r="K407" s="93">
        <f>'Detaillierte Eingabe'!F418</f>
        <v>0.7</v>
      </c>
      <c r="L407" s="93">
        <f>'Detaillierte Eingabe'!G418</f>
        <v>0.7</v>
      </c>
      <c r="M407" s="93">
        <f t="shared" si="41"/>
        <v>0.44882341176470592</v>
      </c>
      <c r="N407" s="224">
        <f>'Detaillierte Eingabe'!I417</f>
        <v>1</v>
      </c>
      <c r="O407" s="18"/>
      <c r="P407" s="18"/>
      <c r="Q407" s="56">
        <f t="shared" si="37"/>
        <v>11900</v>
      </c>
      <c r="R407" s="56">
        <f t="shared" si="38"/>
        <v>5340.9986000000008</v>
      </c>
      <c r="S407" s="56">
        <f t="shared" si="39"/>
        <v>34481.997199999998</v>
      </c>
      <c r="T407" s="56">
        <f t="shared" si="40"/>
        <v>862.0499299999999</v>
      </c>
      <c r="U407" s="47">
        <f>('WERTE IR'!$E406)</f>
        <v>1280.9709891569153</v>
      </c>
    </row>
    <row r="408" spans="5:21" ht="13" x14ac:dyDescent="0.3">
      <c r="E408" s="37"/>
      <c r="F408" s="46">
        <f>'Detaillierte Eingabe'!B418</f>
        <v>0.61249999999999905</v>
      </c>
      <c r="G408" s="46">
        <f>'Detaillierte Eingabe'!C418</f>
        <v>0.61319444444444349</v>
      </c>
      <c r="H408" s="56">
        <f>'Detaillierte Eingabe'!D419</f>
        <v>2</v>
      </c>
      <c r="I408" s="56">
        <f>'Detaillierte Eingabe'!E419</f>
        <v>2</v>
      </c>
      <c r="J408" s="56">
        <f>'Eingabe Daten'!$C$18</f>
        <v>6</v>
      </c>
      <c r="K408" s="93">
        <f>'Detaillierte Eingabe'!F419</f>
        <v>0.7</v>
      </c>
      <c r="L408" s="93">
        <f>'Detaillierte Eingabe'!G419</f>
        <v>0.7</v>
      </c>
      <c r="M408" s="93">
        <f t="shared" si="41"/>
        <v>0.44882341176470592</v>
      </c>
      <c r="N408" s="224">
        <f>'Detaillierte Eingabe'!I418</f>
        <v>1</v>
      </c>
      <c r="O408" s="18"/>
      <c r="P408" s="18"/>
      <c r="Q408" s="56">
        <f t="shared" si="37"/>
        <v>11900</v>
      </c>
      <c r="R408" s="56">
        <f t="shared" si="38"/>
        <v>5340.9986000000008</v>
      </c>
      <c r="S408" s="56">
        <f t="shared" si="39"/>
        <v>34481.997199999998</v>
      </c>
      <c r="T408" s="56">
        <f t="shared" si="40"/>
        <v>862.0499299999999</v>
      </c>
      <c r="U408" s="47">
        <f>('WERTE IR'!$E407)</f>
        <v>1280.988822480464</v>
      </c>
    </row>
    <row r="409" spans="5:21" ht="13" x14ac:dyDescent="0.3">
      <c r="E409" s="37"/>
      <c r="F409" s="46">
        <f>'Detaillierte Eingabe'!B419</f>
        <v>0.61319444444444349</v>
      </c>
      <c r="G409" s="46">
        <f>'Detaillierte Eingabe'!C419</f>
        <v>0.61388888888888793</v>
      </c>
      <c r="H409" s="56">
        <f>'Detaillierte Eingabe'!D420</f>
        <v>2</v>
      </c>
      <c r="I409" s="56">
        <f>'Detaillierte Eingabe'!E420</f>
        <v>2</v>
      </c>
      <c r="J409" s="56">
        <f>'Eingabe Daten'!$C$18</f>
        <v>6</v>
      </c>
      <c r="K409" s="93">
        <f>'Detaillierte Eingabe'!F420</f>
        <v>0.7</v>
      </c>
      <c r="L409" s="93">
        <f>'Detaillierte Eingabe'!G420</f>
        <v>0.7</v>
      </c>
      <c r="M409" s="93">
        <f t="shared" si="41"/>
        <v>0.44882341176470592</v>
      </c>
      <c r="N409" s="224">
        <f>'Detaillierte Eingabe'!I419</f>
        <v>1</v>
      </c>
      <c r="O409" s="18"/>
      <c r="P409" s="18"/>
      <c r="Q409" s="56">
        <f t="shared" ref="Q409:Q472" si="42">$C$7*K409</f>
        <v>11900</v>
      </c>
      <c r="R409" s="56">
        <f t="shared" ref="R409:R472" si="43">$C$7*L409*M409</f>
        <v>5340.9986000000008</v>
      </c>
      <c r="S409" s="56">
        <f t="shared" ref="S409:S472" si="44">Q409*H409+R409*I409</f>
        <v>34481.997199999998</v>
      </c>
      <c r="T409" s="56">
        <f t="shared" ref="T409:T472" si="45">S409/(N409*$P$6)</f>
        <v>862.0499299999999</v>
      </c>
      <c r="U409" s="47">
        <f>('WERTE IR'!$E408)</f>
        <v>1281.0063610451009</v>
      </c>
    </row>
    <row r="410" spans="5:21" ht="13" x14ac:dyDescent="0.3">
      <c r="E410" s="37"/>
      <c r="F410" s="46">
        <f>'Detaillierte Eingabe'!B420</f>
        <v>0.61388888888888793</v>
      </c>
      <c r="G410" s="46">
        <f>'Detaillierte Eingabe'!C420</f>
        <v>0.61458333333333237</v>
      </c>
      <c r="H410" s="56">
        <f>'Detaillierte Eingabe'!D421</f>
        <v>2</v>
      </c>
      <c r="I410" s="56">
        <f>'Detaillierte Eingabe'!E421</f>
        <v>2</v>
      </c>
      <c r="J410" s="56">
        <f>'Eingabe Daten'!$C$18</f>
        <v>6</v>
      </c>
      <c r="K410" s="93">
        <f>'Detaillierte Eingabe'!F421</f>
        <v>0.7</v>
      </c>
      <c r="L410" s="93">
        <f>'Detaillierte Eingabe'!G421</f>
        <v>0.7</v>
      </c>
      <c r="M410" s="93">
        <f t="shared" si="41"/>
        <v>0.44882341176470592</v>
      </c>
      <c r="N410" s="224">
        <f>'Detaillierte Eingabe'!I420</f>
        <v>1</v>
      </c>
      <c r="O410" s="18"/>
      <c r="P410" s="18"/>
      <c r="Q410" s="56">
        <f t="shared" si="42"/>
        <v>11900</v>
      </c>
      <c r="R410" s="56">
        <f t="shared" si="43"/>
        <v>5340.9986000000008</v>
      </c>
      <c r="S410" s="56">
        <f t="shared" si="44"/>
        <v>34481.997199999998</v>
      </c>
      <c r="T410" s="56">
        <f t="shared" si="45"/>
        <v>862.0499299999999</v>
      </c>
      <c r="U410" s="47">
        <f>('WERTE IR'!$E409)</f>
        <v>1281.0236097227623</v>
      </c>
    </row>
    <row r="411" spans="5:21" ht="13" x14ac:dyDescent="0.3">
      <c r="E411" s="37"/>
      <c r="F411" s="46">
        <f>'Detaillierte Eingabe'!B421</f>
        <v>0.61458333333333237</v>
      </c>
      <c r="G411" s="46">
        <f>'Detaillierte Eingabe'!C421</f>
        <v>0.61527777777777681</v>
      </c>
      <c r="H411" s="56">
        <f>'Detaillierte Eingabe'!D422</f>
        <v>2</v>
      </c>
      <c r="I411" s="56">
        <f>'Detaillierte Eingabe'!E422</f>
        <v>2</v>
      </c>
      <c r="J411" s="56">
        <f>'Eingabe Daten'!$C$18</f>
        <v>6</v>
      </c>
      <c r="K411" s="93">
        <f>'Detaillierte Eingabe'!F422</f>
        <v>0.7</v>
      </c>
      <c r="L411" s="93">
        <f>'Detaillierte Eingabe'!G422</f>
        <v>0.7</v>
      </c>
      <c r="M411" s="93">
        <f t="shared" si="41"/>
        <v>0.44882341176470592</v>
      </c>
      <c r="N411" s="224">
        <f>'Detaillierte Eingabe'!I421</f>
        <v>1</v>
      </c>
      <c r="O411" s="18"/>
      <c r="P411" s="18"/>
      <c r="Q411" s="56">
        <f t="shared" si="42"/>
        <v>11900</v>
      </c>
      <c r="R411" s="56">
        <f t="shared" si="43"/>
        <v>5340.9986000000008</v>
      </c>
      <c r="S411" s="56">
        <f t="shared" si="44"/>
        <v>34481.997199999998</v>
      </c>
      <c r="T411" s="56">
        <f t="shared" si="45"/>
        <v>862.0499299999999</v>
      </c>
      <c r="U411" s="47">
        <f>('WERTE IR'!$E410)</f>
        <v>1281.0405733048585</v>
      </c>
    </row>
    <row r="412" spans="5:21" ht="13" x14ac:dyDescent="0.3">
      <c r="E412" s="37"/>
      <c r="F412" s="46">
        <f>'Detaillierte Eingabe'!B422</f>
        <v>0.61527777777777681</v>
      </c>
      <c r="G412" s="46">
        <f>'Detaillierte Eingabe'!C422</f>
        <v>0.61597222222222126</v>
      </c>
      <c r="H412" s="56">
        <f>'Detaillierte Eingabe'!D423</f>
        <v>2</v>
      </c>
      <c r="I412" s="56">
        <f>'Detaillierte Eingabe'!E423</f>
        <v>2</v>
      </c>
      <c r="J412" s="56">
        <f>'Eingabe Daten'!$C$18</f>
        <v>6</v>
      </c>
      <c r="K412" s="93">
        <f>'Detaillierte Eingabe'!F423</f>
        <v>0.7</v>
      </c>
      <c r="L412" s="93">
        <f>'Detaillierte Eingabe'!G423</f>
        <v>0.7</v>
      </c>
      <c r="M412" s="93">
        <f t="shared" si="41"/>
        <v>0.44882341176470592</v>
      </c>
      <c r="N412" s="224">
        <f>'Detaillierte Eingabe'!I422</f>
        <v>1</v>
      </c>
      <c r="O412" s="18"/>
      <c r="P412" s="18"/>
      <c r="Q412" s="56">
        <f t="shared" si="42"/>
        <v>11900</v>
      </c>
      <c r="R412" s="56">
        <f t="shared" si="43"/>
        <v>5340.9986000000008</v>
      </c>
      <c r="S412" s="56">
        <f t="shared" si="44"/>
        <v>34481.997199999998</v>
      </c>
      <c r="T412" s="56">
        <f t="shared" si="45"/>
        <v>862.0499299999999</v>
      </c>
      <c r="U412" s="47">
        <f>('WERTE IR'!$E411)</f>
        <v>1281.0572565036045</v>
      </c>
    </row>
    <row r="413" spans="5:21" ht="13" x14ac:dyDescent="0.3">
      <c r="E413" s="37"/>
      <c r="F413" s="46">
        <f>'Detaillierte Eingabe'!B423</f>
        <v>0.61597222222222126</v>
      </c>
      <c r="G413" s="46">
        <f>'Detaillierte Eingabe'!C423</f>
        <v>0.6166666666666657</v>
      </c>
      <c r="H413" s="56">
        <f>'Detaillierte Eingabe'!D424</f>
        <v>2</v>
      </c>
      <c r="I413" s="56">
        <f>'Detaillierte Eingabe'!E424</f>
        <v>2</v>
      </c>
      <c r="J413" s="56">
        <f>'Eingabe Daten'!$C$18</f>
        <v>6</v>
      </c>
      <c r="K413" s="93">
        <f>'Detaillierte Eingabe'!F424</f>
        <v>0.7</v>
      </c>
      <c r="L413" s="93">
        <f>'Detaillierte Eingabe'!G424</f>
        <v>0.7</v>
      </c>
      <c r="M413" s="93">
        <f t="shared" si="41"/>
        <v>0.44882341176470592</v>
      </c>
      <c r="N413" s="224">
        <f>'Detaillierte Eingabe'!I423</f>
        <v>1</v>
      </c>
      <c r="O413" s="18"/>
      <c r="P413" s="18"/>
      <c r="Q413" s="56">
        <f t="shared" si="42"/>
        <v>11900</v>
      </c>
      <c r="R413" s="56">
        <f t="shared" si="43"/>
        <v>5340.9986000000008</v>
      </c>
      <c r="S413" s="56">
        <f t="shared" si="44"/>
        <v>34481.997199999998</v>
      </c>
      <c r="T413" s="56">
        <f t="shared" si="45"/>
        <v>862.0499299999999</v>
      </c>
      <c r="U413" s="47">
        <f>('WERTE IR'!$E412)</f>
        <v>1281.0736639533297</v>
      </c>
    </row>
    <row r="414" spans="5:21" ht="13" x14ac:dyDescent="0.3">
      <c r="E414" s="37"/>
      <c r="F414" s="46">
        <f>'Detaillierte Eingabe'!B424</f>
        <v>0.6166666666666657</v>
      </c>
      <c r="G414" s="46">
        <f>'Detaillierte Eingabe'!C424</f>
        <v>0.61736111111111014</v>
      </c>
      <c r="H414" s="56">
        <f>'Detaillierte Eingabe'!D425</f>
        <v>2</v>
      </c>
      <c r="I414" s="56">
        <f>'Detaillierte Eingabe'!E425</f>
        <v>2</v>
      </c>
      <c r="J414" s="56">
        <f>'Eingabe Daten'!$C$18</f>
        <v>6</v>
      </c>
      <c r="K414" s="93">
        <f>'Detaillierte Eingabe'!F425</f>
        <v>0.7</v>
      </c>
      <c r="L414" s="93">
        <f>'Detaillierte Eingabe'!G425</f>
        <v>0.7</v>
      </c>
      <c r="M414" s="93">
        <f t="shared" si="41"/>
        <v>0.44882341176470592</v>
      </c>
      <c r="N414" s="224">
        <f>'Detaillierte Eingabe'!I424</f>
        <v>1</v>
      </c>
      <c r="O414" s="18"/>
      <c r="P414" s="18"/>
      <c r="Q414" s="56">
        <f t="shared" si="42"/>
        <v>11900</v>
      </c>
      <c r="R414" s="56">
        <f t="shared" si="43"/>
        <v>5340.9986000000008</v>
      </c>
      <c r="S414" s="56">
        <f t="shared" si="44"/>
        <v>34481.997199999998</v>
      </c>
      <c r="T414" s="56">
        <f t="shared" si="45"/>
        <v>862.0499299999999</v>
      </c>
      <c r="U414" s="47">
        <f>('WERTE IR'!$E413)</f>
        <v>1281.0898002117644</v>
      </c>
    </row>
    <row r="415" spans="5:21" ht="13" x14ac:dyDescent="0.3">
      <c r="E415" s="37"/>
      <c r="F415" s="46">
        <f>'Detaillierte Eingabe'!B425</f>
        <v>0.61736111111111014</v>
      </c>
      <c r="G415" s="46">
        <f>'Detaillierte Eingabe'!C425</f>
        <v>0.61805555555555458</v>
      </c>
      <c r="H415" s="56">
        <f>'Detaillierte Eingabe'!D426</f>
        <v>2</v>
      </c>
      <c r="I415" s="56">
        <f>'Detaillierte Eingabe'!E426</f>
        <v>2</v>
      </c>
      <c r="J415" s="56">
        <f>'Eingabe Daten'!$C$18</f>
        <v>6</v>
      </c>
      <c r="K415" s="93">
        <f>'Detaillierte Eingabe'!F426</f>
        <v>0.7</v>
      </c>
      <c r="L415" s="93">
        <f>'Detaillierte Eingabe'!G426</f>
        <v>0.7</v>
      </c>
      <c r="M415" s="93">
        <f t="shared" si="41"/>
        <v>0.44882341176470592</v>
      </c>
      <c r="N415" s="224">
        <f>'Detaillierte Eingabe'!I425</f>
        <v>1</v>
      </c>
      <c r="O415" s="18"/>
      <c r="P415" s="18"/>
      <c r="Q415" s="56">
        <f t="shared" si="42"/>
        <v>11900</v>
      </c>
      <c r="R415" s="56">
        <f t="shared" si="43"/>
        <v>5340.9986000000008</v>
      </c>
      <c r="S415" s="56">
        <f t="shared" si="44"/>
        <v>34481.997199999998</v>
      </c>
      <c r="T415" s="56">
        <f t="shared" si="45"/>
        <v>862.0499299999999</v>
      </c>
      <c r="U415" s="47">
        <f>('WERTE IR'!$E414)</f>
        <v>1281.1056697613064</v>
      </c>
    </row>
    <row r="416" spans="5:21" ht="13" x14ac:dyDescent="0.3">
      <c r="E416" s="37"/>
      <c r="F416" s="46">
        <f>'Detaillierte Eingabe'!B426</f>
        <v>0.61805555555555458</v>
      </c>
      <c r="G416" s="46">
        <f>'Detaillierte Eingabe'!C426</f>
        <v>0.61874999999999902</v>
      </c>
      <c r="H416" s="56">
        <f>'Detaillierte Eingabe'!D427</f>
        <v>2</v>
      </c>
      <c r="I416" s="56">
        <f>'Detaillierte Eingabe'!E427</f>
        <v>2</v>
      </c>
      <c r="J416" s="56">
        <f>'Eingabe Daten'!$C$18</f>
        <v>6</v>
      </c>
      <c r="K416" s="93">
        <f>'Detaillierte Eingabe'!F427</f>
        <v>0.7</v>
      </c>
      <c r="L416" s="93">
        <f>'Detaillierte Eingabe'!G427</f>
        <v>0.7</v>
      </c>
      <c r="M416" s="93">
        <f t="shared" si="41"/>
        <v>0.44882341176470592</v>
      </c>
      <c r="N416" s="224">
        <f>'Detaillierte Eingabe'!I426</f>
        <v>1</v>
      </c>
      <c r="O416" s="18"/>
      <c r="P416" s="18"/>
      <c r="Q416" s="56">
        <f t="shared" si="42"/>
        <v>11900</v>
      </c>
      <c r="R416" s="56">
        <f t="shared" si="43"/>
        <v>5340.9986000000008</v>
      </c>
      <c r="S416" s="56">
        <f t="shared" si="44"/>
        <v>34481.997199999998</v>
      </c>
      <c r="T416" s="56">
        <f t="shared" si="45"/>
        <v>862.0499299999999</v>
      </c>
      <c r="U416" s="47">
        <f>('WERTE IR'!$E415)</f>
        <v>1281.1212770102661</v>
      </c>
    </row>
    <row r="417" spans="5:21" ht="13" x14ac:dyDescent="0.3">
      <c r="E417" s="37"/>
      <c r="F417" s="46">
        <f>'Detaillierte Eingabe'!B427</f>
        <v>0.61874999999999902</v>
      </c>
      <c r="G417" s="46">
        <f>'Detaillierte Eingabe'!C427</f>
        <v>0.61944444444444346</v>
      </c>
      <c r="H417" s="56">
        <f>'Detaillierte Eingabe'!D428</f>
        <v>2</v>
      </c>
      <c r="I417" s="56">
        <f>'Detaillierte Eingabe'!E428</f>
        <v>2</v>
      </c>
      <c r="J417" s="56">
        <f>'Eingabe Daten'!$C$18</f>
        <v>6</v>
      </c>
      <c r="K417" s="93">
        <f>'Detaillierte Eingabe'!F428</f>
        <v>0.7</v>
      </c>
      <c r="L417" s="93">
        <f>'Detaillierte Eingabe'!G428</f>
        <v>0.7</v>
      </c>
      <c r="M417" s="93">
        <f t="shared" si="41"/>
        <v>0.44882341176470592</v>
      </c>
      <c r="N417" s="224">
        <f>'Detaillierte Eingabe'!I427</f>
        <v>1</v>
      </c>
      <c r="O417" s="18"/>
      <c r="P417" s="18"/>
      <c r="Q417" s="56">
        <f t="shared" si="42"/>
        <v>11900</v>
      </c>
      <c r="R417" s="56">
        <f t="shared" si="43"/>
        <v>5340.9986000000008</v>
      </c>
      <c r="S417" s="56">
        <f t="shared" si="44"/>
        <v>34481.997199999998</v>
      </c>
      <c r="T417" s="56">
        <f t="shared" si="45"/>
        <v>862.0499299999999</v>
      </c>
      <c r="U417" s="47">
        <f>('WERTE IR'!$E416)</f>
        <v>1281.1366262940905</v>
      </c>
    </row>
    <row r="418" spans="5:21" ht="13" x14ac:dyDescent="0.3">
      <c r="E418" s="37"/>
      <c r="F418" s="46">
        <f>'Detaillierte Eingabe'!B428</f>
        <v>0.61944444444444346</v>
      </c>
      <c r="G418" s="46">
        <f>'Detaillierte Eingabe'!C428</f>
        <v>0.62013888888888791</v>
      </c>
      <c r="H418" s="56">
        <f>'Detaillierte Eingabe'!D429</f>
        <v>2</v>
      </c>
      <c r="I418" s="56">
        <f>'Detaillierte Eingabe'!E429</f>
        <v>2</v>
      </c>
      <c r="J418" s="56">
        <f>'Eingabe Daten'!$C$18</f>
        <v>6</v>
      </c>
      <c r="K418" s="93">
        <f>'Detaillierte Eingabe'!F429</f>
        <v>0.7</v>
      </c>
      <c r="L418" s="93">
        <f>'Detaillierte Eingabe'!G429</f>
        <v>0.7</v>
      </c>
      <c r="M418" s="93">
        <f t="shared" si="41"/>
        <v>0.44882341176470592</v>
      </c>
      <c r="N418" s="224">
        <f>'Detaillierte Eingabe'!I428</f>
        <v>1</v>
      </c>
      <c r="O418" s="18"/>
      <c r="P418" s="18"/>
      <c r="Q418" s="56">
        <f t="shared" si="42"/>
        <v>11900</v>
      </c>
      <c r="R418" s="56">
        <f t="shared" si="43"/>
        <v>5340.9986000000008</v>
      </c>
      <c r="S418" s="56">
        <f t="shared" si="44"/>
        <v>34481.997199999998</v>
      </c>
      <c r="T418" s="56">
        <f t="shared" si="45"/>
        <v>862.0499299999999</v>
      </c>
      <c r="U418" s="47">
        <f>('WERTE IR'!$E417)</f>
        <v>1281.1517218765687</v>
      </c>
    </row>
    <row r="419" spans="5:21" ht="13" x14ac:dyDescent="0.3">
      <c r="E419" s="37"/>
      <c r="F419" s="46">
        <f>'Detaillierte Eingabe'!B429</f>
        <v>0.62013888888888791</v>
      </c>
      <c r="G419" s="46">
        <f>'Detaillierte Eingabe'!C429</f>
        <v>0.62083333333333235</v>
      </c>
      <c r="H419" s="56">
        <f>'Detaillierte Eingabe'!D430</f>
        <v>2</v>
      </c>
      <c r="I419" s="56">
        <f>'Detaillierte Eingabe'!E430</f>
        <v>2</v>
      </c>
      <c r="J419" s="56">
        <f>'Eingabe Daten'!$C$18</f>
        <v>6</v>
      </c>
      <c r="K419" s="93">
        <f>'Detaillierte Eingabe'!F430</f>
        <v>0.7</v>
      </c>
      <c r="L419" s="93">
        <f>'Detaillierte Eingabe'!G430</f>
        <v>0.7</v>
      </c>
      <c r="M419" s="93">
        <f t="shared" si="41"/>
        <v>0.44882341176470592</v>
      </c>
      <c r="N419" s="224">
        <f>'Detaillierte Eingabe'!I429</f>
        <v>1</v>
      </c>
      <c r="O419" s="18"/>
      <c r="P419" s="18"/>
      <c r="Q419" s="56">
        <f t="shared" si="42"/>
        <v>11900</v>
      </c>
      <c r="R419" s="56">
        <f t="shared" si="43"/>
        <v>5340.9986000000008</v>
      </c>
      <c r="S419" s="56">
        <f t="shared" si="44"/>
        <v>34481.997199999998</v>
      </c>
      <c r="T419" s="56">
        <f t="shared" si="45"/>
        <v>862.0499299999999</v>
      </c>
      <c r="U419" s="47">
        <f>('WERTE IR'!$E418)</f>
        <v>1281.1665679510147</v>
      </c>
    </row>
    <row r="420" spans="5:21" ht="13" x14ac:dyDescent="0.3">
      <c r="E420" s="37"/>
      <c r="F420" s="46">
        <f>'Detaillierte Eingabe'!B430</f>
        <v>0.62083333333333235</v>
      </c>
      <c r="G420" s="46">
        <f>'Detaillierte Eingabe'!C430</f>
        <v>0.62152777777777679</v>
      </c>
      <c r="H420" s="56">
        <f>'Detaillierte Eingabe'!D431</f>
        <v>2</v>
      </c>
      <c r="I420" s="56">
        <f>'Detaillierte Eingabe'!E431</f>
        <v>2</v>
      </c>
      <c r="J420" s="56">
        <f>'Eingabe Daten'!$C$18</f>
        <v>6</v>
      </c>
      <c r="K420" s="93">
        <f>'Detaillierte Eingabe'!F431</f>
        <v>0.7</v>
      </c>
      <c r="L420" s="93">
        <f>'Detaillierte Eingabe'!G431</f>
        <v>0.7</v>
      </c>
      <c r="M420" s="93">
        <f t="shared" si="41"/>
        <v>0.44882341176470592</v>
      </c>
      <c r="N420" s="224">
        <f>'Detaillierte Eingabe'!I430</f>
        <v>1</v>
      </c>
      <c r="O420" s="18"/>
      <c r="P420" s="18"/>
      <c r="Q420" s="56">
        <f t="shared" si="42"/>
        <v>11900</v>
      </c>
      <c r="R420" s="56">
        <f t="shared" si="43"/>
        <v>5340.9986000000008</v>
      </c>
      <c r="S420" s="56">
        <f t="shared" si="44"/>
        <v>34481.997199999998</v>
      </c>
      <c r="T420" s="56">
        <f t="shared" si="45"/>
        <v>862.0499299999999</v>
      </c>
      <c r="U420" s="47">
        <f>('WERTE IR'!$E419)</f>
        <v>1281.1811686414335</v>
      </c>
    </row>
    <row r="421" spans="5:21" ht="13" x14ac:dyDescent="0.3">
      <c r="E421" s="37"/>
      <c r="F421" s="46">
        <f>'Detaillierte Eingabe'!B431</f>
        <v>0.62152777777777679</v>
      </c>
      <c r="G421" s="46">
        <f>'Detaillierte Eingabe'!C431</f>
        <v>0.62222222222222123</v>
      </c>
      <c r="H421" s="56">
        <f>'Detaillierte Eingabe'!D432</f>
        <v>2</v>
      </c>
      <c r="I421" s="56">
        <f>'Detaillierte Eingabe'!E432</f>
        <v>2</v>
      </c>
      <c r="J421" s="56">
        <f>'Eingabe Daten'!$C$18</f>
        <v>6</v>
      </c>
      <c r="K421" s="93">
        <f>'Detaillierte Eingabe'!F432</f>
        <v>0.7</v>
      </c>
      <c r="L421" s="93">
        <f>'Detaillierte Eingabe'!G432</f>
        <v>0.7</v>
      </c>
      <c r="M421" s="93">
        <f t="shared" si="41"/>
        <v>0.44882341176470592</v>
      </c>
      <c r="N421" s="224">
        <f>'Detaillierte Eingabe'!I431</f>
        <v>1</v>
      </c>
      <c r="O421" s="18"/>
      <c r="P421" s="18"/>
      <c r="Q421" s="56">
        <f t="shared" si="42"/>
        <v>11900</v>
      </c>
      <c r="R421" s="56">
        <f t="shared" si="43"/>
        <v>5340.9986000000008</v>
      </c>
      <c r="S421" s="56">
        <f t="shared" si="44"/>
        <v>34481.997199999998</v>
      </c>
      <c r="T421" s="56">
        <f t="shared" si="45"/>
        <v>862.0499299999999</v>
      </c>
      <c r="U421" s="47">
        <f>('WERTE IR'!$E420)</f>
        <v>1281.1955280036666</v>
      </c>
    </row>
    <row r="422" spans="5:21" ht="13" x14ac:dyDescent="0.3">
      <c r="E422" s="37"/>
      <c r="F422" s="46">
        <f>'Detaillierte Eingabe'!B432</f>
        <v>0.62222222222222123</v>
      </c>
      <c r="G422" s="46">
        <f>'Detaillierte Eingabe'!C432</f>
        <v>0.62291666666666567</v>
      </c>
      <c r="H422" s="56">
        <f>'Detaillierte Eingabe'!D433</f>
        <v>2</v>
      </c>
      <c r="I422" s="56">
        <f>'Detaillierte Eingabe'!E433</f>
        <v>2</v>
      </c>
      <c r="J422" s="56">
        <f>'Eingabe Daten'!$C$18</f>
        <v>6</v>
      </c>
      <c r="K422" s="93">
        <f>'Detaillierte Eingabe'!F433</f>
        <v>0.7</v>
      </c>
      <c r="L422" s="93">
        <f>'Detaillierte Eingabe'!G433</f>
        <v>0.7</v>
      </c>
      <c r="M422" s="93">
        <f t="shared" si="41"/>
        <v>0.44882341176470592</v>
      </c>
      <c r="N422" s="224">
        <f>'Detaillierte Eingabe'!I432</f>
        <v>1</v>
      </c>
      <c r="O422" s="18"/>
      <c r="P422" s="18"/>
      <c r="Q422" s="56">
        <f t="shared" si="42"/>
        <v>11900</v>
      </c>
      <c r="R422" s="56">
        <f t="shared" si="43"/>
        <v>5340.9986000000008</v>
      </c>
      <c r="S422" s="56">
        <f t="shared" si="44"/>
        <v>34481.997199999998</v>
      </c>
      <c r="T422" s="56">
        <f t="shared" si="45"/>
        <v>862.0499299999999</v>
      </c>
      <c r="U422" s="47">
        <f>('WERTE IR'!$E421)</f>
        <v>1281.2096500265179</v>
      </c>
    </row>
    <row r="423" spans="5:21" ht="13" x14ac:dyDescent="0.3">
      <c r="E423" s="37"/>
      <c r="F423" s="46">
        <f>'Detaillierte Eingabe'!B433</f>
        <v>0.62291666666666567</v>
      </c>
      <c r="G423" s="46">
        <f>'Detaillierte Eingabe'!C433</f>
        <v>0.62361111111111012</v>
      </c>
      <c r="H423" s="56">
        <f>'Detaillierte Eingabe'!D434</f>
        <v>2</v>
      </c>
      <c r="I423" s="56">
        <f>'Detaillierte Eingabe'!E434</f>
        <v>2</v>
      </c>
      <c r="J423" s="56">
        <f>'Eingabe Daten'!$C$18</f>
        <v>6</v>
      </c>
      <c r="K423" s="93">
        <f>'Detaillierte Eingabe'!F434</f>
        <v>0.7</v>
      </c>
      <c r="L423" s="93">
        <f>'Detaillierte Eingabe'!G434</f>
        <v>0.7</v>
      </c>
      <c r="M423" s="93">
        <f t="shared" si="41"/>
        <v>0.44882341176470592</v>
      </c>
      <c r="N423" s="224">
        <f>'Detaillierte Eingabe'!I433</f>
        <v>1</v>
      </c>
      <c r="O423" s="18"/>
      <c r="P423" s="18"/>
      <c r="Q423" s="56">
        <f t="shared" si="42"/>
        <v>11900</v>
      </c>
      <c r="R423" s="56">
        <f t="shared" si="43"/>
        <v>5340.9986000000008</v>
      </c>
      <c r="S423" s="56">
        <f t="shared" si="44"/>
        <v>34481.997199999998</v>
      </c>
      <c r="T423" s="56">
        <f t="shared" si="45"/>
        <v>862.0499299999999</v>
      </c>
      <c r="U423" s="47">
        <f>('WERTE IR'!$E422)</f>
        <v>1281.2235386328623</v>
      </c>
    </row>
    <row r="424" spans="5:21" ht="13" x14ac:dyDescent="0.3">
      <c r="E424" s="37"/>
      <c r="F424" s="46">
        <f>'Detaillierte Eingabe'!B434</f>
        <v>0.62361111111111012</v>
      </c>
      <c r="G424" s="46">
        <f>'Detaillierte Eingabe'!C434</f>
        <v>0.62430555555555456</v>
      </c>
      <c r="H424" s="56">
        <f>'Detaillierte Eingabe'!D435</f>
        <v>2</v>
      </c>
      <c r="I424" s="56">
        <f>'Detaillierte Eingabe'!E435</f>
        <v>2</v>
      </c>
      <c r="J424" s="56">
        <f>'Eingabe Daten'!$C$18</f>
        <v>6</v>
      </c>
      <c r="K424" s="93">
        <f>'Detaillierte Eingabe'!F435</f>
        <v>0.7</v>
      </c>
      <c r="L424" s="93">
        <f>'Detaillierte Eingabe'!G435</f>
        <v>0.7</v>
      </c>
      <c r="M424" s="93">
        <f t="shared" si="41"/>
        <v>0.44882341176470592</v>
      </c>
      <c r="N424" s="224">
        <f>'Detaillierte Eingabe'!I434</f>
        <v>1</v>
      </c>
      <c r="O424" s="18"/>
      <c r="P424" s="18"/>
      <c r="Q424" s="56">
        <f t="shared" si="42"/>
        <v>11900</v>
      </c>
      <c r="R424" s="56">
        <f t="shared" si="43"/>
        <v>5340.9986000000008</v>
      </c>
      <c r="S424" s="56">
        <f t="shared" si="44"/>
        <v>34481.997199999998</v>
      </c>
      <c r="T424" s="56">
        <f t="shared" si="45"/>
        <v>862.0499299999999</v>
      </c>
      <c r="U424" s="47">
        <f>('WERTE IR'!$E423)</f>
        <v>1281.2371976807356</v>
      </c>
    </row>
    <row r="425" spans="5:21" ht="13" x14ac:dyDescent="0.3">
      <c r="E425" s="37"/>
      <c r="F425" s="46">
        <f>'Detaillierte Eingabe'!B435</f>
        <v>0.62430555555555456</v>
      </c>
      <c r="G425" s="46">
        <f>'Detaillierte Eingabe'!C435</f>
        <v>0.624999999999999</v>
      </c>
      <c r="H425" s="56">
        <f>'Detaillierte Eingabe'!D436</f>
        <v>2</v>
      </c>
      <c r="I425" s="56">
        <f>'Detaillierte Eingabe'!E436</f>
        <v>2</v>
      </c>
      <c r="J425" s="56">
        <f>'Eingabe Daten'!$C$18</f>
        <v>6</v>
      </c>
      <c r="K425" s="93">
        <f>'Detaillierte Eingabe'!F436</f>
        <v>0.7</v>
      </c>
      <c r="L425" s="93">
        <f>'Detaillierte Eingabe'!G436</f>
        <v>0.7</v>
      </c>
      <c r="M425" s="93">
        <f t="shared" si="41"/>
        <v>0.44882341176470592</v>
      </c>
      <c r="N425" s="224">
        <f>'Detaillierte Eingabe'!I435</f>
        <v>1</v>
      </c>
      <c r="O425" s="18"/>
      <c r="P425" s="18"/>
      <c r="Q425" s="56">
        <f t="shared" si="42"/>
        <v>11900</v>
      </c>
      <c r="R425" s="56">
        <f t="shared" si="43"/>
        <v>5340.9986000000008</v>
      </c>
      <c r="S425" s="56">
        <f t="shared" si="44"/>
        <v>34481.997199999998</v>
      </c>
      <c r="T425" s="56">
        <f t="shared" si="45"/>
        <v>862.0499299999999</v>
      </c>
      <c r="U425" s="47">
        <f>('WERTE IR'!$E424)</f>
        <v>1281.2506309644052</v>
      </c>
    </row>
    <row r="426" spans="5:21" ht="13" x14ac:dyDescent="0.3">
      <c r="E426" s="37"/>
      <c r="F426" s="46">
        <f>'Detaillierte Eingabe'!B436</f>
        <v>0.624999999999999</v>
      </c>
      <c r="G426" s="46">
        <f>'Detaillierte Eingabe'!C436</f>
        <v>0.62569444444444344</v>
      </c>
      <c r="H426" s="56">
        <f>'Detaillierte Eingabe'!D437</f>
        <v>2</v>
      </c>
      <c r="I426" s="56">
        <f>'Detaillierte Eingabe'!E437</f>
        <v>2</v>
      </c>
      <c r="J426" s="56">
        <f>'Eingabe Daten'!$C$18</f>
        <v>6</v>
      </c>
      <c r="K426" s="93">
        <f>'Detaillierte Eingabe'!F437</f>
        <v>0.7</v>
      </c>
      <c r="L426" s="93">
        <f>'Detaillierte Eingabe'!G437</f>
        <v>0.7</v>
      </c>
      <c r="M426" s="93">
        <f t="shared" si="41"/>
        <v>0.44882341176470592</v>
      </c>
      <c r="N426" s="224">
        <f>'Detaillierte Eingabe'!I436</f>
        <v>1</v>
      </c>
      <c r="O426" s="18"/>
      <c r="P426" s="18"/>
      <c r="Q426" s="56">
        <f t="shared" si="42"/>
        <v>11900</v>
      </c>
      <c r="R426" s="56">
        <f t="shared" si="43"/>
        <v>5340.9986000000008</v>
      </c>
      <c r="S426" s="56">
        <f t="shared" si="44"/>
        <v>34481.997199999998</v>
      </c>
      <c r="T426" s="56">
        <f t="shared" si="45"/>
        <v>862.0499299999999</v>
      </c>
      <c r="U426" s="47">
        <f>('WERTE IR'!$E425)</f>
        <v>1281.2638422154255</v>
      </c>
    </row>
    <row r="427" spans="5:21" ht="13" x14ac:dyDescent="0.3">
      <c r="E427" s="37"/>
      <c r="F427" s="46">
        <f>'Detaillierte Eingabe'!B437</f>
        <v>0.62569444444444344</v>
      </c>
      <c r="G427" s="46">
        <f>'Detaillierte Eingabe'!C437</f>
        <v>0.62638888888888788</v>
      </c>
      <c r="H427" s="56">
        <f>'Detaillierte Eingabe'!D438</f>
        <v>2</v>
      </c>
      <c r="I427" s="56">
        <f>'Detaillierte Eingabe'!E438</f>
        <v>2</v>
      </c>
      <c r="J427" s="56">
        <f>'Eingabe Daten'!$C$18</f>
        <v>6</v>
      </c>
      <c r="K427" s="93">
        <f>'Detaillierte Eingabe'!F438</f>
        <v>0.7</v>
      </c>
      <c r="L427" s="93">
        <f>'Detaillierte Eingabe'!G438</f>
        <v>0.7</v>
      </c>
      <c r="M427" s="93">
        <f t="shared" si="41"/>
        <v>0.44882341176470592</v>
      </c>
      <c r="N427" s="224">
        <f>'Detaillierte Eingabe'!I437</f>
        <v>1</v>
      </c>
      <c r="O427" s="18"/>
      <c r="P427" s="18"/>
      <c r="Q427" s="56">
        <f t="shared" si="42"/>
        <v>11900</v>
      </c>
      <c r="R427" s="56">
        <f t="shared" si="43"/>
        <v>5340.9986000000008</v>
      </c>
      <c r="S427" s="56">
        <f t="shared" si="44"/>
        <v>34481.997199999998</v>
      </c>
      <c r="T427" s="56">
        <f t="shared" si="45"/>
        <v>862.0499299999999</v>
      </c>
      <c r="U427" s="47">
        <f>('WERTE IR'!$E426)</f>
        <v>1281.2768351036732</v>
      </c>
    </row>
    <row r="428" spans="5:21" ht="13" x14ac:dyDescent="0.3">
      <c r="E428" s="37"/>
      <c r="F428" s="46">
        <f>'Detaillierte Eingabe'!B438</f>
        <v>0.62638888888888788</v>
      </c>
      <c r="G428" s="46">
        <f>'Detaillierte Eingabe'!C438</f>
        <v>0.62708333333333233</v>
      </c>
      <c r="H428" s="56">
        <f>'Detaillierte Eingabe'!D439</f>
        <v>2</v>
      </c>
      <c r="I428" s="56">
        <f>'Detaillierte Eingabe'!E439</f>
        <v>2</v>
      </c>
      <c r="J428" s="56">
        <f>'Eingabe Daten'!$C$18</f>
        <v>6</v>
      </c>
      <c r="K428" s="93">
        <f>'Detaillierte Eingabe'!F439</f>
        <v>0.7</v>
      </c>
      <c r="L428" s="93">
        <f>'Detaillierte Eingabe'!G439</f>
        <v>0.7</v>
      </c>
      <c r="M428" s="93">
        <f t="shared" si="41"/>
        <v>0.44882341176470592</v>
      </c>
      <c r="N428" s="224">
        <f>'Detaillierte Eingabe'!I438</f>
        <v>1</v>
      </c>
      <c r="O428" s="18"/>
      <c r="P428" s="18"/>
      <c r="Q428" s="56">
        <f t="shared" si="42"/>
        <v>11900</v>
      </c>
      <c r="R428" s="56">
        <f t="shared" si="43"/>
        <v>5340.9986000000008</v>
      </c>
      <c r="S428" s="56">
        <f t="shared" si="44"/>
        <v>34481.997199999998</v>
      </c>
      <c r="T428" s="56">
        <f t="shared" si="45"/>
        <v>862.0499299999999</v>
      </c>
      <c r="U428" s="47">
        <f>('WERTE IR'!$E427)</f>
        <v>1281.2896132383673</v>
      </c>
    </row>
    <row r="429" spans="5:21" ht="13" x14ac:dyDescent="0.3">
      <c r="E429" s="37"/>
      <c r="F429" s="46">
        <f>'Detaillierte Eingabe'!B439</f>
        <v>0.62708333333333233</v>
      </c>
      <c r="G429" s="46">
        <f>'Detaillierte Eingabe'!C439</f>
        <v>0.62777777777777677</v>
      </c>
      <c r="H429" s="56">
        <f>'Detaillierte Eingabe'!D440</f>
        <v>2</v>
      </c>
      <c r="I429" s="56">
        <f>'Detaillierte Eingabe'!E440</f>
        <v>2</v>
      </c>
      <c r="J429" s="56">
        <f>'Eingabe Daten'!$C$18</f>
        <v>6</v>
      </c>
      <c r="K429" s="93">
        <f>'Detaillierte Eingabe'!F440</f>
        <v>0.7</v>
      </c>
      <c r="L429" s="93">
        <f>'Detaillierte Eingabe'!G440</f>
        <v>0.7</v>
      </c>
      <c r="M429" s="93">
        <f t="shared" si="41"/>
        <v>0.44882341176470592</v>
      </c>
      <c r="N429" s="224">
        <f>'Detaillierte Eingabe'!I439</f>
        <v>1</v>
      </c>
      <c r="O429" s="18"/>
      <c r="P429" s="18"/>
      <c r="Q429" s="56">
        <f t="shared" si="42"/>
        <v>11900</v>
      </c>
      <c r="R429" s="56">
        <f t="shared" si="43"/>
        <v>5340.9986000000008</v>
      </c>
      <c r="S429" s="56">
        <f t="shared" si="44"/>
        <v>34481.997199999998</v>
      </c>
      <c r="T429" s="56">
        <f t="shared" si="45"/>
        <v>862.0499299999999</v>
      </c>
      <c r="U429" s="47">
        <f>('WERTE IR'!$E428)</f>
        <v>1281.3021801690722</v>
      </c>
    </row>
    <row r="430" spans="5:21" ht="13" x14ac:dyDescent="0.3">
      <c r="E430" s="37"/>
      <c r="F430" s="46">
        <f>'Detaillierte Eingabe'!B440</f>
        <v>0.62777777777777677</v>
      </c>
      <c r="G430" s="46">
        <f>'Detaillierte Eingabe'!C440</f>
        <v>0.62847222222222121</v>
      </c>
      <c r="H430" s="56">
        <f>'Detaillierte Eingabe'!D441</f>
        <v>2</v>
      </c>
      <c r="I430" s="56">
        <f>'Detaillierte Eingabe'!E441</f>
        <v>2</v>
      </c>
      <c r="J430" s="56">
        <f>'Eingabe Daten'!$C$18</f>
        <v>6</v>
      </c>
      <c r="K430" s="93">
        <f>'Detaillierte Eingabe'!F441</f>
        <v>0.7</v>
      </c>
      <c r="L430" s="93">
        <f>'Detaillierte Eingabe'!G441</f>
        <v>0.7</v>
      </c>
      <c r="M430" s="93">
        <f t="shared" si="41"/>
        <v>0.44882341176470592</v>
      </c>
      <c r="N430" s="224">
        <f>'Detaillierte Eingabe'!I440</f>
        <v>1</v>
      </c>
      <c r="O430" s="18"/>
      <c r="P430" s="18"/>
      <c r="Q430" s="56">
        <f t="shared" si="42"/>
        <v>11900</v>
      </c>
      <c r="R430" s="56">
        <f t="shared" si="43"/>
        <v>5340.9986000000008</v>
      </c>
      <c r="S430" s="56">
        <f t="shared" si="44"/>
        <v>34481.997199999998</v>
      </c>
      <c r="T430" s="56">
        <f t="shared" si="45"/>
        <v>862.0499299999999</v>
      </c>
      <c r="U430" s="47">
        <f>('WERTE IR'!$E429)</f>
        <v>1281.3145393866826</v>
      </c>
    </row>
    <row r="431" spans="5:21" ht="13" x14ac:dyDescent="0.3">
      <c r="E431" s="37"/>
      <c r="F431" s="46">
        <f>'Detaillierte Eingabe'!B441</f>
        <v>0.62847222222222121</v>
      </c>
      <c r="G431" s="46">
        <f>'Detaillierte Eingabe'!C441</f>
        <v>0.62916666666666565</v>
      </c>
      <c r="H431" s="56">
        <f>'Detaillierte Eingabe'!D442</f>
        <v>2</v>
      </c>
      <c r="I431" s="56">
        <f>'Detaillierte Eingabe'!E442</f>
        <v>2</v>
      </c>
      <c r="J431" s="56">
        <f>'Eingabe Daten'!$C$18</f>
        <v>6</v>
      </c>
      <c r="K431" s="93">
        <f>'Detaillierte Eingabe'!F442</f>
        <v>0.7</v>
      </c>
      <c r="L431" s="93">
        <f>'Detaillierte Eingabe'!G442</f>
        <v>0.7</v>
      </c>
      <c r="M431" s="93">
        <f t="shared" si="41"/>
        <v>0.44882341176470592</v>
      </c>
      <c r="N431" s="224">
        <f>'Detaillierte Eingabe'!I441</f>
        <v>1</v>
      </c>
      <c r="O431" s="18"/>
      <c r="P431" s="18"/>
      <c r="Q431" s="56">
        <f t="shared" si="42"/>
        <v>11900</v>
      </c>
      <c r="R431" s="56">
        <f t="shared" si="43"/>
        <v>5340.9986000000008</v>
      </c>
      <c r="S431" s="56">
        <f t="shared" si="44"/>
        <v>34481.997199999998</v>
      </c>
      <c r="T431" s="56">
        <f t="shared" si="45"/>
        <v>862.0499299999999</v>
      </c>
      <c r="U431" s="47">
        <f>('WERTE IR'!$E430)</f>
        <v>1281.3266943243939</v>
      </c>
    </row>
    <row r="432" spans="5:21" ht="13" x14ac:dyDescent="0.3">
      <c r="E432" s="37"/>
      <c r="F432" s="46">
        <f>'Detaillierte Eingabe'!B442</f>
        <v>0.62916666666666565</v>
      </c>
      <c r="G432" s="46">
        <f>'Detaillierte Eingabe'!C442</f>
        <v>0.62986111111111009</v>
      </c>
      <c r="H432" s="56">
        <f>'Detaillierte Eingabe'!D443</f>
        <v>2</v>
      </c>
      <c r="I432" s="56">
        <f>'Detaillierte Eingabe'!E443</f>
        <v>2</v>
      </c>
      <c r="J432" s="56">
        <f>'Eingabe Daten'!$C$18</f>
        <v>6</v>
      </c>
      <c r="K432" s="93">
        <f>'Detaillierte Eingabe'!F443</f>
        <v>0.7</v>
      </c>
      <c r="L432" s="93">
        <f>'Detaillierte Eingabe'!G443</f>
        <v>0.7</v>
      </c>
      <c r="M432" s="93">
        <f t="shared" si="41"/>
        <v>0.44882341176470592</v>
      </c>
      <c r="N432" s="224">
        <f>'Detaillierte Eingabe'!I442</f>
        <v>1</v>
      </c>
      <c r="O432" s="18"/>
      <c r="P432" s="18"/>
      <c r="Q432" s="56">
        <f t="shared" si="42"/>
        <v>11900</v>
      </c>
      <c r="R432" s="56">
        <f t="shared" si="43"/>
        <v>5340.9986000000008</v>
      </c>
      <c r="S432" s="56">
        <f t="shared" si="44"/>
        <v>34481.997199999998</v>
      </c>
      <c r="T432" s="56">
        <f t="shared" si="45"/>
        <v>862.0499299999999</v>
      </c>
      <c r="U432" s="47">
        <f>('WERTE IR'!$E431)</f>
        <v>1281.338648358656</v>
      </c>
    </row>
    <row r="433" spans="5:21" ht="13" x14ac:dyDescent="0.3">
      <c r="E433" s="37"/>
      <c r="F433" s="46">
        <f>'Detaillierte Eingabe'!B443</f>
        <v>0.62986111111111009</v>
      </c>
      <c r="G433" s="46">
        <f>'Detaillierte Eingabe'!C443</f>
        <v>0.63055555555555454</v>
      </c>
      <c r="H433" s="56">
        <f>'Detaillierte Eingabe'!D444</f>
        <v>2</v>
      </c>
      <c r="I433" s="56">
        <f>'Detaillierte Eingabe'!E444</f>
        <v>2</v>
      </c>
      <c r="J433" s="56">
        <f>'Eingabe Daten'!$C$18</f>
        <v>6</v>
      </c>
      <c r="K433" s="93">
        <f>'Detaillierte Eingabe'!F444</f>
        <v>0.7</v>
      </c>
      <c r="L433" s="93">
        <f>'Detaillierte Eingabe'!G444</f>
        <v>0.7</v>
      </c>
      <c r="M433" s="93">
        <f t="shared" si="41"/>
        <v>0.44882341176470592</v>
      </c>
      <c r="N433" s="224">
        <f>'Detaillierte Eingabe'!I443</f>
        <v>1</v>
      </c>
      <c r="O433" s="18"/>
      <c r="P433" s="18"/>
      <c r="Q433" s="56">
        <f t="shared" si="42"/>
        <v>11900</v>
      </c>
      <c r="R433" s="56">
        <f t="shared" si="43"/>
        <v>5340.9986000000008</v>
      </c>
      <c r="S433" s="56">
        <f t="shared" si="44"/>
        <v>34481.997199999998</v>
      </c>
      <c r="T433" s="56">
        <f t="shared" si="45"/>
        <v>862.0499299999999</v>
      </c>
      <c r="U433" s="47">
        <f>('WERTE IR'!$E432)</f>
        <v>1281.3504048101108</v>
      </c>
    </row>
    <row r="434" spans="5:21" ht="13" x14ac:dyDescent="0.3">
      <c r="E434" s="37"/>
      <c r="F434" s="46">
        <f>'Detaillierte Eingabe'!B444</f>
        <v>0.63055555555555454</v>
      </c>
      <c r="G434" s="46">
        <f>'Detaillierte Eingabe'!C444</f>
        <v>0.63124999999999898</v>
      </c>
      <c r="H434" s="56">
        <f>'Detaillierte Eingabe'!D445</f>
        <v>2</v>
      </c>
      <c r="I434" s="56">
        <f>'Detaillierte Eingabe'!E445</f>
        <v>2</v>
      </c>
      <c r="J434" s="56">
        <f>'Eingabe Daten'!$C$18</f>
        <v>6</v>
      </c>
      <c r="K434" s="93">
        <f>'Detaillierte Eingabe'!F445</f>
        <v>0.7</v>
      </c>
      <c r="L434" s="93">
        <f>'Detaillierte Eingabe'!G445</f>
        <v>0.7</v>
      </c>
      <c r="M434" s="93">
        <f t="shared" si="41"/>
        <v>0.44882341176470592</v>
      </c>
      <c r="N434" s="224">
        <f>'Detaillierte Eingabe'!I444</f>
        <v>1</v>
      </c>
      <c r="O434" s="18"/>
      <c r="P434" s="18"/>
      <c r="Q434" s="56">
        <f t="shared" si="42"/>
        <v>11900</v>
      </c>
      <c r="R434" s="56">
        <f t="shared" si="43"/>
        <v>5340.9986000000008</v>
      </c>
      <c r="S434" s="56">
        <f t="shared" si="44"/>
        <v>34481.997199999998</v>
      </c>
      <c r="T434" s="56">
        <f t="shared" si="45"/>
        <v>862.0499299999999</v>
      </c>
      <c r="U434" s="47">
        <f>('WERTE IR'!$E433)</f>
        <v>1281.361966944515</v>
      </c>
    </row>
    <row r="435" spans="5:21" ht="13" x14ac:dyDescent="0.3">
      <c r="E435" s="37"/>
      <c r="F435" s="46">
        <f>'Detaillierte Eingabe'!B445</f>
        <v>0.63124999999999898</v>
      </c>
      <c r="G435" s="46">
        <f>'Detaillierte Eingabe'!C445</f>
        <v>0.63194444444444342</v>
      </c>
      <c r="H435" s="56">
        <f>'Detaillierte Eingabe'!D446</f>
        <v>2</v>
      </c>
      <c r="I435" s="56">
        <f>'Detaillierte Eingabe'!E446</f>
        <v>2</v>
      </c>
      <c r="J435" s="56">
        <f>'Eingabe Daten'!$C$18</f>
        <v>6</v>
      </c>
      <c r="K435" s="93">
        <f>'Detaillierte Eingabe'!F446</f>
        <v>0.7</v>
      </c>
      <c r="L435" s="93">
        <f>'Detaillierte Eingabe'!G446</f>
        <v>0.7</v>
      </c>
      <c r="M435" s="93">
        <f t="shared" si="41"/>
        <v>0.44882341176470592</v>
      </c>
      <c r="N435" s="224">
        <f>'Detaillierte Eingabe'!I445</f>
        <v>1</v>
      </c>
      <c r="O435" s="18"/>
      <c r="P435" s="18"/>
      <c r="Q435" s="56">
        <f t="shared" si="42"/>
        <v>11900</v>
      </c>
      <c r="R435" s="56">
        <f t="shared" si="43"/>
        <v>5340.9986000000008</v>
      </c>
      <c r="S435" s="56">
        <f t="shared" si="44"/>
        <v>34481.997199999998</v>
      </c>
      <c r="T435" s="56">
        <f t="shared" si="45"/>
        <v>862.0499299999999</v>
      </c>
      <c r="U435" s="47">
        <f>('WERTE IR'!$E434)</f>
        <v>1281.3733379736466</v>
      </c>
    </row>
    <row r="436" spans="5:21" ht="13" x14ac:dyDescent="0.3">
      <c r="E436" s="37"/>
      <c r="F436" s="46">
        <f>'Detaillierte Eingabe'!B446</f>
        <v>0.63194444444444342</v>
      </c>
      <c r="G436" s="46">
        <f>'Detaillierte Eingabe'!C446</f>
        <v>0.63263888888888786</v>
      </c>
      <c r="H436" s="56">
        <f>'Detaillierte Eingabe'!D447</f>
        <v>2</v>
      </c>
      <c r="I436" s="56">
        <f>'Detaillierte Eingabe'!E447</f>
        <v>2</v>
      </c>
      <c r="J436" s="56">
        <f>'Eingabe Daten'!$C$18</f>
        <v>6</v>
      </c>
      <c r="K436" s="93">
        <f>'Detaillierte Eingabe'!F447</f>
        <v>0.7</v>
      </c>
      <c r="L436" s="93">
        <f>'Detaillierte Eingabe'!G447</f>
        <v>0.7</v>
      </c>
      <c r="M436" s="93">
        <f t="shared" si="41"/>
        <v>0.44882341176470592</v>
      </c>
      <c r="N436" s="224">
        <f>'Detaillierte Eingabe'!I446</f>
        <v>1</v>
      </c>
      <c r="O436" s="18"/>
      <c r="P436" s="18"/>
      <c r="Q436" s="56">
        <f t="shared" si="42"/>
        <v>11900</v>
      </c>
      <c r="R436" s="56">
        <f t="shared" si="43"/>
        <v>5340.9986000000008</v>
      </c>
      <c r="S436" s="56">
        <f t="shared" si="44"/>
        <v>34481.997199999998</v>
      </c>
      <c r="T436" s="56">
        <f t="shared" si="45"/>
        <v>862.0499299999999</v>
      </c>
      <c r="U436" s="47">
        <f>('WERTE IR'!$E435)</f>
        <v>1281.3845210561981</v>
      </c>
    </row>
    <row r="437" spans="5:21" ht="13" x14ac:dyDescent="0.3">
      <c r="E437" s="37"/>
      <c r="F437" s="46">
        <f>'Detaillierte Eingabe'!B447</f>
        <v>0.63263888888888786</v>
      </c>
      <c r="G437" s="46">
        <f>'Detaillierte Eingabe'!C447</f>
        <v>0.6333333333333323</v>
      </c>
      <c r="H437" s="56">
        <f>'Detaillierte Eingabe'!D448</f>
        <v>2</v>
      </c>
      <c r="I437" s="56">
        <f>'Detaillierte Eingabe'!E448</f>
        <v>2</v>
      </c>
      <c r="J437" s="56">
        <f>'Eingabe Daten'!$C$18</f>
        <v>6</v>
      </c>
      <c r="K437" s="93">
        <f>'Detaillierte Eingabe'!F448</f>
        <v>0.7</v>
      </c>
      <c r="L437" s="93">
        <f>'Detaillierte Eingabe'!G448</f>
        <v>0.7</v>
      </c>
      <c r="M437" s="93">
        <f t="shared" si="41"/>
        <v>0.44882341176470592</v>
      </c>
      <c r="N437" s="224">
        <f>'Detaillierte Eingabe'!I447</f>
        <v>1</v>
      </c>
      <c r="O437" s="18"/>
      <c r="P437" s="18"/>
      <c r="Q437" s="56">
        <f t="shared" si="42"/>
        <v>11900</v>
      </c>
      <c r="R437" s="56">
        <f t="shared" si="43"/>
        <v>5340.9986000000008</v>
      </c>
      <c r="S437" s="56">
        <f t="shared" si="44"/>
        <v>34481.997199999998</v>
      </c>
      <c r="T437" s="56">
        <f t="shared" si="45"/>
        <v>862.0499299999999</v>
      </c>
      <c r="U437" s="47">
        <f>('WERTE IR'!$E436)</f>
        <v>1281.3955192986532</v>
      </c>
    </row>
    <row r="438" spans="5:21" ht="13" x14ac:dyDescent="0.3">
      <c r="E438" s="37"/>
      <c r="F438" s="46">
        <f>'Detaillierte Eingabe'!B448</f>
        <v>0.6333333333333323</v>
      </c>
      <c r="G438" s="46">
        <f>'Detaillierte Eingabe'!C448</f>
        <v>0.63402777777777675</v>
      </c>
      <c r="H438" s="56">
        <f>'Detaillierte Eingabe'!D449</f>
        <v>2</v>
      </c>
      <c r="I438" s="56">
        <f>'Detaillierte Eingabe'!E449</f>
        <v>2</v>
      </c>
      <c r="J438" s="56">
        <f>'Eingabe Daten'!$C$18</f>
        <v>6</v>
      </c>
      <c r="K438" s="93">
        <f>'Detaillierte Eingabe'!F449</f>
        <v>0.7</v>
      </c>
      <c r="L438" s="93">
        <f>'Detaillierte Eingabe'!G449</f>
        <v>0.7</v>
      </c>
      <c r="M438" s="93">
        <f t="shared" si="41"/>
        <v>0.44882341176470592</v>
      </c>
      <c r="N438" s="224">
        <f>'Detaillierte Eingabe'!I448</f>
        <v>1</v>
      </c>
      <c r="O438" s="18"/>
      <c r="P438" s="18"/>
      <c r="Q438" s="56">
        <f t="shared" si="42"/>
        <v>11900</v>
      </c>
      <c r="R438" s="56">
        <f t="shared" si="43"/>
        <v>5340.9986000000008</v>
      </c>
      <c r="S438" s="56">
        <f t="shared" si="44"/>
        <v>34481.997199999998</v>
      </c>
      <c r="T438" s="56">
        <f t="shared" si="45"/>
        <v>862.0499299999999</v>
      </c>
      <c r="U438" s="47">
        <f>('WERTE IR'!$E437)</f>
        <v>1281.4063357561499</v>
      </c>
    </row>
    <row r="439" spans="5:21" ht="13" x14ac:dyDescent="0.3">
      <c r="E439" s="37"/>
      <c r="F439" s="46">
        <f>'Detaillierte Eingabe'!B449</f>
        <v>0.63402777777777675</v>
      </c>
      <c r="G439" s="46">
        <f>'Detaillierte Eingabe'!C449</f>
        <v>0.63472222222222119</v>
      </c>
      <c r="H439" s="56">
        <f>'Detaillierte Eingabe'!D450</f>
        <v>2</v>
      </c>
      <c r="I439" s="56">
        <f>'Detaillierte Eingabe'!E450</f>
        <v>2</v>
      </c>
      <c r="J439" s="56">
        <f>'Eingabe Daten'!$C$18</f>
        <v>6</v>
      </c>
      <c r="K439" s="93">
        <f>'Detaillierte Eingabe'!F450</f>
        <v>0.7</v>
      </c>
      <c r="L439" s="93">
        <f>'Detaillierte Eingabe'!G450</f>
        <v>0.7</v>
      </c>
      <c r="M439" s="93">
        <f t="shared" si="41"/>
        <v>0.44882341176470592</v>
      </c>
      <c r="N439" s="224">
        <f>'Detaillierte Eingabe'!I449</f>
        <v>1</v>
      </c>
      <c r="O439" s="18"/>
      <c r="P439" s="18"/>
      <c r="Q439" s="56">
        <f t="shared" si="42"/>
        <v>11900</v>
      </c>
      <c r="R439" s="56">
        <f t="shared" si="43"/>
        <v>5340.9986000000008</v>
      </c>
      <c r="S439" s="56">
        <f t="shared" si="44"/>
        <v>34481.997199999998</v>
      </c>
      <c r="T439" s="56">
        <f t="shared" si="45"/>
        <v>862.0499299999999</v>
      </c>
      <c r="U439" s="47">
        <f>('WERTE IR'!$E438)</f>
        <v>1281.4169734333295</v>
      </c>
    </row>
    <row r="440" spans="5:21" ht="13" x14ac:dyDescent="0.3">
      <c r="E440" s="37"/>
      <c r="F440" s="46">
        <f>'Detaillierte Eingabe'!B450</f>
        <v>0.63472222222222119</v>
      </c>
      <c r="G440" s="46">
        <f>'Detaillierte Eingabe'!C450</f>
        <v>0.63541666666666563</v>
      </c>
      <c r="H440" s="56">
        <f>'Detaillierte Eingabe'!D451</f>
        <v>2</v>
      </c>
      <c r="I440" s="56">
        <f>'Detaillierte Eingabe'!E451</f>
        <v>2</v>
      </c>
      <c r="J440" s="56">
        <f>'Eingabe Daten'!$C$18</f>
        <v>6</v>
      </c>
      <c r="K440" s="93">
        <f>'Detaillierte Eingabe'!F451</f>
        <v>0.7</v>
      </c>
      <c r="L440" s="93">
        <f>'Detaillierte Eingabe'!G451</f>
        <v>0.7</v>
      </c>
      <c r="M440" s="93">
        <f t="shared" si="41"/>
        <v>0.44882341176470592</v>
      </c>
      <c r="N440" s="224">
        <f>'Detaillierte Eingabe'!I450</f>
        <v>1</v>
      </c>
      <c r="O440" s="18"/>
      <c r="P440" s="18"/>
      <c r="Q440" s="56">
        <f t="shared" si="42"/>
        <v>11900</v>
      </c>
      <c r="R440" s="56">
        <f t="shared" si="43"/>
        <v>5340.9986000000008</v>
      </c>
      <c r="S440" s="56">
        <f t="shared" si="44"/>
        <v>34481.997199999998</v>
      </c>
      <c r="T440" s="56">
        <f t="shared" si="45"/>
        <v>862.0499299999999</v>
      </c>
      <c r="U440" s="47">
        <f>('WERTE IR'!$E439)</f>
        <v>1281.4274352851708</v>
      </c>
    </row>
    <row r="441" spans="5:21" ht="13" x14ac:dyDescent="0.3">
      <c r="E441" s="37"/>
      <c r="F441" s="46">
        <f>'Detaillierte Eingabe'!B451</f>
        <v>0.63541666666666563</v>
      </c>
      <c r="G441" s="46">
        <f>'Detaillierte Eingabe'!C451</f>
        <v>0.63611111111111007</v>
      </c>
      <c r="H441" s="56">
        <f>'Detaillierte Eingabe'!D452</f>
        <v>2</v>
      </c>
      <c r="I441" s="56">
        <f>'Detaillierte Eingabe'!E452</f>
        <v>2</v>
      </c>
      <c r="J441" s="56">
        <f>'Eingabe Daten'!$C$18</f>
        <v>6</v>
      </c>
      <c r="K441" s="93">
        <f>'Detaillierte Eingabe'!F452</f>
        <v>0.7</v>
      </c>
      <c r="L441" s="93">
        <f>'Detaillierte Eingabe'!G452</f>
        <v>0.7</v>
      </c>
      <c r="M441" s="93">
        <f t="shared" si="41"/>
        <v>0.44882341176470592</v>
      </c>
      <c r="N441" s="224">
        <f>'Detaillierte Eingabe'!I451</f>
        <v>1</v>
      </c>
      <c r="O441" s="18"/>
      <c r="P441" s="18"/>
      <c r="Q441" s="56">
        <f t="shared" si="42"/>
        <v>11900</v>
      </c>
      <c r="R441" s="56">
        <f t="shared" si="43"/>
        <v>5340.9986000000008</v>
      </c>
      <c r="S441" s="56">
        <f t="shared" si="44"/>
        <v>34481.997199999998</v>
      </c>
      <c r="T441" s="56">
        <f t="shared" si="45"/>
        <v>862.0499299999999</v>
      </c>
      <c r="U441" s="47">
        <f>('WERTE IR'!$E440)</f>
        <v>1281.4377242178107</v>
      </c>
    </row>
    <row r="442" spans="5:21" ht="13" x14ac:dyDescent="0.3">
      <c r="E442" s="37"/>
      <c r="F442" s="46">
        <f>'Detaillierte Eingabe'!B452</f>
        <v>0.63611111111111007</v>
      </c>
      <c r="G442" s="46">
        <f>'Detaillierte Eingabe'!C452</f>
        <v>0.63680555555555451</v>
      </c>
      <c r="H442" s="56">
        <f>'Detaillierte Eingabe'!D453</f>
        <v>2</v>
      </c>
      <c r="I442" s="56">
        <f>'Detaillierte Eingabe'!E453</f>
        <v>2</v>
      </c>
      <c r="J442" s="56">
        <f>'Eingabe Daten'!$C$18</f>
        <v>6</v>
      </c>
      <c r="K442" s="93">
        <f>'Detaillierte Eingabe'!F453</f>
        <v>0.7</v>
      </c>
      <c r="L442" s="93">
        <f>'Detaillierte Eingabe'!G453</f>
        <v>0.7</v>
      </c>
      <c r="M442" s="93">
        <f t="shared" si="41"/>
        <v>0.44882341176470592</v>
      </c>
      <c r="N442" s="224">
        <f>'Detaillierte Eingabe'!I452</f>
        <v>1</v>
      </c>
      <c r="O442" s="18"/>
      <c r="P442" s="18"/>
      <c r="Q442" s="56">
        <f t="shared" si="42"/>
        <v>11900</v>
      </c>
      <c r="R442" s="56">
        <f t="shared" si="43"/>
        <v>5340.9986000000008</v>
      </c>
      <c r="S442" s="56">
        <f t="shared" si="44"/>
        <v>34481.997199999998</v>
      </c>
      <c r="T442" s="56">
        <f t="shared" si="45"/>
        <v>862.0499299999999</v>
      </c>
      <c r="U442" s="47">
        <f>('WERTE IR'!$E441)</f>
        <v>1281.4478430893523</v>
      </c>
    </row>
    <row r="443" spans="5:21" ht="13" x14ac:dyDescent="0.3">
      <c r="E443" s="37"/>
      <c r="F443" s="46">
        <f>'Detaillierte Eingabe'!B453</f>
        <v>0.63680555555555451</v>
      </c>
      <c r="G443" s="46">
        <f>'Detaillierte Eingabe'!C453</f>
        <v>0.63749999999999896</v>
      </c>
      <c r="H443" s="56">
        <f>'Detaillierte Eingabe'!D454</f>
        <v>2</v>
      </c>
      <c r="I443" s="56">
        <f>'Detaillierte Eingabe'!E454</f>
        <v>2</v>
      </c>
      <c r="J443" s="56">
        <f>'Eingabe Daten'!$C$18</f>
        <v>6</v>
      </c>
      <c r="K443" s="93">
        <f>'Detaillierte Eingabe'!F454</f>
        <v>0.7</v>
      </c>
      <c r="L443" s="93">
        <f>'Detaillierte Eingabe'!G454</f>
        <v>0.7</v>
      </c>
      <c r="M443" s="93">
        <f t="shared" si="41"/>
        <v>0.44882341176470592</v>
      </c>
      <c r="N443" s="224">
        <f>'Detaillierte Eingabe'!I453</f>
        <v>1</v>
      </c>
      <c r="O443" s="18"/>
      <c r="P443" s="18"/>
      <c r="Q443" s="56">
        <f t="shared" si="42"/>
        <v>11900</v>
      </c>
      <c r="R443" s="56">
        <f t="shared" si="43"/>
        <v>5340.9986000000008</v>
      </c>
      <c r="S443" s="56">
        <f t="shared" si="44"/>
        <v>34481.997199999998</v>
      </c>
      <c r="T443" s="56">
        <f t="shared" si="45"/>
        <v>862.0499299999999</v>
      </c>
      <c r="U443" s="47">
        <f>('WERTE IR'!$E442)</f>
        <v>1281.4577947106584</v>
      </c>
    </row>
    <row r="444" spans="5:21" ht="13" x14ac:dyDescent="0.3">
      <c r="E444" s="37"/>
      <c r="F444" s="46">
        <f>'Detaillierte Eingabe'!B454</f>
        <v>0.63749999999999896</v>
      </c>
      <c r="G444" s="46">
        <f>'Detaillierte Eingabe'!C454</f>
        <v>0.6381944444444434</v>
      </c>
      <c r="H444" s="56">
        <f>'Detaillierte Eingabe'!D455</f>
        <v>2</v>
      </c>
      <c r="I444" s="56">
        <f>'Detaillierte Eingabe'!E455</f>
        <v>2</v>
      </c>
      <c r="J444" s="56">
        <f>'Eingabe Daten'!$C$18</f>
        <v>6</v>
      </c>
      <c r="K444" s="93">
        <f>'Detaillierte Eingabe'!F455</f>
        <v>0.7</v>
      </c>
      <c r="L444" s="93">
        <f>'Detaillierte Eingabe'!G455</f>
        <v>0.7</v>
      </c>
      <c r="M444" s="93">
        <f t="shared" si="41"/>
        <v>0.44882341176470592</v>
      </c>
      <c r="N444" s="224">
        <f>'Detaillierte Eingabe'!I454</f>
        <v>1</v>
      </c>
      <c r="O444" s="18"/>
      <c r="P444" s="18"/>
      <c r="Q444" s="56">
        <f t="shared" si="42"/>
        <v>11900</v>
      </c>
      <c r="R444" s="56">
        <f t="shared" si="43"/>
        <v>5340.9986000000008</v>
      </c>
      <c r="S444" s="56">
        <f t="shared" si="44"/>
        <v>34481.997199999998</v>
      </c>
      <c r="T444" s="56">
        <f t="shared" si="45"/>
        <v>862.0499299999999</v>
      </c>
      <c r="U444" s="47">
        <f>('WERTE IR'!$E443)</f>
        <v>1281.4675818461321</v>
      </c>
    </row>
    <row r="445" spans="5:21" ht="13" x14ac:dyDescent="0.3">
      <c r="E445" s="37"/>
      <c r="F445" s="46">
        <f>'Detaillierte Eingabe'!B455</f>
        <v>0.6381944444444434</v>
      </c>
      <c r="G445" s="46">
        <f>'Detaillierte Eingabe'!C455</f>
        <v>0.63888888888888784</v>
      </c>
      <c r="H445" s="56">
        <f>'Detaillierte Eingabe'!D456</f>
        <v>2</v>
      </c>
      <c r="I445" s="56">
        <f>'Detaillierte Eingabe'!E456</f>
        <v>2</v>
      </c>
      <c r="J445" s="56">
        <f>'Eingabe Daten'!$C$18</f>
        <v>6</v>
      </c>
      <c r="K445" s="93">
        <f>'Detaillierte Eingabe'!F456</f>
        <v>0.7</v>
      </c>
      <c r="L445" s="93">
        <f>'Detaillierte Eingabe'!G456</f>
        <v>0.7</v>
      </c>
      <c r="M445" s="93">
        <f t="shared" si="41"/>
        <v>0.44882341176470592</v>
      </c>
      <c r="N445" s="224">
        <f>'Detaillierte Eingabe'!I455</f>
        <v>1</v>
      </c>
      <c r="O445" s="18"/>
      <c r="P445" s="18"/>
      <c r="Q445" s="56">
        <f t="shared" si="42"/>
        <v>11900</v>
      </c>
      <c r="R445" s="56">
        <f t="shared" si="43"/>
        <v>5340.9986000000008</v>
      </c>
      <c r="S445" s="56">
        <f t="shared" si="44"/>
        <v>34481.997199999998</v>
      </c>
      <c r="T445" s="56">
        <f t="shared" si="45"/>
        <v>862.0499299999999</v>
      </c>
      <c r="U445" s="47">
        <f>('WERTE IR'!$E444)</f>
        <v>1281.4772072144851</v>
      </c>
    </row>
    <row r="446" spans="5:21" ht="13" x14ac:dyDescent="0.3">
      <c r="E446" s="37"/>
      <c r="F446" s="46">
        <f>'Detaillierte Eingabe'!B456</f>
        <v>0.63888888888888784</v>
      </c>
      <c r="G446" s="46">
        <f>'Detaillierte Eingabe'!C456</f>
        <v>0.63958333333333228</v>
      </c>
      <c r="H446" s="56">
        <f>'Detaillierte Eingabe'!D457</f>
        <v>2</v>
      </c>
      <c r="I446" s="56">
        <f>'Detaillierte Eingabe'!E457</f>
        <v>2</v>
      </c>
      <c r="J446" s="56">
        <f>'Eingabe Daten'!$C$18</f>
        <v>6</v>
      </c>
      <c r="K446" s="93">
        <f>'Detaillierte Eingabe'!F457</f>
        <v>0.7</v>
      </c>
      <c r="L446" s="93">
        <f>'Detaillierte Eingabe'!G457</f>
        <v>0.7</v>
      </c>
      <c r="M446" s="93">
        <f t="shared" si="41"/>
        <v>0.44882341176470592</v>
      </c>
      <c r="N446" s="224">
        <f>'Detaillierte Eingabe'!I456</f>
        <v>1</v>
      </c>
      <c r="O446" s="18"/>
      <c r="P446" s="18"/>
      <c r="Q446" s="56">
        <f t="shared" si="42"/>
        <v>11900</v>
      </c>
      <c r="R446" s="56">
        <f t="shared" si="43"/>
        <v>5340.9986000000008</v>
      </c>
      <c r="S446" s="56">
        <f t="shared" si="44"/>
        <v>34481.997199999998</v>
      </c>
      <c r="T446" s="56">
        <f t="shared" si="45"/>
        <v>862.0499299999999</v>
      </c>
      <c r="U446" s="47">
        <f>('WERTE IR'!$E445)</f>
        <v>1281.4866734894929</v>
      </c>
    </row>
    <row r="447" spans="5:21" ht="13" x14ac:dyDescent="0.3">
      <c r="E447" s="37"/>
      <c r="F447" s="46">
        <f>'Detaillierte Eingabe'!B457</f>
        <v>0.63958333333333228</v>
      </c>
      <c r="G447" s="46">
        <f>'Detaillierte Eingabe'!C457</f>
        <v>0.64027777777777672</v>
      </c>
      <c r="H447" s="56">
        <f>'Detaillierte Eingabe'!D458</f>
        <v>2</v>
      </c>
      <c r="I447" s="56">
        <f>'Detaillierte Eingabe'!E458</f>
        <v>2</v>
      </c>
      <c r="J447" s="56">
        <f>'Eingabe Daten'!$C$18</f>
        <v>6</v>
      </c>
      <c r="K447" s="93">
        <f>'Detaillierte Eingabe'!F458</f>
        <v>0.7</v>
      </c>
      <c r="L447" s="93">
        <f>'Detaillierte Eingabe'!G458</f>
        <v>0.7</v>
      </c>
      <c r="M447" s="93">
        <f t="shared" si="41"/>
        <v>0.44882341176470592</v>
      </c>
      <c r="N447" s="224">
        <f>'Detaillierte Eingabe'!I457</f>
        <v>1</v>
      </c>
      <c r="O447" s="18"/>
      <c r="P447" s="18"/>
      <c r="Q447" s="56">
        <f t="shared" si="42"/>
        <v>11900</v>
      </c>
      <c r="R447" s="56">
        <f t="shared" si="43"/>
        <v>5340.9986000000008</v>
      </c>
      <c r="S447" s="56">
        <f t="shared" si="44"/>
        <v>34481.997199999998</v>
      </c>
      <c r="T447" s="56">
        <f t="shared" si="45"/>
        <v>862.0499299999999</v>
      </c>
      <c r="U447" s="47">
        <f>('WERTE IR'!$E446)</f>
        <v>1281.4959833007372</v>
      </c>
    </row>
    <row r="448" spans="5:21" ht="13" x14ac:dyDescent="0.3">
      <c r="E448" s="37"/>
      <c r="F448" s="46">
        <f>'Detaillierte Eingabe'!B458</f>
        <v>0.64027777777777672</v>
      </c>
      <c r="G448" s="46">
        <f>'Detaillierte Eingabe'!C458</f>
        <v>0.64097222222222117</v>
      </c>
      <c r="H448" s="56">
        <f>'Detaillierte Eingabe'!D459</f>
        <v>2</v>
      </c>
      <c r="I448" s="56">
        <f>'Detaillierte Eingabe'!E459</f>
        <v>2</v>
      </c>
      <c r="J448" s="56">
        <f>'Eingabe Daten'!$C$18</f>
        <v>6</v>
      </c>
      <c r="K448" s="93">
        <f>'Detaillierte Eingabe'!F459</f>
        <v>0.7</v>
      </c>
      <c r="L448" s="93">
        <f>'Detaillierte Eingabe'!G459</f>
        <v>0.7</v>
      </c>
      <c r="M448" s="93">
        <f t="shared" si="41"/>
        <v>0.44882341176470592</v>
      </c>
      <c r="N448" s="224">
        <f>'Detaillierte Eingabe'!I458</f>
        <v>1</v>
      </c>
      <c r="O448" s="18"/>
      <c r="P448" s="18"/>
      <c r="Q448" s="56">
        <f t="shared" si="42"/>
        <v>11900</v>
      </c>
      <c r="R448" s="56">
        <f t="shared" si="43"/>
        <v>5340.9986000000008</v>
      </c>
      <c r="S448" s="56">
        <f t="shared" si="44"/>
        <v>34481.997199999998</v>
      </c>
      <c r="T448" s="56">
        <f t="shared" si="45"/>
        <v>862.0499299999999</v>
      </c>
      <c r="U448" s="47">
        <f>('WERTE IR'!$E447)</f>
        <v>1281.5051392343364</v>
      </c>
    </row>
    <row r="449" spans="5:21" ht="13" x14ac:dyDescent="0.3">
      <c r="E449" s="37"/>
      <c r="F449" s="46">
        <f>'Detaillierte Eingabe'!B459</f>
        <v>0.64097222222222117</v>
      </c>
      <c r="G449" s="46">
        <f>'Detaillierte Eingabe'!C459</f>
        <v>0.64166666666666561</v>
      </c>
      <c r="H449" s="56">
        <f>'Detaillierte Eingabe'!D460</f>
        <v>2</v>
      </c>
      <c r="I449" s="56">
        <f>'Detaillierte Eingabe'!E460</f>
        <v>2</v>
      </c>
      <c r="J449" s="56">
        <f>'Eingabe Daten'!$C$18</f>
        <v>6</v>
      </c>
      <c r="K449" s="93">
        <f>'Detaillierte Eingabe'!F460</f>
        <v>0.7</v>
      </c>
      <c r="L449" s="93">
        <f>'Detaillierte Eingabe'!G460</f>
        <v>0.7</v>
      </c>
      <c r="M449" s="93">
        <f t="shared" si="41"/>
        <v>0.44882341176470592</v>
      </c>
      <c r="N449" s="224">
        <f>'Detaillierte Eingabe'!I459</f>
        <v>1</v>
      </c>
      <c r="O449" s="18"/>
      <c r="P449" s="18"/>
      <c r="Q449" s="56">
        <f t="shared" si="42"/>
        <v>11900</v>
      </c>
      <c r="R449" s="56">
        <f t="shared" si="43"/>
        <v>5340.9986000000008</v>
      </c>
      <c r="S449" s="56">
        <f t="shared" si="44"/>
        <v>34481.997199999998</v>
      </c>
      <c r="T449" s="56">
        <f t="shared" si="45"/>
        <v>862.0499299999999</v>
      </c>
      <c r="U449" s="47">
        <f>('WERTE IR'!$E448)</f>
        <v>1281.5141438336643</v>
      </c>
    </row>
    <row r="450" spans="5:21" ht="13" x14ac:dyDescent="0.3">
      <c r="E450" s="37"/>
      <c r="F450" s="46">
        <f>'Detaillierte Eingabe'!B460</f>
        <v>0.64166666666666561</v>
      </c>
      <c r="G450" s="46">
        <f>'Detaillierte Eingabe'!C460</f>
        <v>0.64236111111111005</v>
      </c>
      <c r="H450" s="56">
        <f>'Detaillierte Eingabe'!D461</f>
        <v>2</v>
      </c>
      <c r="I450" s="56">
        <f>'Detaillierte Eingabe'!E461</f>
        <v>2</v>
      </c>
      <c r="J450" s="56">
        <f>'Eingabe Daten'!$C$18</f>
        <v>6</v>
      </c>
      <c r="K450" s="93">
        <f>'Detaillierte Eingabe'!F461</f>
        <v>0.7</v>
      </c>
      <c r="L450" s="93">
        <f>'Detaillierte Eingabe'!G461</f>
        <v>0.7</v>
      </c>
      <c r="M450" s="93">
        <f t="shared" si="41"/>
        <v>0.44882341176470592</v>
      </c>
      <c r="N450" s="224">
        <f>'Detaillierte Eingabe'!I460</f>
        <v>1</v>
      </c>
      <c r="O450" s="18"/>
      <c r="P450" s="18"/>
      <c r="Q450" s="56">
        <f t="shared" si="42"/>
        <v>11900</v>
      </c>
      <c r="R450" s="56">
        <f t="shared" si="43"/>
        <v>5340.9986000000008</v>
      </c>
      <c r="S450" s="56">
        <f t="shared" si="44"/>
        <v>34481.997199999998</v>
      </c>
      <c r="T450" s="56">
        <f t="shared" si="45"/>
        <v>862.0499299999999</v>
      </c>
      <c r="U450" s="47">
        <f>('WERTE IR'!$E449)</f>
        <v>1281.5229996000564</v>
      </c>
    </row>
    <row r="451" spans="5:21" ht="13" x14ac:dyDescent="0.3">
      <c r="E451" s="37"/>
      <c r="F451" s="46">
        <f>'Detaillierte Eingabe'!B461</f>
        <v>0.64236111111111005</v>
      </c>
      <c r="G451" s="46">
        <f>'Detaillierte Eingabe'!C461</f>
        <v>0.64305555555555449</v>
      </c>
      <c r="H451" s="56">
        <f>'Detaillierte Eingabe'!D462</f>
        <v>2</v>
      </c>
      <c r="I451" s="56">
        <f>'Detaillierte Eingabe'!E462</f>
        <v>2</v>
      </c>
      <c r="J451" s="56">
        <f>'Eingabe Daten'!$C$18</f>
        <v>6</v>
      </c>
      <c r="K451" s="93">
        <f>'Detaillierte Eingabe'!F462</f>
        <v>0.7</v>
      </c>
      <c r="L451" s="93">
        <f>'Detaillierte Eingabe'!G462</f>
        <v>0.7</v>
      </c>
      <c r="M451" s="93">
        <f t="shared" si="41"/>
        <v>0.44882341176470592</v>
      </c>
      <c r="N451" s="224">
        <f>'Detaillierte Eingabe'!I461</f>
        <v>1</v>
      </c>
      <c r="O451" s="18"/>
      <c r="P451" s="18"/>
      <c r="Q451" s="56">
        <f t="shared" si="42"/>
        <v>11900</v>
      </c>
      <c r="R451" s="56">
        <f t="shared" si="43"/>
        <v>5340.9986000000008</v>
      </c>
      <c r="S451" s="56">
        <f t="shared" si="44"/>
        <v>34481.997199999998</v>
      </c>
      <c r="T451" s="56">
        <f t="shared" si="45"/>
        <v>862.0499299999999</v>
      </c>
      <c r="U451" s="47">
        <f>('WERTE IR'!$E450)</f>
        <v>1281.5317089935047</v>
      </c>
    </row>
    <row r="452" spans="5:21" ht="13" x14ac:dyDescent="0.3">
      <c r="E452" s="37"/>
      <c r="F452" s="46">
        <f>'Detaillierte Eingabe'!B462</f>
        <v>0.64305555555555449</v>
      </c>
      <c r="G452" s="46">
        <f>'Detaillierte Eingabe'!C462</f>
        <v>0.64374999999999893</v>
      </c>
      <c r="H452" s="56">
        <f>'Detaillierte Eingabe'!D463</f>
        <v>2</v>
      </c>
      <c r="I452" s="56">
        <f>'Detaillierte Eingabe'!E463</f>
        <v>2</v>
      </c>
      <c r="J452" s="56">
        <f>'Eingabe Daten'!$C$18</f>
        <v>6</v>
      </c>
      <c r="K452" s="93">
        <f>'Detaillierte Eingabe'!F463</f>
        <v>0.7</v>
      </c>
      <c r="L452" s="93">
        <f>'Detaillierte Eingabe'!G463</f>
        <v>0.7</v>
      </c>
      <c r="M452" s="93">
        <f t="shared" si="41"/>
        <v>0.44882341176470592</v>
      </c>
      <c r="N452" s="224">
        <f>'Detaillierte Eingabe'!I462</f>
        <v>1</v>
      </c>
      <c r="O452" s="18"/>
      <c r="P452" s="18"/>
      <c r="Q452" s="56">
        <f t="shared" si="42"/>
        <v>11900</v>
      </c>
      <c r="R452" s="56">
        <f t="shared" si="43"/>
        <v>5340.9986000000008</v>
      </c>
      <c r="S452" s="56">
        <f t="shared" si="44"/>
        <v>34481.997199999998</v>
      </c>
      <c r="T452" s="56">
        <f t="shared" si="45"/>
        <v>862.0499299999999</v>
      </c>
      <c r="U452" s="47">
        <f>('WERTE IR'!$E451)</f>
        <v>1281.5402744333412</v>
      </c>
    </row>
    <row r="453" spans="5:21" ht="13" x14ac:dyDescent="0.3">
      <c r="E453" s="37"/>
      <c r="F453" s="46">
        <f>'Detaillierte Eingabe'!B463</f>
        <v>0.64374999999999893</v>
      </c>
      <c r="G453" s="46">
        <f>'Detaillierte Eingabe'!C463</f>
        <v>0.64444444444444338</v>
      </c>
      <c r="H453" s="56">
        <f>'Detaillierte Eingabe'!D464</f>
        <v>2</v>
      </c>
      <c r="I453" s="56">
        <f>'Detaillierte Eingabe'!E464</f>
        <v>2</v>
      </c>
      <c r="J453" s="56">
        <f>'Eingabe Daten'!$C$18</f>
        <v>6</v>
      </c>
      <c r="K453" s="93">
        <f>'Detaillierte Eingabe'!F464</f>
        <v>0.7</v>
      </c>
      <c r="L453" s="93">
        <f>'Detaillierte Eingabe'!G464</f>
        <v>0.7</v>
      </c>
      <c r="M453" s="93">
        <f t="shared" si="41"/>
        <v>0.44882341176470592</v>
      </c>
      <c r="N453" s="224">
        <f>'Detaillierte Eingabe'!I463</f>
        <v>1</v>
      </c>
      <c r="O453" s="18"/>
      <c r="P453" s="18"/>
      <c r="Q453" s="56">
        <f t="shared" si="42"/>
        <v>11900</v>
      </c>
      <c r="R453" s="56">
        <f t="shared" si="43"/>
        <v>5340.9986000000008</v>
      </c>
      <c r="S453" s="56">
        <f t="shared" si="44"/>
        <v>34481.997199999998</v>
      </c>
      <c r="T453" s="56">
        <f t="shared" si="45"/>
        <v>862.0499299999999</v>
      </c>
      <c r="U453" s="47">
        <f>('WERTE IR'!$E452)</f>
        <v>1281.5486982989098</v>
      </c>
    </row>
    <row r="454" spans="5:21" ht="13" x14ac:dyDescent="0.3">
      <c r="E454" s="37"/>
      <c r="F454" s="46">
        <f>'Detaillierte Eingabe'!B464</f>
        <v>0.64444444444444338</v>
      </c>
      <c r="G454" s="46">
        <f>'Detaillierte Eingabe'!C464</f>
        <v>0.64513888888888782</v>
      </c>
      <c r="H454" s="56">
        <f>'Detaillierte Eingabe'!D465</f>
        <v>2</v>
      </c>
      <c r="I454" s="56">
        <f>'Detaillierte Eingabe'!E465</f>
        <v>2</v>
      </c>
      <c r="J454" s="56">
        <f>'Eingabe Daten'!$C$18</f>
        <v>6</v>
      </c>
      <c r="K454" s="93">
        <f>'Detaillierte Eingabe'!F465</f>
        <v>0.7</v>
      </c>
      <c r="L454" s="93">
        <f>'Detaillierte Eingabe'!G465</f>
        <v>0.7</v>
      </c>
      <c r="M454" s="93">
        <f t="shared" si="41"/>
        <v>0.44882341176470592</v>
      </c>
      <c r="N454" s="224">
        <f>'Detaillierte Eingabe'!I464</f>
        <v>1</v>
      </c>
      <c r="O454" s="18"/>
      <c r="P454" s="18"/>
      <c r="Q454" s="56">
        <f t="shared" si="42"/>
        <v>11900</v>
      </c>
      <c r="R454" s="56">
        <f t="shared" si="43"/>
        <v>5340.9986000000008</v>
      </c>
      <c r="S454" s="56">
        <f t="shared" si="44"/>
        <v>34481.997199999998</v>
      </c>
      <c r="T454" s="56">
        <f t="shared" si="45"/>
        <v>862.0499299999999</v>
      </c>
      <c r="U454" s="47">
        <f>('WERTE IR'!$E453)</f>
        <v>1281.5569829302274</v>
      </c>
    </row>
    <row r="455" spans="5:21" ht="13" x14ac:dyDescent="0.3">
      <c r="E455" s="37"/>
      <c r="F455" s="46">
        <f>'Detaillierte Eingabe'!B465</f>
        <v>0.64513888888888782</v>
      </c>
      <c r="G455" s="46">
        <f>'Detaillierte Eingabe'!C465</f>
        <v>0.64583333333333226</v>
      </c>
      <c r="H455" s="56">
        <f>'Detaillierte Eingabe'!D466</f>
        <v>2</v>
      </c>
      <c r="I455" s="56">
        <f>'Detaillierte Eingabe'!E466</f>
        <v>2</v>
      </c>
      <c r="J455" s="56">
        <f>'Eingabe Daten'!$C$18</f>
        <v>6</v>
      </c>
      <c r="K455" s="93">
        <f>'Detaillierte Eingabe'!F466</f>
        <v>0.7</v>
      </c>
      <c r="L455" s="93">
        <f>'Detaillierte Eingabe'!G466</f>
        <v>0.7</v>
      </c>
      <c r="M455" s="93">
        <f t="shared" ref="M455:M518" si="46">(-(27.652*$J455*$J455)+1354.9*$J455+496.07)/$C$7</f>
        <v>0.44882341176470592</v>
      </c>
      <c r="N455" s="224">
        <f>'Detaillierte Eingabe'!I465</f>
        <v>1</v>
      </c>
      <c r="O455" s="18"/>
      <c r="P455" s="18"/>
      <c r="Q455" s="56">
        <f t="shared" si="42"/>
        <v>11900</v>
      </c>
      <c r="R455" s="56">
        <f t="shared" si="43"/>
        <v>5340.9986000000008</v>
      </c>
      <c r="S455" s="56">
        <f t="shared" si="44"/>
        <v>34481.997199999998</v>
      </c>
      <c r="T455" s="56">
        <f t="shared" si="45"/>
        <v>862.0499299999999</v>
      </c>
      <c r="U455" s="47">
        <f>('WERTE IR'!$E454)</f>
        <v>1281.5651306286336</v>
      </c>
    </row>
    <row r="456" spans="5:21" ht="13" x14ac:dyDescent="0.3">
      <c r="E456" s="37"/>
      <c r="F456" s="46">
        <f>'Detaillierte Eingabe'!B466</f>
        <v>0.64583333333333226</v>
      </c>
      <c r="G456" s="46">
        <f>'Detaillierte Eingabe'!C466</f>
        <v>0.6465277777777767</v>
      </c>
      <c r="H456" s="56">
        <f>'Detaillierte Eingabe'!D467</f>
        <v>2</v>
      </c>
      <c r="I456" s="56">
        <f>'Detaillierte Eingabe'!E467</f>
        <v>2</v>
      </c>
      <c r="J456" s="56">
        <f>'Eingabe Daten'!$C$18</f>
        <v>6</v>
      </c>
      <c r="K456" s="93">
        <f>'Detaillierte Eingabe'!F467</f>
        <v>0.7</v>
      </c>
      <c r="L456" s="93">
        <f>'Detaillierte Eingabe'!G467</f>
        <v>0.7</v>
      </c>
      <c r="M456" s="93">
        <f t="shared" si="46"/>
        <v>0.44882341176470592</v>
      </c>
      <c r="N456" s="224">
        <f>'Detaillierte Eingabe'!I466</f>
        <v>1</v>
      </c>
      <c r="O456" s="18"/>
      <c r="P456" s="18"/>
      <c r="Q456" s="56">
        <f t="shared" si="42"/>
        <v>11900</v>
      </c>
      <c r="R456" s="56">
        <f t="shared" si="43"/>
        <v>5340.9986000000008</v>
      </c>
      <c r="S456" s="56">
        <f t="shared" si="44"/>
        <v>34481.997199999998</v>
      </c>
      <c r="T456" s="56">
        <f t="shared" si="45"/>
        <v>862.0499299999999</v>
      </c>
      <c r="U456" s="47">
        <f>('WERTE IR'!$E455)</f>
        <v>1281.5731436574304</v>
      </c>
    </row>
    <row r="457" spans="5:21" ht="13" x14ac:dyDescent="0.3">
      <c r="E457" s="37"/>
      <c r="F457" s="46">
        <f>'Detaillierte Eingabe'!B467</f>
        <v>0.6465277777777767</v>
      </c>
      <c r="G457" s="46">
        <f>'Detaillierte Eingabe'!C467</f>
        <v>0.64722222222222114</v>
      </c>
      <c r="H457" s="56">
        <f>'Detaillierte Eingabe'!D468</f>
        <v>2</v>
      </c>
      <c r="I457" s="56">
        <f>'Detaillierte Eingabe'!E468</f>
        <v>2</v>
      </c>
      <c r="J457" s="56">
        <f>'Eingabe Daten'!$C$18</f>
        <v>6</v>
      </c>
      <c r="K457" s="93">
        <f>'Detaillierte Eingabe'!F468</f>
        <v>0.7</v>
      </c>
      <c r="L457" s="93">
        <f>'Detaillierte Eingabe'!G468</f>
        <v>0.7</v>
      </c>
      <c r="M457" s="93">
        <f t="shared" si="46"/>
        <v>0.44882341176470592</v>
      </c>
      <c r="N457" s="224">
        <f>'Detaillierte Eingabe'!I467</f>
        <v>1</v>
      </c>
      <c r="O457" s="18"/>
      <c r="P457" s="18"/>
      <c r="Q457" s="56">
        <f t="shared" si="42"/>
        <v>11900</v>
      </c>
      <c r="R457" s="56">
        <f t="shared" si="43"/>
        <v>5340.9986000000008</v>
      </c>
      <c r="S457" s="56">
        <f t="shared" si="44"/>
        <v>34481.997199999998</v>
      </c>
      <c r="T457" s="56">
        <f t="shared" si="45"/>
        <v>862.0499299999999</v>
      </c>
      <c r="U457" s="47">
        <f>('WERTE IR'!$E456)</f>
        <v>1281.5810242425107</v>
      </c>
    </row>
    <row r="458" spans="5:21" ht="13" x14ac:dyDescent="0.3">
      <c r="E458" s="37"/>
      <c r="F458" s="46">
        <f>'Detaillierte Eingabe'!B468</f>
        <v>0.64722222222222114</v>
      </c>
      <c r="G458" s="46">
        <f>'Detaillierte Eingabe'!C468</f>
        <v>0.64791666666666559</v>
      </c>
      <c r="H458" s="56">
        <f>'Detaillierte Eingabe'!D469</f>
        <v>2</v>
      </c>
      <c r="I458" s="56">
        <f>'Detaillierte Eingabe'!E469</f>
        <v>2</v>
      </c>
      <c r="J458" s="56">
        <f>'Eingabe Daten'!$C$18</f>
        <v>6</v>
      </c>
      <c r="K458" s="93">
        <f>'Detaillierte Eingabe'!F469</f>
        <v>0.7</v>
      </c>
      <c r="L458" s="93">
        <f>'Detaillierte Eingabe'!G469</f>
        <v>0.7</v>
      </c>
      <c r="M458" s="93">
        <f t="shared" si="46"/>
        <v>0.44882341176470592</v>
      </c>
      <c r="N458" s="224">
        <f>'Detaillierte Eingabe'!I468</f>
        <v>1</v>
      </c>
      <c r="O458" s="18"/>
      <c r="P458" s="18"/>
      <c r="Q458" s="56">
        <f t="shared" si="42"/>
        <v>11900</v>
      </c>
      <c r="R458" s="56">
        <f t="shared" si="43"/>
        <v>5340.9986000000008</v>
      </c>
      <c r="S458" s="56">
        <f t="shared" si="44"/>
        <v>34481.997199999998</v>
      </c>
      <c r="T458" s="56">
        <f t="shared" si="45"/>
        <v>862.0499299999999</v>
      </c>
      <c r="U458" s="47">
        <f>('WERTE IR'!$E457)</f>
        <v>1281.5887745729767</v>
      </c>
    </row>
    <row r="459" spans="5:21" ht="13" x14ac:dyDescent="0.3">
      <c r="E459" s="37"/>
      <c r="F459" s="46">
        <f>'Detaillierte Eingabe'!B469</f>
        <v>0.64791666666666559</v>
      </c>
      <c r="G459" s="46">
        <f>'Detaillierte Eingabe'!C469</f>
        <v>0.64861111111111003</v>
      </c>
      <c r="H459" s="56">
        <f>'Detaillierte Eingabe'!D470</f>
        <v>2</v>
      </c>
      <c r="I459" s="56">
        <f>'Detaillierte Eingabe'!E470</f>
        <v>2</v>
      </c>
      <c r="J459" s="56">
        <f>'Eingabe Daten'!$C$18</f>
        <v>6</v>
      </c>
      <c r="K459" s="93">
        <f>'Detaillierte Eingabe'!F470</f>
        <v>0.7</v>
      </c>
      <c r="L459" s="93">
        <f>'Detaillierte Eingabe'!G470</f>
        <v>0.7</v>
      </c>
      <c r="M459" s="93">
        <f t="shared" si="46"/>
        <v>0.44882341176470592</v>
      </c>
      <c r="N459" s="224">
        <f>'Detaillierte Eingabe'!I469</f>
        <v>1</v>
      </c>
      <c r="O459" s="18"/>
      <c r="P459" s="18"/>
      <c r="Q459" s="56">
        <f t="shared" si="42"/>
        <v>11900</v>
      </c>
      <c r="R459" s="56">
        <f t="shared" si="43"/>
        <v>5340.9986000000008</v>
      </c>
      <c r="S459" s="56">
        <f t="shared" si="44"/>
        <v>34481.997199999998</v>
      </c>
      <c r="T459" s="56">
        <f t="shared" si="45"/>
        <v>862.0499299999999</v>
      </c>
      <c r="U459" s="47">
        <f>('WERTE IR'!$E458)</f>
        <v>1281.5963968017477</v>
      </c>
    </row>
    <row r="460" spans="5:21" ht="13" x14ac:dyDescent="0.3">
      <c r="E460" s="37"/>
      <c r="F460" s="46">
        <f>'Detaillierte Eingabe'!B470</f>
        <v>0.64861111111111003</v>
      </c>
      <c r="G460" s="46">
        <f>'Detaillierte Eingabe'!C470</f>
        <v>0.64930555555555447</v>
      </c>
      <c r="H460" s="56">
        <f>'Detaillierte Eingabe'!D471</f>
        <v>2</v>
      </c>
      <c r="I460" s="56">
        <f>'Detaillierte Eingabe'!E471</f>
        <v>2</v>
      </c>
      <c r="J460" s="56">
        <f>'Eingabe Daten'!$C$18</f>
        <v>6</v>
      </c>
      <c r="K460" s="93">
        <f>'Detaillierte Eingabe'!F471</f>
        <v>0.7</v>
      </c>
      <c r="L460" s="93">
        <f>'Detaillierte Eingabe'!G471</f>
        <v>0.7</v>
      </c>
      <c r="M460" s="93">
        <f t="shared" si="46"/>
        <v>0.44882341176470592</v>
      </c>
      <c r="N460" s="224">
        <f>'Detaillierte Eingabe'!I470</f>
        <v>1</v>
      </c>
      <c r="O460" s="18"/>
      <c r="P460" s="18"/>
      <c r="Q460" s="56">
        <f t="shared" si="42"/>
        <v>11900</v>
      </c>
      <c r="R460" s="56">
        <f t="shared" si="43"/>
        <v>5340.9986000000008</v>
      </c>
      <c r="S460" s="56">
        <f t="shared" si="44"/>
        <v>34481.997199999998</v>
      </c>
      <c r="T460" s="56">
        <f t="shared" si="45"/>
        <v>862.0499299999999</v>
      </c>
      <c r="U460" s="47">
        <f>('WERTE IR'!$E459)</f>
        <v>1281.6038930461584</v>
      </c>
    </row>
    <row r="461" spans="5:21" ht="13" x14ac:dyDescent="0.3">
      <c r="E461" s="37"/>
      <c r="F461" s="46">
        <f>'Detaillierte Eingabe'!B471</f>
        <v>0.64930555555555447</v>
      </c>
      <c r="G461" s="46">
        <f>'Detaillierte Eingabe'!C471</f>
        <v>0.64999999999999891</v>
      </c>
      <c r="H461" s="56">
        <f>'Detaillierte Eingabe'!D472</f>
        <v>2</v>
      </c>
      <c r="I461" s="56">
        <f>'Detaillierte Eingabe'!E472</f>
        <v>2</v>
      </c>
      <c r="J461" s="56">
        <f>'Eingabe Daten'!$C$18</f>
        <v>6</v>
      </c>
      <c r="K461" s="93">
        <f>'Detaillierte Eingabe'!F472</f>
        <v>0.7</v>
      </c>
      <c r="L461" s="93">
        <f>'Detaillierte Eingabe'!G472</f>
        <v>0.7</v>
      </c>
      <c r="M461" s="93">
        <f t="shared" si="46"/>
        <v>0.44882341176470592</v>
      </c>
      <c r="N461" s="224">
        <f>'Detaillierte Eingabe'!I471</f>
        <v>1</v>
      </c>
      <c r="O461" s="18"/>
      <c r="P461" s="18"/>
      <c r="Q461" s="56">
        <f t="shared" si="42"/>
        <v>11900</v>
      </c>
      <c r="R461" s="56">
        <f t="shared" si="43"/>
        <v>5340.9986000000008</v>
      </c>
      <c r="S461" s="56">
        <f t="shared" si="44"/>
        <v>34481.997199999998</v>
      </c>
      <c r="T461" s="56">
        <f t="shared" si="45"/>
        <v>862.0499299999999</v>
      </c>
      <c r="U461" s="47">
        <f>('WERTE IR'!$E460)</f>
        <v>1281.6112653885473</v>
      </c>
    </row>
    <row r="462" spans="5:21" ht="13" x14ac:dyDescent="0.3">
      <c r="E462" s="37"/>
      <c r="F462" s="46">
        <f>'Detaillierte Eingabe'!B472</f>
        <v>0.64999999999999891</v>
      </c>
      <c r="G462" s="46">
        <f>'Detaillierte Eingabe'!C472</f>
        <v>0.65069444444444335</v>
      </c>
      <c r="H462" s="56">
        <f>'Detaillierte Eingabe'!D473</f>
        <v>2</v>
      </c>
      <c r="I462" s="56">
        <f>'Detaillierte Eingabe'!E473</f>
        <v>2</v>
      </c>
      <c r="J462" s="56">
        <f>'Eingabe Daten'!$C$18</f>
        <v>6</v>
      </c>
      <c r="K462" s="93">
        <f>'Detaillierte Eingabe'!F473</f>
        <v>0.7</v>
      </c>
      <c r="L462" s="93">
        <f>'Detaillierte Eingabe'!G473</f>
        <v>0.7</v>
      </c>
      <c r="M462" s="93">
        <f t="shared" si="46"/>
        <v>0.44882341176470592</v>
      </c>
      <c r="N462" s="224">
        <f>'Detaillierte Eingabe'!I472</f>
        <v>1</v>
      </c>
      <c r="O462" s="18"/>
      <c r="P462" s="18"/>
      <c r="Q462" s="56">
        <f t="shared" si="42"/>
        <v>11900</v>
      </c>
      <c r="R462" s="56">
        <f t="shared" si="43"/>
        <v>5340.9986000000008</v>
      </c>
      <c r="S462" s="56">
        <f t="shared" si="44"/>
        <v>34481.997199999998</v>
      </c>
      <c r="T462" s="56">
        <f t="shared" si="45"/>
        <v>862.0499299999999</v>
      </c>
      <c r="U462" s="47">
        <f>('WERTE IR'!$E461)</f>
        <v>1281.6185158768344</v>
      </c>
    </row>
    <row r="463" spans="5:21" ht="13" x14ac:dyDescent="0.3">
      <c r="E463" s="37"/>
      <c r="F463" s="46">
        <f>'Detaillierte Eingabe'!B473</f>
        <v>0.65069444444444335</v>
      </c>
      <c r="G463" s="46">
        <f>'Detaillierte Eingabe'!C473</f>
        <v>0.6513888888888878</v>
      </c>
      <c r="H463" s="56">
        <f>'Detaillierte Eingabe'!D474</f>
        <v>2</v>
      </c>
      <c r="I463" s="56">
        <f>'Detaillierte Eingabe'!E474</f>
        <v>2</v>
      </c>
      <c r="J463" s="56">
        <f>'Eingabe Daten'!$C$18</f>
        <v>6</v>
      </c>
      <c r="K463" s="93">
        <f>'Detaillierte Eingabe'!F474</f>
        <v>0.7</v>
      </c>
      <c r="L463" s="93">
        <f>'Detaillierte Eingabe'!G474</f>
        <v>0.7</v>
      </c>
      <c r="M463" s="93">
        <f t="shared" si="46"/>
        <v>0.44882341176470592</v>
      </c>
      <c r="N463" s="224">
        <f>'Detaillierte Eingabe'!I473</f>
        <v>1</v>
      </c>
      <c r="O463" s="18"/>
      <c r="P463" s="18"/>
      <c r="Q463" s="56">
        <f t="shared" si="42"/>
        <v>11900</v>
      </c>
      <c r="R463" s="56">
        <f t="shared" si="43"/>
        <v>5340.9986000000008</v>
      </c>
      <c r="S463" s="56">
        <f t="shared" si="44"/>
        <v>34481.997199999998</v>
      </c>
      <c r="T463" s="56">
        <f t="shared" si="45"/>
        <v>862.0499299999999</v>
      </c>
      <c r="U463" s="47">
        <f>('WERTE IR'!$E462)</f>
        <v>1281.6256465250913</v>
      </c>
    </row>
    <row r="464" spans="5:21" ht="13" x14ac:dyDescent="0.3">
      <c r="E464" s="37"/>
      <c r="F464" s="46">
        <f>'Detaillierte Eingabe'!B474</f>
        <v>0.6513888888888878</v>
      </c>
      <c r="G464" s="46">
        <f>'Detaillierte Eingabe'!C474</f>
        <v>0.65208333333333224</v>
      </c>
      <c r="H464" s="56">
        <f>'Detaillierte Eingabe'!D475</f>
        <v>2</v>
      </c>
      <c r="I464" s="56">
        <f>'Detaillierte Eingabe'!E475</f>
        <v>2</v>
      </c>
      <c r="J464" s="56">
        <f>'Eingabe Daten'!$C$18</f>
        <v>6</v>
      </c>
      <c r="K464" s="93">
        <f>'Detaillierte Eingabe'!F475</f>
        <v>0.7</v>
      </c>
      <c r="L464" s="93">
        <f>'Detaillierte Eingabe'!G475</f>
        <v>0.7</v>
      </c>
      <c r="M464" s="93">
        <f t="shared" si="46"/>
        <v>0.44882341176470592</v>
      </c>
      <c r="N464" s="224">
        <f>'Detaillierte Eingabe'!I474</f>
        <v>1</v>
      </c>
      <c r="O464" s="18"/>
      <c r="P464" s="18"/>
      <c r="Q464" s="56">
        <f t="shared" si="42"/>
        <v>11900</v>
      </c>
      <c r="R464" s="56">
        <f t="shared" si="43"/>
        <v>5340.9986000000008</v>
      </c>
      <c r="S464" s="56">
        <f t="shared" si="44"/>
        <v>34481.997199999998</v>
      </c>
      <c r="T464" s="56">
        <f t="shared" si="45"/>
        <v>862.0499299999999</v>
      </c>
      <c r="U464" s="47">
        <f>('WERTE IR'!$E463)</f>
        <v>1281.6326593140991</v>
      </c>
    </row>
    <row r="465" spans="5:21" ht="13" x14ac:dyDescent="0.3">
      <c r="E465" s="37"/>
      <c r="F465" s="46">
        <f>'Detaillierte Eingabe'!B475</f>
        <v>0.65208333333333224</v>
      </c>
      <c r="G465" s="46">
        <f>'Detaillierte Eingabe'!C475</f>
        <v>0.65277777777777668</v>
      </c>
      <c r="H465" s="56">
        <f>'Detaillierte Eingabe'!D476</f>
        <v>2</v>
      </c>
      <c r="I465" s="56">
        <f>'Detaillierte Eingabe'!E476</f>
        <v>2</v>
      </c>
      <c r="J465" s="56">
        <f>'Eingabe Daten'!$C$18</f>
        <v>6</v>
      </c>
      <c r="K465" s="93">
        <f>'Detaillierte Eingabe'!F476</f>
        <v>0.7</v>
      </c>
      <c r="L465" s="93">
        <f>'Detaillierte Eingabe'!G476</f>
        <v>0.7</v>
      </c>
      <c r="M465" s="93">
        <f t="shared" si="46"/>
        <v>0.44882341176470592</v>
      </c>
      <c r="N465" s="224">
        <f>'Detaillierte Eingabe'!I475</f>
        <v>1</v>
      </c>
      <c r="O465" s="18"/>
      <c r="P465" s="18"/>
      <c r="Q465" s="56">
        <f t="shared" si="42"/>
        <v>11900</v>
      </c>
      <c r="R465" s="56">
        <f t="shared" si="43"/>
        <v>5340.9986000000008</v>
      </c>
      <c r="S465" s="56">
        <f t="shared" si="44"/>
        <v>34481.997199999998</v>
      </c>
      <c r="T465" s="56">
        <f t="shared" si="45"/>
        <v>862.0499299999999</v>
      </c>
      <c r="U465" s="47">
        <f>('WERTE IR'!$E464)</f>
        <v>1281.6395561918998</v>
      </c>
    </row>
    <row r="466" spans="5:21" ht="13" x14ac:dyDescent="0.3">
      <c r="E466" s="37"/>
      <c r="F466" s="46">
        <f>'Detaillierte Eingabe'!B476</f>
        <v>0.65277777777777668</v>
      </c>
      <c r="G466" s="46">
        <f>'Detaillierte Eingabe'!C476</f>
        <v>0.65347222222222112</v>
      </c>
      <c r="H466" s="56">
        <f>'Detaillierte Eingabe'!D477</f>
        <v>2</v>
      </c>
      <c r="I466" s="56">
        <f>'Detaillierte Eingabe'!E477</f>
        <v>2</v>
      </c>
      <c r="J466" s="56">
        <f>'Eingabe Daten'!$C$18</f>
        <v>6</v>
      </c>
      <c r="K466" s="93">
        <f>'Detaillierte Eingabe'!F477</f>
        <v>0.7</v>
      </c>
      <c r="L466" s="93">
        <f>'Detaillierte Eingabe'!G477</f>
        <v>0.7</v>
      </c>
      <c r="M466" s="93">
        <f t="shared" si="46"/>
        <v>0.44882341176470592</v>
      </c>
      <c r="N466" s="224">
        <f>'Detaillierte Eingabe'!I476</f>
        <v>1</v>
      </c>
      <c r="O466" s="18"/>
      <c r="P466" s="18"/>
      <c r="Q466" s="56">
        <f t="shared" si="42"/>
        <v>11900</v>
      </c>
      <c r="R466" s="56">
        <f t="shared" si="43"/>
        <v>5340.9986000000008</v>
      </c>
      <c r="S466" s="56">
        <f t="shared" si="44"/>
        <v>34481.997199999998</v>
      </c>
      <c r="T466" s="56">
        <f t="shared" si="45"/>
        <v>862.0499299999999</v>
      </c>
      <c r="U466" s="47">
        <f>('WERTE IR'!$E465)</f>
        <v>1281.6463390743374</v>
      </c>
    </row>
    <row r="467" spans="5:21" ht="13" x14ac:dyDescent="0.3">
      <c r="E467" s="37"/>
      <c r="F467" s="46">
        <f>'Detaillierte Eingabe'!B477</f>
        <v>0.65347222222222112</v>
      </c>
      <c r="G467" s="46">
        <f>'Detaillierte Eingabe'!C477</f>
        <v>0.65416666666666556</v>
      </c>
      <c r="H467" s="56">
        <f>'Detaillierte Eingabe'!D478</f>
        <v>2</v>
      </c>
      <c r="I467" s="56">
        <f>'Detaillierte Eingabe'!E478</f>
        <v>2</v>
      </c>
      <c r="J467" s="56">
        <f>'Eingabe Daten'!$C$18</f>
        <v>6</v>
      </c>
      <c r="K467" s="93">
        <f>'Detaillierte Eingabe'!F478</f>
        <v>0.7</v>
      </c>
      <c r="L467" s="93">
        <f>'Detaillierte Eingabe'!G478</f>
        <v>0.7</v>
      </c>
      <c r="M467" s="93">
        <f t="shared" si="46"/>
        <v>0.44882341176470592</v>
      </c>
      <c r="N467" s="224">
        <f>'Detaillierte Eingabe'!I477</f>
        <v>1</v>
      </c>
      <c r="O467" s="18"/>
      <c r="P467" s="18"/>
      <c r="Q467" s="56">
        <f t="shared" si="42"/>
        <v>11900</v>
      </c>
      <c r="R467" s="56">
        <f t="shared" si="43"/>
        <v>5340.9986000000008</v>
      </c>
      <c r="S467" s="56">
        <f t="shared" si="44"/>
        <v>34481.997199999998</v>
      </c>
      <c r="T467" s="56">
        <f t="shared" si="45"/>
        <v>862.0499299999999</v>
      </c>
      <c r="U467" s="47">
        <f>('WERTE IR'!$E466)</f>
        <v>1281.6530098455894</v>
      </c>
    </row>
    <row r="468" spans="5:21" ht="13" x14ac:dyDescent="0.3">
      <c r="E468" s="37"/>
      <c r="F468" s="46">
        <f>'Detaillierte Eingabe'!B478</f>
        <v>0.65416666666666556</v>
      </c>
      <c r="G468" s="46">
        <f>'Detaillierte Eingabe'!C478</f>
        <v>0.65486111111111001</v>
      </c>
      <c r="H468" s="56">
        <f>'Detaillierte Eingabe'!D479</f>
        <v>2</v>
      </c>
      <c r="I468" s="56">
        <f>'Detaillierte Eingabe'!E479</f>
        <v>2</v>
      </c>
      <c r="J468" s="56">
        <f>'Eingabe Daten'!$C$18</f>
        <v>6</v>
      </c>
      <c r="K468" s="93">
        <f>'Detaillierte Eingabe'!F479</f>
        <v>0.7</v>
      </c>
      <c r="L468" s="93">
        <f>'Detaillierte Eingabe'!G479</f>
        <v>0.7</v>
      </c>
      <c r="M468" s="93">
        <f t="shared" si="46"/>
        <v>0.44882341176470592</v>
      </c>
      <c r="N468" s="224">
        <f>'Detaillierte Eingabe'!I478</f>
        <v>1</v>
      </c>
      <c r="O468" s="18"/>
      <c r="P468" s="18"/>
      <c r="Q468" s="56">
        <f t="shared" si="42"/>
        <v>11900</v>
      </c>
      <c r="R468" s="56">
        <f t="shared" si="43"/>
        <v>5340.9986000000008</v>
      </c>
      <c r="S468" s="56">
        <f t="shared" si="44"/>
        <v>34481.997199999998</v>
      </c>
      <c r="T468" s="56">
        <f t="shared" si="45"/>
        <v>862.0499299999999</v>
      </c>
      <c r="U468" s="47">
        <f>('WERTE IR'!$E467)</f>
        <v>1281.6595703586906</v>
      </c>
    </row>
    <row r="469" spans="5:21" ht="13" x14ac:dyDescent="0.3">
      <c r="E469" s="37"/>
      <c r="F469" s="46">
        <f>'Detaillierte Eingabe'!B479</f>
        <v>0.65486111111111001</v>
      </c>
      <c r="G469" s="46">
        <f>'Detaillierte Eingabe'!C479</f>
        <v>0.65555555555555445</v>
      </c>
      <c r="H469" s="56">
        <f>'Detaillierte Eingabe'!D480</f>
        <v>2</v>
      </c>
      <c r="I469" s="56">
        <f>'Detaillierte Eingabe'!E480</f>
        <v>2</v>
      </c>
      <c r="J469" s="56">
        <f>'Eingabe Daten'!$C$18</f>
        <v>6</v>
      </c>
      <c r="K469" s="93">
        <f>'Detaillierte Eingabe'!F480</f>
        <v>0.7</v>
      </c>
      <c r="L469" s="93">
        <f>'Detaillierte Eingabe'!G480</f>
        <v>0.7</v>
      </c>
      <c r="M469" s="93">
        <f t="shared" si="46"/>
        <v>0.44882341176470592</v>
      </c>
      <c r="N469" s="224">
        <f>'Detaillierte Eingabe'!I479</f>
        <v>1</v>
      </c>
      <c r="O469" s="18"/>
      <c r="P469" s="18"/>
      <c r="Q469" s="56">
        <f t="shared" si="42"/>
        <v>11900</v>
      </c>
      <c r="R469" s="56">
        <f t="shared" si="43"/>
        <v>5340.9986000000008</v>
      </c>
      <c r="S469" s="56">
        <f t="shared" si="44"/>
        <v>34481.997199999998</v>
      </c>
      <c r="T469" s="56">
        <f t="shared" si="45"/>
        <v>862.0499299999999</v>
      </c>
      <c r="U469" s="47">
        <f>('WERTE IR'!$E468)</f>
        <v>1281.6660224360483</v>
      </c>
    </row>
    <row r="470" spans="5:21" ht="13" x14ac:dyDescent="0.3">
      <c r="E470" s="37"/>
      <c r="F470" s="46">
        <f>'Detaillierte Eingabe'!B480</f>
        <v>0.65555555555555445</v>
      </c>
      <c r="G470" s="46">
        <f>'Detaillierte Eingabe'!C480</f>
        <v>0.65624999999999889</v>
      </c>
      <c r="H470" s="56">
        <f>'Detaillierte Eingabe'!D481</f>
        <v>2</v>
      </c>
      <c r="I470" s="56">
        <f>'Detaillierte Eingabe'!E481</f>
        <v>2</v>
      </c>
      <c r="J470" s="56">
        <f>'Eingabe Daten'!$C$18</f>
        <v>6</v>
      </c>
      <c r="K470" s="93">
        <f>'Detaillierte Eingabe'!F481</f>
        <v>0.7</v>
      </c>
      <c r="L470" s="93">
        <f>'Detaillierte Eingabe'!G481</f>
        <v>0.7</v>
      </c>
      <c r="M470" s="93">
        <f t="shared" si="46"/>
        <v>0.44882341176470592</v>
      </c>
      <c r="N470" s="224">
        <f>'Detaillierte Eingabe'!I480</f>
        <v>1</v>
      </c>
      <c r="O470" s="18"/>
      <c r="P470" s="18"/>
      <c r="Q470" s="56">
        <f t="shared" si="42"/>
        <v>11900</v>
      </c>
      <c r="R470" s="56">
        <f t="shared" si="43"/>
        <v>5340.9986000000008</v>
      </c>
      <c r="S470" s="56">
        <f t="shared" si="44"/>
        <v>34481.997199999998</v>
      </c>
      <c r="T470" s="56">
        <f t="shared" si="45"/>
        <v>862.0499299999999</v>
      </c>
      <c r="U470" s="47">
        <f>('WERTE IR'!$E469)</f>
        <v>1281.6723678699473</v>
      </c>
    </row>
    <row r="471" spans="5:21" ht="13" x14ac:dyDescent="0.3">
      <c r="E471" s="37"/>
      <c r="F471" s="46">
        <f>'Detaillierte Eingabe'!B481</f>
        <v>0.65624999999999889</v>
      </c>
      <c r="G471" s="46">
        <f>'Detaillierte Eingabe'!C481</f>
        <v>0.65694444444444333</v>
      </c>
      <c r="H471" s="56">
        <f>'Detaillierte Eingabe'!D482</f>
        <v>2</v>
      </c>
      <c r="I471" s="56">
        <f>'Detaillierte Eingabe'!E482</f>
        <v>2</v>
      </c>
      <c r="J471" s="56">
        <f>'Eingabe Daten'!$C$18</f>
        <v>6</v>
      </c>
      <c r="K471" s="93">
        <f>'Detaillierte Eingabe'!F482</f>
        <v>0.7</v>
      </c>
      <c r="L471" s="93">
        <f>'Detaillierte Eingabe'!G482</f>
        <v>0.7</v>
      </c>
      <c r="M471" s="93">
        <f t="shared" si="46"/>
        <v>0.44882341176470592</v>
      </c>
      <c r="N471" s="224">
        <f>'Detaillierte Eingabe'!I481</f>
        <v>1</v>
      </c>
      <c r="O471" s="18"/>
      <c r="P471" s="18"/>
      <c r="Q471" s="56">
        <f t="shared" si="42"/>
        <v>11900</v>
      </c>
      <c r="R471" s="56">
        <f t="shared" si="43"/>
        <v>5340.9986000000008</v>
      </c>
      <c r="S471" s="56">
        <f t="shared" si="44"/>
        <v>34481.997199999998</v>
      </c>
      <c r="T471" s="56">
        <f t="shared" si="45"/>
        <v>862.0499299999999</v>
      </c>
      <c r="U471" s="47">
        <f>('WERTE IR'!$E470)</f>
        <v>1281.6786084230491</v>
      </c>
    </row>
    <row r="472" spans="5:21" ht="13" x14ac:dyDescent="0.3">
      <c r="E472" s="37"/>
      <c r="F472" s="46">
        <f>'Detaillierte Eingabe'!B482</f>
        <v>0.65694444444444333</v>
      </c>
      <c r="G472" s="46">
        <f>'Detaillierte Eingabe'!C482</f>
        <v>0.65763888888888777</v>
      </c>
      <c r="H472" s="56">
        <f>'Detaillierte Eingabe'!D483</f>
        <v>2</v>
      </c>
      <c r="I472" s="56">
        <f>'Detaillierte Eingabe'!E483</f>
        <v>2</v>
      </c>
      <c r="J472" s="56">
        <f>'Eingabe Daten'!$C$18</f>
        <v>6</v>
      </c>
      <c r="K472" s="93">
        <f>'Detaillierte Eingabe'!F483</f>
        <v>0.7</v>
      </c>
      <c r="L472" s="93">
        <f>'Detaillierte Eingabe'!G483</f>
        <v>0.7</v>
      </c>
      <c r="M472" s="93">
        <f t="shared" si="46"/>
        <v>0.44882341176470592</v>
      </c>
      <c r="N472" s="224">
        <f>'Detaillierte Eingabe'!I482</f>
        <v>1</v>
      </c>
      <c r="O472" s="18"/>
      <c r="P472" s="18"/>
      <c r="Q472" s="56">
        <f t="shared" si="42"/>
        <v>11900</v>
      </c>
      <c r="R472" s="56">
        <f t="shared" si="43"/>
        <v>5340.9986000000008</v>
      </c>
      <c r="S472" s="56">
        <f t="shared" si="44"/>
        <v>34481.997199999998</v>
      </c>
      <c r="T472" s="56">
        <f t="shared" si="45"/>
        <v>862.0499299999999</v>
      </c>
      <c r="U472" s="47">
        <f>('WERTE IR'!$E471)</f>
        <v>1281.6847458288808</v>
      </c>
    </row>
    <row r="473" spans="5:21" ht="13" x14ac:dyDescent="0.3">
      <c r="E473" s="37"/>
      <c r="F473" s="46">
        <f>'Detaillierte Eingabe'!B483</f>
        <v>0.65763888888888777</v>
      </c>
      <c r="G473" s="46">
        <f>'Detaillierte Eingabe'!C483</f>
        <v>0.65833333333333222</v>
      </c>
      <c r="H473" s="56">
        <f>'Detaillierte Eingabe'!D484</f>
        <v>2</v>
      </c>
      <c r="I473" s="56">
        <f>'Detaillierte Eingabe'!E484</f>
        <v>2</v>
      </c>
      <c r="J473" s="56">
        <f>'Eingabe Daten'!$C$18</f>
        <v>6</v>
      </c>
      <c r="K473" s="93">
        <f>'Detaillierte Eingabe'!F484</f>
        <v>0.7</v>
      </c>
      <c r="L473" s="93">
        <f>'Detaillierte Eingabe'!G484</f>
        <v>0.7</v>
      </c>
      <c r="M473" s="93">
        <f t="shared" si="46"/>
        <v>0.44882341176470592</v>
      </c>
      <c r="N473" s="224">
        <f>'Detaillierte Eingabe'!I483</f>
        <v>1</v>
      </c>
      <c r="O473" s="18"/>
      <c r="P473" s="18"/>
      <c r="Q473" s="56">
        <f t="shared" ref="Q473:Q500" si="47">$C$7*K473</f>
        <v>11900</v>
      </c>
      <c r="R473" s="56">
        <f t="shared" ref="R473:R500" si="48">$C$7*L473*M473</f>
        <v>5340.9986000000008</v>
      </c>
      <c r="S473" s="56">
        <f t="shared" ref="S473:S500" si="49">Q473*H473+R473*I473</f>
        <v>34481.997199999998</v>
      </c>
      <c r="T473" s="56">
        <f t="shared" ref="T473:T500" si="50">S473/(N473*$P$6)</f>
        <v>862.0499299999999</v>
      </c>
      <c r="U473" s="47">
        <f>('WERTE IR'!$E472)</f>
        <v>1281.6907817923168</v>
      </c>
    </row>
    <row r="474" spans="5:21" ht="13" x14ac:dyDescent="0.3">
      <c r="E474" s="37"/>
      <c r="F474" s="46">
        <f>'Detaillierte Eingabe'!B484</f>
        <v>0.65833333333333222</v>
      </c>
      <c r="G474" s="46">
        <f>'Detaillierte Eingabe'!C484</f>
        <v>0.65902777777777666</v>
      </c>
      <c r="H474" s="56">
        <f>'Detaillierte Eingabe'!D485</f>
        <v>2</v>
      </c>
      <c r="I474" s="56">
        <f>'Detaillierte Eingabe'!E485</f>
        <v>2</v>
      </c>
      <c r="J474" s="56">
        <f>'Eingabe Daten'!$C$18</f>
        <v>6</v>
      </c>
      <c r="K474" s="93">
        <f>'Detaillierte Eingabe'!F485</f>
        <v>0.7</v>
      </c>
      <c r="L474" s="93">
        <f>'Detaillierte Eingabe'!G485</f>
        <v>0.7</v>
      </c>
      <c r="M474" s="93">
        <f t="shared" si="46"/>
        <v>0.44882341176470592</v>
      </c>
      <c r="N474" s="224">
        <f>'Detaillierte Eingabe'!I484</f>
        <v>1</v>
      </c>
      <c r="O474" s="18"/>
      <c r="P474" s="18"/>
      <c r="Q474" s="56">
        <f t="shared" si="47"/>
        <v>11900</v>
      </c>
      <c r="R474" s="56">
        <f t="shared" si="48"/>
        <v>5340.9986000000008</v>
      </c>
      <c r="S474" s="56">
        <f t="shared" si="49"/>
        <v>34481.997199999998</v>
      </c>
      <c r="T474" s="56">
        <f t="shared" si="50"/>
        <v>862.0499299999999</v>
      </c>
      <c r="U474" s="47">
        <f>('WERTE IR'!$E473)</f>
        <v>1281.6967179900523</v>
      </c>
    </row>
    <row r="475" spans="5:21" ht="13" x14ac:dyDescent="0.3">
      <c r="E475" s="37"/>
      <c r="F475" s="46">
        <f>'Detaillierte Eingabe'!B485</f>
        <v>0.65902777777777666</v>
      </c>
      <c r="G475" s="46">
        <f>'Detaillierte Eingabe'!C485</f>
        <v>0.6597222222222211</v>
      </c>
      <c r="H475" s="56">
        <f>'Detaillierte Eingabe'!D486</f>
        <v>2</v>
      </c>
      <c r="I475" s="56">
        <f>'Detaillierte Eingabe'!E486</f>
        <v>2</v>
      </c>
      <c r="J475" s="56">
        <f>'Eingabe Daten'!$C$18</f>
        <v>6</v>
      </c>
      <c r="K475" s="93">
        <f>'Detaillierte Eingabe'!F486</f>
        <v>0.7</v>
      </c>
      <c r="L475" s="93">
        <f>'Detaillierte Eingabe'!G486</f>
        <v>0.7</v>
      </c>
      <c r="M475" s="93">
        <f t="shared" si="46"/>
        <v>0.44882341176470592</v>
      </c>
      <c r="N475" s="224">
        <f>'Detaillierte Eingabe'!I485</f>
        <v>1</v>
      </c>
      <c r="O475" s="18"/>
      <c r="P475" s="18"/>
      <c r="Q475" s="56">
        <f t="shared" si="47"/>
        <v>11900</v>
      </c>
      <c r="R475" s="56">
        <f t="shared" si="48"/>
        <v>5340.9986000000008</v>
      </c>
      <c r="S475" s="56">
        <f t="shared" si="49"/>
        <v>34481.997199999998</v>
      </c>
      <c r="T475" s="56">
        <f t="shared" si="50"/>
        <v>862.0499299999999</v>
      </c>
      <c r="U475" s="47">
        <f>('WERTE IR'!$E474)</f>
        <v>1281.7025560710695</v>
      </c>
    </row>
    <row r="476" spans="5:21" ht="13" x14ac:dyDescent="0.3">
      <c r="E476" s="37"/>
      <c r="F476" s="46">
        <f>'Detaillierte Eingabe'!B486</f>
        <v>0.6597222222222211</v>
      </c>
      <c r="G476" s="46">
        <f>'Detaillierte Eingabe'!C486</f>
        <v>0.66041666666666554</v>
      </c>
      <c r="H476" s="56">
        <f>'Detaillierte Eingabe'!D487</f>
        <v>2</v>
      </c>
      <c r="I476" s="56">
        <f>'Detaillierte Eingabe'!E487</f>
        <v>2</v>
      </c>
      <c r="J476" s="56">
        <f>'Eingabe Daten'!$C$18</f>
        <v>6</v>
      </c>
      <c r="K476" s="93">
        <f>'Detaillierte Eingabe'!F487</f>
        <v>0.7</v>
      </c>
      <c r="L476" s="93">
        <f>'Detaillierte Eingabe'!G487</f>
        <v>0.7</v>
      </c>
      <c r="M476" s="93">
        <f t="shared" si="46"/>
        <v>0.44882341176470592</v>
      </c>
      <c r="N476" s="224">
        <f>'Detaillierte Eingabe'!I486</f>
        <v>1</v>
      </c>
      <c r="O476" s="18"/>
      <c r="P476" s="18"/>
      <c r="Q476" s="56">
        <f t="shared" si="47"/>
        <v>11900</v>
      </c>
      <c r="R476" s="56">
        <f t="shared" si="48"/>
        <v>5340.9986000000008</v>
      </c>
      <c r="S476" s="56">
        <f t="shared" si="49"/>
        <v>34481.997199999998</v>
      </c>
      <c r="T476" s="56">
        <f t="shared" si="50"/>
        <v>862.0499299999999</v>
      </c>
      <c r="U476" s="47">
        <f>('WERTE IR'!$E475)</f>
        <v>1281.708297657095</v>
      </c>
    </row>
    <row r="477" spans="5:21" ht="13" x14ac:dyDescent="0.3">
      <c r="E477" s="37"/>
      <c r="F477" s="46">
        <f>'Detaillierte Eingabe'!B487</f>
        <v>0.66041666666666554</v>
      </c>
      <c r="G477" s="46">
        <f>'Detaillierte Eingabe'!C487</f>
        <v>0.66111111111110998</v>
      </c>
      <c r="H477" s="56">
        <f>'Detaillierte Eingabe'!D488</f>
        <v>2</v>
      </c>
      <c r="I477" s="56">
        <f>'Detaillierte Eingabe'!E488</f>
        <v>2</v>
      </c>
      <c r="J477" s="56">
        <f>'Eingabe Daten'!$C$18</f>
        <v>6</v>
      </c>
      <c r="K477" s="93">
        <f>'Detaillierte Eingabe'!F488</f>
        <v>0.7</v>
      </c>
      <c r="L477" s="93">
        <f>'Detaillierte Eingabe'!G488</f>
        <v>0.7</v>
      </c>
      <c r="M477" s="93">
        <f t="shared" si="46"/>
        <v>0.44882341176470592</v>
      </c>
      <c r="N477" s="224">
        <f>'Detaillierte Eingabe'!I487</f>
        <v>1</v>
      </c>
      <c r="O477" s="18"/>
      <c r="P477" s="18"/>
      <c r="Q477" s="56">
        <f t="shared" si="47"/>
        <v>11900</v>
      </c>
      <c r="R477" s="56">
        <f t="shared" si="48"/>
        <v>5340.9986000000008</v>
      </c>
      <c r="S477" s="56">
        <f t="shared" si="49"/>
        <v>34481.997199999998</v>
      </c>
      <c r="T477" s="56">
        <f t="shared" si="50"/>
        <v>862.0499299999999</v>
      </c>
      <c r="U477" s="47">
        <f>('WERTE IR'!$E476)</f>
        <v>1281.7139443430508</v>
      </c>
    </row>
    <row r="478" spans="5:21" ht="13" x14ac:dyDescent="0.3">
      <c r="E478" s="37"/>
      <c r="F478" s="46">
        <f>'Detaillierte Eingabe'!B488</f>
        <v>0.66111111111110998</v>
      </c>
      <c r="G478" s="46">
        <f>'Detaillierte Eingabe'!C488</f>
        <v>0.66180555555555443</v>
      </c>
      <c r="H478" s="56">
        <f>'Detaillierte Eingabe'!D489</f>
        <v>2</v>
      </c>
      <c r="I478" s="56">
        <f>'Detaillierte Eingabe'!E489</f>
        <v>2</v>
      </c>
      <c r="J478" s="56">
        <f>'Eingabe Daten'!$C$18</f>
        <v>6</v>
      </c>
      <c r="K478" s="93">
        <f>'Detaillierte Eingabe'!F489</f>
        <v>0.7</v>
      </c>
      <c r="L478" s="93">
        <f>'Detaillierte Eingabe'!G489</f>
        <v>0.7</v>
      </c>
      <c r="M478" s="93">
        <f t="shared" si="46"/>
        <v>0.44882341176470592</v>
      </c>
      <c r="N478" s="224">
        <f>'Detaillierte Eingabe'!I488</f>
        <v>1</v>
      </c>
      <c r="O478" s="18"/>
      <c r="P478" s="18"/>
      <c r="Q478" s="56">
        <f t="shared" si="47"/>
        <v>11900</v>
      </c>
      <c r="R478" s="56">
        <f t="shared" si="48"/>
        <v>5340.9986000000008</v>
      </c>
      <c r="S478" s="56">
        <f t="shared" si="49"/>
        <v>34481.997199999998</v>
      </c>
      <c r="T478" s="56">
        <f t="shared" si="50"/>
        <v>862.0499299999999</v>
      </c>
      <c r="U478" s="47">
        <f>('WERTE IR'!$E477)</f>
        <v>1281.719497697497</v>
      </c>
    </row>
    <row r="479" spans="5:21" ht="13" x14ac:dyDescent="0.3">
      <c r="E479" s="37"/>
      <c r="F479" s="46">
        <f>'Detaillierte Eingabe'!B489</f>
        <v>0.66180555555555443</v>
      </c>
      <c r="G479" s="46">
        <f>'Detaillierte Eingabe'!C489</f>
        <v>0.66249999999999887</v>
      </c>
      <c r="H479" s="56">
        <f>'Detaillierte Eingabe'!D490</f>
        <v>2</v>
      </c>
      <c r="I479" s="56">
        <f>'Detaillierte Eingabe'!E490</f>
        <v>2</v>
      </c>
      <c r="J479" s="56">
        <f>'Eingabe Daten'!$C$18</f>
        <v>6</v>
      </c>
      <c r="K479" s="93">
        <f>'Detaillierte Eingabe'!F490</f>
        <v>0.7</v>
      </c>
      <c r="L479" s="93">
        <f>'Detaillierte Eingabe'!G490</f>
        <v>0.7</v>
      </c>
      <c r="M479" s="93">
        <f t="shared" si="46"/>
        <v>0.44882341176470592</v>
      </c>
      <c r="N479" s="224">
        <f>'Detaillierte Eingabe'!I489</f>
        <v>1</v>
      </c>
      <c r="O479" s="18"/>
      <c r="P479" s="18"/>
      <c r="Q479" s="56">
        <f t="shared" si="47"/>
        <v>11900</v>
      </c>
      <c r="R479" s="56">
        <f t="shared" si="48"/>
        <v>5340.9986000000008</v>
      </c>
      <c r="S479" s="56">
        <f t="shared" si="49"/>
        <v>34481.997199999998</v>
      </c>
      <c r="T479" s="56">
        <f t="shared" si="50"/>
        <v>862.0499299999999</v>
      </c>
      <c r="U479" s="47">
        <f>('WERTE IR'!$E478)</f>
        <v>1281.7249592630678</v>
      </c>
    </row>
    <row r="480" spans="5:21" ht="13" x14ac:dyDescent="0.3">
      <c r="E480" s="37"/>
      <c r="F480" s="46">
        <f>'Detaillierte Eingabe'!B490</f>
        <v>0.66249999999999887</v>
      </c>
      <c r="G480" s="46">
        <f>'Detaillierte Eingabe'!C490</f>
        <v>0.66319444444444331</v>
      </c>
      <c r="H480" s="56">
        <f>'Detaillierte Eingabe'!D491</f>
        <v>2</v>
      </c>
      <c r="I480" s="56">
        <f>'Detaillierte Eingabe'!E491</f>
        <v>2</v>
      </c>
      <c r="J480" s="56">
        <f>'Eingabe Daten'!$C$18</f>
        <v>6</v>
      </c>
      <c r="K480" s="93">
        <f>'Detaillierte Eingabe'!F491</f>
        <v>0.7</v>
      </c>
      <c r="L480" s="93">
        <f>'Detaillierte Eingabe'!G491</f>
        <v>0.7</v>
      </c>
      <c r="M480" s="93">
        <f t="shared" si="46"/>
        <v>0.44882341176470592</v>
      </c>
      <c r="N480" s="224">
        <f>'Detaillierte Eingabe'!I490</f>
        <v>1</v>
      </c>
      <c r="O480" s="18"/>
      <c r="P480" s="18"/>
      <c r="Q480" s="56">
        <f t="shared" si="47"/>
        <v>11900</v>
      </c>
      <c r="R480" s="56">
        <f t="shared" si="48"/>
        <v>5340.9986000000008</v>
      </c>
      <c r="S480" s="56">
        <f t="shared" si="49"/>
        <v>34481.997199999998</v>
      </c>
      <c r="T480" s="56">
        <f t="shared" si="50"/>
        <v>862.0499299999999</v>
      </c>
      <c r="U480" s="47">
        <f>('WERTE IR'!$E479)</f>
        <v>1281.7303305568998</v>
      </c>
    </row>
    <row r="481" spans="5:21" ht="13" x14ac:dyDescent="0.3">
      <c r="E481" s="37"/>
      <c r="F481" s="46">
        <f>'Detaillierte Eingabe'!B491</f>
        <v>0.66319444444444331</v>
      </c>
      <c r="G481" s="46">
        <f>'Detaillierte Eingabe'!C491</f>
        <v>0.66388888888888775</v>
      </c>
      <c r="H481" s="56">
        <f>'Detaillierte Eingabe'!D492</f>
        <v>2</v>
      </c>
      <c r="I481" s="56">
        <f>'Detaillierte Eingabe'!E492</f>
        <v>2</v>
      </c>
      <c r="J481" s="56">
        <f>'Eingabe Daten'!$C$18</f>
        <v>6</v>
      </c>
      <c r="K481" s="93">
        <f>'Detaillierte Eingabe'!F492</f>
        <v>0.7</v>
      </c>
      <c r="L481" s="93">
        <f>'Detaillierte Eingabe'!G492</f>
        <v>0.7</v>
      </c>
      <c r="M481" s="93">
        <f t="shared" si="46"/>
        <v>0.44882341176470592</v>
      </c>
      <c r="N481" s="224">
        <f>'Detaillierte Eingabe'!I491</f>
        <v>1</v>
      </c>
      <c r="O481" s="18"/>
      <c r="P481" s="18"/>
      <c r="Q481" s="56">
        <f t="shared" si="47"/>
        <v>11900</v>
      </c>
      <c r="R481" s="56">
        <f t="shared" si="48"/>
        <v>5340.9986000000008</v>
      </c>
      <c r="S481" s="56">
        <f t="shared" si="49"/>
        <v>34481.997199999998</v>
      </c>
      <c r="T481" s="56">
        <f t="shared" si="50"/>
        <v>862.0499299999999</v>
      </c>
      <c r="U481" s="47">
        <f>('WERTE IR'!$E480)</f>
        <v>1281.7356130710536</v>
      </c>
    </row>
    <row r="482" spans="5:21" ht="13" x14ac:dyDescent="0.3">
      <c r="E482" s="37"/>
      <c r="F482" s="46">
        <f>'Detaillierte Eingabe'!B492</f>
        <v>0.66388888888888775</v>
      </c>
      <c r="G482" s="46">
        <f>'Detaillierte Eingabe'!C492</f>
        <v>0.66458333333333219</v>
      </c>
      <c r="H482" s="56">
        <f>'Detaillierte Eingabe'!D493</f>
        <v>2</v>
      </c>
      <c r="I482" s="56">
        <f>'Detaillierte Eingabe'!E493</f>
        <v>2</v>
      </c>
      <c r="J482" s="56">
        <f>'Eingabe Daten'!$C$18</f>
        <v>6</v>
      </c>
      <c r="K482" s="93">
        <f>'Detaillierte Eingabe'!F493</f>
        <v>0.7</v>
      </c>
      <c r="L482" s="93">
        <f>'Detaillierte Eingabe'!G493</f>
        <v>0.7</v>
      </c>
      <c r="M482" s="93">
        <f t="shared" si="46"/>
        <v>0.44882341176470592</v>
      </c>
      <c r="N482" s="224">
        <f>'Detaillierte Eingabe'!I492</f>
        <v>1</v>
      </c>
      <c r="O482" s="18"/>
      <c r="P482" s="18"/>
      <c r="Q482" s="56">
        <f t="shared" si="47"/>
        <v>11900</v>
      </c>
      <c r="R482" s="56">
        <f t="shared" si="48"/>
        <v>5340.9986000000008</v>
      </c>
      <c r="S482" s="56">
        <f t="shared" si="49"/>
        <v>34481.997199999998</v>
      </c>
      <c r="T482" s="56">
        <f t="shared" si="50"/>
        <v>862.0499299999999</v>
      </c>
      <c r="U482" s="47">
        <f>('WERTE IR'!$E481)</f>
        <v>1281.7408082729285</v>
      </c>
    </row>
    <row r="483" spans="5:21" ht="13" x14ac:dyDescent="0.3">
      <c r="E483" s="37"/>
      <c r="F483" s="46">
        <f>'Detaillierte Eingabe'!B493</f>
        <v>0.66458333333333219</v>
      </c>
      <c r="G483" s="46">
        <f>'Detaillierte Eingabe'!C493</f>
        <v>0.66527777777777664</v>
      </c>
      <c r="H483" s="56">
        <f>'Detaillierte Eingabe'!D494</f>
        <v>2</v>
      </c>
      <c r="I483" s="56">
        <f>'Detaillierte Eingabe'!E494</f>
        <v>2</v>
      </c>
      <c r="J483" s="56">
        <f>'Eingabe Daten'!$C$18</f>
        <v>6</v>
      </c>
      <c r="K483" s="93">
        <f>'Detaillierte Eingabe'!F494</f>
        <v>0.7</v>
      </c>
      <c r="L483" s="93">
        <f>'Detaillierte Eingabe'!G494</f>
        <v>0.7</v>
      </c>
      <c r="M483" s="93">
        <f t="shared" si="46"/>
        <v>0.44882341176470592</v>
      </c>
      <c r="N483" s="224">
        <f>'Detaillierte Eingabe'!I493</f>
        <v>1</v>
      </c>
      <c r="O483" s="18"/>
      <c r="P483" s="18"/>
      <c r="Q483" s="56">
        <f t="shared" si="47"/>
        <v>11900</v>
      </c>
      <c r="R483" s="56">
        <f t="shared" si="48"/>
        <v>5340.9986000000008</v>
      </c>
      <c r="S483" s="56">
        <f t="shared" si="49"/>
        <v>34481.997199999998</v>
      </c>
      <c r="T483" s="56">
        <f t="shared" si="50"/>
        <v>862.0499299999999</v>
      </c>
      <c r="U483" s="47">
        <f>('WERTE IR'!$E482)</f>
        <v>1281.7459176056691</v>
      </c>
    </row>
    <row r="484" spans="5:21" ht="13" x14ac:dyDescent="0.3">
      <c r="E484" s="37"/>
      <c r="F484" s="46">
        <f>'Detaillierte Eingabe'!B494</f>
        <v>0.66527777777777664</v>
      </c>
      <c r="G484" s="46">
        <f>'Detaillierte Eingabe'!C494</f>
        <v>0.66597222222222108</v>
      </c>
      <c r="H484" s="56">
        <f>'Detaillierte Eingabe'!D495</f>
        <v>2</v>
      </c>
      <c r="I484" s="56">
        <f>'Detaillierte Eingabe'!E495</f>
        <v>2</v>
      </c>
      <c r="J484" s="56">
        <f>'Eingabe Daten'!$C$18</f>
        <v>6</v>
      </c>
      <c r="K484" s="93">
        <f>'Detaillierte Eingabe'!F495</f>
        <v>0.7</v>
      </c>
      <c r="L484" s="93">
        <f>'Detaillierte Eingabe'!G495</f>
        <v>0.7</v>
      </c>
      <c r="M484" s="93">
        <f t="shared" si="46"/>
        <v>0.44882341176470592</v>
      </c>
      <c r="N484" s="224">
        <f>'Detaillierte Eingabe'!I494</f>
        <v>1</v>
      </c>
      <c r="O484" s="18"/>
      <c r="P484" s="18"/>
      <c r="Q484" s="56">
        <f t="shared" si="47"/>
        <v>11900</v>
      </c>
      <c r="R484" s="56">
        <f t="shared" si="48"/>
        <v>5340.9986000000008</v>
      </c>
      <c r="S484" s="56">
        <f t="shared" si="49"/>
        <v>34481.997199999998</v>
      </c>
      <c r="T484" s="56">
        <f t="shared" si="50"/>
        <v>862.0499299999999</v>
      </c>
      <c r="U484" s="47">
        <f>('WERTE IR'!$E483)</f>
        <v>1281.7509424885675</v>
      </c>
    </row>
    <row r="485" spans="5:21" ht="13" x14ac:dyDescent="0.3">
      <c r="E485" s="37"/>
      <c r="F485" s="46">
        <f>'Detaillierte Eingabe'!B495</f>
        <v>0.66597222222222108</v>
      </c>
      <c r="G485" s="46">
        <f>'Detaillierte Eingabe'!C495</f>
        <v>0.66666666666666552</v>
      </c>
      <c r="H485" s="56">
        <f>'Detaillierte Eingabe'!D496</f>
        <v>2</v>
      </c>
      <c r="I485" s="56">
        <f>'Detaillierte Eingabe'!E496</f>
        <v>2</v>
      </c>
      <c r="J485" s="56">
        <f>'Eingabe Daten'!$C$18</f>
        <v>6</v>
      </c>
      <c r="K485" s="93">
        <f>'Detaillierte Eingabe'!F496</f>
        <v>0.7</v>
      </c>
      <c r="L485" s="93">
        <f>'Detaillierte Eingabe'!G496</f>
        <v>0.7</v>
      </c>
      <c r="M485" s="93">
        <f t="shared" si="46"/>
        <v>0.44882341176470592</v>
      </c>
      <c r="N485" s="224">
        <f>'Detaillierte Eingabe'!I495</f>
        <v>1</v>
      </c>
      <c r="O485" s="18"/>
      <c r="P485" s="18"/>
      <c r="Q485" s="56">
        <f t="shared" si="47"/>
        <v>11900</v>
      </c>
      <c r="R485" s="56">
        <f t="shared" si="48"/>
        <v>5340.9986000000008</v>
      </c>
      <c r="S485" s="56">
        <f t="shared" si="49"/>
        <v>34481.997199999998</v>
      </c>
      <c r="T485" s="56">
        <f t="shared" si="50"/>
        <v>862.0499299999999</v>
      </c>
      <c r="U485" s="47">
        <f>('WERTE IR'!$E484)</f>
        <v>1281.755884317457</v>
      </c>
    </row>
    <row r="486" spans="5:21" ht="13" x14ac:dyDescent="0.3">
      <c r="E486" s="37"/>
      <c r="F486" s="46">
        <f>'Detaillierte Eingabe'!B496</f>
        <v>0.66666666666666552</v>
      </c>
      <c r="G486" s="46">
        <f>'Detaillierte Eingabe'!C496</f>
        <v>0.66736111111110996</v>
      </c>
      <c r="H486" s="56">
        <f>'Detaillierte Eingabe'!D497</f>
        <v>2</v>
      </c>
      <c r="I486" s="56">
        <f>'Detaillierte Eingabe'!E497</f>
        <v>2</v>
      </c>
      <c r="J486" s="56">
        <f>'Eingabe Daten'!$C$18</f>
        <v>6</v>
      </c>
      <c r="K486" s="93">
        <f>'Detaillierte Eingabe'!F497</f>
        <v>0.7</v>
      </c>
      <c r="L486" s="93">
        <f>'Detaillierte Eingabe'!G497</f>
        <v>0.7</v>
      </c>
      <c r="M486" s="93">
        <f t="shared" si="46"/>
        <v>0.44882341176470592</v>
      </c>
      <c r="N486" s="224">
        <f>'Detaillierte Eingabe'!I496</f>
        <v>1</v>
      </c>
      <c r="O486" s="18"/>
      <c r="P486" s="18"/>
      <c r="Q486" s="56">
        <f t="shared" si="47"/>
        <v>11900</v>
      </c>
      <c r="R486" s="56">
        <f t="shared" si="48"/>
        <v>5340.9986000000008</v>
      </c>
      <c r="S486" s="56">
        <f t="shared" si="49"/>
        <v>34481.997199999998</v>
      </c>
      <c r="T486" s="56">
        <f t="shared" si="50"/>
        <v>862.0499299999999</v>
      </c>
      <c r="U486" s="47">
        <f>('WERTE IR'!$E485)</f>
        <v>1281.7607444650994</v>
      </c>
    </row>
    <row r="487" spans="5:21" ht="13" x14ac:dyDescent="0.3">
      <c r="E487" s="37"/>
      <c r="F487" s="46">
        <f>'Detaillierte Eingabe'!B497</f>
        <v>0.66736111111110996</v>
      </c>
      <c r="G487" s="46">
        <f>'Detaillierte Eingabe'!C497</f>
        <v>0.6680555555555544</v>
      </c>
      <c r="H487" s="56">
        <f>'Detaillierte Eingabe'!D498</f>
        <v>2</v>
      </c>
      <c r="I487" s="56">
        <f>'Detaillierte Eingabe'!E498</f>
        <v>2</v>
      </c>
      <c r="J487" s="56">
        <f>'Eingabe Daten'!$C$18</f>
        <v>6</v>
      </c>
      <c r="K487" s="93">
        <f>'Detaillierte Eingabe'!F498</f>
        <v>0.7</v>
      </c>
      <c r="L487" s="93">
        <f>'Detaillierte Eingabe'!G498</f>
        <v>0.7</v>
      </c>
      <c r="M487" s="93">
        <f t="shared" si="46"/>
        <v>0.44882341176470592</v>
      </c>
      <c r="N487" s="224">
        <f>'Detaillierte Eingabe'!I497</f>
        <v>1</v>
      </c>
      <c r="O487" s="18"/>
      <c r="P487" s="18"/>
      <c r="Q487" s="56">
        <f t="shared" si="47"/>
        <v>11900</v>
      </c>
      <c r="R487" s="56">
        <f t="shared" si="48"/>
        <v>5340.9986000000008</v>
      </c>
      <c r="S487" s="56">
        <f t="shared" si="49"/>
        <v>34481.997199999998</v>
      </c>
      <c r="T487" s="56">
        <f t="shared" si="50"/>
        <v>862.0499299999999</v>
      </c>
      <c r="U487" s="47">
        <f>('WERTE IR'!$E486)</f>
        <v>1281.7655242815672</v>
      </c>
    </row>
    <row r="488" spans="5:21" ht="13" x14ac:dyDescent="0.3">
      <c r="E488" s="37"/>
      <c r="F488" s="46">
        <f>'Detaillierte Eingabe'!B498</f>
        <v>0.6680555555555544</v>
      </c>
      <c r="G488" s="46">
        <f>'Detaillierte Eingabe'!C498</f>
        <v>0.66874999999999885</v>
      </c>
      <c r="H488" s="56">
        <f>'Detaillierte Eingabe'!D499</f>
        <v>2</v>
      </c>
      <c r="I488" s="56">
        <f>'Detaillierte Eingabe'!E499</f>
        <v>2</v>
      </c>
      <c r="J488" s="56">
        <f>'Eingabe Daten'!$C$18</f>
        <v>6</v>
      </c>
      <c r="K488" s="93">
        <f>'Detaillierte Eingabe'!F499</f>
        <v>0.7</v>
      </c>
      <c r="L488" s="93">
        <f>'Detaillierte Eingabe'!G499</f>
        <v>0.7</v>
      </c>
      <c r="M488" s="93">
        <f t="shared" si="46"/>
        <v>0.44882341176470592</v>
      </c>
      <c r="N488" s="224">
        <f>'Detaillierte Eingabe'!I498</f>
        <v>1</v>
      </c>
      <c r="O488" s="18"/>
      <c r="P488" s="18"/>
      <c r="Q488" s="56">
        <f t="shared" si="47"/>
        <v>11900</v>
      </c>
      <c r="R488" s="56">
        <f t="shared" si="48"/>
        <v>5340.9986000000008</v>
      </c>
      <c r="S488" s="56">
        <f t="shared" si="49"/>
        <v>34481.997199999998</v>
      </c>
      <c r="T488" s="56">
        <f t="shared" si="50"/>
        <v>862.0499299999999</v>
      </c>
      <c r="U488" s="47">
        <f>('WERTE IR'!$E487)</f>
        <v>1281.7702250946177</v>
      </c>
    </row>
    <row r="489" spans="5:21" ht="13" x14ac:dyDescent="0.3">
      <c r="E489" s="37"/>
      <c r="F489" s="46">
        <f>'Detaillierte Eingabe'!B499</f>
        <v>0.66874999999999885</v>
      </c>
      <c r="G489" s="46">
        <f>'Detaillierte Eingabe'!C499</f>
        <v>0.66944444444444329</v>
      </c>
      <c r="H489" s="56">
        <f>'Detaillierte Eingabe'!D500</f>
        <v>2</v>
      </c>
      <c r="I489" s="56">
        <f>'Detaillierte Eingabe'!E500</f>
        <v>2</v>
      </c>
      <c r="J489" s="56">
        <f>'Eingabe Daten'!$C$18</f>
        <v>6</v>
      </c>
      <c r="K489" s="93">
        <f>'Detaillierte Eingabe'!F500</f>
        <v>0.7</v>
      </c>
      <c r="L489" s="93">
        <f>'Detaillierte Eingabe'!G500</f>
        <v>0.7</v>
      </c>
      <c r="M489" s="93">
        <f t="shared" si="46"/>
        <v>0.44882341176470592</v>
      </c>
      <c r="N489" s="224">
        <f>'Detaillierte Eingabe'!I499</f>
        <v>1</v>
      </c>
      <c r="O489" s="18"/>
      <c r="P489" s="18"/>
      <c r="Q489" s="56">
        <f t="shared" si="47"/>
        <v>11900</v>
      </c>
      <c r="R489" s="56">
        <f t="shared" si="48"/>
        <v>5340.9986000000008</v>
      </c>
      <c r="S489" s="56">
        <f t="shared" si="49"/>
        <v>34481.997199999998</v>
      </c>
      <c r="T489" s="56">
        <f t="shared" si="50"/>
        <v>862.0499299999999</v>
      </c>
      <c r="U489" s="47">
        <f>('WERTE IR'!$E488)</f>
        <v>1281.7748482100626</v>
      </c>
    </row>
    <row r="490" spans="5:21" ht="13" x14ac:dyDescent="0.3">
      <c r="E490" s="37"/>
      <c r="F490" s="46">
        <f>'Detaillierte Eingabe'!B500</f>
        <v>0.66944444444444329</v>
      </c>
      <c r="G490" s="46">
        <f>'Detaillierte Eingabe'!C500</f>
        <v>0.67013888888888773</v>
      </c>
      <c r="H490" s="56">
        <f>'Detaillierte Eingabe'!D501</f>
        <v>2</v>
      </c>
      <c r="I490" s="56">
        <f>'Detaillierte Eingabe'!E501</f>
        <v>2</v>
      </c>
      <c r="J490" s="56">
        <f>'Eingabe Daten'!$C$18</f>
        <v>6</v>
      </c>
      <c r="K490" s="93">
        <f>'Detaillierte Eingabe'!F501</f>
        <v>0.7</v>
      </c>
      <c r="L490" s="93">
        <f>'Detaillierte Eingabe'!G501</f>
        <v>0.7</v>
      </c>
      <c r="M490" s="93">
        <f t="shared" si="46"/>
        <v>0.44882341176470592</v>
      </c>
      <c r="N490" s="224">
        <f>'Detaillierte Eingabe'!I500</f>
        <v>1</v>
      </c>
      <c r="O490" s="18"/>
      <c r="P490" s="18"/>
      <c r="Q490" s="56">
        <f t="shared" si="47"/>
        <v>11900</v>
      </c>
      <c r="R490" s="56">
        <f t="shared" si="48"/>
        <v>5340.9986000000008</v>
      </c>
      <c r="S490" s="56">
        <f t="shared" si="49"/>
        <v>34481.997199999998</v>
      </c>
      <c r="T490" s="56">
        <f t="shared" si="50"/>
        <v>862.0499299999999</v>
      </c>
      <c r="U490" s="47">
        <f>('WERTE IR'!$E489)</f>
        <v>1281.7793949121303</v>
      </c>
    </row>
    <row r="491" spans="5:21" ht="13" x14ac:dyDescent="0.3">
      <c r="E491" s="37"/>
      <c r="F491" s="46">
        <f>'Detaillierte Eingabe'!B501</f>
        <v>0.67013888888888773</v>
      </c>
      <c r="G491" s="46">
        <f>'Detaillierte Eingabe'!C501</f>
        <v>0.67083333333333217</v>
      </c>
      <c r="H491" s="56">
        <f>'Detaillierte Eingabe'!D502</f>
        <v>2</v>
      </c>
      <c r="I491" s="56">
        <f>'Detaillierte Eingabe'!E502</f>
        <v>2</v>
      </c>
      <c r="J491" s="56">
        <f>'Eingabe Daten'!$C$18</f>
        <v>6</v>
      </c>
      <c r="K491" s="93">
        <f>'Detaillierte Eingabe'!F502</f>
        <v>0.7</v>
      </c>
      <c r="L491" s="93">
        <f>'Detaillierte Eingabe'!G502</f>
        <v>0.7</v>
      </c>
      <c r="M491" s="93">
        <f t="shared" si="46"/>
        <v>0.44882341176470592</v>
      </c>
      <c r="N491" s="224">
        <f>'Detaillierte Eingabe'!I501</f>
        <v>1</v>
      </c>
      <c r="O491" s="18"/>
      <c r="P491" s="18"/>
      <c r="Q491" s="56">
        <f t="shared" si="47"/>
        <v>11900</v>
      </c>
      <c r="R491" s="56">
        <f t="shared" si="48"/>
        <v>5340.9986000000008</v>
      </c>
      <c r="S491" s="56">
        <f t="shared" si="49"/>
        <v>34481.997199999998</v>
      </c>
      <c r="T491" s="56">
        <f t="shared" si="50"/>
        <v>862.0499299999999</v>
      </c>
      <c r="U491" s="47">
        <f>('WERTE IR'!$E490)</f>
        <v>1281.783866463823</v>
      </c>
    </row>
    <row r="492" spans="5:21" ht="13" x14ac:dyDescent="0.3">
      <c r="E492" s="37"/>
      <c r="F492" s="46">
        <f>'Detaillierte Eingabe'!B502</f>
        <v>0.67083333333333217</v>
      </c>
      <c r="G492" s="46">
        <f>'Detaillierte Eingabe'!C502</f>
        <v>0.67152777777777661</v>
      </c>
      <c r="H492" s="56">
        <f>'Detaillierte Eingabe'!D503</f>
        <v>2</v>
      </c>
      <c r="I492" s="56">
        <f>'Detaillierte Eingabe'!E503</f>
        <v>2</v>
      </c>
      <c r="J492" s="56">
        <f>'Eingabe Daten'!$C$18</f>
        <v>6</v>
      </c>
      <c r="K492" s="93">
        <f>'Detaillierte Eingabe'!F503</f>
        <v>0.7</v>
      </c>
      <c r="L492" s="93">
        <f>'Detaillierte Eingabe'!G503</f>
        <v>0.7</v>
      </c>
      <c r="M492" s="93">
        <f t="shared" si="46"/>
        <v>0.44882341176470592</v>
      </c>
      <c r="N492" s="224">
        <f>'Detaillierte Eingabe'!I502</f>
        <v>1</v>
      </c>
      <c r="O492" s="18"/>
      <c r="P492" s="18"/>
      <c r="Q492" s="56">
        <f t="shared" si="47"/>
        <v>11900</v>
      </c>
      <c r="R492" s="56">
        <f t="shared" si="48"/>
        <v>5340.9986000000008</v>
      </c>
      <c r="S492" s="56">
        <f t="shared" si="49"/>
        <v>34481.997199999998</v>
      </c>
      <c r="T492" s="56">
        <f t="shared" si="50"/>
        <v>862.0499299999999</v>
      </c>
      <c r="U492" s="47">
        <f>('WERTE IR'!$E491)</f>
        <v>1281.788264107267</v>
      </c>
    </row>
    <row r="493" spans="5:21" ht="13" x14ac:dyDescent="0.3">
      <c r="E493" s="37"/>
      <c r="F493" s="46">
        <f>'Detaillierte Eingabe'!B503</f>
        <v>0.67152777777777661</v>
      </c>
      <c r="G493" s="46">
        <f>'Detaillierte Eingabe'!C503</f>
        <v>0.67222222222222106</v>
      </c>
      <c r="H493" s="56">
        <f>'Detaillierte Eingabe'!D504</f>
        <v>2</v>
      </c>
      <c r="I493" s="56">
        <f>'Detaillierte Eingabe'!E504</f>
        <v>2</v>
      </c>
      <c r="J493" s="56">
        <f>'Eingabe Daten'!$C$18</f>
        <v>6</v>
      </c>
      <c r="K493" s="93">
        <f>'Detaillierte Eingabe'!F504</f>
        <v>0.7</v>
      </c>
      <c r="L493" s="93">
        <f>'Detaillierte Eingabe'!G504</f>
        <v>0.7</v>
      </c>
      <c r="M493" s="93">
        <f t="shared" si="46"/>
        <v>0.44882341176470592</v>
      </c>
      <c r="N493" s="224">
        <f>'Detaillierte Eingabe'!I503</f>
        <v>1</v>
      </c>
      <c r="O493" s="18"/>
      <c r="P493" s="18"/>
      <c r="Q493" s="56">
        <f t="shared" si="47"/>
        <v>11900</v>
      </c>
      <c r="R493" s="56">
        <f t="shared" si="48"/>
        <v>5340.9986000000008</v>
      </c>
      <c r="S493" s="56">
        <f t="shared" si="49"/>
        <v>34481.997199999998</v>
      </c>
      <c r="T493" s="56">
        <f t="shared" si="50"/>
        <v>862.0499299999999</v>
      </c>
      <c r="U493" s="47">
        <f>('WERTE IR'!$E492)</f>
        <v>1281.7925890640583</v>
      </c>
    </row>
    <row r="494" spans="5:21" ht="13" x14ac:dyDescent="0.3">
      <c r="E494" s="37"/>
      <c r="F494" s="46">
        <f>'Detaillierte Eingabe'!B504</f>
        <v>0.67222222222222106</v>
      </c>
      <c r="G494" s="46">
        <f>'Detaillierte Eingabe'!C504</f>
        <v>0.6729166666666655</v>
      </c>
      <c r="H494" s="56">
        <f>'Detaillierte Eingabe'!D505</f>
        <v>2</v>
      </c>
      <c r="I494" s="56">
        <f>'Detaillierte Eingabe'!E505</f>
        <v>2</v>
      </c>
      <c r="J494" s="56">
        <f>'Eingabe Daten'!$C$18</f>
        <v>6</v>
      </c>
      <c r="K494" s="93">
        <f>'Detaillierte Eingabe'!F505</f>
        <v>0.7</v>
      </c>
      <c r="L494" s="93">
        <f>'Detaillierte Eingabe'!G505</f>
        <v>0.7</v>
      </c>
      <c r="M494" s="93">
        <f t="shared" si="46"/>
        <v>0.44882341176470592</v>
      </c>
      <c r="N494" s="224">
        <f>'Detaillierte Eingabe'!I504</f>
        <v>1</v>
      </c>
      <c r="O494" s="18"/>
      <c r="P494" s="18"/>
      <c r="Q494" s="56">
        <f t="shared" si="47"/>
        <v>11900</v>
      </c>
      <c r="R494" s="56">
        <f t="shared" si="48"/>
        <v>5340.9986000000008</v>
      </c>
      <c r="S494" s="56">
        <f t="shared" si="49"/>
        <v>34481.997199999998</v>
      </c>
      <c r="T494" s="56">
        <f t="shared" si="50"/>
        <v>862.0499299999999</v>
      </c>
      <c r="U494" s="47">
        <f>('WERTE IR'!$E493)</f>
        <v>1281.7968425356016</v>
      </c>
    </row>
    <row r="495" spans="5:21" ht="13" x14ac:dyDescent="0.3">
      <c r="E495" s="37"/>
      <c r="F495" s="46">
        <f>'Detaillierte Eingabe'!B505</f>
        <v>0.6729166666666655</v>
      </c>
      <c r="G495" s="46">
        <f>'Detaillierte Eingabe'!C505</f>
        <v>0.67361111111110994</v>
      </c>
      <c r="H495" s="56">
        <f>'Detaillierte Eingabe'!D506</f>
        <v>2</v>
      </c>
      <c r="I495" s="56">
        <f>'Detaillierte Eingabe'!E506</f>
        <v>2</v>
      </c>
      <c r="J495" s="56">
        <f>'Eingabe Daten'!$C$18</f>
        <v>6</v>
      </c>
      <c r="K495" s="93">
        <f>'Detaillierte Eingabe'!F506</f>
        <v>0.7</v>
      </c>
      <c r="L495" s="93">
        <f>'Detaillierte Eingabe'!G506</f>
        <v>0.7</v>
      </c>
      <c r="M495" s="93">
        <f t="shared" si="46"/>
        <v>0.44882341176470592</v>
      </c>
      <c r="N495" s="224">
        <f>'Detaillierte Eingabe'!I505</f>
        <v>1</v>
      </c>
      <c r="O495" s="18"/>
      <c r="P495" s="18"/>
      <c r="Q495" s="56">
        <f t="shared" si="47"/>
        <v>11900</v>
      </c>
      <c r="R495" s="56">
        <f t="shared" si="48"/>
        <v>5340.9986000000008</v>
      </c>
      <c r="S495" s="56">
        <f t="shared" si="49"/>
        <v>34481.997199999998</v>
      </c>
      <c r="T495" s="56">
        <f t="shared" si="50"/>
        <v>862.0499299999999</v>
      </c>
      <c r="U495" s="47">
        <f>('WERTE IR'!$E494)</f>
        <v>1281.8010257034441</v>
      </c>
    </row>
    <row r="496" spans="5:21" ht="13" x14ac:dyDescent="0.3">
      <c r="E496" s="37"/>
      <c r="F496" s="46">
        <f>'Detaillierte Eingabe'!B506</f>
        <v>0.67361111111110994</v>
      </c>
      <c r="G496" s="46">
        <f>'Detaillierte Eingabe'!C506</f>
        <v>0.67430555555555438</v>
      </c>
      <c r="H496" s="56">
        <f>'Detaillierte Eingabe'!D507</f>
        <v>2</v>
      </c>
      <c r="I496" s="56">
        <f>'Detaillierte Eingabe'!E507</f>
        <v>2</v>
      </c>
      <c r="J496" s="56">
        <f>'Eingabe Daten'!$C$18</f>
        <v>6</v>
      </c>
      <c r="K496" s="93">
        <f>'Detaillierte Eingabe'!F507</f>
        <v>0.7</v>
      </c>
      <c r="L496" s="93">
        <f>'Detaillierte Eingabe'!G507</f>
        <v>0.7</v>
      </c>
      <c r="M496" s="93">
        <f t="shared" si="46"/>
        <v>0.44882341176470592</v>
      </c>
      <c r="N496" s="224">
        <f>'Detaillierte Eingabe'!I506</f>
        <v>1</v>
      </c>
      <c r="O496" s="18"/>
      <c r="P496" s="18"/>
      <c r="Q496" s="56">
        <f t="shared" si="47"/>
        <v>11900</v>
      </c>
      <c r="R496" s="56">
        <f t="shared" si="48"/>
        <v>5340.9986000000008</v>
      </c>
      <c r="S496" s="56">
        <f t="shared" si="49"/>
        <v>34481.997199999998</v>
      </c>
      <c r="T496" s="56">
        <f t="shared" si="50"/>
        <v>862.0499299999999</v>
      </c>
      <c r="U496" s="47">
        <f>('WERTE IR'!$E495)</f>
        <v>1281.8051397296038</v>
      </c>
    </row>
    <row r="497" spans="5:21" ht="13" x14ac:dyDescent="0.3">
      <c r="E497" s="37"/>
      <c r="F497" s="46">
        <f>'Detaillierte Eingabe'!B507</f>
        <v>0.67430555555555438</v>
      </c>
      <c r="G497" s="46">
        <f>'Detaillierte Eingabe'!C507</f>
        <v>0.67499999999999882</v>
      </c>
      <c r="H497" s="56">
        <f>'Detaillierte Eingabe'!D508</f>
        <v>2</v>
      </c>
      <c r="I497" s="56">
        <f>'Detaillierte Eingabe'!E508</f>
        <v>2</v>
      </c>
      <c r="J497" s="56">
        <f>'Eingabe Daten'!$C$18</f>
        <v>6</v>
      </c>
      <c r="K497" s="93">
        <f>'Detaillierte Eingabe'!F508</f>
        <v>0.7</v>
      </c>
      <c r="L497" s="93">
        <f>'Detaillierte Eingabe'!G508</f>
        <v>0.7</v>
      </c>
      <c r="M497" s="93">
        <f t="shared" si="46"/>
        <v>0.44882341176470592</v>
      </c>
      <c r="N497" s="224">
        <f>'Detaillierte Eingabe'!I507</f>
        <v>1</v>
      </c>
      <c r="O497" s="18"/>
      <c r="P497" s="18"/>
      <c r="Q497" s="56">
        <f t="shared" si="47"/>
        <v>11900</v>
      </c>
      <c r="R497" s="56">
        <f t="shared" si="48"/>
        <v>5340.9986000000008</v>
      </c>
      <c r="S497" s="56">
        <f t="shared" si="49"/>
        <v>34481.997199999998</v>
      </c>
      <c r="T497" s="56">
        <f t="shared" si="50"/>
        <v>862.0499299999999</v>
      </c>
      <c r="U497" s="47">
        <f>('WERTE IR'!$E496)</f>
        <v>1281.809185756892</v>
      </c>
    </row>
    <row r="498" spans="5:21" ht="13" x14ac:dyDescent="0.3">
      <c r="E498" s="37"/>
      <c r="F498" s="46">
        <f>'Detaillierte Eingabe'!B508</f>
        <v>0.67499999999999882</v>
      </c>
      <c r="G498" s="46">
        <f>'Detaillierte Eingabe'!C508</f>
        <v>0.67569444444444327</v>
      </c>
      <c r="H498" s="56">
        <f>'Detaillierte Eingabe'!D509</f>
        <v>2</v>
      </c>
      <c r="I498" s="56">
        <f>'Detaillierte Eingabe'!E509</f>
        <v>2</v>
      </c>
      <c r="J498" s="56">
        <f>'Eingabe Daten'!$C$18</f>
        <v>6</v>
      </c>
      <c r="K498" s="93">
        <f>'Detaillierte Eingabe'!F509</f>
        <v>0.7</v>
      </c>
      <c r="L498" s="93">
        <f>'Detaillierte Eingabe'!G509</f>
        <v>0.7</v>
      </c>
      <c r="M498" s="93">
        <f t="shared" si="46"/>
        <v>0.44882341176470592</v>
      </c>
      <c r="N498" s="224">
        <f>'Detaillierte Eingabe'!I508</f>
        <v>1</v>
      </c>
      <c r="O498" s="18"/>
      <c r="P498" s="18"/>
      <c r="Q498" s="56">
        <f t="shared" si="47"/>
        <v>11900</v>
      </c>
      <c r="R498" s="56">
        <f t="shared" si="48"/>
        <v>5340.9986000000008</v>
      </c>
      <c r="S498" s="56">
        <f t="shared" si="49"/>
        <v>34481.997199999998</v>
      </c>
      <c r="T498" s="56">
        <f t="shared" si="50"/>
        <v>862.0499299999999</v>
      </c>
      <c r="U498" s="47">
        <f>('WERTE IR'!$E497)</f>
        <v>1281.8131649092313</v>
      </c>
    </row>
    <row r="499" spans="5:21" ht="13" x14ac:dyDescent="0.3">
      <c r="E499" s="37"/>
      <c r="F499" s="46">
        <f>'Detaillierte Eingabe'!B509</f>
        <v>0.67569444444444327</v>
      </c>
      <c r="G499" s="46">
        <f>'Detaillierte Eingabe'!C509</f>
        <v>0.67638888888888771</v>
      </c>
      <c r="H499" s="56">
        <f>'Detaillierte Eingabe'!D510</f>
        <v>2</v>
      </c>
      <c r="I499" s="56">
        <f>'Detaillierte Eingabe'!E510</f>
        <v>2</v>
      </c>
      <c r="J499" s="56">
        <f>'Eingabe Daten'!$C$18</f>
        <v>6</v>
      </c>
      <c r="K499" s="93">
        <f>'Detaillierte Eingabe'!F510</f>
        <v>0.7</v>
      </c>
      <c r="L499" s="93">
        <f>'Detaillierte Eingabe'!G510</f>
        <v>0.7</v>
      </c>
      <c r="M499" s="93">
        <f t="shared" si="46"/>
        <v>0.44882341176470592</v>
      </c>
      <c r="N499" s="224">
        <f>'Detaillierte Eingabe'!I509</f>
        <v>1</v>
      </c>
      <c r="O499" s="18"/>
      <c r="P499" s="18"/>
      <c r="Q499" s="56">
        <f t="shared" si="47"/>
        <v>11900</v>
      </c>
      <c r="R499" s="56">
        <f t="shared" si="48"/>
        <v>5340.9986000000008</v>
      </c>
      <c r="S499" s="56">
        <f t="shared" si="49"/>
        <v>34481.997199999998</v>
      </c>
      <c r="T499" s="56">
        <f t="shared" si="50"/>
        <v>862.0499299999999</v>
      </c>
      <c r="U499" s="47">
        <f>('WERTE IR'!$E498)</f>
        <v>1281.8170782919676</v>
      </c>
    </row>
    <row r="500" spans="5:21" ht="13" x14ac:dyDescent="0.3">
      <c r="E500" s="37"/>
      <c r="F500" s="46">
        <f>'Detaillierte Eingabe'!B510</f>
        <v>0.67638888888888771</v>
      </c>
      <c r="G500" s="46">
        <f>'Detaillierte Eingabe'!C510</f>
        <v>0.67708333333333215</v>
      </c>
      <c r="H500" s="56">
        <f>'Detaillierte Eingabe'!D511</f>
        <v>2</v>
      </c>
      <c r="I500" s="56">
        <f>'Detaillierte Eingabe'!E511</f>
        <v>2</v>
      </c>
      <c r="J500" s="56">
        <f>'Eingabe Daten'!$C$18</f>
        <v>6</v>
      </c>
      <c r="K500" s="93">
        <f>'Detaillierte Eingabe'!F511</f>
        <v>0.7</v>
      </c>
      <c r="L500" s="93">
        <f>'Detaillierte Eingabe'!G511</f>
        <v>0.7</v>
      </c>
      <c r="M500" s="93">
        <f t="shared" si="46"/>
        <v>0.44882341176470592</v>
      </c>
      <c r="N500" s="224">
        <f>'Detaillierte Eingabe'!I510</f>
        <v>1</v>
      </c>
      <c r="O500" s="18"/>
      <c r="P500" s="18"/>
      <c r="Q500" s="56">
        <f t="shared" si="47"/>
        <v>11900</v>
      </c>
      <c r="R500" s="56">
        <f t="shared" si="48"/>
        <v>5340.9986000000008</v>
      </c>
      <c r="S500" s="56">
        <f t="shared" si="49"/>
        <v>34481.997199999998</v>
      </c>
      <c r="T500" s="56">
        <f t="shared" si="50"/>
        <v>862.0499299999999</v>
      </c>
      <c r="U500" s="47">
        <f>('WERTE IR'!$E499)</f>
        <v>1281.8209269921765</v>
      </c>
    </row>
    <row r="501" spans="5:21" ht="13" x14ac:dyDescent="0.3">
      <c r="E501" s="37"/>
      <c r="F501" s="46">
        <f>'Detaillierte Eingabe'!B511</f>
        <v>0.67708333333333215</v>
      </c>
      <c r="G501" s="46">
        <f>'Detaillierte Eingabe'!C511</f>
        <v>0.67777777777777659</v>
      </c>
      <c r="H501" s="56">
        <f>'Detaillierte Eingabe'!D512</f>
        <v>2</v>
      </c>
      <c r="I501" s="56">
        <f>'Detaillierte Eingabe'!E512</f>
        <v>2</v>
      </c>
      <c r="J501" s="56">
        <f>'Eingabe Daten'!$C$18</f>
        <v>6</v>
      </c>
      <c r="K501" s="93">
        <f>'Detaillierte Eingabe'!F512</f>
        <v>0.7</v>
      </c>
      <c r="L501" s="93">
        <f>'Detaillierte Eingabe'!G512</f>
        <v>0.7</v>
      </c>
      <c r="M501" s="93">
        <f t="shared" si="46"/>
        <v>0.44882341176470592</v>
      </c>
      <c r="N501" s="224">
        <f>'Detaillierte Eingabe'!I511</f>
        <v>1</v>
      </c>
      <c r="O501" s="18"/>
      <c r="P501" s="18"/>
      <c r="Q501" s="56">
        <f t="shared" ref="Q501:Q564" si="51">$C$7*K501</f>
        <v>11900</v>
      </c>
      <c r="R501" s="56">
        <f t="shared" ref="R501:R564" si="52">$C$7*L501*M501</f>
        <v>5340.9986000000008</v>
      </c>
      <c r="S501" s="56">
        <f t="shared" ref="S501:S564" si="53">Q501*H501+R501*I501</f>
        <v>34481.997199999998</v>
      </c>
      <c r="T501" s="56">
        <f t="shared" ref="T501:T564" si="54">S501/(N501*$P$6)</f>
        <v>862.0499299999999</v>
      </c>
      <c r="U501" s="47">
        <f>('WERTE IR'!$E500)</f>
        <v>1281.8247120789663</v>
      </c>
    </row>
    <row r="502" spans="5:21" ht="13" x14ac:dyDescent="0.3">
      <c r="E502" s="37"/>
      <c r="F502" s="46">
        <f>'Detaillierte Eingabe'!B512</f>
        <v>0.67777777777777659</v>
      </c>
      <c r="G502" s="46">
        <f>'Detaillierte Eingabe'!C512</f>
        <v>0.67847222222222103</v>
      </c>
      <c r="H502" s="56">
        <f>'Detaillierte Eingabe'!D513</f>
        <v>2</v>
      </c>
      <c r="I502" s="56">
        <f>'Detaillierte Eingabe'!E513</f>
        <v>2</v>
      </c>
      <c r="J502" s="56">
        <f>'Eingabe Daten'!$C$18</f>
        <v>6</v>
      </c>
      <c r="K502" s="93">
        <f>'Detaillierte Eingabe'!F513</f>
        <v>0.7</v>
      </c>
      <c r="L502" s="93">
        <f>'Detaillierte Eingabe'!G513</f>
        <v>0.7</v>
      </c>
      <c r="M502" s="93">
        <f t="shared" si="46"/>
        <v>0.44882341176470592</v>
      </c>
      <c r="N502" s="224">
        <f>'Detaillierte Eingabe'!I512</f>
        <v>1</v>
      </c>
      <c r="O502" s="18"/>
      <c r="P502" s="18"/>
      <c r="Q502" s="56">
        <f t="shared" si="51"/>
        <v>11900</v>
      </c>
      <c r="R502" s="56">
        <f t="shared" si="52"/>
        <v>5340.9986000000008</v>
      </c>
      <c r="S502" s="56">
        <f t="shared" si="53"/>
        <v>34481.997199999998</v>
      </c>
      <c r="T502" s="56">
        <f t="shared" si="54"/>
        <v>862.0499299999999</v>
      </c>
      <c r="U502" s="47">
        <f>('WERTE IR'!$E501)</f>
        <v>1281.8284346037742</v>
      </c>
    </row>
    <row r="503" spans="5:21" ht="13" x14ac:dyDescent="0.3">
      <c r="E503" s="37"/>
      <c r="F503" s="46">
        <f>'Detaillierte Eingabe'!B513</f>
        <v>0.67847222222222103</v>
      </c>
      <c r="G503" s="46">
        <f>'Detaillierte Eingabe'!C513</f>
        <v>0.67916666666666548</v>
      </c>
      <c r="H503" s="56">
        <f>'Detaillierte Eingabe'!D514</f>
        <v>2</v>
      </c>
      <c r="I503" s="56">
        <f>'Detaillierte Eingabe'!E514</f>
        <v>2</v>
      </c>
      <c r="J503" s="56">
        <f>'Eingabe Daten'!$C$18</f>
        <v>6</v>
      </c>
      <c r="K503" s="93">
        <f>'Detaillierte Eingabe'!F514</f>
        <v>0.7</v>
      </c>
      <c r="L503" s="93">
        <f>'Detaillierte Eingabe'!G514</f>
        <v>0.7</v>
      </c>
      <c r="M503" s="93">
        <f t="shared" si="46"/>
        <v>0.44882341176470592</v>
      </c>
      <c r="N503" s="224">
        <f>'Detaillierte Eingabe'!I513</f>
        <v>1</v>
      </c>
      <c r="O503" s="18"/>
      <c r="P503" s="18"/>
      <c r="Q503" s="56">
        <f t="shared" si="51"/>
        <v>11900</v>
      </c>
      <c r="R503" s="56">
        <f t="shared" si="52"/>
        <v>5340.9986000000008</v>
      </c>
      <c r="S503" s="56">
        <f t="shared" si="53"/>
        <v>34481.997199999998</v>
      </c>
      <c r="T503" s="56">
        <f t="shared" si="54"/>
        <v>862.0499299999999</v>
      </c>
      <c r="U503" s="47">
        <f>('WERTE IR'!$E502)</f>
        <v>1281.8320956006589</v>
      </c>
    </row>
    <row r="504" spans="5:21" ht="13" x14ac:dyDescent="0.3">
      <c r="E504" s="37"/>
      <c r="F504" s="46">
        <f>'Detaillierte Eingabe'!B514</f>
        <v>0.67916666666666548</v>
      </c>
      <c r="G504" s="46">
        <f>'Detaillierte Eingabe'!C514</f>
        <v>0.67986111111110992</v>
      </c>
      <c r="H504" s="56">
        <f>'Detaillierte Eingabe'!D515</f>
        <v>2</v>
      </c>
      <c r="I504" s="56">
        <f>'Detaillierte Eingabe'!E515</f>
        <v>2</v>
      </c>
      <c r="J504" s="56">
        <f>'Eingabe Daten'!$C$18</f>
        <v>6</v>
      </c>
      <c r="K504" s="93">
        <f>'Detaillierte Eingabe'!F515</f>
        <v>0.7</v>
      </c>
      <c r="L504" s="93">
        <f>'Detaillierte Eingabe'!G515</f>
        <v>0.7</v>
      </c>
      <c r="M504" s="93">
        <f t="shared" si="46"/>
        <v>0.44882341176470592</v>
      </c>
      <c r="N504" s="224">
        <f>'Detaillierte Eingabe'!I514</f>
        <v>1</v>
      </c>
      <c r="O504" s="18"/>
      <c r="P504" s="18"/>
      <c r="Q504" s="56">
        <f t="shared" si="51"/>
        <v>11900</v>
      </c>
      <c r="R504" s="56">
        <f t="shared" si="52"/>
        <v>5340.9986000000008</v>
      </c>
      <c r="S504" s="56">
        <f t="shared" si="53"/>
        <v>34481.997199999998</v>
      </c>
      <c r="T504" s="56">
        <f t="shared" si="54"/>
        <v>862.0499299999999</v>
      </c>
      <c r="U504" s="47">
        <f>('WERTE IR'!$E503)</f>
        <v>1281.8356960865876</v>
      </c>
    </row>
    <row r="505" spans="5:21" ht="13" x14ac:dyDescent="0.3">
      <c r="E505" s="37"/>
      <c r="F505" s="46">
        <f>'Detaillierte Eingabe'!B515</f>
        <v>0.67986111111110992</v>
      </c>
      <c r="G505" s="46">
        <f>'Detaillierte Eingabe'!C515</f>
        <v>0.68055555555555436</v>
      </c>
      <c r="H505" s="56">
        <f>'Detaillierte Eingabe'!D516</f>
        <v>2</v>
      </c>
      <c r="I505" s="56">
        <f>'Detaillierte Eingabe'!E516</f>
        <v>2</v>
      </c>
      <c r="J505" s="56">
        <f>'Eingabe Daten'!$C$18</f>
        <v>6</v>
      </c>
      <c r="K505" s="93">
        <f>'Detaillierte Eingabe'!F516</f>
        <v>0.7</v>
      </c>
      <c r="L505" s="93">
        <f>'Detaillierte Eingabe'!G516</f>
        <v>0.7</v>
      </c>
      <c r="M505" s="93">
        <f t="shared" si="46"/>
        <v>0.44882341176470592</v>
      </c>
      <c r="N505" s="224">
        <f>'Detaillierte Eingabe'!I515</f>
        <v>1</v>
      </c>
      <c r="O505" s="18"/>
      <c r="P505" s="18"/>
      <c r="Q505" s="56">
        <f t="shared" si="51"/>
        <v>11900</v>
      </c>
      <c r="R505" s="56">
        <f t="shared" si="52"/>
        <v>5340.9986000000008</v>
      </c>
      <c r="S505" s="56">
        <f t="shared" si="53"/>
        <v>34481.997199999998</v>
      </c>
      <c r="T505" s="56">
        <f t="shared" si="54"/>
        <v>862.0499299999999</v>
      </c>
      <c r="U505" s="47">
        <f>('WERTE IR'!$E504)</f>
        <v>1281.8392370617184</v>
      </c>
    </row>
    <row r="506" spans="5:21" ht="13" x14ac:dyDescent="0.3">
      <c r="E506" s="37"/>
      <c r="F506" s="46">
        <f>'Detaillierte Eingabe'!B516</f>
        <v>0.68055555555555436</v>
      </c>
      <c r="G506" s="46">
        <f>'Detaillierte Eingabe'!C516</f>
        <v>0.6812499999999988</v>
      </c>
      <c r="H506" s="56">
        <f>'Detaillierte Eingabe'!D517</f>
        <v>2</v>
      </c>
      <c r="I506" s="56">
        <f>'Detaillierte Eingabe'!E517</f>
        <v>2</v>
      </c>
      <c r="J506" s="56">
        <f>'Eingabe Daten'!$C$18</f>
        <v>6</v>
      </c>
      <c r="K506" s="93">
        <f>'Detaillierte Eingabe'!F517</f>
        <v>0.7</v>
      </c>
      <c r="L506" s="93">
        <f>'Detaillierte Eingabe'!G517</f>
        <v>0.7</v>
      </c>
      <c r="M506" s="93">
        <f t="shared" si="46"/>
        <v>0.44882341176470592</v>
      </c>
      <c r="N506" s="224">
        <f>'Detaillierte Eingabe'!I516</f>
        <v>1</v>
      </c>
      <c r="O506" s="18"/>
      <c r="P506" s="18"/>
      <c r="Q506" s="56">
        <f t="shared" si="51"/>
        <v>11900</v>
      </c>
      <c r="R506" s="56">
        <f t="shared" si="52"/>
        <v>5340.9986000000008</v>
      </c>
      <c r="S506" s="56">
        <f t="shared" si="53"/>
        <v>34481.997199999998</v>
      </c>
      <c r="T506" s="56">
        <f t="shared" si="54"/>
        <v>862.0499299999999</v>
      </c>
      <c r="U506" s="47">
        <f>('WERTE IR'!$E505)</f>
        <v>1281.8427195096783</v>
      </c>
    </row>
    <row r="507" spans="5:21" ht="13" x14ac:dyDescent="0.3">
      <c r="E507" s="37"/>
      <c r="F507" s="46">
        <f>'Detaillierte Eingabe'!B517</f>
        <v>0.6812499999999988</v>
      </c>
      <c r="G507" s="46">
        <f>'Detaillierte Eingabe'!C517</f>
        <v>0.68194444444444324</v>
      </c>
      <c r="H507" s="56">
        <f>'Detaillierte Eingabe'!D518</f>
        <v>2</v>
      </c>
      <c r="I507" s="56">
        <f>'Detaillierte Eingabe'!E518</f>
        <v>2</v>
      </c>
      <c r="J507" s="56">
        <f>'Eingabe Daten'!$C$18</f>
        <v>6</v>
      </c>
      <c r="K507" s="93">
        <f>'Detaillierte Eingabe'!F518</f>
        <v>0.7</v>
      </c>
      <c r="L507" s="93">
        <f>'Detaillierte Eingabe'!G518</f>
        <v>0.7</v>
      </c>
      <c r="M507" s="93">
        <f t="shared" si="46"/>
        <v>0.44882341176470592</v>
      </c>
      <c r="N507" s="224">
        <f>'Detaillierte Eingabe'!I517</f>
        <v>1</v>
      </c>
      <c r="O507" s="18"/>
      <c r="P507" s="18"/>
      <c r="Q507" s="56">
        <f t="shared" si="51"/>
        <v>11900</v>
      </c>
      <c r="R507" s="56">
        <f t="shared" si="52"/>
        <v>5340.9986000000008</v>
      </c>
      <c r="S507" s="56">
        <f t="shared" si="53"/>
        <v>34481.997199999998</v>
      </c>
      <c r="T507" s="56">
        <f t="shared" si="54"/>
        <v>862.0499299999999</v>
      </c>
      <c r="U507" s="47">
        <f>('WERTE IR'!$E506)</f>
        <v>1281.8461443978363</v>
      </c>
    </row>
    <row r="508" spans="5:21" ht="13" x14ac:dyDescent="0.3">
      <c r="E508" s="37"/>
      <c r="F508" s="46">
        <f>'Detaillierte Eingabe'!B518</f>
        <v>0.68194444444444324</v>
      </c>
      <c r="G508" s="46">
        <f>'Detaillierte Eingabe'!C518</f>
        <v>0.68263888888888768</v>
      </c>
      <c r="H508" s="56">
        <f>'Detaillierte Eingabe'!D519</f>
        <v>2</v>
      </c>
      <c r="I508" s="56">
        <f>'Detaillierte Eingabe'!E519</f>
        <v>2</v>
      </c>
      <c r="J508" s="56">
        <f>'Eingabe Daten'!$C$18</f>
        <v>6</v>
      </c>
      <c r="K508" s="93">
        <f>'Detaillierte Eingabe'!F519</f>
        <v>0.7</v>
      </c>
      <c r="L508" s="93">
        <f>'Detaillierte Eingabe'!G519</f>
        <v>0.7</v>
      </c>
      <c r="M508" s="93">
        <f t="shared" si="46"/>
        <v>0.44882341176470592</v>
      </c>
      <c r="N508" s="224">
        <f>'Detaillierte Eingabe'!I518</f>
        <v>1</v>
      </c>
      <c r="O508" s="18"/>
      <c r="P508" s="18"/>
      <c r="Q508" s="56">
        <f t="shared" si="51"/>
        <v>11900</v>
      </c>
      <c r="R508" s="56">
        <f t="shared" si="52"/>
        <v>5340.9986000000008</v>
      </c>
      <c r="S508" s="56">
        <f t="shared" si="53"/>
        <v>34481.997199999998</v>
      </c>
      <c r="T508" s="56">
        <f t="shared" si="54"/>
        <v>862.0499299999999</v>
      </c>
      <c r="U508" s="47">
        <f>('WERTE IR'!$E507)</f>
        <v>1281.8495126775722</v>
      </c>
    </row>
    <row r="509" spans="5:21" ht="13" x14ac:dyDescent="0.3">
      <c r="E509" s="37"/>
      <c r="F509" s="46">
        <f>'Detaillierte Eingabe'!B519</f>
        <v>0.68263888888888768</v>
      </c>
      <c r="G509" s="46">
        <f>'Detaillierte Eingabe'!C519</f>
        <v>0.68333333333333213</v>
      </c>
      <c r="H509" s="56">
        <f>'Detaillierte Eingabe'!D520</f>
        <v>2</v>
      </c>
      <c r="I509" s="56">
        <f>'Detaillierte Eingabe'!E520</f>
        <v>2</v>
      </c>
      <c r="J509" s="56">
        <f>'Eingabe Daten'!$C$18</f>
        <v>6</v>
      </c>
      <c r="K509" s="93">
        <f>'Detaillierte Eingabe'!F520</f>
        <v>0.7</v>
      </c>
      <c r="L509" s="93">
        <f>'Detaillierte Eingabe'!G520</f>
        <v>0.7</v>
      </c>
      <c r="M509" s="93">
        <f t="shared" si="46"/>
        <v>0.44882341176470592</v>
      </c>
      <c r="N509" s="224">
        <f>'Detaillierte Eingabe'!I519</f>
        <v>1</v>
      </c>
      <c r="O509" s="18"/>
      <c r="P509" s="18"/>
      <c r="Q509" s="56">
        <f t="shared" si="51"/>
        <v>11900</v>
      </c>
      <c r="R509" s="56">
        <f t="shared" si="52"/>
        <v>5340.9986000000008</v>
      </c>
      <c r="S509" s="56">
        <f t="shared" si="53"/>
        <v>34481.997199999998</v>
      </c>
      <c r="T509" s="56">
        <f t="shared" si="54"/>
        <v>862.0499299999999</v>
      </c>
      <c r="U509" s="47">
        <f>('WERTE IR'!$E508)</f>
        <v>1281.8528252845408</v>
      </c>
    </row>
    <row r="510" spans="5:21" ht="13" x14ac:dyDescent="0.3">
      <c r="E510" s="37"/>
      <c r="F510" s="46">
        <f>'Detaillierte Eingabe'!B520</f>
        <v>0.68333333333333213</v>
      </c>
      <c r="G510" s="46">
        <f>'Detaillierte Eingabe'!C520</f>
        <v>0.68402777777777657</v>
      </c>
      <c r="H510" s="56">
        <f>'Detaillierte Eingabe'!D521</f>
        <v>2</v>
      </c>
      <c r="I510" s="56">
        <f>'Detaillierte Eingabe'!E521</f>
        <v>2</v>
      </c>
      <c r="J510" s="56">
        <f>'Eingabe Daten'!$C$18</f>
        <v>6</v>
      </c>
      <c r="K510" s="93">
        <f>'Detaillierte Eingabe'!F521</f>
        <v>0.7</v>
      </c>
      <c r="L510" s="93">
        <f>'Detaillierte Eingabe'!G521</f>
        <v>0.7</v>
      </c>
      <c r="M510" s="93">
        <f t="shared" si="46"/>
        <v>0.44882341176470592</v>
      </c>
      <c r="N510" s="224">
        <f>'Detaillierte Eingabe'!I520</f>
        <v>1</v>
      </c>
      <c r="O510" s="18"/>
      <c r="P510" s="18"/>
      <c r="Q510" s="56">
        <f t="shared" si="51"/>
        <v>11900</v>
      </c>
      <c r="R510" s="56">
        <f t="shared" si="52"/>
        <v>5340.9986000000008</v>
      </c>
      <c r="S510" s="56">
        <f t="shared" si="53"/>
        <v>34481.997199999998</v>
      </c>
      <c r="T510" s="56">
        <f t="shared" si="54"/>
        <v>862.0499299999999</v>
      </c>
      <c r="U510" s="47">
        <f>('WERTE IR'!$E509)</f>
        <v>1281.8560831389323</v>
      </c>
    </row>
    <row r="511" spans="5:21" ht="13" x14ac:dyDescent="0.3">
      <c r="E511" s="37"/>
      <c r="F511" s="46">
        <f>'Detaillierte Eingabe'!B521</f>
        <v>0.68402777777777657</v>
      </c>
      <c r="G511" s="46">
        <f>'Detaillierte Eingabe'!C521</f>
        <v>0.68472222222222101</v>
      </c>
      <c r="H511" s="56">
        <f>'Detaillierte Eingabe'!D522</f>
        <v>2</v>
      </c>
      <c r="I511" s="56">
        <f>'Detaillierte Eingabe'!E522</f>
        <v>2</v>
      </c>
      <c r="J511" s="56">
        <f>'Eingabe Daten'!$C$18</f>
        <v>6</v>
      </c>
      <c r="K511" s="93">
        <f>'Detaillierte Eingabe'!F522</f>
        <v>0.7</v>
      </c>
      <c r="L511" s="93">
        <f>'Detaillierte Eingabe'!G522</f>
        <v>0.7</v>
      </c>
      <c r="M511" s="93">
        <f t="shared" si="46"/>
        <v>0.44882341176470592</v>
      </c>
      <c r="N511" s="224">
        <f>'Detaillierte Eingabe'!I521</f>
        <v>1</v>
      </c>
      <c r="O511" s="18"/>
      <c r="P511" s="18"/>
      <c r="Q511" s="56">
        <f t="shared" si="51"/>
        <v>11900</v>
      </c>
      <c r="R511" s="56">
        <f t="shared" si="52"/>
        <v>5340.9986000000008</v>
      </c>
      <c r="S511" s="56">
        <f t="shared" si="53"/>
        <v>34481.997199999998</v>
      </c>
      <c r="T511" s="56">
        <f t="shared" si="54"/>
        <v>862.0499299999999</v>
      </c>
      <c r="U511" s="47">
        <f>('WERTE IR'!$E510)</f>
        <v>1281.859287145727</v>
      </c>
    </row>
    <row r="512" spans="5:21" ht="13" x14ac:dyDescent="0.3">
      <c r="E512" s="37"/>
      <c r="F512" s="46">
        <f>'Detaillierte Eingabe'!B522</f>
        <v>0.68472222222222101</v>
      </c>
      <c r="G512" s="46">
        <f>'Detaillierte Eingabe'!C522</f>
        <v>0.68541666666666545</v>
      </c>
      <c r="H512" s="56">
        <f>'Detaillierte Eingabe'!D523</f>
        <v>2</v>
      </c>
      <c r="I512" s="56">
        <f>'Detaillierte Eingabe'!E523</f>
        <v>2</v>
      </c>
      <c r="J512" s="56">
        <f>'Eingabe Daten'!$C$18</f>
        <v>6</v>
      </c>
      <c r="K512" s="93">
        <f>'Detaillierte Eingabe'!F523</f>
        <v>0.7</v>
      </c>
      <c r="L512" s="93">
        <f>'Detaillierte Eingabe'!G523</f>
        <v>0.7</v>
      </c>
      <c r="M512" s="93">
        <f t="shared" si="46"/>
        <v>0.44882341176470592</v>
      </c>
      <c r="N512" s="224">
        <f>'Detaillierte Eingabe'!I522</f>
        <v>1</v>
      </c>
      <c r="O512" s="18"/>
      <c r="P512" s="18"/>
      <c r="Q512" s="56">
        <f t="shared" si="51"/>
        <v>11900</v>
      </c>
      <c r="R512" s="56">
        <f t="shared" si="52"/>
        <v>5340.9986000000008</v>
      </c>
      <c r="S512" s="56">
        <f t="shared" si="53"/>
        <v>34481.997199999998</v>
      </c>
      <c r="T512" s="56">
        <f t="shared" si="54"/>
        <v>862.0499299999999</v>
      </c>
      <c r="U512" s="47">
        <f>('WERTE IR'!$E511)</f>
        <v>1281.8624381949473</v>
      </c>
    </row>
    <row r="513" spans="5:21" ht="13" x14ac:dyDescent="0.3">
      <c r="E513" s="37"/>
      <c r="F513" s="46">
        <f>'Detaillierte Eingabe'!B523</f>
        <v>0.68541666666666545</v>
      </c>
      <c r="G513" s="46">
        <f>'Detaillierte Eingabe'!C523</f>
        <v>0.68611111111110989</v>
      </c>
      <c r="H513" s="56">
        <f>'Detaillierte Eingabe'!D524</f>
        <v>2</v>
      </c>
      <c r="I513" s="56">
        <f>'Detaillierte Eingabe'!E524</f>
        <v>2</v>
      </c>
      <c r="J513" s="56">
        <f>'Eingabe Daten'!$C$18</f>
        <v>6</v>
      </c>
      <c r="K513" s="93">
        <f>'Detaillierte Eingabe'!F524</f>
        <v>0.7</v>
      </c>
      <c r="L513" s="93">
        <f>'Detaillierte Eingabe'!G524</f>
        <v>0.7</v>
      </c>
      <c r="M513" s="93">
        <f t="shared" si="46"/>
        <v>0.44882341176470592</v>
      </c>
      <c r="N513" s="224">
        <f>'Detaillierte Eingabe'!I523</f>
        <v>1</v>
      </c>
      <c r="O513" s="18"/>
      <c r="P513" s="18"/>
      <c r="Q513" s="56">
        <f t="shared" si="51"/>
        <v>11900</v>
      </c>
      <c r="R513" s="56">
        <f t="shared" si="52"/>
        <v>5340.9986000000008</v>
      </c>
      <c r="S513" s="56">
        <f t="shared" si="53"/>
        <v>34481.997199999998</v>
      </c>
      <c r="T513" s="56">
        <f t="shared" si="54"/>
        <v>862.0499299999999</v>
      </c>
      <c r="U513" s="47">
        <f>('WERTE IR'!$E512)</f>
        <v>1281.8655371619052</v>
      </c>
    </row>
    <row r="514" spans="5:21" ht="13" x14ac:dyDescent="0.3">
      <c r="E514" s="37"/>
      <c r="F514" s="46">
        <f>'Detaillierte Eingabe'!B524</f>
        <v>0.68611111111110989</v>
      </c>
      <c r="G514" s="46">
        <f>'Detaillierte Eingabe'!C524</f>
        <v>0.68680555555555434</v>
      </c>
      <c r="H514" s="56">
        <f>'Detaillierte Eingabe'!D525</f>
        <v>2</v>
      </c>
      <c r="I514" s="56">
        <f>'Detaillierte Eingabe'!E525</f>
        <v>2</v>
      </c>
      <c r="J514" s="56">
        <f>'Eingabe Daten'!$C$18</f>
        <v>6</v>
      </c>
      <c r="K514" s="93">
        <f>'Detaillierte Eingabe'!F525</f>
        <v>0.7</v>
      </c>
      <c r="L514" s="93">
        <f>'Detaillierte Eingabe'!G525</f>
        <v>0.7</v>
      </c>
      <c r="M514" s="93">
        <f t="shared" si="46"/>
        <v>0.44882341176470592</v>
      </c>
      <c r="N514" s="224">
        <f>'Detaillierte Eingabe'!I524</f>
        <v>1</v>
      </c>
      <c r="O514" s="18"/>
      <c r="P514" s="18"/>
      <c r="Q514" s="56">
        <f t="shared" si="51"/>
        <v>11900</v>
      </c>
      <c r="R514" s="56">
        <f t="shared" si="52"/>
        <v>5340.9986000000008</v>
      </c>
      <c r="S514" s="56">
        <f t="shared" si="53"/>
        <v>34481.997199999998</v>
      </c>
      <c r="T514" s="56">
        <f t="shared" si="54"/>
        <v>862.0499299999999</v>
      </c>
      <c r="U514" s="47">
        <f>('WERTE IR'!$E513)</f>
        <v>1281.8685849074445</v>
      </c>
    </row>
    <row r="515" spans="5:21" ht="13" x14ac:dyDescent="0.3">
      <c r="E515" s="37"/>
      <c r="F515" s="46">
        <f>'Detaillierte Eingabe'!B525</f>
        <v>0.68680555555555434</v>
      </c>
      <c r="G515" s="46">
        <f>'Detaillierte Eingabe'!C525</f>
        <v>0.68749999999999878</v>
      </c>
      <c r="H515" s="56">
        <f>'Detaillierte Eingabe'!D526</f>
        <v>2</v>
      </c>
      <c r="I515" s="56">
        <f>'Detaillierte Eingabe'!E526</f>
        <v>2</v>
      </c>
      <c r="J515" s="56">
        <f>'Eingabe Daten'!$C$18</f>
        <v>6</v>
      </c>
      <c r="K515" s="93">
        <f>'Detaillierte Eingabe'!F526</f>
        <v>0.7</v>
      </c>
      <c r="L515" s="93">
        <f>'Detaillierte Eingabe'!G526</f>
        <v>0.7</v>
      </c>
      <c r="M515" s="93">
        <f t="shared" si="46"/>
        <v>0.44882341176470592</v>
      </c>
      <c r="N515" s="224">
        <f>'Detaillierte Eingabe'!I525</f>
        <v>1</v>
      </c>
      <c r="O515" s="18"/>
      <c r="P515" s="18"/>
      <c r="Q515" s="56">
        <f t="shared" si="51"/>
        <v>11900</v>
      </c>
      <c r="R515" s="56">
        <f t="shared" si="52"/>
        <v>5340.9986000000008</v>
      </c>
      <c r="S515" s="56">
        <f t="shared" si="53"/>
        <v>34481.997199999998</v>
      </c>
      <c r="T515" s="56">
        <f t="shared" si="54"/>
        <v>862.0499299999999</v>
      </c>
      <c r="U515" s="47">
        <f>('WERTE IR'!$E514)</f>
        <v>1281.871582278181</v>
      </c>
    </row>
    <row r="516" spans="5:21" ht="13" x14ac:dyDescent="0.3">
      <c r="E516" s="37"/>
      <c r="F516" s="46">
        <f>'Detaillierte Eingabe'!B526</f>
        <v>0.68749999999999878</v>
      </c>
      <c r="G516" s="46">
        <f>'Detaillierte Eingabe'!C526</f>
        <v>0.68819444444444322</v>
      </c>
      <c r="H516" s="56">
        <f>'Detaillierte Eingabe'!D527</f>
        <v>2</v>
      </c>
      <c r="I516" s="56">
        <f>'Detaillierte Eingabe'!E527</f>
        <v>2</v>
      </c>
      <c r="J516" s="56">
        <f>'Eingabe Daten'!$C$18</f>
        <v>6</v>
      </c>
      <c r="K516" s="93">
        <f>'Detaillierte Eingabe'!F527</f>
        <v>0.7</v>
      </c>
      <c r="L516" s="93">
        <f>'Detaillierte Eingabe'!G527</f>
        <v>0.7</v>
      </c>
      <c r="M516" s="93">
        <f t="shared" si="46"/>
        <v>0.44882341176470592</v>
      </c>
      <c r="N516" s="224">
        <f>'Detaillierte Eingabe'!I526</f>
        <v>1</v>
      </c>
      <c r="O516" s="18"/>
      <c r="P516" s="18"/>
      <c r="Q516" s="56">
        <f t="shared" si="51"/>
        <v>11900</v>
      </c>
      <c r="R516" s="56">
        <f t="shared" si="52"/>
        <v>5340.9986000000008</v>
      </c>
      <c r="S516" s="56">
        <f t="shared" si="53"/>
        <v>34481.997199999998</v>
      </c>
      <c r="T516" s="56">
        <f t="shared" si="54"/>
        <v>862.0499299999999</v>
      </c>
      <c r="U516" s="47">
        <f>('WERTE IR'!$E515)</f>
        <v>1281.874530106737</v>
      </c>
    </row>
    <row r="517" spans="5:21" ht="13" x14ac:dyDescent="0.3">
      <c r="E517" s="37"/>
      <c r="F517" s="46">
        <f>'Detaillierte Eingabe'!B527</f>
        <v>0.68819444444444322</v>
      </c>
      <c r="G517" s="46">
        <f>'Detaillierte Eingabe'!C527</f>
        <v>0.68888888888888766</v>
      </c>
      <c r="H517" s="56">
        <f>'Detaillierte Eingabe'!D528</f>
        <v>2</v>
      </c>
      <c r="I517" s="56">
        <f>'Detaillierte Eingabe'!E528</f>
        <v>2</v>
      </c>
      <c r="J517" s="56">
        <f>'Eingabe Daten'!$C$18</f>
        <v>6</v>
      </c>
      <c r="K517" s="93">
        <f>'Detaillierte Eingabe'!F528</f>
        <v>0.7</v>
      </c>
      <c r="L517" s="93">
        <f>'Detaillierte Eingabe'!G528</f>
        <v>0.7</v>
      </c>
      <c r="M517" s="93">
        <f t="shared" si="46"/>
        <v>0.44882341176470592</v>
      </c>
      <c r="N517" s="224">
        <f>'Detaillierte Eingabe'!I527</f>
        <v>1</v>
      </c>
      <c r="O517" s="18"/>
      <c r="P517" s="18"/>
      <c r="Q517" s="56">
        <f t="shared" si="51"/>
        <v>11900</v>
      </c>
      <c r="R517" s="56">
        <f t="shared" si="52"/>
        <v>5340.9986000000008</v>
      </c>
      <c r="S517" s="56">
        <f t="shared" si="53"/>
        <v>34481.997199999998</v>
      </c>
      <c r="T517" s="56">
        <f t="shared" si="54"/>
        <v>862.0499299999999</v>
      </c>
      <c r="U517" s="47">
        <f>('WERTE IR'!$E516)</f>
        <v>1281.8774292119724</v>
      </c>
    </row>
    <row r="518" spans="5:21" ht="13" x14ac:dyDescent="0.3">
      <c r="E518" s="37"/>
      <c r="F518" s="46">
        <f>'Detaillierte Eingabe'!B528</f>
        <v>0.68888888888888766</v>
      </c>
      <c r="G518" s="46">
        <f>'Detaillierte Eingabe'!C528</f>
        <v>0.6895833333333321</v>
      </c>
      <c r="H518" s="56">
        <f>'Detaillierte Eingabe'!D529</f>
        <v>2</v>
      </c>
      <c r="I518" s="56">
        <f>'Detaillierte Eingabe'!E529</f>
        <v>2</v>
      </c>
      <c r="J518" s="56">
        <f>'Eingabe Daten'!$C$18</f>
        <v>6</v>
      </c>
      <c r="K518" s="93">
        <f>'Detaillierte Eingabe'!F529</f>
        <v>0.7</v>
      </c>
      <c r="L518" s="93">
        <f>'Detaillierte Eingabe'!G529</f>
        <v>0.7</v>
      </c>
      <c r="M518" s="93">
        <f t="shared" si="46"/>
        <v>0.44882341176470592</v>
      </c>
      <c r="N518" s="224">
        <f>'Detaillierte Eingabe'!I528</f>
        <v>1</v>
      </c>
      <c r="O518" s="18"/>
      <c r="P518" s="18"/>
      <c r="Q518" s="56">
        <f t="shared" si="51"/>
        <v>11900</v>
      </c>
      <c r="R518" s="56">
        <f t="shared" si="52"/>
        <v>5340.9986000000008</v>
      </c>
      <c r="S518" s="56">
        <f t="shared" si="53"/>
        <v>34481.997199999998</v>
      </c>
      <c r="T518" s="56">
        <f t="shared" si="54"/>
        <v>862.0499299999999</v>
      </c>
      <c r="U518" s="47">
        <f>('WERTE IR'!$E517)</f>
        <v>1281.8802803992132</v>
      </c>
    </row>
    <row r="519" spans="5:21" ht="13" x14ac:dyDescent="0.3">
      <c r="E519" s="37"/>
      <c r="F519" s="46">
        <f>'Detaillierte Eingabe'!B529</f>
        <v>0.6895833333333321</v>
      </c>
      <c r="G519" s="46">
        <f>'Detaillierte Eingabe'!C529</f>
        <v>0.69027777777777655</v>
      </c>
      <c r="H519" s="56">
        <f>'Detaillierte Eingabe'!D530</f>
        <v>2</v>
      </c>
      <c r="I519" s="56">
        <f>'Detaillierte Eingabe'!E530</f>
        <v>2</v>
      </c>
      <c r="J519" s="56">
        <f>'Eingabe Daten'!$C$18</f>
        <v>6</v>
      </c>
      <c r="K519" s="93">
        <f>'Detaillierte Eingabe'!F530</f>
        <v>0.7</v>
      </c>
      <c r="L519" s="93">
        <f>'Detaillierte Eingabe'!G530</f>
        <v>0.7</v>
      </c>
      <c r="M519" s="93">
        <f t="shared" ref="M519:M582" si="55">(-(27.652*$J519*$J519)+1354.9*$J519+496.07)/$C$7</f>
        <v>0.44882341176470592</v>
      </c>
      <c r="N519" s="224">
        <f>'Detaillierte Eingabe'!I529</f>
        <v>1</v>
      </c>
      <c r="O519" s="18"/>
      <c r="P519" s="18"/>
      <c r="Q519" s="56">
        <f t="shared" si="51"/>
        <v>11900</v>
      </c>
      <c r="R519" s="56">
        <f t="shared" si="52"/>
        <v>5340.9986000000008</v>
      </c>
      <c r="S519" s="56">
        <f t="shared" si="53"/>
        <v>34481.997199999998</v>
      </c>
      <c r="T519" s="56">
        <f t="shared" si="54"/>
        <v>862.0499299999999</v>
      </c>
      <c r="U519" s="47">
        <f>('WERTE IR'!$E518)</f>
        <v>1281.883084460474</v>
      </c>
    </row>
    <row r="520" spans="5:21" ht="13" x14ac:dyDescent="0.3">
      <c r="E520" s="37"/>
      <c r="F520" s="46">
        <f>'Detaillierte Eingabe'!B530</f>
        <v>0.69027777777777655</v>
      </c>
      <c r="G520" s="46">
        <f>'Detaillierte Eingabe'!C530</f>
        <v>0.69097222222222099</v>
      </c>
      <c r="H520" s="56">
        <f>'Detaillierte Eingabe'!D531</f>
        <v>2</v>
      </c>
      <c r="I520" s="56">
        <f>'Detaillierte Eingabe'!E531</f>
        <v>2</v>
      </c>
      <c r="J520" s="56">
        <f>'Eingabe Daten'!$C$18</f>
        <v>6</v>
      </c>
      <c r="K520" s="93">
        <f>'Detaillierte Eingabe'!F531</f>
        <v>0.7</v>
      </c>
      <c r="L520" s="93">
        <f>'Detaillierte Eingabe'!G531</f>
        <v>0.7</v>
      </c>
      <c r="M520" s="93">
        <f t="shared" si="55"/>
        <v>0.44882341176470592</v>
      </c>
      <c r="N520" s="224">
        <f>'Detaillierte Eingabe'!I530</f>
        <v>1</v>
      </c>
      <c r="O520" s="18"/>
      <c r="P520" s="18"/>
      <c r="Q520" s="56">
        <f t="shared" si="51"/>
        <v>11900</v>
      </c>
      <c r="R520" s="56">
        <f t="shared" si="52"/>
        <v>5340.9986000000008</v>
      </c>
      <c r="S520" s="56">
        <f t="shared" si="53"/>
        <v>34481.997199999998</v>
      </c>
      <c r="T520" s="56">
        <f t="shared" si="54"/>
        <v>862.0499299999999</v>
      </c>
      <c r="U520" s="47">
        <f>('WERTE IR'!$E519)</f>
        <v>1281.8858421746788</v>
      </c>
    </row>
    <row r="521" spans="5:21" ht="13" x14ac:dyDescent="0.3">
      <c r="E521" s="37"/>
      <c r="F521" s="46">
        <f>'Detaillierte Eingabe'!B531</f>
        <v>0.69097222222222099</v>
      </c>
      <c r="G521" s="46">
        <f>'Detaillierte Eingabe'!C531</f>
        <v>0.69166666666666543</v>
      </c>
      <c r="H521" s="56">
        <f>'Detaillierte Eingabe'!D532</f>
        <v>2</v>
      </c>
      <c r="I521" s="56">
        <f>'Detaillierte Eingabe'!E532</f>
        <v>2</v>
      </c>
      <c r="J521" s="56">
        <f>'Eingabe Daten'!$C$18</f>
        <v>6</v>
      </c>
      <c r="K521" s="93">
        <f>'Detaillierte Eingabe'!F532</f>
        <v>0.7</v>
      </c>
      <c r="L521" s="93">
        <f>'Detaillierte Eingabe'!G532</f>
        <v>0.7</v>
      </c>
      <c r="M521" s="93">
        <f t="shared" si="55"/>
        <v>0.44882341176470592</v>
      </c>
      <c r="N521" s="224">
        <f>'Detaillierte Eingabe'!I531</f>
        <v>1</v>
      </c>
      <c r="O521" s="18"/>
      <c r="P521" s="18"/>
      <c r="Q521" s="56">
        <f t="shared" si="51"/>
        <v>11900</v>
      </c>
      <c r="R521" s="56">
        <f t="shared" si="52"/>
        <v>5340.9986000000008</v>
      </c>
      <c r="S521" s="56">
        <f t="shared" si="53"/>
        <v>34481.997199999998</v>
      </c>
      <c r="T521" s="56">
        <f t="shared" si="54"/>
        <v>862.0499299999999</v>
      </c>
      <c r="U521" s="47">
        <f>('WERTE IR'!$E520)</f>
        <v>1281.888554307877</v>
      </c>
    </row>
    <row r="522" spans="5:21" ht="13" x14ac:dyDescent="0.3">
      <c r="E522" s="37"/>
      <c r="F522" s="46">
        <f>'Detaillierte Eingabe'!B532</f>
        <v>0.69166666666666543</v>
      </c>
      <c r="G522" s="46">
        <f>'Detaillierte Eingabe'!C532</f>
        <v>0.69236111111110987</v>
      </c>
      <c r="H522" s="56">
        <f>'Detaillierte Eingabe'!D533</f>
        <v>2</v>
      </c>
      <c r="I522" s="56">
        <f>'Detaillierte Eingabe'!E533</f>
        <v>2</v>
      </c>
      <c r="J522" s="56">
        <f>'Eingabe Daten'!$C$18</f>
        <v>6</v>
      </c>
      <c r="K522" s="93">
        <f>'Detaillierte Eingabe'!F533</f>
        <v>0.7</v>
      </c>
      <c r="L522" s="93">
        <f>'Detaillierte Eingabe'!G533</f>
        <v>0.7</v>
      </c>
      <c r="M522" s="93">
        <f t="shared" si="55"/>
        <v>0.44882341176470592</v>
      </c>
      <c r="N522" s="224">
        <f>'Detaillierte Eingabe'!I532</f>
        <v>1</v>
      </c>
      <c r="O522" s="18"/>
      <c r="P522" s="18"/>
      <c r="Q522" s="56">
        <f t="shared" si="51"/>
        <v>11900</v>
      </c>
      <c r="R522" s="56">
        <f t="shared" si="52"/>
        <v>5340.9986000000008</v>
      </c>
      <c r="S522" s="56">
        <f t="shared" si="53"/>
        <v>34481.997199999998</v>
      </c>
      <c r="T522" s="56">
        <f t="shared" si="54"/>
        <v>862.0499299999999</v>
      </c>
      <c r="U522" s="47">
        <f>('WERTE IR'!$E521)</f>
        <v>1281.8912216134563</v>
      </c>
    </row>
    <row r="523" spans="5:21" ht="13" x14ac:dyDescent="0.3">
      <c r="E523" s="37"/>
      <c r="F523" s="46">
        <f>'Detaillierte Eingabe'!B533</f>
        <v>0.69236111111110987</v>
      </c>
      <c r="G523" s="46">
        <f>'Detaillierte Eingabe'!C533</f>
        <v>0.69305555555555431</v>
      </c>
      <c r="H523" s="56">
        <f>'Detaillierte Eingabe'!D534</f>
        <v>2</v>
      </c>
      <c r="I523" s="56">
        <f>'Detaillierte Eingabe'!E534</f>
        <v>2</v>
      </c>
      <c r="J523" s="56">
        <f>'Eingabe Daten'!$C$18</f>
        <v>6</v>
      </c>
      <c r="K523" s="93">
        <f>'Detaillierte Eingabe'!F534</f>
        <v>0.7</v>
      </c>
      <c r="L523" s="93">
        <f>'Detaillierte Eingabe'!G534</f>
        <v>0.7</v>
      </c>
      <c r="M523" s="93">
        <f t="shared" si="55"/>
        <v>0.44882341176470592</v>
      </c>
      <c r="N523" s="224">
        <f>'Detaillierte Eingabe'!I533</f>
        <v>1</v>
      </c>
      <c r="O523" s="18"/>
      <c r="P523" s="18"/>
      <c r="Q523" s="56">
        <f t="shared" si="51"/>
        <v>11900</v>
      </c>
      <c r="R523" s="56">
        <f t="shared" si="52"/>
        <v>5340.9986000000008</v>
      </c>
      <c r="S523" s="56">
        <f t="shared" si="53"/>
        <v>34481.997199999998</v>
      </c>
      <c r="T523" s="56">
        <f t="shared" si="54"/>
        <v>862.0499299999999</v>
      </c>
      <c r="U523" s="47">
        <f>('WERTE IR'!$E522)</f>
        <v>1281.8938448323522</v>
      </c>
    </row>
    <row r="524" spans="5:21" ht="13" x14ac:dyDescent="0.3">
      <c r="E524" s="37"/>
      <c r="F524" s="46">
        <f>'Detaillierte Eingabe'!B534</f>
        <v>0.69305555555555431</v>
      </c>
      <c r="G524" s="46">
        <f>'Detaillierte Eingabe'!C534</f>
        <v>0.69374999999999876</v>
      </c>
      <c r="H524" s="56">
        <f>'Detaillierte Eingabe'!D535</f>
        <v>2</v>
      </c>
      <c r="I524" s="56">
        <f>'Detaillierte Eingabe'!E535</f>
        <v>2</v>
      </c>
      <c r="J524" s="56">
        <f>'Eingabe Daten'!$C$18</f>
        <v>6</v>
      </c>
      <c r="K524" s="93">
        <f>'Detaillierte Eingabe'!F535</f>
        <v>0.7</v>
      </c>
      <c r="L524" s="93">
        <f>'Detaillierte Eingabe'!G535</f>
        <v>0.7</v>
      </c>
      <c r="M524" s="93">
        <f t="shared" si="55"/>
        <v>0.44882341176470592</v>
      </c>
      <c r="N524" s="224">
        <f>'Detaillierte Eingabe'!I534</f>
        <v>1</v>
      </c>
      <c r="O524" s="18"/>
      <c r="P524" s="18"/>
      <c r="Q524" s="56">
        <f t="shared" si="51"/>
        <v>11900</v>
      </c>
      <c r="R524" s="56">
        <f t="shared" si="52"/>
        <v>5340.9986000000008</v>
      </c>
      <c r="S524" s="56">
        <f t="shared" si="53"/>
        <v>34481.997199999998</v>
      </c>
      <c r="T524" s="56">
        <f t="shared" si="54"/>
        <v>862.0499299999999</v>
      </c>
      <c r="U524" s="47">
        <f>('WERTE IR'!$E523)</f>
        <v>1281.8964246932535</v>
      </c>
    </row>
    <row r="525" spans="5:21" ht="13" x14ac:dyDescent="0.3">
      <c r="E525" s="37"/>
      <c r="F525" s="46">
        <f>'Detaillierte Eingabe'!B535</f>
        <v>0.69374999999999876</v>
      </c>
      <c r="G525" s="46">
        <f>'Detaillierte Eingabe'!C535</f>
        <v>0.6944444444444432</v>
      </c>
      <c r="H525" s="56">
        <f>'Detaillierte Eingabe'!D536</f>
        <v>2</v>
      </c>
      <c r="I525" s="56">
        <f>'Detaillierte Eingabe'!E536</f>
        <v>2</v>
      </c>
      <c r="J525" s="56">
        <f>'Eingabe Daten'!$C$18</f>
        <v>6</v>
      </c>
      <c r="K525" s="93">
        <f>'Detaillierte Eingabe'!F536</f>
        <v>0.7</v>
      </c>
      <c r="L525" s="93">
        <f>'Detaillierte Eingabe'!G536</f>
        <v>0.7</v>
      </c>
      <c r="M525" s="93">
        <f t="shared" si="55"/>
        <v>0.44882341176470592</v>
      </c>
      <c r="N525" s="224">
        <f>'Detaillierte Eingabe'!I535</f>
        <v>1</v>
      </c>
      <c r="O525" s="18"/>
      <c r="P525" s="18"/>
      <c r="Q525" s="56">
        <f t="shared" si="51"/>
        <v>11900</v>
      </c>
      <c r="R525" s="56">
        <f t="shared" si="52"/>
        <v>5340.9986000000008</v>
      </c>
      <c r="S525" s="56">
        <f t="shared" si="53"/>
        <v>34481.997199999998</v>
      </c>
      <c r="T525" s="56">
        <f t="shared" si="54"/>
        <v>862.0499299999999</v>
      </c>
      <c r="U525" s="47">
        <f>('WERTE IR'!$E524)</f>
        <v>1281.8989619128047</v>
      </c>
    </row>
    <row r="526" spans="5:21" ht="13" x14ac:dyDescent="0.3">
      <c r="E526" s="37"/>
      <c r="F526" s="46">
        <f>'Detaillierte Eingabe'!B536</f>
        <v>0.6944444444444432</v>
      </c>
      <c r="G526" s="46">
        <f>'Detaillierte Eingabe'!C536</f>
        <v>0.69513888888888764</v>
      </c>
      <c r="H526" s="56">
        <f>'Detaillierte Eingabe'!D537</f>
        <v>2</v>
      </c>
      <c r="I526" s="56">
        <f>'Detaillierte Eingabe'!E537</f>
        <v>2</v>
      </c>
      <c r="J526" s="56">
        <f>'Eingabe Daten'!$C$18</f>
        <v>6</v>
      </c>
      <c r="K526" s="93">
        <f>'Detaillierte Eingabe'!F537</f>
        <v>0.7</v>
      </c>
      <c r="L526" s="93">
        <f>'Detaillierte Eingabe'!G537</f>
        <v>0.7</v>
      </c>
      <c r="M526" s="93">
        <f t="shared" si="55"/>
        <v>0.44882341176470592</v>
      </c>
      <c r="N526" s="224">
        <f>'Detaillierte Eingabe'!I536</f>
        <v>1</v>
      </c>
      <c r="O526" s="18"/>
      <c r="P526" s="18"/>
      <c r="Q526" s="56">
        <f t="shared" si="51"/>
        <v>11900</v>
      </c>
      <c r="R526" s="56">
        <f t="shared" si="52"/>
        <v>5340.9986000000008</v>
      </c>
      <c r="S526" s="56">
        <f t="shared" si="53"/>
        <v>34481.997199999998</v>
      </c>
      <c r="T526" s="56">
        <f t="shared" si="54"/>
        <v>862.0499299999999</v>
      </c>
      <c r="U526" s="47">
        <f>('WERTE IR'!$E525)</f>
        <v>1281.9014571958053</v>
      </c>
    </row>
    <row r="527" spans="5:21" ht="13" x14ac:dyDescent="0.3">
      <c r="E527" s="37"/>
      <c r="F527" s="46">
        <f>'Detaillierte Eingabe'!B537</f>
        <v>0.69513888888888764</v>
      </c>
      <c r="G527" s="46">
        <f>'Detaillierte Eingabe'!C537</f>
        <v>0.69583333333333208</v>
      </c>
      <c r="H527" s="56">
        <f>'Detaillierte Eingabe'!D538</f>
        <v>2</v>
      </c>
      <c r="I527" s="56">
        <f>'Detaillierte Eingabe'!E538</f>
        <v>2</v>
      </c>
      <c r="J527" s="56">
        <f>'Eingabe Daten'!$C$18</f>
        <v>6</v>
      </c>
      <c r="K527" s="93">
        <f>'Detaillierte Eingabe'!F538</f>
        <v>0.7</v>
      </c>
      <c r="L527" s="93">
        <f>'Detaillierte Eingabe'!G538</f>
        <v>0.7</v>
      </c>
      <c r="M527" s="93">
        <f t="shared" si="55"/>
        <v>0.44882341176470592</v>
      </c>
      <c r="N527" s="224">
        <f>'Detaillierte Eingabe'!I537</f>
        <v>1</v>
      </c>
      <c r="O527" s="18"/>
      <c r="P527" s="18"/>
      <c r="Q527" s="56">
        <f t="shared" si="51"/>
        <v>11900</v>
      </c>
      <c r="R527" s="56">
        <f t="shared" si="52"/>
        <v>5340.9986000000008</v>
      </c>
      <c r="S527" s="56">
        <f t="shared" si="53"/>
        <v>34481.997199999998</v>
      </c>
      <c r="T527" s="56">
        <f t="shared" si="54"/>
        <v>862.0499299999999</v>
      </c>
      <c r="U527" s="47">
        <f>('WERTE IR'!$E526)</f>
        <v>1281.9039112354058</v>
      </c>
    </row>
    <row r="528" spans="5:21" ht="13" x14ac:dyDescent="0.3">
      <c r="E528" s="37"/>
      <c r="F528" s="46">
        <f>'Detaillierte Eingabe'!B538</f>
        <v>0.69583333333333208</v>
      </c>
      <c r="G528" s="46">
        <f>'Detaillierte Eingabe'!C538</f>
        <v>0.69652777777777652</v>
      </c>
      <c r="H528" s="56">
        <f>'Detaillierte Eingabe'!D539</f>
        <v>2</v>
      </c>
      <c r="I528" s="56">
        <f>'Detaillierte Eingabe'!E539</f>
        <v>2</v>
      </c>
      <c r="J528" s="56">
        <f>'Eingabe Daten'!$C$18</f>
        <v>6</v>
      </c>
      <c r="K528" s="93">
        <f>'Detaillierte Eingabe'!F539</f>
        <v>0.7</v>
      </c>
      <c r="L528" s="93">
        <f>'Detaillierte Eingabe'!G539</f>
        <v>0.7</v>
      </c>
      <c r="M528" s="93">
        <f t="shared" si="55"/>
        <v>0.44882341176470592</v>
      </c>
      <c r="N528" s="224">
        <f>'Detaillierte Eingabe'!I538</f>
        <v>1</v>
      </c>
      <c r="O528" s="18"/>
      <c r="P528" s="18"/>
      <c r="Q528" s="56">
        <f t="shared" si="51"/>
        <v>11900</v>
      </c>
      <c r="R528" s="56">
        <f t="shared" si="52"/>
        <v>5340.9986000000008</v>
      </c>
      <c r="S528" s="56">
        <f t="shared" si="53"/>
        <v>34481.997199999998</v>
      </c>
      <c r="T528" s="56">
        <f t="shared" si="54"/>
        <v>862.0499299999999</v>
      </c>
      <c r="U528" s="47">
        <f>('WERTE IR'!$E527)</f>
        <v>1281.9063247132992</v>
      </c>
    </row>
    <row r="529" spans="5:21" ht="13" x14ac:dyDescent="0.3">
      <c r="E529" s="37"/>
      <c r="F529" s="46">
        <f>'Detaillierte Eingabe'!B539</f>
        <v>0.69652777777777652</v>
      </c>
      <c r="G529" s="46">
        <f>'Detaillierte Eingabe'!C539</f>
        <v>0.69722222222222097</v>
      </c>
      <c r="H529" s="56">
        <f>'Detaillierte Eingabe'!D540</f>
        <v>2</v>
      </c>
      <c r="I529" s="56">
        <f>'Detaillierte Eingabe'!E540</f>
        <v>2</v>
      </c>
      <c r="J529" s="56">
        <f>'Eingabe Daten'!$C$18</f>
        <v>6</v>
      </c>
      <c r="K529" s="93">
        <f>'Detaillierte Eingabe'!F540</f>
        <v>0.7</v>
      </c>
      <c r="L529" s="93">
        <f>'Detaillierte Eingabe'!G540</f>
        <v>0.7</v>
      </c>
      <c r="M529" s="93">
        <f t="shared" si="55"/>
        <v>0.44882341176470592</v>
      </c>
      <c r="N529" s="224">
        <f>'Detaillierte Eingabe'!I539</f>
        <v>1</v>
      </c>
      <c r="O529" s="18"/>
      <c r="P529" s="18"/>
      <c r="Q529" s="56">
        <f t="shared" si="51"/>
        <v>11900</v>
      </c>
      <c r="R529" s="56">
        <f t="shared" si="52"/>
        <v>5340.9986000000008</v>
      </c>
      <c r="S529" s="56">
        <f t="shared" si="53"/>
        <v>34481.997199999998</v>
      </c>
      <c r="T529" s="56">
        <f t="shared" si="54"/>
        <v>862.0499299999999</v>
      </c>
      <c r="U529" s="47">
        <f>('WERTE IR'!$E528)</f>
        <v>1281.908698299912</v>
      </c>
    </row>
    <row r="530" spans="5:21" ht="13" x14ac:dyDescent="0.3">
      <c r="E530" s="37"/>
      <c r="F530" s="46">
        <f>'Detaillierte Eingabe'!B540</f>
        <v>0.69722222222222097</v>
      </c>
      <c r="G530" s="46">
        <f>'Detaillierte Eingabe'!C540</f>
        <v>0.69791666666666541</v>
      </c>
      <c r="H530" s="56">
        <f>'Detaillierte Eingabe'!D541</f>
        <v>2</v>
      </c>
      <c r="I530" s="56">
        <f>'Detaillierte Eingabe'!E541</f>
        <v>2</v>
      </c>
      <c r="J530" s="56">
        <f>'Eingabe Daten'!$C$18</f>
        <v>6</v>
      </c>
      <c r="K530" s="93">
        <f>'Detaillierte Eingabe'!F541</f>
        <v>0.7</v>
      </c>
      <c r="L530" s="93">
        <f>'Detaillierte Eingabe'!G541</f>
        <v>0.7</v>
      </c>
      <c r="M530" s="93">
        <f t="shared" si="55"/>
        <v>0.44882341176470592</v>
      </c>
      <c r="N530" s="224">
        <f>'Detaillierte Eingabe'!I540</f>
        <v>1</v>
      </c>
      <c r="O530" s="18"/>
      <c r="P530" s="18"/>
      <c r="Q530" s="56">
        <f t="shared" si="51"/>
        <v>11900</v>
      </c>
      <c r="R530" s="56">
        <f t="shared" si="52"/>
        <v>5340.9986000000008</v>
      </c>
      <c r="S530" s="56">
        <f t="shared" si="53"/>
        <v>34481.997199999998</v>
      </c>
      <c r="T530" s="56">
        <f t="shared" si="54"/>
        <v>862.0499299999999</v>
      </c>
      <c r="U530" s="47">
        <f>('WERTE IR'!$E529)</f>
        <v>1281.9110326545888</v>
      </c>
    </row>
    <row r="531" spans="5:21" ht="13" x14ac:dyDescent="0.3">
      <c r="E531" s="37"/>
      <c r="F531" s="46">
        <f>'Detaillierte Eingabe'!B541</f>
        <v>0.69791666666666541</v>
      </c>
      <c r="G531" s="46">
        <f>'Detaillierte Eingabe'!C541</f>
        <v>0.69861111111110985</v>
      </c>
      <c r="H531" s="56">
        <f>'Detaillierte Eingabe'!D542</f>
        <v>2</v>
      </c>
      <c r="I531" s="56">
        <f>'Detaillierte Eingabe'!E542</f>
        <v>2</v>
      </c>
      <c r="J531" s="56">
        <f>'Eingabe Daten'!$C$18</f>
        <v>6</v>
      </c>
      <c r="K531" s="93">
        <f>'Detaillierte Eingabe'!F542</f>
        <v>0.7</v>
      </c>
      <c r="L531" s="93">
        <f>'Detaillierte Eingabe'!G542</f>
        <v>0.7</v>
      </c>
      <c r="M531" s="93">
        <f t="shared" si="55"/>
        <v>0.44882341176470592</v>
      </c>
      <c r="N531" s="224">
        <f>'Detaillierte Eingabe'!I541</f>
        <v>1</v>
      </c>
      <c r="O531" s="18"/>
      <c r="P531" s="18"/>
      <c r="Q531" s="56">
        <f t="shared" si="51"/>
        <v>11900</v>
      </c>
      <c r="R531" s="56">
        <f t="shared" si="52"/>
        <v>5340.9986000000008</v>
      </c>
      <c r="S531" s="56">
        <f t="shared" si="53"/>
        <v>34481.997199999998</v>
      </c>
      <c r="T531" s="56">
        <f t="shared" si="54"/>
        <v>862.0499299999999</v>
      </c>
      <c r="U531" s="47">
        <f>('WERTE IR'!$E530)</f>
        <v>1281.9133284257764</v>
      </c>
    </row>
    <row r="532" spans="5:21" ht="13" x14ac:dyDescent="0.3">
      <c r="E532" s="37"/>
      <c r="F532" s="46">
        <f>'Detaillierte Eingabe'!B542</f>
        <v>0.69861111111110985</v>
      </c>
      <c r="G532" s="46">
        <f>'Detaillierte Eingabe'!C542</f>
        <v>0.69930555555555429</v>
      </c>
      <c r="H532" s="56">
        <f>'Detaillierte Eingabe'!D543</f>
        <v>2</v>
      </c>
      <c r="I532" s="56">
        <f>'Detaillierte Eingabe'!E543</f>
        <v>2</v>
      </c>
      <c r="J532" s="56">
        <f>'Eingabe Daten'!$C$18</f>
        <v>6</v>
      </c>
      <c r="K532" s="93">
        <f>'Detaillierte Eingabe'!F543</f>
        <v>0.7</v>
      </c>
      <c r="L532" s="93">
        <f>'Detaillierte Eingabe'!G543</f>
        <v>0.7</v>
      </c>
      <c r="M532" s="93">
        <f t="shared" si="55"/>
        <v>0.44882341176470592</v>
      </c>
      <c r="N532" s="224">
        <f>'Detaillierte Eingabe'!I542</f>
        <v>1</v>
      </c>
      <c r="O532" s="18"/>
      <c r="P532" s="18"/>
      <c r="Q532" s="56">
        <f t="shared" si="51"/>
        <v>11900</v>
      </c>
      <c r="R532" s="56">
        <f t="shared" si="52"/>
        <v>5340.9986000000008</v>
      </c>
      <c r="S532" s="56">
        <f t="shared" si="53"/>
        <v>34481.997199999998</v>
      </c>
      <c r="T532" s="56">
        <f t="shared" si="54"/>
        <v>862.0499299999999</v>
      </c>
      <c r="U532" s="47">
        <f>('WERTE IR'!$E531)</f>
        <v>1281.9155862512041</v>
      </c>
    </row>
    <row r="533" spans="5:21" ht="13" x14ac:dyDescent="0.3">
      <c r="E533" s="37"/>
      <c r="F533" s="46">
        <f>'Detaillierte Eingabe'!B543</f>
        <v>0.69930555555555429</v>
      </c>
      <c r="G533" s="46">
        <f>'Detaillierte Eingabe'!C543</f>
        <v>0.69999999999999873</v>
      </c>
      <c r="H533" s="56">
        <f>'Detaillierte Eingabe'!D544</f>
        <v>2</v>
      </c>
      <c r="I533" s="56">
        <f>'Detaillierte Eingabe'!E544</f>
        <v>2</v>
      </c>
      <c r="J533" s="56">
        <f>'Eingabe Daten'!$C$18</f>
        <v>6</v>
      </c>
      <c r="K533" s="93">
        <f>'Detaillierte Eingabe'!F544</f>
        <v>0.7</v>
      </c>
      <c r="L533" s="93">
        <f>'Detaillierte Eingabe'!G544</f>
        <v>0.7</v>
      </c>
      <c r="M533" s="93">
        <f t="shared" si="55"/>
        <v>0.44882341176470592</v>
      </c>
      <c r="N533" s="224">
        <f>'Detaillierte Eingabe'!I543</f>
        <v>1</v>
      </c>
      <c r="O533" s="18"/>
      <c r="P533" s="18"/>
      <c r="Q533" s="56">
        <f t="shared" si="51"/>
        <v>11900</v>
      </c>
      <c r="R533" s="56">
        <f t="shared" si="52"/>
        <v>5340.9986000000008</v>
      </c>
      <c r="S533" s="56">
        <f t="shared" si="53"/>
        <v>34481.997199999998</v>
      </c>
      <c r="T533" s="56">
        <f t="shared" si="54"/>
        <v>862.0499299999999</v>
      </c>
      <c r="U533" s="47">
        <f>('WERTE IR'!$E532)</f>
        <v>1281.9178067580599</v>
      </c>
    </row>
    <row r="534" spans="5:21" ht="13" x14ac:dyDescent="0.3">
      <c r="E534" s="37"/>
      <c r="F534" s="46">
        <f>'Detaillierte Eingabe'!B544</f>
        <v>0.69999999999999873</v>
      </c>
      <c r="G534" s="46">
        <f>'Detaillierte Eingabe'!C544</f>
        <v>0.70069444444444318</v>
      </c>
      <c r="H534" s="56">
        <f>'Detaillierte Eingabe'!D545</f>
        <v>2</v>
      </c>
      <c r="I534" s="56">
        <f>'Detaillierte Eingabe'!E545</f>
        <v>2</v>
      </c>
      <c r="J534" s="56">
        <f>'Eingabe Daten'!$C$18</f>
        <v>6</v>
      </c>
      <c r="K534" s="93">
        <f>'Detaillierte Eingabe'!F545</f>
        <v>0.7</v>
      </c>
      <c r="L534" s="93">
        <f>'Detaillierte Eingabe'!G545</f>
        <v>0.7</v>
      </c>
      <c r="M534" s="93">
        <f t="shared" si="55"/>
        <v>0.44882341176470592</v>
      </c>
      <c r="N534" s="224">
        <f>'Detaillierte Eingabe'!I544</f>
        <v>1</v>
      </c>
      <c r="O534" s="18"/>
      <c r="P534" s="18"/>
      <c r="Q534" s="56">
        <f t="shared" si="51"/>
        <v>11900</v>
      </c>
      <c r="R534" s="56">
        <f t="shared" si="52"/>
        <v>5340.9986000000008</v>
      </c>
      <c r="S534" s="56">
        <f t="shared" si="53"/>
        <v>34481.997199999998</v>
      </c>
      <c r="T534" s="56">
        <f t="shared" si="54"/>
        <v>862.0499299999999</v>
      </c>
      <c r="U534" s="47">
        <f>('WERTE IR'!$E533)</f>
        <v>1281.9199905631656</v>
      </c>
    </row>
    <row r="535" spans="5:21" ht="13" x14ac:dyDescent="0.3">
      <c r="E535" s="37"/>
      <c r="F535" s="46">
        <f>'Detaillierte Eingabe'!B545</f>
        <v>0.70069444444444318</v>
      </c>
      <c r="G535" s="46">
        <f>'Detaillierte Eingabe'!C545</f>
        <v>0.70138888888888762</v>
      </c>
      <c r="H535" s="56">
        <f>'Detaillierte Eingabe'!D546</f>
        <v>2</v>
      </c>
      <c r="I535" s="56">
        <f>'Detaillierte Eingabe'!E546</f>
        <v>2</v>
      </c>
      <c r="J535" s="56">
        <f>'Eingabe Daten'!$C$18</f>
        <v>6</v>
      </c>
      <c r="K535" s="93">
        <f>'Detaillierte Eingabe'!F546</f>
        <v>0.7</v>
      </c>
      <c r="L535" s="93">
        <f>'Detaillierte Eingabe'!G546</f>
        <v>0.7</v>
      </c>
      <c r="M535" s="93">
        <f t="shared" si="55"/>
        <v>0.44882341176470592</v>
      </c>
      <c r="N535" s="224">
        <f>'Detaillierte Eingabe'!I545</f>
        <v>1</v>
      </c>
      <c r="O535" s="18"/>
      <c r="P535" s="18"/>
      <c r="Q535" s="56">
        <f t="shared" si="51"/>
        <v>11900</v>
      </c>
      <c r="R535" s="56">
        <f t="shared" si="52"/>
        <v>5340.9986000000008</v>
      </c>
      <c r="S535" s="56">
        <f t="shared" si="53"/>
        <v>34481.997199999998</v>
      </c>
      <c r="T535" s="56">
        <f t="shared" si="54"/>
        <v>862.0499299999999</v>
      </c>
      <c r="U535" s="47">
        <f>('WERTE IR'!$E534)</f>
        <v>1281.9221382731478</v>
      </c>
    </row>
    <row r="536" spans="5:21" ht="13" x14ac:dyDescent="0.3">
      <c r="E536" s="37"/>
      <c r="F536" s="46">
        <f>'Detaillierte Eingabe'!B546</f>
        <v>0.70138888888888762</v>
      </c>
      <c r="G536" s="46">
        <f>'Detaillierte Eingabe'!C546</f>
        <v>0.70208333333333206</v>
      </c>
      <c r="H536" s="56">
        <f>'Detaillierte Eingabe'!D547</f>
        <v>2</v>
      </c>
      <c r="I536" s="56">
        <f>'Detaillierte Eingabe'!E547</f>
        <v>2</v>
      </c>
      <c r="J536" s="56">
        <f>'Eingabe Daten'!$C$18</f>
        <v>6</v>
      </c>
      <c r="K536" s="93">
        <f>'Detaillierte Eingabe'!F547</f>
        <v>0.7</v>
      </c>
      <c r="L536" s="93">
        <f>'Detaillierte Eingabe'!G547</f>
        <v>0.7</v>
      </c>
      <c r="M536" s="93">
        <f t="shared" si="55"/>
        <v>0.44882341176470592</v>
      </c>
      <c r="N536" s="224">
        <f>'Detaillierte Eingabe'!I546</f>
        <v>1</v>
      </c>
      <c r="O536" s="18"/>
      <c r="P536" s="18"/>
      <c r="Q536" s="56">
        <f t="shared" si="51"/>
        <v>11900</v>
      </c>
      <c r="R536" s="56">
        <f t="shared" si="52"/>
        <v>5340.9986000000008</v>
      </c>
      <c r="S536" s="56">
        <f t="shared" si="53"/>
        <v>34481.997199999998</v>
      </c>
      <c r="T536" s="56">
        <f t="shared" si="54"/>
        <v>862.0499299999999</v>
      </c>
      <c r="U536" s="47">
        <f>('WERTE IR'!$E535)</f>
        <v>1281.9242504846063</v>
      </c>
    </row>
    <row r="537" spans="5:21" ht="13" x14ac:dyDescent="0.3">
      <c r="E537" s="37"/>
      <c r="F537" s="46">
        <f>'Detaillierte Eingabe'!B547</f>
        <v>0.70208333333333206</v>
      </c>
      <c r="G537" s="46">
        <f>'Detaillierte Eingabe'!C547</f>
        <v>0.7027777777777765</v>
      </c>
      <c r="H537" s="56">
        <f>'Detaillierte Eingabe'!D548</f>
        <v>2</v>
      </c>
      <c r="I537" s="56">
        <f>'Detaillierte Eingabe'!E548</f>
        <v>2</v>
      </c>
      <c r="J537" s="56">
        <f>'Eingabe Daten'!$C$18</f>
        <v>6</v>
      </c>
      <c r="K537" s="93">
        <f>'Detaillierte Eingabe'!F548</f>
        <v>0.7</v>
      </c>
      <c r="L537" s="93">
        <f>'Detaillierte Eingabe'!G548</f>
        <v>0.7</v>
      </c>
      <c r="M537" s="93">
        <f t="shared" si="55"/>
        <v>0.44882341176470592</v>
      </c>
      <c r="N537" s="224">
        <f>'Detaillierte Eingabe'!I547</f>
        <v>1</v>
      </c>
      <c r="O537" s="18"/>
      <c r="P537" s="18"/>
      <c r="Q537" s="56">
        <f t="shared" si="51"/>
        <v>11900</v>
      </c>
      <c r="R537" s="56">
        <f t="shared" si="52"/>
        <v>5340.9986000000008</v>
      </c>
      <c r="S537" s="56">
        <f t="shared" si="53"/>
        <v>34481.997199999998</v>
      </c>
      <c r="T537" s="56">
        <f t="shared" si="54"/>
        <v>862.0499299999999</v>
      </c>
      <c r="U537" s="47">
        <f>('WERTE IR'!$E536)</f>
        <v>1281.9263277842801</v>
      </c>
    </row>
    <row r="538" spans="5:21" ht="13" x14ac:dyDescent="0.3">
      <c r="E538" s="37"/>
      <c r="F538" s="46">
        <f>'Detaillierte Eingabe'!B548</f>
        <v>0.7027777777777765</v>
      </c>
      <c r="G538" s="46">
        <f>'Detaillierte Eingabe'!C548</f>
        <v>0.70347222222222094</v>
      </c>
      <c r="H538" s="56">
        <f>'Detaillierte Eingabe'!D549</f>
        <v>2</v>
      </c>
      <c r="I538" s="56">
        <f>'Detaillierte Eingabe'!E549</f>
        <v>2</v>
      </c>
      <c r="J538" s="56">
        <f>'Eingabe Daten'!$C$18</f>
        <v>6</v>
      </c>
      <c r="K538" s="93">
        <f>'Detaillierte Eingabe'!F549</f>
        <v>0.7</v>
      </c>
      <c r="L538" s="93">
        <f>'Detaillierte Eingabe'!G549</f>
        <v>0.7</v>
      </c>
      <c r="M538" s="93">
        <f t="shared" si="55"/>
        <v>0.44882341176470592</v>
      </c>
      <c r="N538" s="224">
        <f>'Detaillierte Eingabe'!I548</f>
        <v>1</v>
      </c>
      <c r="O538" s="18"/>
      <c r="P538" s="18"/>
      <c r="Q538" s="56">
        <f t="shared" si="51"/>
        <v>11900</v>
      </c>
      <c r="R538" s="56">
        <f t="shared" si="52"/>
        <v>5340.9986000000008</v>
      </c>
      <c r="S538" s="56">
        <f t="shared" si="53"/>
        <v>34481.997199999998</v>
      </c>
      <c r="T538" s="56">
        <f t="shared" si="54"/>
        <v>862.0499299999999</v>
      </c>
      <c r="U538" s="47">
        <f>('WERTE IR'!$E537)</f>
        <v>1281.9283707492104</v>
      </c>
    </row>
    <row r="539" spans="5:21" ht="13" x14ac:dyDescent="0.3">
      <c r="E539" s="37"/>
      <c r="F539" s="46">
        <f>'Detaillierte Eingabe'!B549</f>
        <v>0.70347222222222094</v>
      </c>
      <c r="G539" s="46">
        <f>'Detaillierte Eingabe'!C549</f>
        <v>0.70416666666666539</v>
      </c>
      <c r="H539" s="56">
        <f>'Detaillierte Eingabe'!D550</f>
        <v>2</v>
      </c>
      <c r="I539" s="56">
        <f>'Detaillierte Eingabe'!E550</f>
        <v>2</v>
      </c>
      <c r="J539" s="56">
        <f>'Eingabe Daten'!$C$18</f>
        <v>6</v>
      </c>
      <c r="K539" s="93">
        <f>'Detaillierte Eingabe'!F550</f>
        <v>0.7</v>
      </c>
      <c r="L539" s="93">
        <f>'Detaillierte Eingabe'!G550</f>
        <v>0.7</v>
      </c>
      <c r="M539" s="93">
        <f t="shared" si="55"/>
        <v>0.44882341176470592</v>
      </c>
      <c r="N539" s="224">
        <f>'Detaillierte Eingabe'!I549</f>
        <v>1</v>
      </c>
      <c r="O539" s="18"/>
      <c r="P539" s="18"/>
      <c r="Q539" s="56">
        <f t="shared" si="51"/>
        <v>11900</v>
      </c>
      <c r="R539" s="56">
        <f t="shared" si="52"/>
        <v>5340.9986000000008</v>
      </c>
      <c r="S539" s="56">
        <f t="shared" si="53"/>
        <v>34481.997199999998</v>
      </c>
      <c r="T539" s="56">
        <f t="shared" si="54"/>
        <v>862.0499299999999</v>
      </c>
      <c r="U539" s="47">
        <f>('WERTE IR'!$E538)</f>
        <v>1281.9303799469005</v>
      </c>
    </row>
    <row r="540" spans="5:21" ht="13" x14ac:dyDescent="0.3">
      <c r="E540" s="37"/>
      <c r="F540" s="46">
        <f>'Detaillierte Eingabe'!B550</f>
        <v>0.70416666666666539</v>
      </c>
      <c r="G540" s="46">
        <f>'Detaillierte Eingabe'!C550</f>
        <v>0.70486111111110983</v>
      </c>
      <c r="H540" s="56">
        <f>'Detaillierte Eingabe'!D551</f>
        <v>2</v>
      </c>
      <c r="I540" s="56">
        <f>'Detaillierte Eingabe'!E551</f>
        <v>2</v>
      </c>
      <c r="J540" s="56">
        <f>'Eingabe Daten'!$C$18</f>
        <v>6</v>
      </c>
      <c r="K540" s="93">
        <f>'Detaillierte Eingabe'!F551</f>
        <v>0.7</v>
      </c>
      <c r="L540" s="93">
        <f>'Detaillierte Eingabe'!G551</f>
        <v>0.7</v>
      </c>
      <c r="M540" s="93">
        <f t="shared" si="55"/>
        <v>0.44882341176470592</v>
      </c>
      <c r="N540" s="224">
        <f>'Detaillierte Eingabe'!I550</f>
        <v>1</v>
      </c>
      <c r="O540" s="18"/>
      <c r="P540" s="18"/>
      <c r="Q540" s="56">
        <f t="shared" si="51"/>
        <v>11900</v>
      </c>
      <c r="R540" s="56">
        <f t="shared" si="52"/>
        <v>5340.9986000000008</v>
      </c>
      <c r="S540" s="56">
        <f t="shared" si="53"/>
        <v>34481.997199999998</v>
      </c>
      <c r="T540" s="56">
        <f t="shared" si="54"/>
        <v>862.0499299999999</v>
      </c>
      <c r="U540" s="47">
        <f>('WERTE IR'!$E539)</f>
        <v>1281.9323559354739</v>
      </c>
    </row>
    <row r="541" spans="5:21" ht="13" x14ac:dyDescent="0.3">
      <c r="E541" s="37"/>
      <c r="F541" s="46">
        <f>'Detaillierte Eingabe'!B551</f>
        <v>0.70486111111110983</v>
      </c>
      <c r="G541" s="46">
        <f>'Detaillierte Eingabe'!C551</f>
        <v>0.70555555555555427</v>
      </c>
      <c r="H541" s="56">
        <f>'Detaillierte Eingabe'!D552</f>
        <v>2</v>
      </c>
      <c r="I541" s="56">
        <f>'Detaillierte Eingabe'!E552</f>
        <v>2</v>
      </c>
      <c r="J541" s="56">
        <f>'Eingabe Daten'!$C$18</f>
        <v>6</v>
      </c>
      <c r="K541" s="93">
        <f>'Detaillierte Eingabe'!F552</f>
        <v>0.7</v>
      </c>
      <c r="L541" s="93">
        <f>'Detaillierte Eingabe'!G552</f>
        <v>0.7</v>
      </c>
      <c r="M541" s="93">
        <f t="shared" si="55"/>
        <v>0.44882341176470592</v>
      </c>
      <c r="N541" s="224">
        <f>'Detaillierte Eingabe'!I551</f>
        <v>1</v>
      </c>
      <c r="O541" s="18"/>
      <c r="P541" s="18"/>
      <c r="Q541" s="56">
        <f t="shared" si="51"/>
        <v>11900</v>
      </c>
      <c r="R541" s="56">
        <f t="shared" si="52"/>
        <v>5340.9986000000008</v>
      </c>
      <c r="S541" s="56">
        <f t="shared" si="53"/>
        <v>34481.997199999998</v>
      </c>
      <c r="T541" s="56">
        <f t="shared" si="54"/>
        <v>862.0499299999999</v>
      </c>
      <c r="U541" s="47">
        <f>('WERTE IR'!$E540)</f>
        <v>1281.9342992638287</v>
      </c>
    </row>
    <row r="542" spans="5:21" ht="13" x14ac:dyDescent="0.3">
      <c r="E542" s="37"/>
      <c r="F542" s="46">
        <f>'Detaillierte Eingabe'!B552</f>
        <v>0.70555555555555427</v>
      </c>
      <c r="G542" s="46">
        <f>'Detaillierte Eingabe'!C552</f>
        <v>0.70624999999999871</v>
      </c>
      <c r="H542" s="56">
        <f>'Detaillierte Eingabe'!D553</f>
        <v>2</v>
      </c>
      <c r="I542" s="56">
        <f>'Detaillierte Eingabe'!E553</f>
        <v>2</v>
      </c>
      <c r="J542" s="56">
        <f>'Eingabe Daten'!$C$18</f>
        <v>6</v>
      </c>
      <c r="K542" s="93">
        <f>'Detaillierte Eingabe'!F553</f>
        <v>0.7</v>
      </c>
      <c r="L542" s="93">
        <f>'Detaillierte Eingabe'!G553</f>
        <v>0.7</v>
      </c>
      <c r="M542" s="93">
        <f t="shared" si="55"/>
        <v>0.44882341176470592</v>
      </c>
      <c r="N542" s="224">
        <f>'Detaillierte Eingabe'!I552</f>
        <v>1</v>
      </c>
      <c r="O542" s="18"/>
      <c r="P542" s="18"/>
      <c r="Q542" s="56">
        <f t="shared" si="51"/>
        <v>11900</v>
      </c>
      <c r="R542" s="56">
        <f t="shared" si="52"/>
        <v>5340.9986000000008</v>
      </c>
      <c r="S542" s="56">
        <f t="shared" si="53"/>
        <v>34481.997199999998</v>
      </c>
      <c r="T542" s="56">
        <f t="shared" si="54"/>
        <v>862.0499299999999</v>
      </c>
      <c r="U542" s="47">
        <f>('WERTE IR'!$E541)</f>
        <v>1281.9362104717911</v>
      </c>
    </row>
    <row r="543" spans="5:21" ht="13" x14ac:dyDescent="0.3">
      <c r="E543" s="37"/>
      <c r="F543" s="46">
        <f>'Detaillierte Eingabe'!B553</f>
        <v>0.70624999999999871</v>
      </c>
      <c r="G543" s="46">
        <f>'Detaillierte Eingabe'!C553</f>
        <v>0.70694444444444315</v>
      </c>
      <c r="H543" s="56">
        <f>'Detaillierte Eingabe'!D554</f>
        <v>2</v>
      </c>
      <c r="I543" s="56">
        <f>'Detaillierte Eingabe'!E554</f>
        <v>2</v>
      </c>
      <c r="J543" s="56">
        <f>'Eingabe Daten'!$C$18</f>
        <v>6</v>
      </c>
      <c r="K543" s="93">
        <f>'Detaillierte Eingabe'!F554</f>
        <v>0.7</v>
      </c>
      <c r="L543" s="93">
        <f>'Detaillierte Eingabe'!G554</f>
        <v>0.7</v>
      </c>
      <c r="M543" s="93">
        <f t="shared" si="55"/>
        <v>0.44882341176470592</v>
      </c>
      <c r="N543" s="224">
        <f>'Detaillierte Eingabe'!I553</f>
        <v>1</v>
      </c>
      <c r="O543" s="18"/>
      <c r="P543" s="18"/>
      <c r="Q543" s="56">
        <f t="shared" si="51"/>
        <v>11900</v>
      </c>
      <c r="R543" s="56">
        <f t="shared" si="52"/>
        <v>5340.9986000000008</v>
      </c>
      <c r="S543" s="56">
        <f t="shared" si="53"/>
        <v>34481.997199999998</v>
      </c>
      <c r="T543" s="56">
        <f t="shared" si="54"/>
        <v>862.0499299999999</v>
      </c>
      <c r="U543" s="47">
        <f>('WERTE IR'!$E542)</f>
        <v>1281.9380900902645</v>
      </c>
    </row>
    <row r="544" spans="5:21" ht="13" x14ac:dyDescent="0.3">
      <c r="E544" s="37"/>
      <c r="F544" s="46">
        <f>'Detaillierte Eingabe'!B554</f>
        <v>0.70694444444444315</v>
      </c>
      <c r="G544" s="46">
        <f>'Detaillierte Eingabe'!C554</f>
        <v>0.7076388888888876</v>
      </c>
      <c r="H544" s="56">
        <f>'Detaillierte Eingabe'!D555</f>
        <v>2</v>
      </c>
      <c r="I544" s="56">
        <f>'Detaillierte Eingabe'!E555</f>
        <v>2</v>
      </c>
      <c r="J544" s="56">
        <f>'Eingabe Daten'!$C$18</f>
        <v>6</v>
      </c>
      <c r="K544" s="93">
        <f>'Detaillierte Eingabe'!F555</f>
        <v>0.7</v>
      </c>
      <c r="L544" s="93">
        <f>'Detaillierte Eingabe'!G555</f>
        <v>0.7</v>
      </c>
      <c r="M544" s="93">
        <f t="shared" si="55"/>
        <v>0.44882341176470592</v>
      </c>
      <c r="N544" s="224">
        <f>'Detaillierte Eingabe'!I554</f>
        <v>1</v>
      </c>
      <c r="O544" s="18"/>
      <c r="P544" s="18"/>
      <c r="Q544" s="56">
        <f t="shared" si="51"/>
        <v>11900</v>
      </c>
      <c r="R544" s="56">
        <f t="shared" si="52"/>
        <v>5340.9986000000008</v>
      </c>
      <c r="S544" s="56">
        <f t="shared" si="53"/>
        <v>34481.997199999998</v>
      </c>
      <c r="T544" s="56">
        <f t="shared" si="54"/>
        <v>862.0499299999999</v>
      </c>
      <c r="U544" s="47">
        <f>('WERTE IR'!$E543)</f>
        <v>1281.9399386413772</v>
      </c>
    </row>
    <row r="545" spans="5:21" ht="13" x14ac:dyDescent="0.3">
      <c r="E545" s="37"/>
      <c r="F545" s="46">
        <f>'Detaillierte Eingabe'!B555</f>
        <v>0.7076388888888876</v>
      </c>
      <c r="G545" s="46">
        <f>'Detaillierte Eingabe'!C555</f>
        <v>0.70833333333333204</v>
      </c>
      <c r="H545" s="56">
        <f>'Detaillierte Eingabe'!D556</f>
        <v>2</v>
      </c>
      <c r="I545" s="56">
        <f>'Detaillierte Eingabe'!E556</f>
        <v>2</v>
      </c>
      <c r="J545" s="56">
        <f>'Eingabe Daten'!$C$18</f>
        <v>6</v>
      </c>
      <c r="K545" s="93">
        <f>'Detaillierte Eingabe'!F556</f>
        <v>0.7</v>
      </c>
      <c r="L545" s="93">
        <f>'Detaillierte Eingabe'!G556</f>
        <v>0.7</v>
      </c>
      <c r="M545" s="93">
        <f t="shared" si="55"/>
        <v>0.44882341176470592</v>
      </c>
      <c r="N545" s="224">
        <f>'Detaillierte Eingabe'!I555</f>
        <v>1</v>
      </c>
      <c r="O545" s="18"/>
      <c r="P545" s="18"/>
      <c r="Q545" s="56">
        <f t="shared" si="51"/>
        <v>11900</v>
      </c>
      <c r="R545" s="56">
        <f t="shared" si="52"/>
        <v>5340.9986000000008</v>
      </c>
      <c r="S545" s="56">
        <f t="shared" si="53"/>
        <v>34481.997199999998</v>
      </c>
      <c r="T545" s="56">
        <f t="shared" si="54"/>
        <v>862.0499299999999</v>
      </c>
      <c r="U545" s="47">
        <f>('WERTE IR'!$E544)</f>
        <v>1281.9417566386276</v>
      </c>
    </row>
    <row r="546" spans="5:21" ht="13" x14ac:dyDescent="0.3">
      <c r="E546" s="37"/>
      <c r="F546" s="46">
        <f>'Detaillierte Eingabe'!B556</f>
        <v>0.70833333333333204</v>
      </c>
      <c r="G546" s="46">
        <f>'Detaillierte Eingabe'!C556</f>
        <v>0.70902777777777648</v>
      </c>
      <c r="H546" s="56">
        <f>'Detaillierte Eingabe'!D557</f>
        <v>2</v>
      </c>
      <c r="I546" s="56">
        <f>'Detaillierte Eingabe'!E557</f>
        <v>2</v>
      </c>
      <c r="J546" s="56">
        <f>'Eingabe Daten'!$C$18</f>
        <v>6</v>
      </c>
      <c r="K546" s="93">
        <f>'Detaillierte Eingabe'!F557</f>
        <v>0.7</v>
      </c>
      <c r="L546" s="93">
        <f>'Detaillierte Eingabe'!G557</f>
        <v>0.7</v>
      </c>
      <c r="M546" s="93">
        <f t="shared" si="55"/>
        <v>0.44882341176470592</v>
      </c>
      <c r="N546" s="224">
        <f>'Detaillierte Eingabe'!I556</f>
        <v>1</v>
      </c>
      <c r="O546" s="18"/>
      <c r="P546" s="18"/>
      <c r="Q546" s="56">
        <f t="shared" si="51"/>
        <v>11900</v>
      </c>
      <c r="R546" s="56">
        <f t="shared" si="52"/>
        <v>5340.9986000000008</v>
      </c>
      <c r="S546" s="56">
        <f t="shared" si="53"/>
        <v>34481.997199999998</v>
      </c>
      <c r="T546" s="56">
        <f t="shared" si="54"/>
        <v>862.0499299999999</v>
      </c>
      <c r="U546" s="47">
        <f>('WERTE IR'!$E545)</f>
        <v>1281.9435445870263</v>
      </c>
    </row>
    <row r="547" spans="5:21" ht="13" x14ac:dyDescent="0.3">
      <c r="E547" s="37"/>
      <c r="F547" s="46">
        <f>'Detaillierte Eingabe'!B557</f>
        <v>0.70902777777777648</v>
      </c>
      <c r="G547" s="46">
        <f>'Detaillierte Eingabe'!C557</f>
        <v>0.70972222222222092</v>
      </c>
      <c r="H547" s="56">
        <f>'Detaillierte Eingabe'!D558</f>
        <v>2</v>
      </c>
      <c r="I547" s="56">
        <f>'Detaillierte Eingabe'!E558</f>
        <v>2</v>
      </c>
      <c r="J547" s="56">
        <f>'Eingabe Daten'!$C$18</f>
        <v>6</v>
      </c>
      <c r="K547" s="93">
        <f>'Detaillierte Eingabe'!F558</f>
        <v>0.7</v>
      </c>
      <c r="L547" s="93">
        <f>'Detaillierte Eingabe'!G558</f>
        <v>0.7</v>
      </c>
      <c r="M547" s="93">
        <f t="shared" si="55"/>
        <v>0.44882341176470592</v>
      </c>
      <c r="N547" s="224">
        <f>'Detaillierte Eingabe'!I557</f>
        <v>1</v>
      </c>
      <c r="O547" s="18"/>
      <c r="P547" s="18"/>
      <c r="Q547" s="56">
        <f t="shared" si="51"/>
        <v>11900</v>
      </c>
      <c r="R547" s="56">
        <f t="shared" si="52"/>
        <v>5340.9986000000008</v>
      </c>
      <c r="S547" s="56">
        <f t="shared" si="53"/>
        <v>34481.997199999998</v>
      </c>
      <c r="T547" s="56">
        <f t="shared" si="54"/>
        <v>862.0499299999999</v>
      </c>
      <c r="U547" s="47">
        <f>('WERTE IR'!$E546)</f>
        <v>1281.9453029832373</v>
      </c>
    </row>
    <row r="548" spans="5:21" ht="13" x14ac:dyDescent="0.3">
      <c r="E548" s="37"/>
      <c r="F548" s="46">
        <f>'Detaillierte Eingabe'!B558</f>
        <v>0.70972222222222092</v>
      </c>
      <c r="G548" s="46">
        <f>'Detaillierte Eingabe'!C558</f>
        <v>0.71041666666666536</v>
      </c>
      <c r="H548" s="56">
        <f>'Detaillierte Eingabe'!D559</f>
        <v>2</v>
      </c>
      <c r="I548" s="56">
        <f>'Detaillierte Eingabe'!E559</f>
        <v>2</v>
      </c>
      <c r="J548" s="56">
        <f>'Eingabe Daten'!$C$18</f>
        <v>6</v>
      </c>
      <c r="K548" s="93">
        <f>'Detaillierte Eingabe'!F559</f>
        <v>0.7</v>
      </c>
      <c r="L548" s="93">
        <f>'Detaillierte Eingabe'!G559</f>
        <v>0.7</v>
      </c>
      <c r="M548" s="93">
        <f t="shared" si="55"/>
        <v>0.44882341176470592</v>
      </c>
      <c r="N548" s="224">
        <f>'Detaillierte Eingabe'!I558</f>
        <v>1</v>
      </c>
      <c r="O548" s="18"/>
      <c r="P548" s="18"/>
      <c r="Q548" s="56">
        <f t="shared" si="51"/>
        <v>11900</v>
      </c>
      <c r="R548" s="56">
        <f t="shared" si="52"/>
        <v>5340.9986000000008</v>
      </c>
      <c r="S548" s="56">
        <f t="shared" si="53"/>
        <v>34481.997199999998</v>
      </c>
      <c r="T548" s="56">
        <f t="shared" si="54"/>
        <v>862.0499299999999</v>
      </c>
      <c r="U548" s="47">
        <f>('WERTE IR'!$E547)</f>
        <v>1281.9470323157154</v>
      </c>
    </row>
    <row r="549" spans="5:21" ht="13" x14ac:dyDescent="0.3">
      <c r="E549" s="37"/>
      <c r="F549" s="46">
        <f>'Detaillierte Eingabe'!B559</f>
        <v>0.71041666666666536</v>
      </c>
      <c r="G549" s="46">
        <f>'Detaillierte Eingabe'!C559</f>
        <v>0.71111111111110981</v>
      </c>
      <c r="H549" s="56">
        <f>'Detaillierte Eingabe'!D560</f>
        <v>2</v>
      </c>
      <c r="I549" s="56">
        <f>'Detaillierte Eingabe'!E560</f>
        <v>2</v>
      </c>
      <c r="J549" s="56">
        <f>'Eingabe Daten'!$C$18</f>
        <v>6</v>
      </c>
      <c r="K549" s="93">
        <f>'Detaillierte Eingabe'!F560</f>
        <v>0.7</v>
      </c>
      <c r="L549" s="93">
        <f>'Detaillierte Eingabe'!G560</f>
        <v>0.7</v>
      </c>
      <c r="M549" s="93">
        <f t="shared" si="55"/>
        <v>0.44882341176470592</v>
      </c>
      <c r="N549" s="224">
        <f>'Detaillierte Eingabe'!I559</f>
        <v>1</v>
      </c>
      <c r="O549" s="18"/>
      <c r="P549" s="18"/>
      <c r="Q549" s="56">
        <f t="shared" si="51"/>
        <v>11900</v>
      </c>
      <c r="R549" s="56">
        <f t="shared" si="52"/>
        <v>5340.9986000000008</v>
      </c>
      <c r="S549" s="56">
        <f t="shared" si="53"/>
        <v>34481.997199999998</v>
      </c>
      <c r="T549" s="56">
        <f t="shared" si="54"/>
        <v>862.0499299999999</v>
      </c>
      <c r="U549" s="47">
        <f>('WERTE IR'!$E548)</f>
        <v>1281.9487330648417</v>
      </c>
    </row>
    <row r="550" spans="5:21" ht="13" x14ac:dyDescent="0.3">
      <c r="E550" s="37"/>
      <c r="F550" s="46">
        <f>'Detaillierte Eingabe'!B560</f>
        <v>0.71111111111110981</v>
      </c>
      <c r="G550" s="46">
        <f>'Detaillierte Eingabe'!C560</f>
        <v>0.71180555555555425</v>
      </c>
      <c r="H550" s="56">
        <f>'Detaillierte Eingabe'!D561</f>
        <v>2</v>
      </c>
      <c r="I550" s="56">
        <f>'Detaillierte Eingabe'!E561</f>
        <v>2</v>
      </c>
      <c r="J550" s="56">
        <f>'Eingabe Daten'!$C$18</f>
        <v>6</v>
      </c>
      <c r="K550" s="93">
        <f>'Detaillierte Eingabe'!F561</f>
        <v>0.7</v>
      </c>
      <c r="L550" s="93">
        <f>'Detaillierte Eingabe'!G561</f>
        <v>0.7</v>
      </c>
      <c r="M550" s="93">
        <f t="shared" si="55"/>
        <v>0.44882341176470592</v>
      </c>
      <c r="N550" s="224">
        <f>'Detaillierte Eingabe'!I560</f>
        <v>1</v>
      </c>
      <c r="O550" s="18"/>
      <c r="P550" s="18"/>
      <c r="Q550" s="56">
        <f t="shared" si="51"/>
        <v>11900</v>
      </c>
      <c r="R550" s="56">
        <f t="shared" si="52"/>
        <v>5340.9986000000008</v>
      </c>
      <c r="S550" s="56">
        <f t="shared" si="53"/>
        <v>34481.997199999998</v>
      </c>
      <c r="T550" s="56">
        <f t="shared" si="54"/>
        <v>862.0499299999999</v>
      </c>
      <c r="U550" s="47">
        <f>('WERTE IR'!$E549)</f>
        <v>1281.9504057030576</v>
      </c>
    </row>
    <row r="551" spans="5:21" ht="13" x14ac:dyDescent="0.3">
      <c r="E551" s="37"/>
      <c r="F551" s="46">
        <f>'Detaillierte Eingabe'!B561</f>
        <v>0.71180555555555425</v>
      </c>
      <c r="G551" s="46">
        <f>'Detaillierte Eingabe'!C561</f>
        <v>0.71249999999999869</v>
      </c>
      <c r="H551" s="56">
        <f>'Detaillierte Eingabe'!D562</f>
        <v>2</v>
      </c>
      <c r="I551" s="56">
        <f>'Detaillierte Eingabe'!E562</f>
        <v>2</v>
      </c>
      <c r="J551" s="56">
        <f>'Eingabe Daten'!$C$18</f>
        <v>6</v>
      </c>
      <c r="K551" s="93">
        <f>'Detaillierte Eingabe'!F562</f>
        <v>0.7</v>
      </c>
      <c r="L551" s="93">
        <f>'Detaillierte Eingabe'!G562</f>
        <v>0.7</v>
      </c>
      <c r="M551" s="93">
        <f t="shared" si="55"/>
        <v>0.44882341176470592</v>
      </c>
      <c r="N551" s="224">
        <f>'Detaillierte Eingabe'!I561</f>
        <v>1</v>
      </c>
      <c r="O551" s="18"/>
      <c r="P551" s="18"/>
      <c r="Q551" s="56">
        <f t="shared" si="51"/>
        <v>11900</v>
      </c>
      <c r="R551" s="56">
        <f t="shared" si="52"/>
        <v>5340.9986000000008</v>
      </c>
      <c r="S551" s="56">
        <f t="shared" si="53"/>
        <v>34481.997199999998</v>
      </c>
      <c r="T551" s="56">
        <f t="shared" si="54"/>
        <v>862.0499299999999</v>
      </c>
      <c r="U551" s="47">
        <f>('WERTE IR'!$E550)</f>
        <v>1281.9520506949955</v>
      </c>
    </row>
    <row r="552" spans="5:21" ht="13" x14ac:dyDescent="0.3">
      <c r="E552" s="37"/>
      <c r="F552" s="46">
        <f>'Detaillierte Eingabe'!B562</f>
        <v>0.71249999999999869</v>
      </c>
      <c r="G552" s="46">
        <f>'Detaillierte Eingabe'!C562</f>
        <v>0.71319444444444313</v>
      </c>
      <c r="H552" s="56">
        <f>'Detaillierte Eingabe'!D563</f>
        <v>2</v>
      </c>
      <c r="I552" s="56">
        <f>'Detaillierte Eingabe'!E563</f>
        <v>2</v>
      </c>
      <c r="J552" s="56">
        <f>'Eingabe Daten'!$C$18</f>
        <v>6</v>
      </c>
      <c r="K552" s="93">
        <f>'Detaillierte Eingabe'!F563</f>
        <v>0.7</v>
      </c>
      <c r="L552" s="93">
        <f>'Detaillierte Eingabe'!G563</f>
        <v>0.7</v>
      </c>
      <c r="M552" s="93">
        <f t="shared" si="55"/>
        <v>0.44882341176470592</v>
      </c>
      <c r="N552" s="224">
        <f>'Detaillierte Eingabe'!I562</f>
        <v>1</v>
      </c>
      <c r="O552" s="18"/>
      <c r="P552" s="18"/>
      <c r="Q552" s="56">
        <f t="shared" si="51"/>
        <v>11900</v>
      </c>
      <c r="R552" s="56">
        <f t="shared" si="52"/>
        <v>5340.9986000000008</v>
      </c>
      <c r="S552" s="56">
        <f t="shared" si="53"/>
        <v>34481.997199999998</v>
      </c>
      <c r="T552" s="56">
        <f t="shared" si="54"/>
        <v>862.0499299999999</v>
      </c>
      <c r="U552" s="47">
        <f>('WERTE IR'!$E551)</f>
        <v>1281.9536684976081</v>
      </c>
    </row>
    <row r="553" spans="5:21" ht="13" x14ac:dyDescent="0.3">
      <c r="E553" s="37"/>
      <c r="F553" s="46">
        <f>'Detaillierte Eingabe'!B563</f>
        <v>0.71319444444444313</v>
      </c>
      <c r="G553" s="46">
        <f>'Detaillierte Eingabe'!C563</f>
        <v>0.71388888888888757</v>
      </c>
      <c r="H553" s="56">
        <f>'Detaillierte Eingabe'!D564</f>
        <v>2</v>
      </c>
      <c r="I553" s="56">
        <f>'Detaillierte Eingabe'!E564</f>
        <v>2</v>
      </c>
      <c r="J553" s="56">
        <f>'Eingabe Daten'!$C$18</f>
        <v>6</v>
      </c>
      <c r="K553" s="93">
        <f>'Detaillierte Eingabe'!F564</f>
        <v>0.7</v>
      </c>
      <c r="L553" s="93">
        <f>'Detaillierte Eingabe'!G564</f>
        <v>0.7</v>
      </c>
      <c r="M553" s="93">
        <f t="shared" si="55"/>
        <v>0.44882341176470592</v>
      </c>
      <c r="N553" s="224">
        <f>'Detaillierte Eingabe'!I563</f>
        <v>1</v>
      </c>
      <c r="O553" s="18"/>
      <c r="P553" s="18"/>
      <c r="Q553" s="56">
        <f t="shared" si="51"/>
        <v>11900</v>
      </c>
      <c r="R553" s="56">
        <f t="shared" si="52"/>
        <v>5340.9986000000008</v>
      </c>
      <c r="S553" s="56">
        <f t="shared" si="53"/>
        <v>34481.997199999998</v>
      </c>
      <c r="T553" s="56">
        <f t="shared" si="54"/>
        <v>862.0499299999999</v>
      </c>
      <c r="U553" s="47">
        <f>('WERTE IR'!$E552)</f>
        <v>1281.9552595602956</v>
      </c>
    </row>
    <row r="554" spans="5:21" ht="13" x14ac:dyDescent="0.3">
      <c r="E554" s="37"/>
      <c r="F554" s="46">
        <f>'Detaillierte Eingabe'!B564</f>
        <v>0.71388888888888757</v>
      </c>
      <c r="G554" s="46">
        <f>'Detaillierte Eingabe'!C564</f>
        <v>0.71458333333333202</v>
      </c>
      <c r="H554" s="56">
        <f>'Detaillierte Eingabe'!D565</f>
        <v>2</v>
      </c>
      <c r="I554" s="56">
        <f>'Detaillierte Eingabe'!E565</f>
        <v>2</v>
      </c>
      <c r="J554" s="56">
        <f>'Eingabe Daten'!$C$18</f>
        <v>6</v>
      </c>
      <c r="K554" s="93">
        <f>'Detaillierte Eingabe'!F565</f>
        <v>0.7</v>
      </c>
      <c r="L554" s="93">
        <f>'Detaillierte Eingabe'!G565</f>
        <v>0.7</v>
      </c>
      <c r="M554" s="93">
        <f t="shared" si="55"/>
        <v>0.44882341176470592</v>
      </c>
      <c r="N554" s="224">
        <f>'Detaillierte Eingabe'!I564</f>
        <v>1</v>
      </c>
      <c r="O554" s="18"/>
      <c r="P554" s="18"/>
      <c r="Q554" s="56">
        <f t="shared" si="51"/>
        <v>11900</v>
      </c>
      <c r="R554" s="56">
        <f t="shared" si="52"/>
        <v>5340.9986000000008</v>
      </c>
      <c r="S554" s="56">
        <f t="shared" si="53"/>
        <v>34481.997199999998</v>
      </c>
      <c r="T554" s="56">
        <f t="shared" si="54"/>
        <v>862.0499299999999</v>
      </c>
      <c r="U554" s="47">
        <f>('WERTE IR'!$E553)</f>
        <v>1281.9568243250301</v>
      </c>
    </row>
    <row r="555" spans="5:21" ht="13" x14ac:dyDescent="0.3">
      <c r="E555" s="37"/>
      <c r="F555" s="46">
        <f>'Detaillierte Eingabe'!B565</f>
        <v>0.71458333333333202</v>
      </c>
      <c r="G555" s="46">
        <f>'Detaillierte Eingabe'!C565</f>
        <v>0.71527777777777646</v>
      </c>
      <c r="H555" s="56">
        <f>'Detaillierte Eingabe'!D566</f>
        <v>2</v>
      </c>
      <c r="I555" s="56">
        <f>'Detaillierte Eingabe'!E566</f>
        <v>2</v>
      </c>
      <c r="J555" s="56">
        <f>'Eingabe Daten'!$C$18</f>
        <v>6</v>
      </c>
      <c r="K555" s="93">
        <f>'Detaillierte Eingabe'!F566</f>
        <v>0.7</v>
      </c>
      <c r="L555" s="93">
        <f>'Detaillierte Eingabe'!G566</f>
        <v>0.7</v>
      </c>
      <c r="M555" s="93">
        <f t="shared" si="55"/>
        <v>0.44882341176470592</v>
      </c>
      <c r="N555" s="224">
        <f>'Detaillierte Eingabe'!I565</f>
        <v>1</v>
      </c>
      <c r="O555" s="18"/>
      <c r="P555" s="18"/>
      <c r="Q555" s="56">
        <f t="shared" si="51"/>
        <v>11900</v>
      </c>
      <c r="R555" s="56">
        <f t="shared" si="52"/>
        <v>5340.9986000000008</v>
      </c>
      <c r="S555" s="56">
        <f t="shared" si="53"/>
        <v>34481.997199999998</v>
      </c>
      <c r="T555" s="56">
        <f t="shared" si="54"/>
        <v>862.0499299999999</v>
      </c>
      <c r="U555" s="47">
        <f>('WERTE IR'!$E554)</f>
        <v>1281.9583632264782</v>
      </c>
    </row>
    <row r="556" spans="5:21" ht="13" x14ac:dyDescent="0.3">
      <c r="E556" s="37"/>
      <c r="F556" s="46">
        <f>'Detaillierte Eingabe'!B566</f>
        <v>0.71527777777777646</v>
      </c>
      <c r="G556" s="46">
        <f>'Detaillierte Eingabe'!C566</f>
        <v>0.7159722222222209</v>
      </c>
      <c r="H556" s="56">
        <f>'Detaillierte Eingabe'!D567</f>
        <v>2</v>
      </c>
      <c r="I556" s="56">
        <f>'Detaillierte Eingabe'!E567</f>
        <v>2</v>
      </c>
      <c r="J556" s="56">
        <f>'Eingabe Daten'!$C$18</f>
        <v>6</v>
      </c>
      <c r="K556" s="93">
        <f>'Detaillierte Eingabe'!F567</f>
        <v>0.7</v>
      </c>
      <c r="L556" s="93">
        <f>'Detaillierte Eingabe'!G567</f>
        <v>0.7</v>
      </c>
      <c r="M556" s="93">
        <f t="shared" si="55"/>
        <v>0.44882341176470592</v>
      </c>
      <c r="N556" s="224">
        <f>'Detaillierte Eingabe'!I566</f>
        <v>1</v>
      </c>
      <c r="O556" s="18"/>
      <c r="P556" s="18"/>
      <c r="Q556" s="56">
        <f t="shared" si="51"/>
        <v>11900</v>
      </c>
      <c r="R556" s="56">
        <f t="shared" si="52"/>
        <v>5340.9986000000008</v>
      </c>
      <c r="S556" s="56">
        <f t="shared" si="53"/>
        <v>34481.997199999998</v>
      </c>
      <c r="T556" s="56">
        <f t="shared" si="54"/>
        <v>862.0499299999999</v>
      </c>
      <c r="U556" s="47">
        <f>('WERTE IR'!$E555)</f>
        <v>1281.9598766921229</v>
      </c>
    </row>
    <row r="557" spans="5:21" ht="13" x14ac:dyDescent="0.3">
      <c r="E557" s="37"/>
      <c r="F557" s="46">
        <f>'Detaillierte Eingabe'!B567</f>
        <v>0.7159722222222209</v>
      </c>
      <c r="G557" s="46">
        <f>'Detaillierte Eingabe'!C567</f>
        <v>0.71666666666666534</v>
      </c>
      <c r="H557" s="56">
        <f>'Detaillierte Eingabe'!D568</f>
        <v>2</v>
      </c>
      <c r="I557" s="56">
        <f>'Detaillierte Eingabe'!E568</f>
        <v>2</v>
      </c>
      <c r="J557" s="56">
        <f>'Eingabe Daten'!$C$18</f>
        <v>6</v>
      </c>
      <c r="K557" s="93">
        <f>'Detaillierte Eingabe'!F568</f>
        <v>0.7</v>
      </c>
      <c r="L557" s="93">
        <f>'Detaillierte Eingabe'!G568</f>
        <v>0.7</v>
      </c>
      <c r="M557" s="93">
        <f t="shared" si="55"/>
        <v>0.44882341176470592</v>
      </c>
      <c r="N557" s="224">
        <f>'Detaillierte Eingabe'!I567</f>
        <v>1</v>
      </c>
      <c r="O557" s="18"/>
      <c r="P557" s="18"/>
      <c r="Q557" s="56">
        <f t="shared" si="51"/>
        <v>11900</v>
      </c>
      <c r="R557" s="56">
        <f t="shared" si="52"/>
        <v>5340.9986000000008</v>
      </c>
      <c r="S557" s="56">
        <f t="shared" si="53"/>
        <v>34481.997199999998</v>
      </c>
      <c r="T557" s="56">
        <f t="shared" si="54"/>
        <v>862.0499299999999</v>
      </c>
      <c r="U557" s="47">
        <f>('WERTE IR'!$E556)</f>
        <v>1281.9613651423806</v>
      </c>
    </row>
    <row r="558" spans="5:21" ht="13" x14ac:dyDescent="0.3">
      <c r="E558" s="37"/>
      <c r="F558" s="46">
        <f>'Detaillierte Eingabe'!B568</f>
        <v>0.71666666666666534</v>
      </c>
      <c r="G558" s="46">
        <f>'Detaillierte Eingabe'!C568</f>
        <v>0.71736111111110978</v>
      </c>
      <c r="H558" s="56">
        <f>'Detaillierte Eingabe'!D569</f>
        <v>2</v>
      </c>
      <c r="I558" s="56">
        <f>'Detaillierte Eingabe'!E569</f>
        <v>2</v>
      </c>
      <c r="J558" s="56">
        <f>'Eingabe Daten'!$C$18</f>
        <v>6</v>
      </c>
      <c r="K558" s="93">
        <f>'Detaillierte Eingabe'!F569</f>
        <v>0.7</v>
      </c>
      <c r="L558" s="93">
        <f>'Detaillierte Eingabe'!G569</f>
        <v>0.7</v>
      </c>
      <c r="M558" s="93">
        <f t="shared" si="55"/>
        <v>0.44882341176470592</v>
      </c>
      <c r="N558" s="224">
        <f>'Detaillierte Eingabe'!I568</f>
        <v>1</v>
      </c>
      <c r="O558" s="18"/>
      <c r="P558" s="18"/>
      <c r="Q558" s="56">
        <f t="shared" si="51"/>
        <v>11900</v>
      </c>
      <c r="R558" s="56">
        <f t="shared" si="52"/>
        <v>5340.9986000000008</v>
      </c>
      <c r="S558" s="56">
        <f t="shared" si="53"/>
        <v>34481.997199999998</v>
      </c>
      <c r="T558" s="56">
        <f t="shared" si="54"/>
        <v>862.0499299999999</v>
      </c>
      <c r="U558" s="47">
        <f>('WERTE IR'!$E557)</f>
        <v>1281.9628289907196</v>
      </c>
    </row>
    <row r="559" spans="5:21" ht="13" x14ac:dyDescent="0.3">
      <c r="E559" s="37"/>
      <c r="F559" s="46">
        <f>'Detaillierte Eingabe'!B569</f>
        <v>0.71736111111110978</v>
      </c>
      <c r="G559" s="46">
        <f>'Detaillierte Eingabe'!C569</f>
        <v>0.71805555555555423</v>
      </c>
      <c r="H559" s="56">
        <f>'Detaillierte Eingabe'!D570</f>
        <v>2</v>
      </c>
      <c r="I559" s="56">
        <f>'Detaillierte Eingabe'!E570</f>
        <v>2</v>
      </c>
      <c r="J559" s="56">
        <f>'Eingabe Daten'!$C$18</f>
        <v>6</v>
      </c>
      <c r="K559" s="93">
        <f>'Detaillierte Eingabe'!F570</f>
        <v>0.7</v>
      </c>
      <c r="L559" s="93">
        <f>'Detaillierte Eingabe'!G570</f>
        <v>0.7</v>
      </c>
      <c r="M559" s="93">
        <f t="shared" si="55"/>
        <v>0.44882341176470592</v>
      </c>
      <c r="N559" s="224">
        <f>'Detaillierte Eingabe'!I569</f>
        <v>1</v>
      </c>
      <c r="O559" s="18"/>
      <c r="P559" s="18"/>
      <c r="Q559" s="56">
        <f t="shared" si="51"/>
        <v>11900</v>
      </c>
      <c r="R559" s="56">
        <f t="shared" si="52"/>
        <v>5340.9986000000008</v>
      </c>
      <c r="S559" s="56">
        <f t="shared" si="53"/>
        <v>34481.997199999998</v>
      </c>
      <c r="T559" s="56">
        <f t="shared" si="54"/>
        <v>862.0499299999999</v>
      </c>
      <c r="U559" s="47">
        <f>('WERTE IR'!$E558)</f>
        <v>1281.9642686437737</v>
      </c>
    </row>
    <row r="560" spans="5:21" ht="13" x14ac:dyDescent="0.3">
      <c r="E560" s="37"/>
      <c r="F560" s="46">
        <f>'Detaillierte Eingabe'!B570</f>
        <v>0.71805555555555423</v>
      </c>
      <c r="G560" s="46">
        <f>'Detaillierte Eingabe'!C570</f>
        <v>0.71874999999999867</v>
      </c>
      <c r="H560" s="56">
        <f>'Detaillierte Eingabe'!D571</f>
        <v>2</v>
      </c>
      <c r="I560" s="56">
        <f>'Detaillierte Eingabe'!E571</f>
        <v>2</v>
      </c>
      <c r="J560" s="56">
        <f>'Eingabe Daten'!$C$18</f>
        <v>6</v>
      </c>
      <c r="K560" s="93">
        <f>'Detaillierte Eingabe'!F571</f>
        <v>0.7</v>
      </c>
      <c r="L560" s="93">
        <f>'Detaillierte Eingabe'!G571</f>
        <v>0.7</v>
      </c>
      <c r="M560" s="93">
        <f t="shared" si="55"/>
        <v>0.44882341176470592</v>
      </c>
      <c r="N560" s="224">
        <f>'Detaillierte Eingabe'!I570</f>
        <v>1</v>
      </c>
      <c r="O560" s="18"/>
      <c r="P560" s="18"/>
      <c r="Q560" s="56">
        <f t="shared" si="51"/>
        <v>11900</v>
      </c>
      <c r="R560" s="56">
        <f t="shared" si="52"/>
        <v>5340.9986000000008</v>
      </c>
      <c r="S560" s="56">
        <f t="shared" si="53"/>
        <v>34481.997199999998</v>
      </c>
      <c r="T560" s="56">
        <f t="shared" si="54"/>
        <v>862.0499299999999</v>
      </c>
      <c r="U560" s="47">
        <f>('WERTE IR'!$E559)</f>
        <v>1281.9656845014558</v>
      </c>
    </row>
    <row r="561" spans="5:21" ht="13" x14ac:dyDescent="0.3">
      <c r="E561" s="37"/>
      <c r="F561" s="46">
        <f>'Detaillierte Eingabe'!B571</f>
        <v>0.71874999999999867</v>
      </c>
      <c r="G561" s="46">
        <f>'Detaillierte Eingabe'!C571</f>
        <v>0.71944444444444311</v>
      </c>
      <c r="H561" s="56">
        <f>'Detaillierte Eingabe'!D572</f>
        <v>2</v>
      </c>
      <c r="I561" s="56">
        <f>'Detaillierte Eingabe'!E572</f>
        <v>2</v>
      </c>
      <c r="J561" s="56">
        <f>'Eingabe Daten'!$C$18</f>
        <v>6</v>
      </c>
      <c r="K561" s="93">
        <f>'Detaillierte Eingabe'!F572</f>
        <v>0.7</v>
      </c>
      <c r="L561" s="93">
        <f>'Detaillierte Eingabe'!G572</f>
        <v>0.7</v>
      </c>
      <c r="M561" s="93">
        <f t="shared" si="55"/>
        <v>0.44882341176470592</v>
      </c>
      <c r="N561" s="224">
        <f>'Detaillierte Eingabe'!I571</f>
        <v>1</v>
      </c>
      <c r="O561" s="18"/>
      <c r="P561" s="18"/>
      <c r="Q561" s="56">
        <f t="shared" si="51"/>
        <v>11900</v>
      </c>
      <c r="R561" s="56">
        <f t="shared" si="52"/>
        <v>5340.9986000000008</v>
      </c>
      <c r="S561" s="56">
        <f t="shared" si="53"/>
        <v>34481.997199999998</v>
      </c>
      <c r="T561" s="56">
        <f t="shared" si="54"/>
        <v>862.0499299999999</v>
      </c>
      <c r="U561" s="47">
        <f>('WERTE IR'!$E560)</f>
        <v>1281.9670769570689</v>
      </c>
    </row>
    <row r="562" spans="5:21" ht="13" x14ac:dyDescent="0.3">
      <c r="E562" s="37"/>
      <c r="F562" s="46">
        <f>'Detaillierte Eingabe'!B572</f>
        <v>0.71944444444444311</v>
      </c>
      <c r="G562" s="46">
        <f>'Detaillierte Eingabe'!C572</f>
        <v>0.72013888888888755</v>
      </c>
      <c r="H562" s="56">
        <f>'Detaillierte Eingabe'!D573</f>
        <v>2</v>
      </c>
      <c r="I562" s="56">
        <f>'Detaillierte Eingabe'!E573</f>
        <v>2</v>
      </c>
      <c r="J562" s="56">
        <f>'Eingabe Daten'!$C$18</f>
        <v>6</v>
      </c>
      <c r="K562" s="93">
        <f>'Detaillierte Eingabe'!F573</f>
        <v>0.7</v>
      </c>
      <c r="L562" s="93">
        <f>'Detaillierte Eingabe'!G573</f>
        <v>0.7</v>
      </c>
      <c r="M562" s="93">
        <f t="shared" si="55"/>
        <v>0.44882341176470592</v>
      </c>
      <c r="N562" s="224">
        <f>'Detaillierte Eingabe'!I572</f>
        <v>1</v>
      </c>
      <c r="O562" s="18"/>
      <c r="P562" s="18"/>
      <c r="Q562" s="56">
        <f t="shared" si="51"/>
        <v>11900</v>
      </c>
      <c r="R562" s="56">
        <f t="shared" si="52"/>
        <v>5340.9986000000008</v>
      </c>
      <c r="S562" s="56">
        <f t="shared" si="53"/>
        <v>34481.997199999998</v>
      </c>
      <c r="T562" s="56">
        <f t="shared" si="54"/>
        <v>862.0499299999999</v>
      </c>
      <c r="U562" s="47">
        <f>('WERTE IR'!$E561)</f>
        <v>1281.9684463974149</v>
      </c>
    </row>
    <row r="563" spans="5:21" ht="13" x14ac:dyDescent="0.3">
      <c r="E563" s="37"/>
      <c r="F563" s="46">
        <f>'Detaillierte Eingabe'!B573</f>
        <v>0.72013888888888755</v>
      </c>
      <c r="G563" s="46">
        <f>'Detaillierte Eingabe'!C573</f>
        <v>0.72083333333333199</v>
      </c>
      <c r="H563" s="56">
        <f>'Detaillierte Eingabe'!D574</f>
        <v>2</v>
      </c>
      <c r="I563" s="56">
        <f>'Detaillierte Eingabe'!E574</f>
        <v>2</v>
      </c>
      <c r="J563" s="56">
        <f>'Eingabe Daten'!$C$18</f>
        <v>6</v>
      </c>
      <c r="K563" s="93">
        <f>'Detaillierte Eingabe'!F574</f>
        <v>0.7</v>
      </c>
      <c r="L563" s="93">
        <f>'Detaillierte Eingabe'!G574</f>
        <v>0.7</v>
      </c>
      <c r="M563" s="93">
        <f t="shared" si="55"/>
        <v>0.44882341176470592</v>
      </c>
      <c r="N563" s="224">
        <f>'Detaillierte Eingabe'!I573</f>
        <v>1</v>
      </c>
      <c r="O563" s="18"/>
      <c r="P563" s="18"/>
      <c r="Q563" s="56">
        <f t="shared" si="51"/>
        <v>11900</v>
      </c>
      <c r="R563" s="56">
        <f t="shared" si="52"/>
        <v>5340.9986000000008</v>
      </c>
      <c r="S563" s="56">
        <f t="shared" si="53"/>
        <v>34481.997199999998</v>
      </c>
      <c r="T563" s="56">
        <f t="shared" si="54"/>
        <v>862.0499299999999</v>
      </c>
      <c r="U563" s="47">
        <f>('WERTE IR'!$E562)</f>
        <v>1281.969793202903</v>
      </c>
    </row>
    <row r="564" spans="5:21" ht="13" x14ac:dyDescent="0.3">
      <c r="E564" s="37"/>
      <c r="F564" s="46">
        <f>'Detaillierte Eingabe'!B574</f>
        <v>0.72083333333333199</v>
      </c>
      <c r="G564" s="46">
        <f>'Detaillierte Eingabe'!C574</f>
        <v>0.72152777777777644</v>
      </c>
      <c r="H564" s="56">
        <f>'Detaillierte Eingabe'!D575</f>
        <v>2</v>
      </c>
      <c r="I564" s="56">
        <f>'Detaillierte Eingabe'!E575</f>
        <v>2</v>
      </c>
      <c r="J564" s="56">
        <f>'Eingabe Daten'!$C$18</f>
        <v>6</v>
      </c>
      <c r="K564" s="93">
        <f>'Detaillierte Eingabe'!F575</f>
        <v>0.7</v>
      </c>
      <c r="L564" s="93">
        <f>'Detaillierte Eingabe'!G575</f>
        <v>0.7</v>
      </c>
      <c r="M564" s="93">
        <f t="shared" si="55"/>
        <v>0.44882341176470592</v>
      </c>
      <c r="N564" s="224">
        <f>'Detaillierte Eingabe'!I574</f>
        <v>1</v>
      </c>
      <c r="O564" s="18"/>
      <c r="P564" s="18"/>
      <c r="Q564" s="56">
        <f t="shared" si="51"/>
        <v>11900</v>
      </c>
      <c r="R564" s="56">
        <f t="shared" si="52"/>
        <v>5340.9986000000008</v>
      </c>
      <c r="S564" s="56">
        <f t="shared" si="53"/>
        <v>34481.997199999998</v>
      </c>
      <c r="T564" s="56">
        <f t="shared" si="54"/>
        <v>862.0499299999999</v>
      </c>
      <c r="U564" s="47">
        <f>('WERTE IR'!$E563)</f>
        <v>1281.9711177476545</v>
      </c>
    </row>
    <row r="565" spans="5:21" ht="13" x14ac:dyDescent="0.3">
      <c r="E565" s="37"/>
      <c r="F565" s="46">
        <f>'Detaillierte Eingabe'!B575</f>
        <v>0.72152777777777644</v>
      </c>
      <c r="G565" s="46">
        <f>'Detaillierte Eingabe'!C575</f>
        <v>0.72222222222222088</v>
      </c>
      <c r="H565" s="56">
        <f>'Detaillierte Eingabe'!D576</f>
        <v>2</v>
      </c>
      <c r="I565" s="56">
        <f>'Detaillierte Eingabe'!E576</f>
        <v>2</v>
      </c>
      <c r="J565" s="56">
        <f>'Eingabe Daten'!$C$18</f>
        <v>6</v>
      </c>
      <c r="K565" s="93">
        <f>'Detaillierte Eingabe'!F576</f>
        <v>0.7</v>
      </c>
      <c r="L565" s="93">
        <f>'Detaillierte Eingabe'!G576</f>
        <v>0.7</v>
      </c>
      <c r="M565" s="93">
        <f t="shared" si="55"/>
        <v>0.44882341176470592</v>
      </c>
      <c r="N565" s="224">
        <f>'Detaillierte Eingabe'!I575</f>
        <v>1</v>
      </c>
      <c r="O565" s="18"/>
      <c r="P565" s="18"/>
      <c r="Q565" s="56">
        <f t="shared" ref="Q565:Q628" si="56">$C$7*K565</f>
        <v>11900</v>
      </c>
      <c r="R565" s="56">
        <f t="shared" ref="R565:R628" si="57">$C$7*L565*M565</f>
        <v>5340.9986000000008</v>
      </c>
      <c r="S565" s="56">
        <f t="shared" ref="S565:S628" si="58">Q565*H565+R565*I565</f>
        <v>34481.997199999998</v>
      </c>
      <c r="T565" s="56">
        <f t="shared" ref="T565:T628" si="59">S565/(N565*$P$6)</f>
        <v>862.0499299999999</v>
      </c>
      <c r="U565" s="47">
        <f>('WERTE IR'!$E564)</f>
        <v>1281.9724203996068</v>
      </c>
    </row>
    <row r="566" spans="5:21" ht="13" x14ac:dyDescent="0.3">
      <c r="E566" s="37"/>
      <c r="F566" s="46">
        <f>'Detaillierte Eingabe'!B576</f>
        <v>0.72222222222222088</v>
      </c>
      <c r="G566" s="46">
        <f>'Detaillierte Eingabe'!C576</f>
        <v>0.72291666666666532</v>
      </c>
      <c r="H566" s="56">
        <f>'Detaillierte Eingabe'!D577</f>
        <v>2</v>
      </c>
      <c r="I566" s="56">
        <f>'Detaillierte Eingabe'!E577</f>
        <v>2</v>
      </c>
      <c r="J566" s="56">
        <f>'Eingabe Daten'!$C$18</f>
        <v>6</v>
      </c>
      <c r="K566" s="93">
        <f>'Detaillierte Eingabe'!F577</f>
        <v>0.7</v>
      </c>
      <c r="L566" s="93">
        <f>'Detaillierte Eingabe'!G577</f>
        <v>0.7</v>
      </c>
      <c r="M566" s="93">
        <f t="shared" si="55"/>
        <v>0.44882341176470592</v>
      </c>
      <c r="N566" s="224">
        <f>'Detaillierte Eingabe'!I576</f>
        <v>1</v>
      </c>
      <c r="O566" s="18"/>
      <c r="P566" s="18"/>
      <c r="Q566" s="56">
        <f t="shared" si="56"/>
        <v>11900</v>
      </c>
      <c r="R566" s="56">
        <f t="shared" si="57"/>
        <v>5340.9986000000008</v>
      </c>
      <c r="S566" s="56">
        <f t="shared" si="58"/>
        <v>34481.997199999998</v>
      </c>
      <c r="T566" s="56">
        <f t="shared" si="59"/>
        <v>862.0499299999999</v>
      </c>
      <c r="U566" s="47">
        <f>('WERTE IR'!$E565)</f>
        <v>1281.9737015206163</v>
      </c>
    </row>
    <row r="567" spans="5:21" ht="13" x14ac:dyDescent="0.3">
      <c r="E567" s="37"/>
      <c r="F567" s="46">
        <f>'Detaillierte Eingabe'!B577</f>
        <v>0.72291666666666532</v>
      </c>
      <c r="G567" s="46">
        <f>'Detaillierte Eingabe'!C577</f>
        <v>0.72361111111110976</v>
      </c>
      <c r="H567" s="56">
        <f>'Detaillierte Eingabe'!D578</f>
        <v>2</v>
      </c>
      <c r="I567" s="56">
        <f>'Detaillierte Eingabe'!E578</f>
        <v>2</v>
      </c>
      <c r="J567" s="56">
        <f>'Eingabe Daten'!$C$18</f>
        <v>6</v>
      </c>
      <c r="K567" s="93">
        <f>'Detaillierte Eingabe'!F578</f>
        <v>0.7</v>
      </c>
      <c r="L567" s="93">
        <f>'Detaillierte Eingabe'!G578</f>
        <v>0.7</v>
      </c>
      <c r="M567" s="93">
        <f t="shared" si="55"/>
        <v>0.44882341176470592</v>
      </c>
      <c r="N567" s="224">
        <f>'Detaillierte Eingabe'!I577</f>
        <v>1</v>
      </c>
      <c r="O567" s="18"/>
      <c r="P567" s="18"/>
      <c r="Q567" s="56">
        <f t="shared" si="56"/>
        <v>11900</v>
      </c>
      <c r="R567" s="56">
        <f t="shared" si="57"/>
        <v>5340.9986000000008</v>
      </c>
      <c r="S567" s="56">
        <f t="shared" si="58"/>
        <v>34481.997199999998</v>
      </c>
      <c r="T567" s="56">
        <f t="shared" si="59"/>
        <v>862.0499299999999</v>
      </c>
      <c r="U567" s="47">
        <f>('WERTE IR'!$E566)</f>
        <v>1281.9749614665579</v>
      </c>
    </row>
    <row r="568" spans="5:21" ht="13" x14ac:dyDescent="0.3">
      <c r="E568" s="37"/>
      <c r="F568" s="46">
        <f>'Detaillierte Eingabe'!B578</f>
        <v>0.72361111111110976</v>
      </c>
      <c r="G568" s="46">
        <f>'Detaillierte Eingabe'!C578</f>
        <v>0.7243055555555542</v>
      </c>
      <c r="H568" s="56">
        <f>'Detaillierte Eingabe'!D579</f>
        <v>2</v>
      </c>
      <c r="I568" s="56">
        <f>'Detaillierte Eingabe'!E579</f>
        <v>2</v>
      </c>
      <c r="J568" s="56">
        <f>'Eingabe Daten'!$C$18</f>
        <v>6</v>
      </c>
      <c r="K568" s="93">
        <f>'Detaillierte Eingabe'!F579</f>
        <v>0.7</v>
      </c>
      <c r="L568" s="93">
        <f>'Detaillierte Eingabe'!G579</f>
        <v>0.7</v>
      </c>
      <c r="M568" s="93">
        <f t="shared" si="55"/>
        <v>0.44882341176470592</v>
      </c>
      <c r="N568" s="224">
        <f>'Detaillierte Eingabe'!I578</f>
        <v>1</v>
      </c>
      <c r="O568" s="18"/>
      <c r="P568" s="18"/>
      <c r="Q568" s="56">
        <f t="shared" si="56"/>
        <v>11900</v>
      </c>
      <c r="R568" s="56">
        <f t="shared" si="57"/>
        <v>5340.9986000000008</v>
      </c>
      <c r="S568" s="56">
        <f t="shared" si="58"/>
        <v>34481.997199999998</v>
      </c>
      <c r="T568" s="56">
        <f t="shared" si="59"/>
        <v>862.0499299999999</v>
      </c>
      <c r="U568" s="47">
        <f>('WERTE IR'!$E567)</f>
        <v>1281.976200587425</v>
      </c>
    </row>
    <row r="569" spans="5:21" ht="13" x14ac:dyDescent="0.3">
      <c r="E569" s="37"/>
      <c r="F569" s="46">
        <f>'Detaillierte Eingabe'!B579</f>
        <v>0.7243055555555542</v>
      </c>
      <c r="G569" s="46">
        <f>'Detaillierte Eingabe'!C579</f>
        <v>0.72499999999999865</v>
      </c>
      <c r="H569" s="56">
        <f>'Detaillierte Eingabe'!D580</f>
        <v>2</v>
      </c>
      <c r="I569" s="56">
        <f>'Detaillierte Eingabe'!E580</f>
        <v>2</v>
      </c>
      <c r="J569" s="56">
        <f>'Eingabe Daten'!$C$18</f>
        <v>6</v>
      </c>
      <c r="K569" s="93">
        <f>'Detaillierte Eingabe'!F580</f>
        <v>0.7</v>
      </c>
      <c r="L569" s="93">
        <f>'Detaillierte Eingabe'!G580</f>
        <v>0.7</v>
      </c>
      <c r="M569" s="93">
        <f t="shared" si="55"/>
        <v>0.44882341176470592</v>
      </c>
      <c r="N569" s="224">
        <f>'Detaillierte Eingabe'!I579</f>
        <v>1</v>
      </c>
      <c r="O569" s="18"/>
      <c r="P569" s="18"/>
      <c r="Q569" s="56">
        <f t="shared" si="56"/>
        <v>11900</v>
      </c>
      <c r="R569" s="56">
        <f t="shared" si="57"/>
        <v>5340.9986000000008</v>
      </c>
      <c r="S569" s="56">
        <f t="shared" si="58"/>
        <v>34481.997199999998</v>
      </c>
      <c r="T569" s="56">
        <f t="shared" si="59"/>
        <v>862.0499299999999</v>
      </c>
      <c r="U569" s="47">
        <f>('WERTE IR'!$E568)</f>
        <v>1281.9774192274253</v>
      </c>
    </row>
    <row r="570" spans="5:21" ht="13" x14ac:dyDescent="0.3">
      <c r="E570" s="37"/>
      <c r="F570" s="46">
        <f>'Detaillierte Eingabe'!B580</f>
        <v>0.72499999999999865</v>
      </c>
      <c r="G570" s="46">
        <f>'Detaillierte Eingabe'!C580</f>
        <v>0.72569444444444309</v>
      </c>
      <c r="H570" s="56">
        <f>'Detaillierte Eingabe'!D581</f>
        <v>2</v>
      </c>
      <c r="I570" s="56">
        <f>'Detaillierte Eingabe'!E581</f>
        <v>2</v>
      </c>
      <c r="J570" s="56">
        <f>'Eingabe Daten'!$C$18</f>
        <v>6</v>
      </c>
      <c r="K570" s="93">
        <f>'Detaillierte Eingabe'!F581</f>
        <v>0.7</v>
      </c>
      <c r="L570" s="93">
        <f>'Detaillierte Eingabe'!G581</f>
        <v>0.7</v>
      </c>
      <c r="M570" s="93">
        <f t="shared" si="55"/>
        <v>0.44882341176470592</v>
      </c>
      <c r="N570" s="224">
        <f>'Detaillierte Eingabe'!I580</f>
        <v>1</v>
      </c>
      <c r="O570" s="18"/>
      <c r="P570" s="18"/>
      <c r="Q570" s="56">
        <f t="shared" si="56"/>
        <v>11900</v>
      </c>
      <c r="R570" s="56">
        <f t="shared" si="57"/>
        <v>5340.9986000000008</v>
      </c>
      <c r="S570" s="56">
        <f t="shared" si="58"/>
        <v>34481.997199999998</v>
      </c>
      <c r="T570" s="56">
        <f t="shared" si="59"/>
        <v>862.0499299999999</v>
      </c>
      <c r="U570" s="47">
        <f>('WERTE IR'!$E569)</f>
        <v>1281.9786177250783</v>
      </c>
    </row>
    <row r="571" spans="5:21" ht="13" x14ac:dyDescent="0.3">
      <c r="E571" s="37"/>
      <c r="F571" s="46">
        <f>'Detaillierte Eingabe'!B581</f>
        <v>0.72569444444444309</v>
      </c>
      <c r="G571" s="46">
        <f>'Detaillierte Eingabe'!C581</f>
        <v>0.72638888888888753</v>
      </c>
      <c r="H571" s="56">
        <f>'Detaillierte Eingabe'!D582</f>
        <v>2</v>
      </c>
      <c r="I571" s="56">
        <f>'Detaillierte Eingabe'!E582</f>
        <v>2</v>
      </c>
      <c r="J571" s="56">
        <f>'Eingabe Daten'!$C$18</f>
        <v>6</v>
      </c>
      <c r="K571" s="93">
        <f>'Detaillierte Eingabe'!F582</f>
        <v>0.7</v>
      </c>
      <c r="L571" s="93">
        <f>'Detaillierte Eingabe'!G582</f>
        <v>0.7</v>
      </c>
      <c r="M571" s="93">
        <f t="shared" si="55"/>
        <v>0.44882341176470592</v>
      </c>
      <c r="N571" s="224">
        <f>'Detaillierte Eingabe'!I581</f>
        <v>1</v>
      </c>
      <c r="O571" s="18"/>
      <c r="P571" s="18"/>
      <c r="Q571" s="56">
        <f t="shared" si="56"/>
        <v>11900</v>
      </c>
      <c r="R571" s="56">
        <f t="shared" si="57"/>
        <v>5340.9986000000008</v>
      </c>
      <c r="S571" s="56">
        <f t="shared" si="58"/>
        <v>34481.997199999998</v>
      </c>
      <c r="T571" s="56">
        <f t="shared" si="59"/>
        <v>862.0499299999999</v>
      </c>
      <c r="U571" s="47">
        <f>('WERTE IR'!$E570)</f>
        <v>1281.9797964133074</v>
      </c>
    </row>
    <row r="572" spans="5:21" ht="13" x14ac:dyDescent="0.3">
      <c r="E572" s="37"/>
      <c r="F572" s="46">
        <f>'Detaillierte Eingabe'!B582</f>
        <v>0.72638888888888753</v>
      </c>
      <c r="G572" s="46">
        <f>'Detaillierte Eingabe'!C582</f>
        <v>0.72708333333333197</v>
      </c>
      <c r="H572" s="56">
        <f>'Detaillierte Eingabe'!D583</f>
        <v>2</v>
      </c>
      <c r="I572" s="56">
        <f>'Detaillierte Eingabe'!E583</f>
        <v>2</v>
      </c>
      <c r="J572" s="56">
        <f>'Eingabe Daten'!$C$18</f>
        <v>6</v>
      </c>
      <c r="K572" s="93">
        <f>'Detaillierte Eingabe'!F583</f>
        <v>0.7</v>
      </c>
      <c r="L572" s="93">
        <f>'Detaillierte Eingabe'!G583</f>
        <v>0.7</v>
      </c>
      <c r="M572" s="93">
        <f t="shared" si="55"/>
        <v>0.44882341176470592</v>
      </c>
      <c r="N572" s="224">
        <f>'Detaillierte Eingabe'!I582</f>
        <v>1</v>
      </c>
      <c r="O572" s="18"/>
      <c r="P572" s="18"/>
      <c r="Q572" s="56">
        <f t="shared" si="56"/>
        <v>11900</v>
      </c>
      <c r="R572" s="56">
        <f t="shared" si="57"/>
        <v>5340.9986000000008</v>
      </c>
      <c r="S572" s="56">
        <f t="shared" si="58"/>
        <v>34481.997199999998</v>
      </c>
      <c r="T572" s="56">
        <f t="shared" si="59"/>
        <v>862.0499299999999</v>
      </c>
      <c r="U572" s="47">
        <f>('WERTE IR'!$E571)</f>
        <v>1281.9809556195337</v>
      </c>
    </row>
    <row r="573" spans="5:21" ht="13" x14ac:dyDescent="0.3">
      <c r="E573" s="37"/>
      <c r="F573" s="46">
        <f>'Detaillierte Eingabe'!B583</f>
        <v>0.72708333333333197</v>
      </c>
      <c r="G573" s="46">
        <f>'Detaillierte Eingabe'!C583</f>
        <v>0.72777777777777641</v>
      </c>
      <c r="H573" s="56">
        <f>'Detaillierte Eingabe'!D584</f>
        <v>2</v>
      </c>
      <c r="I573" s="56">
        <f>'Detaillierte Eingabe'!E584</f>
        <v>2</v>
      </c>
      <c r="J573" s="56">
        <f>'Eingabe Daten'!$C$18</f>
        <v>6</v>
      </c>
      <c r="K573" s="93">
        <f>'Detaillierte Eingabe'!F584</f>
        <v>0.7</v>
      </c>
      <c r="L573" s="93">
        <f>'Detaillierte Eingabe'!G584</f>
        <v>0.7</v>
      </c>
      <c r="M573" s="93">
        <f t="shared" si="55"/>
        <v>0.44882341176470592</v>
      </c>
      <c r="N573" s="224">
        <f>'Detaillierte Eingabe'!I583</f>
        <v>1</v>
      </c>
      <c r="O573" s="18"/>
      <c r="P573" s="18"/>
      <c r="Q573" s="56">
        <f t="shared" si="56"/>
        <v>11900</v>
      </c>
      <c r="R573" s="56">
        <f t="shared" si="57"/>
        <v>5340.9986000000008</v>
      </c>
      <c r="S573" s="56">
        <f t="shared" si="58"/>
        <v>34481.997199999998</v>
      </c>
      <c r="T573" s="56">
        <f t="shared" si="59"/>
        <v>862.0499299999999</v>
      </c>
      <c r="U573" s="47">
        <f>('WERTE IR'!$E572)</f>
        <v>1281.9820956657663</v>
      </c>
    </row>
    <row r="574" spans="5:21" ht="13" x14ac:dyDescent="0.3">
      <c r="E574" s="37"/>
      <c r="F574" s="46">
        <f>'Detaillierte Eingabe'!B584</f>
        <v>0.72777777777777641</v>
      </c>
      <c r="G574" s="46">
        <f>'Detaillierte Eingabe'!C584</f>
        <v>0.72847222222222086</v>
      </c>
      <c r="H574" s="56">
        <f>'Detaillierte Eingabe'!D585</f>
        <v>2</v>
      </c>
      <c r="I574" s="56">
        <f>'Detaillierte Eingabe'!E585</f>
        <v>2</v>
      </c>
      <c r="J574" s="56">
        <f>'Eingabe Daten'!$C$18</f>
        <v>6</v>
      </c>
      <c r="K574" s="93">
        <f>'Detaillierte Eingabe'!F585</f>
        <v>0.7</v>
      </c>
      <c r="L574" s="93">
        <f>'Detaillierte Eingabe'!G585</f>
        <v>0.7</v>
      </c>
      <c r="M574" s="93">
        <f t="shared" si="55"/>
        <v>0.44882341176470592</v>
      </c>
      <c r="N574" s="224">
        <f>'Detaillierte Eingabe'!I584</f>
        <v>1</v>
      </c>
      <c r="O574" s="18"/>
      <c r="P574" s="18"/>
      <c r="Q574" s="56">
        <f t="shared" si="56"/>
        <v>11900</v>
      </c>
      <c r="R574" s="56">
        <f t="shared" si="57"/>
        <v>5340.9986000000008</v>
      </c>
      <c r="S574" s="56">
        <f t="shared" si="58"/>
        <v>34481.997199999998</v>
      </c>
      <c r="T574" s="56">
        <f t="shared" si="59"/>
        <v>862.0499299999999</v>
      </c>
      <c r="U574" s="47">
        <f>('WERTE IR'!$E573)</f>
        <v>1281.9832168686921</v>
      </c>
    </row>
    <row r="575" spans="5:21" ht="13" x14ac:dyDescent="0.3">
      <c r="E575" s="37"/>
      <c r="F575" s="46">
        <f>'Detaillierte Eingabe'!B585</f>
        <v>0.72847222222222086</v>
      </c>
      <c r="G575" s="46">
        <f>'Detaillierte Eingabe'!C585</f>
        <v>0.7291666666666653</v>
      </c>
      <c r="H575" s="56">
        <f>'Detaillierte Eingabe'!D586</f>
        <v>2</v>
      </c>
      <c r="I575" s="56">
        <f>'Detaillierte Eingabe'!E586</f>
        <v>2</v>
      </c>
      <c r="J575" s="56">
        <f>'Eingabe Daten'!$C$18</f>
        <v>6</v>
      </c>
      <c r="K575" s="93">
        <f>'Detaillierte Eingabe'!F586</f>
        <v>0.7</v>
      </c>
      <c r="L575" s="93">
        <f>'Detaillierte Eingabe'!G586</f>
        <v>0.7</v>
      </c>
      <c r="M575" s="93">
        <f t="shared" si="55"/>
        <v>0.44882341176470592</v>
      </c>
      <c r="N575" s="224">
        <f>'Detaillierte Eingabe'!I585</f>
        <v>1</v>
      </c>
      <c r="O575" s="18"/>
      <c r="P575" s="18"/>
      <c r="Q575" s="56">
        <f t="shared" si="56"/>
        <v>11900</v>
      </c>
      <c r="R575" s="56">
        <f t="shared" si="57"/>
        <v>5340.9986000000008</v>
      </c>
      <c r="S575" s="56">
        <f t="shared" si="58"/>
        <v>34481.997199999998</v>
      </c>
      <c r="T575" s="56">
        <f t="shared" si="59"/>
        <v>862.0499299999999</v>
      </c>
      <c r="U575" s="47">
        <f>('WERTE IR'!$E574)</f>
        <v>1281.9843195397636</v>
      </c>
    </row>
    <row r="576" spans="5:21" ht="13" x14ac:dyDescent="0.3">
      <c r="E576" s="37"/>
      <c r="F576" s="46">
        <f>'Detaillierte Eingabe'!B586</f>
        <v>0.7291666666666653</v>
      </c>
      <c r="G576" s="46">
        <f>'Detaillierte Eingabe'!C586</f>
        <v>0.72986111111110974</v>
      </c>
      <c r="H576" s="56">
        <f>'Detaillierte Eingabe'!D587</f>
        <v>2</v>
      </c>
      <c r="I576" s="56">
        <f>'Detaillierte Eingabe'!E587</f>
        <v>2</v>
      </c>
      <c r="J576" s="56">
        <f>'Eingabe Daten'!$C$18</f>
        <v>6</v>
      </c>
      <c r="K576" s="93">
        <f>'Detaillierte Eingabe'!F587</f>
        <v>0.7</v>
      </c>
      <c r="L576" s="93">
        <f>'Detaillierte Eingabe'!G587</f>
        <v>0.7</v>
      </c>
      <c r="M576" s="93">
        <f t="shared" si="55"/>
        <v>0.44882341176470592</v>
      </c>
      <c r="N576" s="224">
        <f>'Detaillierte Eingabe'!I586</f>
        <v>1</v>
      </c>
      <c r="O576" s="18"/>
      <c r="P576" s="18"/>
      <c r="Q576" s="56">
        <f t="shared" si="56"/>
        <v>11900</v>
      </c>
      <c r="R576" s="56">
        <f t="shared" si="57"/>
        <v>5340.9986000000008</v>
      </c>
      <c r="S576" s="56">
        <f t="shared" si="58"/>
        <v>34481.997199999998</v>
      </c>
      <c r="T576" s="56">
        <f t="shared" si="59"/>
        <v>862.0499299999999</v>
      </c>
      <c r="U576" s="47">
        <f>('WERTE IR'!$E575)</f>
        <v>1281.9854039852855</v>
      </c>
    </row>
    <row r="577" spans="5:21" ht="13" x14ac:dyDescent="0.3">
      <c r="E577" s="37"/>
      <c r="F577" s="46">
        <f>'Detaillierte Eingabe'!B587</f>
        <v>0.72986111111110974</v>
      </c>
      <c r="G577" s="46">
        <f>'Detaillierte Eingabe'!C587</f>
        <v>0.73055555555555418</v>
      </c>
      <c r="H577" s="56">
        <f>'Detaillierte Eingabe'!D588</f>
        <v>2</v>
      </c>
      <c r="I577" s="56">
        <f>'Detaillierte Eingabe'!E588</f>
        <v>2</v>
      </c>
      <c r="J577" s="56">
        <f>'Eingabe Daten'!$C$18</f>
        <v>6</v>
      </c>
      <c r="K577" s="93">
        <f>'Detaillierte Eingabe'!F588</f>
        <v>0.7</v>
      </c>
      <c r="L577" s="93">
        <f>'Detaillierte Eingabe'!G588</f>
        <v>0.7</v>
      </c>
      <c r="M577" s="93">
        <f t="shared" si="55"/>
        <v>0.44882341176470592</v>
      </c>
      <c r="N577" s="224">
        <f>'Detaillierte Eingabe'!I587</f>
        <v>1</v>
      </c>
      <c r="O577" s="18"/>
      <c r="P577" s="18"/>
      <c r="Q577" s="56">
        <f t="shared" si="56"/>
        <v>11900</v>
      </c>
      <c r="R577" s="56">
        <f t="shared" si="57"/>
        <v>5340.9986000000008</v>
      </c>
      <c r="S577" s="56">
        <f t="shared" si="58"/>
        <v>34481.997199999998</v>
      </c>
      <c r="T577" s="56">
        <f t="shared" si="59"/>
        <v>862.0499299999999</v>
      </c>
      <c r="U577" s="47">
        <f>('WERTE IR'!$E576)</f>
        <v>1281.9864705064995</v>
      </c>
    </row>
    <row r="578" spans="5:21" ht="13" x14ac:dyDescent="0.3">
      <c r="E578" s="37"/>
      <c r="F578" s="46">
        <f>'Detaillierte Eingabe'!B588</f>
        <v>0.73055555555555418</v>
      </c>
      <c r="G578" s="46">
        <f>'Detaillierte Eingabe'!C588</f>
        <v>0.73124999999999862</v>
      </c>
      <c r="H578" s="56">
        <f>'Detaillierte Eingabe'!D589</f>
        <v>2</v>
      </c>
      <c r="I578" s="56">
        <f>'Detaillierte Eingabe'!E589</f>
        <v>2</v>
      </c>
      <c r="J578" s="56">
        <f>'Eingabe Daten'!$C$18</f>
        <v>6</v>
      </c>
      <c r="K578" s="93">
        <f>'Detaillierte Eingabe'!F589</f>
        <v>0.7</v>
      </c>
      <c r="L578" s="93">
        <f>'Detaillierte Eingabe'!G589</f>
        <v>0.7</v>
      </c>
      <c r="M578" s="93">
        <f t="shared" si="55"/>
        <v>0.44882341176470592</v>
      </c>
      <c r="N578" s="224">
        <f>'Detaillierte Eingabe'!I588</f>
        <v>1</v>
      </c>
      <c r="O578" s="18"/>
      <c r="P578" s="18"/>
      <c r="Q578" s="56">
        <f t="shared" si="56"/>
        <v>11900</v>
      </c>
      <c r="R578" s="56">
        <f t="shared" si="57"/>
        <v>5340.9986000000008</v>
      </c>
      <c r="S578" s="56">
        <f t="shared" si="58"/>
        <v>34481.997199999998</v>
      </c>
      <c r="T578" s="56">
        <f t="shared" si="59"/>
        <v>862.0499299999999</v>
      </c>
      <c r="U578" s="47">
        <f>('WERTE IR'!$E577)</f>
        <v>1281.9875193996681</v>
      </c>
    </row>
    <row r="579" spans="5:21" ht="13" x14ac:dyDescent="0.3">
      <c r="E579" s="37"/>
      <c r="F579" s="46">
        <f>'Detaillierte Eingabe'!B589</f>
        <v>0.73124999999999862</v>
      </c>
      <c r="G579" s="46">
        <f>'Detaillierte Eingabe'!C589</f>
        <v>0.73194444444444307</v>
      </c>
      <c r="H579" s="56">
        <f>'Detaillierte Eingabe'!D590</f>
        <v>2</v>
      </c>
      <c r="I579" s="56">
        <f>'Detaillierte Eingabe'!E590</f>
        <v>2</v>
      </c>
      <c r="J579" s="56">
        <f>'Eingabe Daten'!$C$18</f>
        <v>6</v>
      </c>
      <c r="K579" s="93">
        <f>'Detaillierte Eingabe'!F590</f>
        <v>0.7</v>
      </c>
      <c r="L579" s="93">
        <f>'Detaillierte Eingabe'!G590</f>
        <v>0.7</v>
      </c>
      <c r="M579" s="93">
        <f t="shared" si="55"/>
        <v>0.44882341176470592</v>
      </c>
      <c r="N579" s="224">
        <f>'Detaillierte Eingabe'!I589</f>
        <v>1</v>
      </c>
      <c r="O579" s="18"/>
      <c r="P579" s="18"/>
      <c r="Q579" s="56">
        <f t="shared" si="56"/>
        <v>11900</v>
      </c>
      <c r="R579" s="56">
        <f t="shared" si="57"/>
        <v>5340.9986000000008</v>
      </c>
      <c r="S579" s="56">
        <f t="shared" si="58"/>
        <v>34481.997199999998</v>
      </c>
      <c r="T579" s="56">
        <f t="shared" si="59"/>
        <v>862.0499299999999</v>
      </c>
      <c r="U579" s="47">
        <f>('WERTE IR'!$E578)</f>
        <v>1281.9885509561577</v>
      </c>
    </row>
    <row r="580" spans="5:21" ht="13" x14ac:dyDescent="0.3">
      <c r="E580" s="37"/>
      <c r="F580" s="46">
        <f>'Detaillierte Eingabe'!B590</f>
        <v>0.73194444444444307</v>
      </c>
      <c r="G580" s="46">
        <f>'Detaillierte Eingabe'!C590</f>
        <v>0.73263888888888751</v>
      </c>
      <c r="H580" s="56">
        <f>'Detaillierte Eingabe'!D591</f>
        <v>2</v>
      </c>
      <c r="I580" s="56">
        <f>'Detaillierte Eingabe'!E591</f>
        <v>2</v>
      </c>
      <c r="J580" s="56">
        <f>'Eingabe Daten'!$C$18</f>
        <v>6</v>
      </c>
      <c r="K580" s="93">
        <f>'Detaillierte Eingabe'!F591</f>
        <v>0.7</v>
      </c>
      <c r="L580" s="93">
        <f>'Detaillierte Eingabe'!G591</f>
        <v>0.7</v>
      </c>
      <c r="M580" s="93">
        <f t="shared" si="55"/>
        <v>0.44882341176470592</v>
      </c>
      <c r="N580" s="224">
        <f>'Detaillierte Eingabe'!I590</f>
        <v>1</v>
      </c>
      <c r="O580" s="18"/>
      <c r="P580" s="18"/>
      <c r="Q580" s="56">
        <f t="shared" si="56"/>
        <v>11900</v>
      </c>
      <c r="R580" s="56">
        <f t="shared" si="57"/>
        <v>5340.9986000000008</v>
      </c>
      <c r="S580" s="56">
        <f t="shared" si="58"/>
        <v>34481.997199999998</v>
      </c>
      <c r="T580" s="56">
        <f t="shared" si="59"/>
        <v>862.0499299999999</v>
      </c>
      <c r="U580" s="47">
        <f>('WERTE IR'!$E579)</f>
        <v>1281.9895654625182</v>
      </c>
    </row>
    <row r="581" spans="5:21" ht="13" x14ac:dyDescent="0.3">
      <c r="E581" s="37"/>
      <c r="F581" s="46">
        <f>'Detaillierte Eingabe'!B591</f>
        <v>0.73263888888888751</v>
      </c>
      <c r="G581" s="46">
        <f>'Detaillierte Eingabe'!C591</f>
        <v>0.73333333333333195</v>
      </c>
      <c r="H581" s="56">
        <f>'Detaillierte Eingabe'!D592</f>
        <v>2</v>
      </c>
      <c r="I581" s="56">
        <f>'Detaillierte Eingabe'!E592</f>
        <v>2</v>
      </c>
      <c r="J581" s="56">
        <f>'Eingabe Daten'!$C$18</f>
        <v>6</v>
      </c>
      <c r="K581" s="93">
        <f>'Detaillierte Eingabe'!F592</f>
        <v>0.7</v>
      </c>
      <c r="L581" s="93">
        <f>'Detaillierte Eingabe'!G592</f>
        <v>0.7</v>
      </c>
      <c r="M581" s="93">
        <f t="shared" si="55"/>
        <v>0.44882341176470592</v>
      </c>
      <c r="N581" s="224">
        <f>'Detaillierte Eingabe'!I591</f>
        <v>1</v>
      </c>
      <c r="O581" s="18"/>
      <c r="P581" s="18"/>
      <c r="Q581" s="56">
        <f t="shared" si="56"/>
        <v>11900</v>
      </c>
      <c r="R581" s="56">
        <f t="shared" si="57"/>
        <v>5340.9986000000008</v>
      </c>
      <c r="S581" s="56">
        <f t="shared" si="58"/>
        <v>34481.997199999998</v>
      </c>
      <c r="T581" s="56">
        <f t="shared" si="59"/>
        <v>862.0499299999999</v>
      </c>
      <c r="U581" s="47">
        <f>('WERTE IR'!$E580)</f>
        <v>1281.9905632005634</v>
      </c>
    </row>
    <row r="582" spans="5:21" ht="13" x14ac:dyDescent="0.3">
      <c r="E582" s="37"/>
      <c r="F582" s="46">
        <f>'Detaillierte Eingabe'!B592</f>
        <v>0.73333333333333195</v>
      </c>
      <c r="G582" s="46">
        <f>'Detaillierte Eingabe'!C592</f>
        <v>0.73402777777777639</v>
      </c>
      <c r="H582" s="56">
        <f>'Detaillierte Eingabe'!D593</f>
        <v>2</v>
      </c>
      <c r="I582" s="56">
        <f>'Detaillierte Eingabe'!E593</f>
        <v>2</v>
      </c>
      <c r="J582" s="56">
        <f>'Eingabe Daten'!$C$18</f>
        <v>6</v>
      </c>
      <c r="K582" s="93">
        <f>'Detaillierte Eingabe'!F593</f>
        <v>0.7</v>
      </c>
      <c r="L582" s="93">
        <f>'Detaillierte Eingabe'!G593</f>
        <v>0.7</v>
      </c>
      <c r="M582" s="93">
        <f t="shared" si="55"/>
        <v>0.44882341176470592</v>
      </c>
      <c r="N582" s="224">
        <f>'Detaillierte Eingabe'!I592</f>
        <v>1</v>
      </c>
      <c r="O582" s="18"/>
      <c r="P582" s="18"/>
      <c r="Q582" s="56">
        <f t="shared" si="56"/>
        <v>11900</v>
      </c>
      <c r="R582" s="56">
        <f t="shared" si="57"/>
        <v>5340.9986000000008</v>
      </c>
      <c r="S582" s="56">
        <f t="shared" si="58"/>
        <v>34481.997199999998</v>
      </c>
      <c r="T582" s="56">
        <f t="shared" si="59"/>
        <v>862.0499299999999</v>
      </c>
      <c r="U582" s="47">
        <f>('WERTE IR'!$E581)</f>
        <v>1281.9915444474493</v>
      </c>
    </row>
    <row r="583" spans="5:21" ht="13" x14ac:dyDescent="0.3">
      <c r="E583" s="37"/>
      <c r="F583" s="46">
        <f>'Detaillierte Eingabe'!B593</f>
        <v>0.73402777777777639</v>
      </c>
      <c r="G583" s="46">
        <f>'Detaillierte Eingabe'!C593</f>
        <v>0.73472222222222083</v>
      </c>
      <c r="H583" s="56">
        <f>'Detaillierte Eingabe'!D594</f>
        <v>2</v>
      </c>
      <c r="I583" s="56">
        <f>'Detaillierte Eingabe'!E594</f>
        <v>2</v>
      </c>
      <c r="J583" s="56">
        <f>'Eingabe Daten'!$C$18</f>
        <v>6</v>
      </c>
      <c r="K583" s="93">
        <f>'Detaillierte Eingabe'!F594</f>
        <v>0.7</v>
      </c>
      <c r="L583" s="93">
        <f>'Detaillierte Eingabe'!G594</f>
        <v>0.7</v>
      </c>
      <c r="M583" s="93">
        <f t="shared" ref="M583:M646" si="60">(-(27.652*$J583*$J583)+1354.9*$J583+496.07)/$C$7</f>
        <v>0.44882341176470592</v>
      </c>
      <c r="N583" s="224">
        <f>'Detaillierte Eingabe'!I593</f>
        <v>1</v>
      </c>
      <c r="O583" s="18"/>
      <c r="P583" s="18"/>
      <c r="Q583" s="56">
        <f t="shared" si="56"/>
        <v>11900</v>
      </c>
      <c r="R583" s="56">
        <f t="shared" si="57"/>
        <v>5340.9986000000008</v>
      </c>
      <c r="S583" s="56">
        <f t="shared" si="58"/>
        <v>34481.997199999998</v>
      </c>
      <c r="T583" s="56">
        <f t="shared" si="59"/>
        <v>862.0499299999999</v>
      </c>
      <c r="U583" s="47">
        <f>('WERTE IR'!$E582)</f>
        <v>1281.9925094757507</v>
      </c>
    </row>
    <row r="584" spans="5:21" ht="13" x14ac:dyDescent="0.3">
      <c r="E584" s="37"/>
      <c r="F584" s="46">
        <f>'Detaillierte Eingabe'!B594</f>
        <v>0.73472222222222083</v>
      </c>
      <c r="G584" s="46">
        <f>'Detaillierte Eingabe'!C594</f>
        <v>0.73541666666666528</v>
      </c>
      <c r="H584" s="56">
        <f>'Detaillierte Eingabe'!D595</f>
        <v>2</v>
      </c>
      <c r="I584" s="56">
        <f>'Detaillierte Eingabe'!E595</f>
        <v>2</v>
      </c>
      <c r="J584" s="56">
        <f>'Eingabe Daten'!$C$18</f>
        <v>6</v>
      </c>
      <c r="K584" s="93">
        <f>'Detaillierte Eingabe'!F595</f>
        <v>0.7</v>
      </c>
      <c r="L584" s="93">
        <f>'Detaillierte Eingabe'!G595</f>
        <v>0.7</v>
      </c>
      <c r="M584" s="93">
        <f t="shared" si="60"/>
        <v>0.44882341176470592</v>
      </c>
      <c r="N584" s="224">
        <f>'Detaillierte Eingabe'!I594</f>
        <v>1</v>
      </c>
      <c r="O584" s="18"/>
      <c r="P584" s="18"/>
      <c r="Q584" s="56">
        <f t="shared" si="56"/>
        <v>11900</v>
      </c>
      <c r="R584" s="56">
        <f t="shared" si="57"/>
        <v>5340.9986000000008</v>
      </c>
      <c r="S584" s="56">
        <f t="shared" si="58"/>
        <v>34481.997199999998</v>
      </c>
      <c r="T584" s="56">
        <f t="shared" si="59"/>
        <v>862.0499299999999</v>
      </c>
      <c r="U584" s="47">
        <f>('WERTE IR'!$E583)</f>
        <v>1281.9934585535373</v>
      </c>
    </row>
    <row r="585" spans="5:21" ht="13" x14ac:dyDescent="0.3">
      <c r="E585" s="37"/>
      <c r="F585" s="46">
        <f>'Detaillierte Eingabe'!B595</f>
        <v>0.73541666666666528</v>
      </c>
      <c r="G585" s="46">
        <f>'Detaillierte Eingabe'!C595</f>
        <v>0.73611111111110972</v>
      </c>
      <c r="H585" s="56">
        <f>'Detaillierte Eingabe'!D596</f>
        <v>2</v>
      </c>
      <c r="I585" s="56">
        <f>'Detaillierte Eingabe'!E596</f>
        <v>2</v>
      </c>
      <c r="J585" s="56">
        <f>'Eingabe Daten'!$C$18</f>
        <v>6</v>
      </c>
      <c r="K585" s="93">
        <f>'Detaillierte Eingabe'!F596</f>
        <v>0.7</v>
      </c>
      <c r="L585" s="93">
        <f>'Detaillierte Eingabe'!G596</f>
        <v>0.7</v>
      </c>
      <c r="M585" s="93">
        <f t="shared" si="60"/>
        <v>0.44882341176470592</v>
      </c>
      <c r="N585" s="224">
        <f>'Detaillierte Eingabe'!I595</f>
        <v>1</v>
      </c>
      <c r="O585" s="18"/>
      <c r="P585" s="18"/>
      <c r="Q585" s="56">
        <f t="shared" si="56"/>
        <v>11900</v>
      </c>
      <c r="R585" s="56">
        <f t="shared" si="57"/>
        <v>5340.9986000000008</v>
      </c>
      <c r="S585" s="56">
        <f t="shared" si="58"/>
        <v>34481.997199999998</v>
      </c>
      <c r="T585" s="56">
        <f t="shared" si="59"/>
        <v>862.0499299999999</v>
      </c>
      <c r="U585" s="47">
        <f>('WERTE IR'!$E584)</f>
        <v>1281.9943919444479</v>
      </c>
    </row>
    <row r="586" spans="5:21" ht="13" x14ac:dyDescent="0.3">
      <c r="E586" s="37"/>
      <c r="F586" s="46">
        <f>'Detaillierte Eingabe'!B596</f>
        <v>0.73611111111110972</v>
      </c>
      <c r="G586" s="46">
        <f>'Detaillierte Eingabe'!C596</f>
        <v>0.73680555555555416</v>
      </c>
      <c r="H586" s="56">
        <f>'Detaillierte Eingabe'!D597</f>
        <v>2</v>
      </c>
      <c r="I586" s="56">
        <f>'Detaillierte Eingabe'!E597</f>
        <v>2</v>
      </c>
      <c r="J586" s="56">
        <f>'Eingabe Daten'!$C$18</f>
        <v>6</v>
      </c>
      <c r="K586" s="93">
        <f>'Detaillierte Eingabe'!F597</f>
        <v>0.7</v>
      </c>
      <c r="L586" s="93">
        <f>'Detaillierte Eingabe'!G597</f>
        <v>0.7</v>
      </c>
      <c r="M586" s="93">
        <f t="shared" si="60"/>
        <v>0.44882341176470592</v>
      </c>
      <c r="N586" s="224">
        <f>'Detaillierte Eingabe'!I596</f>
        <v>1</v>
      </c>
      <c r="O586" s="18"/>
      <c r="P586" s="18"/>
      <c r="Q586" s="56">
        <f t="shared" si="56"/>
        <v>11900</v>
      </c>
      <c r="R586" s="56">
        <f t="shared" si="57"/>
        <v>5340.9986000000008</v>
      </c>
      <c r="S586" s="56">
        <f t="shared" si="58"/>
        <v>34481.997199999998</v>
      </c>
      <c r="T586" s="56">
        <f t="shared" si="59"/>
        <v>862.0499299999999</v>
      </c>
      <c r="U586" s="47">
        <f>('WERTE IR'!$E585)</f>
        <v>1281.9953099077638</v>
      </c>
    </row>
    <row r="587" spans="5:21" ht="13" x14ac:dyDescent="0.3">
      <c r="E587" s="37"/>
      <c r="F587" s="46">
        <f>'Detaillierte Eingabe'!B597</f>
        <v>0.73680555555555416</v>
      </c>
      <c r="G587" s="46">
        <f>'Detaillierte Eingabe'!C597</f>
        <v>0.7374999999999986</v>
      </c>
      <c r="H587" s="56">
        <f>'Detaillierte Eingabe'!D598</f>
        <v>2</v>
      </c>
      <c r="I587" s="56">
        <f>'Detaillierte Eingabe'!E598</f>
        <v>2</v>
      </c>
      <c r="J587" s="56">
        <f>'Eingabe Daten'!$C$18</f>
        <v>6</v>
      </c>
      <c r="K587" s="93">
        <f>'Detaillierte Eingabe'!F598</f>
        <v>0.7</v>
      </c>
      <c r="L587" s="93">
        <f>'Detaillierte Eingabe'!G598</f>
        <v>0.7</v>
      </c>
      <c r="M587" s="93">
        <f t="shared" si="60"/>
        <v>0.44882341176470592</v>
      </c>
      <c r="N587" s="224">
        <f>'Detaillierte Eingabe'!I597</f>
        <v>1</v>
      </c>
      <c r="O587" s="18"/>
      <c r="P587" s="18"/>
      <c r="Q587" s="56">
        <f t="shared" si="56"/>
        <v>11900</v>
      </c>
      <c r="R587" s="56">
        <f t="shared" si="57"/>
        <v>5340.9986000000008</v>
      </c>
      <c r="S587" s="56">
        <f t="shared" si="58"/>
        <v>34481.997199999998</v>
      </c>
      <c r="T587" s="56">
        <f t="shared" si="59"/>
        <v>862.0499299999999</v>
      </c>
      <c r="U587" s="47">
        <f>('WERTE IR'!$E586)</f>
        <v>1281.9962126984806</v>
      </c>
    </row>
    <row r="588" spans="5:21" ht="13" x14ac:dyDescent="0.3">
      <c r="E588" s="37"/>
      <c r="F588" s="46">
        <f>'Detaillierte Eingabe'!B598</f>
        <v>0.7374999999999986</v>
      </c>
      <c r="G588" s="46">
        <f>'Detaillierte Eingabe'!C598</f>
        <v>0.73819444444444304</v>
      </c>
      <c r="H588" s="56">
        <f>'Detaillierte Eingabe'!D599</f>
        <v>2</v>
      </c>
      <c r="I588" s="56">
        <f>'Detaillierte Eingabe'!E599</f>
        <v>2</v>
      </c>
      <c r="J588" s="56">
        <f>'Eingabe Daten'!$C$18</f>
        <v>6</v>
      </c>
      <c r="K588" s="93">
        <f>'Detaillierte Eingabe'!F599</f>
        <v>0.7</v>
      </c>
      <c r="L588" s="93">
        <f>'Detaillierte Eingabe'!G599</f>
        <v>0.7</v>
      </c>
      <c r="M588" s="93">
        <f t="shared" si="60"/>
        <v>0.44882341176470592</v>
      </c>
      <c r="N588" s="224">
        <f>'Detaillierte Eingabe'!I598</f>
        <v>1</v>
      </c>
      <c r="O588" s="18"/>
      <c r="P588" s="18"/>
      <c r="Q588" s="56">
        <f t="shared" si="56"/>
        <v>11900</v>
      </c>
      <c r="R588" s="56">
        <f t="shared" si="57"/>
        <v>5340.9986000000008</v>
      </c>
      <c r="S588" s="56">
        <f t="shared" si="58"/>
        <v>34481.997199999998</v>
      </c>
      <c r="T588" s="56">
        <f t="shared" si="59"/>
        <v>862.0499299999999</v>
      </c>
      <c r="U588" s="47">
        <f>('WERTE IR'!$E587)</f>
        <v>1281.9971005673792</v>
      </c>
    </row>
    <row r="589" spans="5:21" ht="13" x14ac:dyDescent="0.3">
      <c r="E589" s="37"/>
      <c r="F589" s="46">
        <f>'Detaillierte Eingabe'!B599</f>
        <v>0.73819444444444304</v>
      </c>
      <c r="G589" s="46">
        <f>'Detaillierte Eingabe'!C599</f>
        <v>0.73888888888888749</v>
      </c>
      <c r="H589" s="56">
        <f>'Detaillierte Eingabe'!D600</f>
        <v>2</v>
      </c>
      <c r="I589" s="56">
        <f>'Detaillierte Eingabe'!E600</f>
        <v>2</v>
      </c>
      <c r="J589" s="56">
        <f>'Eingabe Daten'!$C$18</f>
        <v>6</v>
      </c>
      <c r="K589" s="93">
        <f>'Detaillierte Eingabe'!F600</f>
        <v>0.7</v>
      </c>
      <c r="L589" s="93">
        <f>'Detaillierte Eingabe'!G600</f>
        <v>0.7</v>
      </c>
      <c r="M589" s="93">
        <f t="shared" si="60"/>
        <v>0.44882341176470592</v>
      </c>
      <c r="N589" s="224">
        <f>'Detaillierte Eingabe'!I599</f>
        <v>1</v>
      </c>
      <c r="O589" s="18"/>
      <c r="P589" s="18"/>
      <c r="Q589" s="56">
        <f t="shared" si="56"/>
        <v>11900</v>
      </c>
      <c r="R589" s="56">
        <f t="shared" si="57"/>
        <v>5340.9986000000008</v>
      </c>
      <c r="S589" s="56">
        <f t="shared" si="58"/>
        <v>34481.997199999998</v>
      </c>
      <c r="T589" s="56">
        <f t="shared" si="59"/>
        <v>862.0499299999999</v>
      </c>
      <c r="U589" s="47">
        <f>('WERTE IR'!$E588)</f>
        <v>1281.9979737610959</v>
      </c>
    </row>
    <row r="590" spans="5:21" ht="13" x14ac:dyDescent="0.3">
      <c r="E590" s="37"/>
      <c r="F590" s="46">
        <f>'Detaillierte Eingabe'!B600</f>
        <v>0.73888888888888749</v>
      </c>
      <c r="G590" s="46">
        <f>'Detaillierte Eingabe'!C600</f>
        <v>0.73958333333333193</v>
      </c>
      <c r="H590" s="56">
        <f>'Detaillierte Eingabe'!D601</f>
        <v>2</v>
      </c>
      <c r="I590" s="56">
        <f>'Detaillierte Eingabe'!E601</f>
        <v>2</v>
      </c>
      <c r="J590" s="56">
        <f>'Eingabe Daten'!$C$18</f>
        <v>6</v>
      </c>
      <c r="K590" s="93">
        <f>'Detaillierte Eingabe'!F601</f>
        <v>0.7</v>
      </c>
      <c r="L590" s="93">
        <f>'Detaillierte Eingabe'!G601</f>
        <v>0.7</v>
      </c>
      <c r="M590" s="93">
        <f t="shared" si="60"/>
        <v>0.44882341176470592</v>
      </c>
      <c r="N590" s="224">
        <f>'Detaillierte Eingabe'!I600</f>
        <v>1</v>
      </c>
      <c r="O590" s="18"/>
      <c r="P590" s="18"/>
      <c r="Q590" s="56">
        <f t="shared" si="56"/>
        <v>11900</v>
      </c>
      <c r="R590" s="56">
        <f t="shared" si="57"/>
        <v>5340.9986000000008</v>
      </c>
      <c r="S590" s="56">
        <f t="shared" si="58"/>
        <v>34481.997199999998</v>
      </c>
      <c r="T590" s="56">
        <f t="shared" si="59"/>
        <v>862.0499299999999</v>
      </c>
      <c r="U590" s="47">
        <f>('WERTE IR'!$E589)</f>
        <v>1281.9988325221898</v>
      </c>
    </row>
    <row r="591" spans="5:21" ht="13" x14ac:dyDescent="0.3">
      <c r="E591" s="37"/>
      <c r="F591" s="46">
        <f>'Detaillierte Eingabe'!B601</f>
        <v>0.73958333333333193</v>
      </c>
      <c r="G591" s="46">
        <f>'Detaillierte Eingabe'!C601</f>
        <v>0.74027777777777637</v>
      </c>
      <c r="H591" s="56">
        <f>'Detaillierte Eingabe'!D602</f>
        <v>2</v>
      </c>
      <c r="I591" s="56">
        <f>'Detaillierte Eingabe'!E602</f>
        <v>2</v>
      </c>
      <c r="J591" s="56">
        <f>'Eingabe Daten'!$C$18</f>
        <v>6</v>
      </c>
      <c r="K591" s="93">
        <f>'Detaillierte Eingabe'!F602</f>
        <v>0.7</v>
      </c>
      <c r="L591" s="93">
        <f>'Detaillierte Eingabe'!G602</f>
        <v>0.7</v>
      </c>
      <c r="M591" s="93">
        <f t="shared" si="60"/>
        <v>0.44882341176470592</v>
      </c>
      <c r="N591" s="224">
        <f>'Detaillierte Eingabe'!I601</f>
        <v>1</v>
      </c>
      <c r="O591" s="18"/>
      <c r="P591" s="18"/>
      <c r="Q591" s="56">
        <f t="shared" si="56"/>
        <v>11900</v>
      </c>
      <c r="R591" s="56">
        <f t="shared" si="57"/>
        <v>5340.9986000000008</v>
      </c>
      <c r="S591" s="56">
        <f t="shared" si="58"/>
        <v>34481.997199999998</v>
      </c>
      <c r="T591" s="56">
        <f t="shared" si="59"/>
        <v>862.0499299999999</v>
      </c>
      <c r="U591" s="47">
        <f>('WERTE IR'!$E590)</f>
        <v>1281.9996770892114</v>
      </c>
    </row>
    <row r="592" spans="5:21" ht="13" x14ac:dyDescent="0.3">
      <c r="E592" s="37"/>
      <c r="F592" s="46">
        <f>'Detaillierte Eingabe'!B602</f>
        <v>0.74027777777777637</v>
      </c>
      <c r="G592" s="46">
        <f>'Detaillierte Eingabe'!C602</f>
        <v>0.74097222222222081</v>
      </c>
      <c r="H592" s="56">
        <f>'Detaillierte Eingabe'!D603</f>
        <v>2</v>
      </c>
      <c r="I592" s="56">
        <f>'Detaillierte Eingabe'!E603</f>
        <v>2</v>
      </c>
      <c r="J592" s="56">
        <f>'Eingabe Daten'!$C$18</f>
        <v>6</v>
      </c>
      <c r="K592" s="93">
        <f>'Detaillierte Eingabe'!F603</f>
        <v>0.7</v>
      </c>
      <c r="L592" s="93">
        <f>'Detaillierte Eingabe'!G603</f>
        <v>0.7</v>
      </c>
      <c r="M592" s="93">
        <f t="shared" si="60"/>
        <v>0.44882341176470592</v>
      </c>
      <c r="N592" s="224">
        <f>'Detaillierte Eingabe'!I602</f>
        <v>1</v>
      </c>
      <c r="O592" s="18"/>
      <c r="P592" s="18"/>
      <c r="Q592" s="56">
        <f t="shared" si="56"/>
        <v>11900</v>
      </c>
      <c r="R592" s="56">
        <f t="shared" si="57"/>
        <v>5340.9986000000008</v>
      </c>
      <c r="S592" s="56">
        <f t="shared" si="58"/>
        <v>34481.997199999998</v>
      </c>
      <c r="T592" s="56">
        <f t="shared" si="59"/>
        <v>862.0499299999999</v>
      </c>
      <c r="U592" s="47">
        <f>('WERTE IR'!$E591)</f>
        <v>1282.000507696768</v>
      </c>
    </row>
    <row r="593" spans="5:21" ht="13" x14ac:dyDescent="0.3">
      <c r="E593" s="37"/>
      <c r="F593" s="46">
        <f>'Detaillierte Eingabe'!B603</f>
        <v>0.74097222222222081</v>
      </c>
      <c r="G593" s="46">
        <f>'Detaillierte Eingabe'!C603</f>
        <v>0.74166666666666525</v>
      </c>
      <c r="H593" s="56">
        <f>'Detaillierte Eingabe'!D604</f>
        <v>2</v>
      </c>
      <c r="I593" s="56">
        <f>'Detaillierte Eingabe'!E604</f>
        <v>2</v>
      </c>
      <c r="J593" s="56">
        <f>'Eingabe Daten'!$C$18</f>
        <v>6</v>
      </c>
      <c r="K593" s="93">
        <f>'Detaillierte Eingabe'!F604</f>
        <v>0.7</v>
      </c>
      <c r="L593" s="93">
        <f>'Detaillierte Eingabe'!G604</f>
        <v>0.7</v>
      </c>
      <c r="M593" s="93">
        <f t="shared" si="60"/>
        <v>0.44882341176470592</v>
      </c>
      <c r="N593" s="224">
        <f>'Detaillierte Eingabe'!I603</f>
        <v>1</v>
      </c>
      <c r="O593" s="18"/>
      <c r="P593" s="18"/>
      <c r="Q593" s="56">
        <f t="shared" si="56"/>
        <v>11900</v>
      </c>
      <c r="R593" s="56">
        <f t="shared" si="57"/>
        <v>5340.9986000000008</v>
      </c>
      <c r="S593" s="56">
        <f t="shared" si="58"/>
        <v>34481.997199999998</v>
      </c>
      <c r="T593" s="56">
        <f t="shared" si="59"/>
        <v>862.0499299999999</v>
      </c>
      <c r="U593" s="47">
        <f>('WERTE IR'!$E592)</f>
        <v>1282.0013245755893</v>
      </c>
    </row>
    <row r="594" spans="5:21" ht="13" x14ac:dyDescent="0.3">
      <c r="E594" s="37"/>
      <c r="F594" s="46">
        <f>'Detaillierte Eingabe'!B604</f>
        <v>0.74166666666666525</v>
      </c>
      <c r="G594" s="46">
        <f>'Detaillierte Eingabe'!C604</f>
        <v>0.74236111111110969</v>
      </c>
      <c r="H594" s="56">
        <f>'Detaillierte Eingabe'!D605</f>
        <v>2</v>
      </c>
      <c r="I594" s="56">
        <f>'Detaillierte Eingabe'!E605</f>
        <v>2</v>
      </c>
      <c r="J594" s="56">
        <f>'Eingabe Daten'!$C$18</f>
        <v>6</v>
      </c>
      <c r="K594" s="93">
        <f>'Detaillierte Eingabe'!F605</f>
        <v>0.7</v>
      </c>
      <c r="L594" s="93">
        <f>'Detaillierte Eingabe'!G605</f>
        <v>0.7</v>
      </c>
      <c r="M594" s="93">
        <f t="shared" si="60"/>
        <v>0.44882341176470592</v>
      </c>
      <c r="N594" s="224">
        <f>'Detaillierte Eingabe'!I604</f>
        <v>1</v>
      </c>
      <c r="O594" s="18"/>
      <c r="P594" s="18"/>
      <c r="Q594" s="56">
        <f t="shared" si="56"/>
        <v>11900</v>
      </c>
      <c r="R594" s="56">
        <f t="shared" si="57"/>
        <v>5340.9986000000008</v>
      </c>
      <c r="S594" s="56">
        <f t="shared" si="58"/>
        <v>34481.997199999998</v>
      </c>
      <c r="T594" s="56">
        <f t="shared" si="59"/>
        <v>862.0499299999999</v>
      </c>
      <c r="U594" s="47">
        <f>('WERTE IR'!$E593)</f>
        <v>1282.0021279525911</v>
      </c>
    </row>
    <row r="595" spans="5:21" ht="13" x14ac:dyDescent="0.3">
      <c r="E595" s="37"/>
      <c r="F595" s="46">
        <f>'Detaillierte Eingabe'!B605</f>
        <v>0.74236111111110969</v>
      </c>
      <c r="G595" s="46">
        <f>'Detaillierte Eingabe'!C605</f>
        <v>0.74305555555555414</v>
      </c>
      <c r="H595" s="56">
        <f>'Detaillierte Eingabe'!D606</f>
        <v>2</v>
      </c>
      <c r="I595" s="56">
        <f>'Detaillierte Eingabe'!E606</f>
        <v>2</v>
      </c>
      <c r="J595" s="56">
        <f>'Eingabe Daten'!$C$18</f>
        <v>6</v>
      </c>
      <c r="K595" s="93">
        <f>'Detaillierte Eingabe'!F606</f>
        <v>0.7</v>
      </c>
      <c r="L595" s="93">
        <f>'Detaillierte Eingabe'!G606</f>
        <v>0.7</v>
      </c>
      <c r="M595" s="93">
        <f t="shared" si="60"/>
        <v>0.44882341176470592</v>
      </c>
      <c r="N595" s="224">
        <f>'Detaillierte Eingabe'!I605</f>
        <v>1</v>
      </c>
      <c r="O595" s="18"/>
      <c r="P595" s="18"/>
      <c r="Q595" s="56">
        <f t="shared" si="56"/>
        <v>11900</v>
      </c>
      <c r="R595" s="56">
        <f t="shared" si="57"/>
        <v>5340.9986000000008</v>
      </c>
      <c r="S595" s="56">
        <f t="shared" si="58"/>
        <v>34481.997199999998</v>
      </c>
      <c r="T595" s="56">
        <f t="shared" si="59"/>
        <v>862.0499299999999</v>
      </c>
      <c r="U595" s="47">
        <f>('WERTE IR'!$E594)</f>
        <v>1282.0029180509391</v>
      </c>
    </row>
    <row r="596" spans="5:21" ht="13" x14ac:dyDescent="0.3">
      <c r="E596" s="37"/>
      <c r="F596" s="46">
        <f>'Detaillierte Eingabe'!B606</f>
        <v>0.74305555555555414</v>
      </c>
      <c r="G596" s="46">
        <f>'Detaillierte Eingabe'!C606</f>
        <v>0.74374999999999858</v>
      </c>
      <c r="H596" s="56">
        <f>'Detaillierte Eingabe'!D607</f>
        <v>2</v>
      </c>
      <c r="I596" s="56">
        <f>'Detaillierte Eingabe'!E607</f>
        <v>2</v>
      </c>
      <c r="J596" s="56">
        <f>'Eingabe Daten'!$C$18</f>
        <v>6</v>
      </c>
      <c r="K596" s="93">
        <f>'Detaillierte Eingabe'!F607</f>
        <v>0.7</v>
      </c>
      <c r="L596" s="93">
        <f>'Detaillierte Eingabe'!G607</f>
        <v>0.7</v>
      </c>
      <c r="M596" s="93">
        <f t="shared" si="60"/>
        <v>0.44882341176470592</v>
      </c>
      <c r="N596" s="224">
        <f>'Detaillierte Eingabe'!I606</f>
        <v>1</v>
      </c>
      <c r="O596" s="18"/>
      <c r="P596" s="18"/>
      <c r="Q596" s="56">
        <f t="shared" si="56"/>
        <v>11900</v>
      </c>
      <c r="R596" s="56">
        <f t="shared" si="57"/>
        <v>5340.9986000000008</v>
      </c>
      <c r="S596" s="56">
        <f t="shared" si="58"/>
        <v>34481.997199999998</v>
      </c>
      <c r="T596" s="56">
        <f t="shared" si="59"/>
        <v>862.0499299999999</v>
      </c>
      <c r="U596" s="47">
        <f>('WERTE IR'!$E595)</f>
        <v>1282.0036950901101</v>
      </c>
    </row>
    <row r="597" spans="5:21" ht="13" x14ac:dyDescent="0.3">
      <c r="E597" s="37"/>
      <c r="F597" s="46">
        <f>'Detaillierte Eingabe'!B607</f>
        <v>0.74374999999999858</v>
      </c>
      <c r="G597" s="46">
        <f>'Detaillierte Eingabe'!C607</f>
        <v>0.74444444444444302</v>
      </c>
      <c r="H597" s="56">
        <f>'Detaillierte Eingabe'!D608</f>
        <v>2</v>
      </c>
      <c r="I597" s="56">
        <f>'Detaillierte Eingabe'!E608</f>
        <v>2</v>
      </c>
      <c r="J597" s="56">
        <f>'Eingabe Daten'!$C$18</f>
        <v>6</v>
      </c>
      <c r="K597" s="93">
        <f>'Detaillierte Eingabe'!F608</f>
        <v>0.7</v>
      </c>
      <c r="L597" s="93">
        <f>'Detaillierte Eingabe'!G608</f>
        <v>0.7</v>
      </c>
      <c r="M597" s="93">
        <f t="shared" si="60"/>
        <v>0.44882341176470592</v>
      </c>
      <c r="N597" s="224">
        <f>'Detaillierte Eingabe'!I607</f>
        <v>1</v>
      </c>
      <c r="O597" s="18"/>
      <c r="P597" s="18"/>
      <c r="Q597" s="56">
        <f t="shared" si="56"/>
        <v>11900</v>
      </c>
      <c r="R597" s="56">
        <f t="shared" si="57"/>
        <v>5340.9986000000008</v>
      </c>
      <c r="S597" s="56">
        <f t="shared" si="58"/>
        <v>34481.997199999998</v>
      </c>
      <c r="T597" s="56">
        <f t="shared" si="59"/>
        <v>862.0499299999999</v>
      </c>
      <c r="U597" s="47">
        <f>('WERTE IR'!$E596)</f>
        <v>1282.0044592859533</v>
      </c>
    </row>
    <row r="598" spans="5:21" ht="13" x14ac:dyDescent="0.3">
      <c r="E598" s="37"/>
      <c r="F598" s="46">
        <f>'Detaillierte Eingabe'!B608</f>
        <v>0.74444444444444302</v>
      </c>
      <c r="G598" s="46">
        <f>'Detaillierte Eingabe'!C608</f>
        <v>0.74513888888888746</v>
      </c>
      <c r="H598" s="56">
        <f>'Detaillierte Eingabe'!D609</f>
        <v>2</v>
      </c>
      <c r="I598" s="56">
        <f>'Detaillierte Eingabe'!E609</f>
        <v>2</v>
      </c>
      <c r="J598" s="56">
        <f>'Eingabe Daten'!$C$18</f>
        <v>6</v>
      </c>
      <c r="K598" s="93">
        <f>'Detaillierte Eingabe'!F609</f>
        <v>0.7</v>
      </c>
      <c r="L598" s="93">
        <f>'Detaillierte Eingabe'!G609</f>
        <v>0.7</v>
      </c>
      <c r="M598" s="93">
        <f t="shared" si="60"/>
        <v>0.44882341176470592</v>
      </c>
      <c r="N598" s="224">
        <f>'Detaillierte Eingabe'!I608</f>
        <v>1</v>
      </c>
      <c r="O598" s="18"/>
      <c r="P598" s="18"/>
      <c r="Q598" s="56">
        <f t="shared" si="56"/>
        <v>11900</v>
      </c>
      <c r="R598" s="56">
        <f t="shared" si="57"/>
        <v>5340.9986000000008</v>
      </c>
      <c r="S598" s="56">
        <f t="shared" si="58"/>
        <v>34481.997199999998</v>
      </c>
      <c r="T598" s="56">
        <f t="shared" si="59"/>
        <v>862.0499299999999</v>
      </c>
      <c r="U598" s="47">
        <f>('WERTE IR'!$E597)</f>
        <v>1282.0052108507502</v>
      </c>
    </row>
    <row r="599" spans="5:21" ht="13" x14ac:dyDescent="0.3">
      <c r="E599" s="37"/>
      <c r="F599" s="46">
        <f>'Detaillierte Eingabe'!B609</f>
        <v>0.74513888888888746</v>
      </c>
      <c r="G599" s="46">
        <f>'Detaillierte Eingabe'!C609</f>
        <v>0.7458333333333319</v>
      </c>
      <c r="H599" s="56">
        <f>'Detaillierte Eingabe'!D610</f>
        <v>2</v>
      </c>
      <c r="I599" s="56">
        <f>'Detaillierte Eingabe'!E610</f>
        <v>2</v>
      </c>
      <c r="J599" s="56">
        <f>'Eingabe Daten'!$C$18</f>
        <v>6</v>
      </c>
      <c r="K599" s="93">
        <f>'Detaillierte Eingabe'!F610</f>
        <v>0.7</v>
      </c>
      <c r="L599" s="93">
        <f>'Detaillierte Eingabe'!G610</f>
        <v>0.7</v>
      </c>
      <c r="M599" s="93">
        <f t="shared" si="60"/>
        <v>0.44882341176470592</v>
      </c>
      <c r="N599" s="224">
        <f>'Detaillierte Eingabe'!I609</f>
        <v>1</v>
      </c>
      <c r="O599" s="18"/>
      <c r="P599" s="18"/>
      <c r="Q599" s="56">
        <f t="shared" si="56"/>
        <v>11900</v>
      </c>
      <c r="R599" s="56">
        <f t="shared" si="57"/>
        <v>5340.9986000000008</v>
      </c>
      <c r="S599" s="56">
        <f t="shared" si="58"/>
        <v>34481.997199999998</v>
      </c>
      <c r="T599" s="56">
        <f t="shared" si="59"/>
        <v>862.0499299999999</v>
      </c>
      <c r="U599" s="47">
        <f>('WERTE IR'!$E598)</f>
        <v>1282.0059499932736</v>
      </c>
    </row>
    <row r="600" spans="5:21" ht="13" x14ac:dyDescent="0.3">
      <c r="E600" s="37"/>
      <c r="F600" s="46">
        <f>'Detaillierte Eingabe'!B610</f>
        <v>0.7458333333333319</v>
      </c>
      <c r="G600" s="46">
        <f>'Detaillierte Eingabe'!C610</f>
        <v>0.74652777777777635</v>
      </c>
      <c r="H600" s="56">
        <f>'Detaillierte Eingabe'!D611</f>
        <v>2</v>
      </c>
      <c r="I600" s="56">
        <f>'Detaillierte Eingabe'!E611</f>
        <v>2</v>
      </c>
      <c r="J600" s="56">
        <f>'Eingabe Daten'!$C$18</f>
        <v>6</v>
      </c>
      <c r="K600" s="93">
        <f>'Detaillierte Eingabe'!F611</f>
        <v>0.7</v>
      </c>
      <c r="L600" s="93">
        <f>'Detaillierte Eingabe'!G611</f>
        <v>0.7</v>
      </c>
      <c r="M600" s="93">
        <f t="shared" si="60"/>
        <v>0.44882341176470592</v>
      </c>
      <c r="N600" s="224">
        <f>'Detaillierte Eingabe'!I610</f>
        <v>1</v>
      </c>
      <c r="O600" s="18"/>
      <c r="P600" s="18"/>
      <c r="Q600" s="56">
        <f t="shared" si="56"/>
        <v>11900</v>
      </c>
      <c r="R600" s="56">
        <f t="shared" si="57"/>
        <v>5340.9986000000008</v>
      </c>
      <c r="S600" s="56">
        <f t="shared" si="58"/>
        <v>34481.997199999998</v>
      </c>
      <c r="T600" s="56">
        <f t="shared" si="59"/>
        <v>862.0499299999999</v>
      </c>
      <c r="U600" s="47">
        <f>('WERTE IR'!$E599)</f>
        <v>1282.0066769188456</v>
      </c>
    </row>
    <row r="601" spans="5:21" ht="13" x14ac:dyDescent="0.3">
      <c r="E601" s="37"/>
      <c r="F601" s="46">
        <f>'Detaillierte Eingabe'!B611</f>
        <v>0.74652777777777635</v>
      </c>
      <c r="G601" s="46">
        <f>'Detaillierte Eingabe'!C611</f>
        <v>0.74722222222222079</v>
      </c>
      <c r="H601" s="56">
        <f>'Detaillierte Eingabe'!D612</f>
        <v>2</v>
      </c>
      <c r="I601" s="56">
        <f>'Detaillierte Eingabe'!E612</f>
        <v>2</v>
      </c>
      <c r="J601" s="56">
        <f>'Eingabe Daten'!$C$18</f>
        <v>6</v>
      </c>
      <c r="K601" s="93">
        <f>'Detaillierte Eingabe'!F612</f>
        <v>0.7</v>
      </c>
      <c r="L601" s="93">
        <f>'Detaillierte Eingabe'!G612</f>
        <v>0.7</v>
      </c>
      <c r="M601" s="93">
        <f t="shared" si="60"/>
        <v>0.44882341176470592</v>
      </c>
      <c r="N601" s="224">
        <f>'Detaillierte Eingabe'!I611</f>
        <v>1</v>
      </c>
      <c r="O601" s="18"/>
      <c r="P601" s="18"/>
      <c r="Q601" s="56">
        <f t="shared" si="56"/>
        <v>11900</v>
      </c>
      <c r="R601" s="56">
        <f t="shared" si="57"/>
        <v>5340.9986000000008</v>
      </c>
      <c r="S601" s="56">
        <f t="shared" si="58"/>
        <v>34481.997199999998</v>
      </c>
      <c r="T601" s="56">
        <f t="shared" si="59"/>
        <v>862.0499299999999</v>
      </c>
      <c r="U601" s="47">
        <f>('WERTE IR'!$E600)</f>
        <v>1282.0073918293949</v>
      </c>
    </row>
    <row r="602" spans="5:21" ht="13" x14ac:dyDescent="0.3">
      <c r="E602" s="37"/>
      <c r="F602" s="46">
        <f>'Detaillierte Eingabe'!B612</f>
        <v>0.74722222222222079</v>
      </c>
      <c r="G602" s="46">
        <f>'Detaillierte Eingabe'!C612</f>
        <v>0.74791666666666523</v>
      </c>
      <c r="H602" s="56">
        <f>'Detaillierte Eingabe'!D613</f>
        <v>2</v>
      </c>
      <c r="I602" s="56">
        <f>'Detaillierte Eingabe'!E613</f>
        <v>2</v>
      </c>
      <c r="J602" s="56">
        <f>'Eingabe Daten'!$C$18</f>
        <v>6</v>
      </c>
      <c r="K602" s="93">
        <f>'Detaillierte Eingabe'!F613</f>
        <v>0.7</v>
      </c>
      <c r="L602" s="93">
        <f>'Detaillierte Eingabe'!G613</f>
        <v>0.7</v>
      </c>
      <c r="M602" s="93">
        <f t="shared" si="60"/>
        <v>0.44882341176470592</v>
      </c>
      <c r="N602" s="224">
        <f>'Detaillierte Eingabe'!I612</f>
        <v>1</v>
      </c>
      <c r="O602" s="18"/>
      <c r="P602" s="18"/>
      <c r="Q602" s="56">
        <f t="shared" si="56"/>
        <v>11900</v>
      </c>
      <c r="R602" s="56">
        <f t="shared" si="57"/>
        <v>5340.9986000000008</v>
      </c>
      <c r="S602" s="56">
        <f t="shared" si="58"/>
        <v>34481.997199999998</v>
      </c>
      <c r="T602" s="56">
        <f t="shared" si="59"/>
        <v>862.0499299999999</v>
      </c>
      <c r="U602" s="47">
        <f>('WERTE IR'!$E601)</f>
        <v>1282.0080949235121</v>
      </c>
    </row>
    <row r="603" spans="5:21" ht="13" x14ac:dyDescent="0.3">
      <c r="E603" s="37"/>
      <c r="F603" s="46">
        <f>'Detaillierte Eingabe'!B613</f>
        <v>0.74791666666666523</v>
      </c>
      <c r="G603" s="46">
        <f>'Detaillierte Eingabe'!C613</f>
        <v>0.74861111111110967</v>
      </c>
      <c r="H603" s="56">
        <f>'Detaillierte Eingabe'!D614</f>
        <v>2</v>
      </c>
      <c r="I603" s="56">
        <f>'Detaillierte Eingabe'!E614</f>
        <v>2</v>
      </c>
      <c r="J603" s="56">
        <f>'Eingabe Daten'!$C$18</f>
        <v>6</v>
      </c>
      <c r="K603" s="93">
        <f>'Detaillierte Eingabe'!F614</f>
        <v>0.7</v>
      </c>
      <c r="L603" s="93">
        <f>'Detaillierte Eingabe'!G614</f>
        <v>0.7</v>
      </c>
      <c r="M603" s="93">
        <f t="shared" si="60"/>
        <v>0.44882341176470592</v>
      </c>
      <c r="N603" s="224">
        <f>'Detaillierte Eingabe'!I613</f>
        <v>1</v>
      </c>
      <c r="O603" s="18"/>
      <c r="P603" s="18"/>
      <c r="Q603" s="56">
        <f t="shared" si="56"/>
        <v>11900</v>
      </c>
      <c r="R603" s="56">
        <f t="shared" si="57"/>
        <v>5340.9986000000008</v>
      </c>
      <c r="S603" s="56">
        <f t="shared" si="58"/>
        <v>34481.997199999998</v>
      </c>
      <c r="T603" s="56">
        <f t="shared" si="59"/>
        <v>862.0499299999999</v>
      </c>
      <c r="U603" s="47">
        <f>('WERTE IR'!$E602)</f>
        <v>1282.0087863965057</v>
      </c>
    </row>
    <row r="604" spans="5:21" ht="13" x14ac:dyDescent="0.3">
      <c r="E604" s="37"/>
      <c r="F604" s="46">
        <f>'Detaillierte Eingabe'!B614</f>
        <v>0.74861111111110967</v>
      </c>
      <c r="G604" s="46">
        <f>'Detaillierte Eingabe'!C614</f>
        <v>0.74930555555555411</v>
      </c>
      <c r="H604" s="56">
        <f>'Detaillierte Eingabe'!D615</f>
        <v>2</v>
      </c>
      <c r="I604" s="56">
        <f>'Detaillierte Eingabe'!E615</f>
        <v>2</v>
      </c>
      <c r="J604" s="56">
        <f>'Eingabe Daten'!$C$18</f>
        <v>6</v>
      </c>
      <c r="K604" s="93">
        <f>'Detaillierte Eingabe'!F615</f>
        <v>0.7</v>
      </c>
      <c r="L604" s="93">
        <f>'Detaillierte Eingabe'!G615</f>
        <v>0.7</v>
      </c>
      <c r="M604" s="93">
        <f t="shared" si="60"/>
        <v>0.44882341176470592</v>
      </c>
      <c r="N604" s="224">
        <f>'Detaillierte Eingabe'!I614</f>
        <v>1</v>
      </c>
      <c r="O604" s="18"/>
      <c r="P604" s="18"/>
      <c r="Q604" s="56">
        <f t="shared" si="56"/>
        <v>11900</v>
      </c>
      <c r="R604" s="56">
        <f t="shared" si="57"/>
        <v>5340.9986000000008</v>
      </c>
      <c r="S604" s="56">
        <f t="shared" si="58"/>
        <v>34481.997199999998</v>
      </c>
      <c r="T604" s="56">
        <f t="shared" si="59"/>
        <v>862.0499299999999</v>
      </c>
      <c r="U604" s="47">
        <f>('WERTE IR'!$E603)</f>
        <v>1282.009466440456</v>
      </c>
    </row>
    <row r="605" spans="5:21" ht="13" x14ac:dyDescent="0.3">
      <c r="E605" s="37"/>
      <c r="F605" s="46">
        <f>'Detaillierte Eingabe'!B615</f>
        <v>0.74930555555555411</v>
      </c>
      <c r="G605" s="46">
        <f>'Detaillierte Eingabe'!C615</f>
        <v>0.74999999999999856</v>
      </c>
      <c r="H605" s="56">
        <f>'Detaillierte Eingabe'!D616</f>
        <v>2</v>
      </c>
      <c r="I605" s="56">
        <f>'Detaillierte Eingabe'!E616</f>
        <v>2</v>
      </c>
      <c r="J605" s="56">
        <f>'Eingabe Daten'!$C$18</f>
        <v>6</v>
      </c>
      <c r="K605" s="93">
        <f>'Detaillierte Eingabe'!F616</f>
        <v>0.7</v>
      </c>
      <c r="L605" s="93">
        <f>'Detaillierte Eingabe'!G616</f>
        <v>0.7</v>
      </c>
      <c r="M605" s="93">
        <f t="shared" si="60"/>
        <v>0.44882341176470592</v>
      </c>
      <c r="N605" s="224">
        <f>'Detaillierte Eingabe'!I615</f>
        <v>1</v>
      </c>
      <c r="O605" s="18"/>
      <c r="P605" s="18"/>
      <c r="Q605" s="56">
        <f t="shared" si="56"/>
        <v>11900</v>
      </c>
      <c r="R605" s="56">
        <f t="shared" si="57"/>
        <v>5340.9986000000008</v>
      </c>
      <c r="S605" s="56">
        <f t="shared" si="58"/>
        <v>34481.997199999998</v>
      </c>
      <c r="T605" s="56">
        <f t="shared" si="59"/>
        <v>862.0499299999999</v>
      </c>
      <c r="U605" s="47">
        <f>('WERTE IR'!$E604)</f>
        <v>1282.0101352442684</v>
      </c>
    </row>
    <row r="606" spans="5:21" ht="13" x14ac:dyDescent="0.3">
      <c r="E606" s="37"/>
      <c r="F606" s="46">
        <f>'Detaillierte Eingabe'!B616</f>
        <v>0.74999999999999856</v>
      </c>
      <c r="G606" s="46">
        <f>'Detaillierte Eingabe'!C616</f>
        <v>0.750694444444443</v>
      </c>
      <c r="H606" s="56">
        <f>'Detaillierte Eingabe'!D617</f>
        <v>2</v>
      </c>
      <c r="I606" s="56">
        <f>'Detaillierte Eingabe'!E617</f>
        <v>2</v>
      </c>
      <c r="J606" s="56">
        <f>'Eingabe Daten'!$C$18</f>
        <v>6</v>
      </c>
      <c r="K606" s="93">
        <f>'Detaillierte Eingabe'!F617</f>
        <v>0.7</v>
      </c>
      <c r="L606" s="93">
        <f>'Detaillierte Eingabe'!G617</f>
        <v>0.7</v>
      </c>
      <c r="M606" s="93">
        <f t="shared" si="60"/>
        <v>0.44882341176470592</v>
      </c>
      <c r="N606" s="224">
        <f>'Detaillierte Eingabe'!I616</f>
        <v>1</v>
      </c>
      <c r="O606" s="18"/>
      <c r="P606" s="18"/>
      <c r="Q606" s="56">
        <f t="shared" si="56"/>
        <v>11900</v>
      </c>
      <c r="R606" s="56">
        <f t="shared" si="57"/>
        <v>5340.9986000000008</v>
      </c>
      <c r="S606" s="56">
        <f t="shared" si="58"/>
        <v>34481.997199999998</v>
      </c>
      <c r="T606" s="56">
        <f t="shared" si="59"/>
        <v>862.0499299999999</v>
      </c>
      <c r="U606" s="47">
        <f>('WERTE IR'!$E605)</f>
        <v>1282.0107929937262</v>
      </c>
    </row>
    <row r="607" spans="5:21" ht="13" x14ac:dyDescent="0.3">
      <c r="E607" s="37"/>
      <c r="F607" s="46">
        <f>'Detaillierte Eingabe'!B617</f>
        <v>0.750694444444443</v>
      </c>
      <c r="G607" s="46">
        <f>'Detaillierte Eingabe'!C617</f>
        <v>0.75138888888888744</v>
      </c>
      <c r="H607" s="56">
        <f>'Detaillierte Eingabe'!D618</f>
        <v>2</v>
      </c>
      <c r="I607" s="56">
        <f>'Detaillierte Eingabe'!E618</f>
        <v>2</v>
      </c>
      <c r="J607" s="56">
        <f>'Eingabe Daten'!$C$18</f>
        <v>6</v>
      </c>
      <c r="K607" s="93">
        <f>'Detaillierte Eingabe'!F618</f>
        <v>0.7</v>
      </c>
      <c r="L607" s="93">
        <f>'Detaillierte Eingabe'!G618</f>
        <v>0.7</v>
      </c>
      <c r="M607" s="93">
        <f t="shared" si="60"/>
        <v>0.44882341176470592</v>
      </c>
      <c r="N607" s="224">
        <f>'Detaillierte Eingabe'!I617</f>
        <v>1</v>
      </c>
      <c r="O607" s="18"/>
      <c r="P607" s="18"/>
      <c r="Q607" s="56">
        <f t="shared" si="56"/>
        <v>11900</v>
      </c>
      <c r="R607" s="56">
        <f t="shared" si="57"/>
        <v>5340.9986000000008</v>
      </c>
      <c r="S607" s="56">
        <f t="shared" si="58"/>
        <v>34481.997199999998</v>
      </c>
      <c r="T607" s="56">
        <f t="shared" si="59"/>
        <v>862.0499299999999</v>
      </c>
      <c r="U607" s="47">
        <f>('WERTE IR'!$E606)</f>
        <v>1282.0114398715416</v>
      </c>
    </row>
    <row r="608" spans="5:21" ht="13" x14ac:dyDescent="0.3">
      <c r="E608" s="37"/>
      <c r="F608" s="46">
        <f>'Detaillierte Eingabe'!B618</f>
        <v>0.75138888888888744</v>
      </c>
      <c r="G608" s="46">
        <f>'Detaillierte Eingabe'!C618</f>
        <v>0.75208333333333188</v>
      </c>
      <c r="H608" s="56">
        <f>'Detaillierte Eingabe'!D619</f>
        <v>2</v>
      </c>
      <c r="I608" s="56">
        <f>'Detaillierte Eingabe'!E619</f>
        <v>2</v>
      </c>
      <c r="J608" s="56">
        <f>'Eingabe Daten'!$C$18</f>
        <v>6</v>
      </c>
      <c r="K608" s="93">
        <f>'Detaillierte Eingabe'!F619</f>
        <v>0.7</v>
      </c>
      <c r="L608" s="93">
        <f>'Detaillierte Eingabe'!G619</f>
        <v>0.7</v>
      </c>
      <c r="M608" s="93">
        <f t="shared" si="60"/>
        <v>0.44882341176470592</v>
      </c>
      <c r="N608" s="224">
        <f>'Detaillierte Eingabe'!I618</f>
        <v>1</v>
      </c>
      <c r="O608" s="18"/>
      <c r="P608" s="18"/>
      <c r="Q608" s="56">
        <f t="shared" si="56"/>
        <v>11900</v>
      </c>
      <c r="R608" s="56">
        <f t="shared" si="57"/>
        <v>5340.9986000000008</v>
      </c>
      <c r="S608" s="56">
        <f t="shared" si="58"/>
        <v>34481.997199999998</v>
      </c>
      <c r="T608" s="56">
        <f t="shared" si="59"/>
        <v>862.0499299999999</v>
      </c>
      <c r="U608" s="47">
        <f>('WERTE IR'!$E607)</f>
        <v>1282.0120760574073</v>
      </c>
    </row>
    <row r="609" spans="5:21" ht="13" x14ac:dyDescent="0.3">
      <c r="E609" s="37"/>
      <c r="F609" s="46">
        <f>'Detaillierte Eingabe'!B619</f>
        <v>0.75208333333333188</v>
      </c>
      <c r="G609" s="46">
        <f>'Detaillierte Eingabe'!C619</f>
        <v>0.75277777777777632</v>
      </c>
      <c r="H609" s="56">
        <f>'Detaillierte Eingabe'!D620</f>
        <v>2</v>
      </c>
      <c r="I609" s="56">
        <f>'Detaillierte Eingabe'!E620</f>
        <v>2</v>
      </c>
      <c r="J609" s="56">
        <f>'Eingabe Daten'!$C$18</f>
        <v>6</v>
      </c>
      <c r="K609" s="93">
        <f>'Detaillierte Eingabe'!F620</f>
        <v>0.7</v>
      </c>
      <c r="L609" s="93">
        <f>'Detaillierte Eingabe'!G620</f>
        <v>0.7</v>
      </c>
      <c r="M609" s="93">
        <f t="shared" si="60"/>
        <v>0.44882341176470592</v>
      </c>
      <c r="N609" s="224">
        <f>'Detaillierte Eingabe'!I619</f>
        <v>1</v>
      </c>
      <c r="O609" s="18"/>
      <c r="P609" s="18"/>
      <c r="Q609" s="56">
        <f t="shared" si="56"/>
        <v>11900</v>
      </c>
      <c r="R609" s="56">
        <f t="shared" si="57"/>
        <v>5340.9986000000008</v>
      </c>
      <c r="S609" s="56">
        <f t="shared" si="58"/>
        <v>34481.997199999998</v>
      </c>
      <c r="T609" s="56">
        <f t="shared" si="59"/>
        <v>862.0499299999999</v>
      </c>
      <c r="U609" s="47">
        <f>('WERTE IR'!$E608)</f>
        <v>1282.0127017280454</v>
      </c>
    </row>
    <row r="610" spans="5:21" ht="13" x14ac:dyDescent="0.3">
      <c r="E610" s="37"/>
      <c r="F610" s="46">
        <f>'Detaillierte Eingabe'!B620</f>
        <v>0.75277777777777632</v>
      </c>
      <c r="G610" s="46">
        <f>'Detaillierte Eingabe'!C620</f>
        <v>0.75347222222222077</v>
      </c>
      <c r="H610" s="56">
        <f>'Detaillierte Eingabe'!D621</f>
        <v>2</v>
      </c>
      <c r="I610" s="56">
        <f>'Detaillierte Eingabe'!E621</f>
        <v>2</v>
      </c>
      <c r="J610" s="56">
        <f>'Eingabe Daten'!$C$18</f>
        <v>6</v>
      </c>
      <c r="K610" s="93">
        <f>'Detaillierte Eingabe'!F621</f>
        <v>0.7</v>
      </c>
      <c r="L610" s="93">
        <f>'Detaillierte Eingabe'!G621</f>
        <v>0.7</v>
      </c>
      <c r="M610" s="93">
        <f t="shared" si="60"/>
        <v>0.44882341176470592</v>
      </c>
      <c r="N610" s="224">
        <f>'Detaillierte Eingabe'!I620</f>
        <v>1</v>
      </c>
      <c r="O610" s="18"/>
      <c r="P610" s="18"/>
      <c r="Q610" s="56">
        <f t="shared" si="56"/>
        <v>11900</v>
      </c>
      <c r="R610" s="56">
        <f t="shared" si="57"/>
        <v>5340.9986000000008</v>
      </c>
      <c r="S610" s="56">
        <f t="shared" si="58"/>
        <v>34481.997199999998</v>
      </c>
      <c r="T610" s="56">
        <f t="shared" si="59"/>
        <v>862.0499299999999</v>
      </c>
      <c r="U610" s="47">
        <f>('WERTE IR'!$E609)</f>
        <v>1282.0133170572576</v>
      </c>
    </row>
    <row r="611" spans="5:21" ht="13" x14ac:dyDescent="0.3">
      <c r="E611" s="37"/>
      <c r="F611" s="46">
        <f>'Detaillierte Eingabe'!B621</f>
        <v>0.75347222222222077</v>
      </c>
      <c r="G611" s="46">
        <f>'Detaillierte Eingabe'!C621</f>
        <v>0.75416666666666521</v>
      </c>
      <c r="H611" s="56">
        <f>'Detaillierte Eingabe'!D622</f>
        <v>2</v>
      </c>
      <c r="I611" s="56">
        <f>'Detaillierte Eingabe'!E622</f>
        <v>2</v>
      </c>
      <c r="J611" s="56">
        <f>'Eingabe Daten'!$C$18</f>
        <v>6</v>
      </c>
      <c r="K611" s="93">
        <f>'Detaillierte Eingabe'!F622</f>
        <v>0.7</v>
      </c>
      <c r="L611" s="93">
        <f>'Detaillierte Eingabe'!G622</f>
        <v>0.7</v>
      </c>
      <c r="M611" s="93">
        <f t="shared" si="60"/>
        <v>0.44882341176470592</v>
      </c>
      <c r="N611" s="224">
        <f>'Detaillierte Eingabe'!I621</f>
        <v>1</v>
      </c>
      <c r="O611" s="18"/>
      <c r="P611" s="18"/>
      <c r="Q611" s="56">
        <f t="shared" si="56"/>
        <v>11900</v>
      </c>
      <c r="R611" s="56">
        <f t="shared" si="57"/>
        <v>5340.9986000000008</v>
      </c>
      <c r="S611" s="56">
        <f t="shared" si="58"/>
        <v>34481.997199999998</v>
      </c>
      <c r="T611" s="56">
        <f t="shared" si="59"/>
        <v>862.0499299999999</v>
      </c>
      <c r="U611" s="47">
        <f>('WERTE IR'!$E610)</f>
        <v>1282.0139222159723</v>
      </c>
    </row>
    <row r="612" spans="5:21" ht="13" x14ac:dyDescent="0.3">
      <c r="E612" s="37"/>
      <c r="F612" s="46">
        <f>'Detaillierte Eingabe'!B622</f>
        <v>0.75416666666666521</v>
      </c>
      <c r="G612" s="46">
        <f>'Detaillierte Eingabe'!C622</f>
        <v>0.75486111111110965</v>
      </c>
      <c r="H612" s="56">
        <f>'Detaillierte Eingabe'!D623</f>
        <v>2</v>
      </c>
      <c r="I612" s="56">
        <f>'Detaillierte Eingabe'!E623</f>
        <v>2</v>
      </c>
      <c r="J612" s="56">
        <f>'Eingabe Daten'!$C$18</f>
        <v>6</v>
      </c>
      <c r="K612" s="93">
        <f>'Detaillierte Eingabe'!F623</f>
        <v>0.7</v>
      </c>
      <c r="L612" s="93">
        <f>'Detaillierte Eingabe'!G623</f>
        <v>0.7</v>
      </c>
      <c r="M612" s="93">
        <f t="shared" si="60"/>
        <v>0.44882341176470592</v>
      </c>
      <c r="N612" s="224">
        <f>'Detaillierte Eingabe'!I622</f>
        <v>1</v>
      </c>
      <c r="O612" s="18"/>
      <c r="P612" s="18"/>
      <c r="Q612" s="56">
        <f t="shared" si="56"/>
        <v>11900</v>
      </c>
      <c r="R612" s="56">
        <f t="shared" si="57"/>
        <v>5340.9986000000008</v>
      </c>
      <c r="S612" s="56">
        <f t="shared" si="58"/>
        <v>34481.997199999998</v>
      </c>
      <c r="T612" s="56">
        <f t="shared" si="59"/>
        <v>862.0499299999999</v>
      </c>
      <c r="U612" s="47">
        <f>('WERTE IR'!$E611)</f>
        <v>1282.0145173722933</v>
      </c>
    </row>
    <row r="613" spans="5:21" ht="13" x14ac:dyDescent="0.3">
      <c r="E613" s="37"/>
      <c r="F613" s="46">
        <f>'Detaillierte Eingabe'!B623</f>
        <v>0.75486111111110965</v>
      </c>
      <c r="G613" s="46">
        <f>'Detaillierte Eingabe'!C623</f>
        <v>0.75555555555555409</v>
      </c>
      <c r="H613" s="56">
        <f>'Detaillierte Eingabe'!D624</f>
        <v>2</v>
      </c>
      <c r="I613" s="56">
        <f>'Detaillierte Eingabe'!E624</f>
        <v>2</v>
      </c>
      <c r="J613" s="56">
        <f>'Eingabe Daten'!$C$18</f>
        <v>6</v>
      </c>
      <c r="K613" s="93">
        <f>'Detaillierte Eingabe'!F624</f>
        <v>0.7</v>
      </c>
      <c r="L613" s="93">
        <f>'Detaillierte Eingabe'!G624</f>
        <v>0.7</v>
      </c>
      <c r="M613" s="93">
        <f t="shared" si="60"/>
        <v>0.44882341176470592</v>
      </c>
      <c r="N613" s="224">
        <f>'Detaillierte Eingabe'!I623</f>
        <v>1</v>
      </c>
      <c r="O613" s="18"/>
      <c r="P613" s="18"/>
      <c r="Q613" s="56">
        <f t="shared" si="56"/>
        <v>11900</v>
      </c>
      <c r="R613" s="56">
        <f t="shared" si="57"/>
        <v>5340.9986000000008</v>
      </c>
      <c r="S613" s="56">
        <f t="shared" si="58"/>
        <v>34481.997199999998</v>
      </c>
      <c r="T613" s="56">
        <f t="shared" si="59"/>
        <v>862.0499299999999</v>
      </c>
      <c r="U613" s="47">
        <f>('WERTE IR'!$E612)</f>
        <v>1282.0151026915457</v>
      </c>
    </row>
    <row r="614" spans="5:21" ht="13" x14ac:dyDescent="0.3">
      <c r="E614" s="37"/>
      <c r="F614" s="46">
        <f>'Detaillierte Eingabe'!B624</f>
        <v>0.75555555555555409</v>
      </c>
      <c r="G614" s="46">
        <f>'Detaillierte Eingabe'!C624</f>
        <v>0.75624999999999853</v>
      </c>
      <c r="H614" s="56">
        <f>'Detaillierte Eingabe'!D625</f>
        <v>2</v>
      </c>
      <c r="I614" s="56">
        <f>'Detaillierte Eingabe'!E625</f>
        <v>2</v>
      </c>
      <c r="J614" s="56">
        <f>'Eingabe Daten'!$C$18</f>
        <v>6</v>
      </c>
      <c r="K614" s="93">
        <f>'Detaillierte Eingabe'!F625</f>
        <v>0.7</v>
      </c>
      <c r="L614" s="93">
        <f>'Detaillierte Eingabe'!G625</f>
        <v>0.7</v>
      </c>
      <c r="M614" s="93">
        <f t="shared" si="60"/>
        <v>0.44882341176470592</v>
      </c>
      <c r="N614" s="224">
        <f>'Detaillierte Eingabe'!I624</f>
        <v>1</v>
      </c>
      <c r="O614" s="18"/>
      <c r="P614" s="18"/>
      <c r="Q614" s="56">
        <f t="shared" si="56"/>
        <v>11900</v>
      </c>
      <c r="R614" s="56">
        <f t="shared" si="57"/>
        <v>5340.9986000000008</v>
      </c>
      <c r="S614" s="56">
        <f t="shared" si="58"/>
        <v>34481.997199999998</v>
      </c>
      <c r="T614" s="56">
        <f t="shared" si="59"/>
        <v>862.0499299999999</v>
      </c>
      <c r="U614" s="47">
        <f>('WERTE IR'!$E613)</f>
        <v>1282.0156783363218</v>
      </c>
    </row>
    <row r="615" spans="5:21" ht="13" x14ac:dyDescent="0.3">
      <c r="E615" s="37"/>
      <c r="F615" s="46">
        <f>'Detaillierte Eingabe'!B625</f>
        <v>0.75624999999999853</v>
      </c>
      <c r="G615" s="46">
        <f>'Detaillierte Eingabe'!C625</f>
        <v>0.75694444444444298</v>
      </c>
      <c r="H615" s="56">
        <f>'Detaillierte Eingabe'!D626</f>
        <v>2</v>
      </c>
      <c r="I615" s="56">
        <f>'Detaillierte Eingabe'!E626</f>
        <v>2</v>
      </c>
      <c r="J615" s="56">
        <f>'Eingabe Daten'!$C$18</f>
        <v>6</v>
      </c>
      <c r="K615" s="93">
        <f>'Detaillierte Eingabe'!F626</f>
        <v>0.7</v>
      </c>
      <c r="L615" s="93">
        <f>'Detaillierte Eingabe'!G626</f>
        <v>0.7</v>
      </c>
      <c r="M615" s="93">
        <f t="shared" si="60"/>
        <v>0.44882341176470592</v>
      </c>
      <c r="N615" s="224">
        <f>'Detaillierte Eingabe'!I625</f>
        <v>1</v>
      </c>
      <c r="O615" s="18"/>
      <c r="P615" s="18"/>
      <c r="Q615" s="56">
        <f t="shared" si="56"/>
        <v>11900</v>
      </c>
      <c r="R615" s="56">
        <f t="shared" si="57"/>
        <v>5340.9986000000008</v>
      </c>
      <c r="S615" s="56">
        <f t="shared" si="58"/>
        <v>34481.997199999998</v>
      </c>
      <c r="T615" s="56">
        <f t="shared" si="59"/>
        <v>862.0499299999999</v>
      </c>
      <c r="U615" s="47">
        <f>('WERTE IR'!$E614)</f>
        <v>1282.0162444665266</v>
      </c>
    </row>
    <row r="616" spans="5:21" ht="13" x14ac:dyDescent="0.3">
      <c r="E616" s="37"/>
      <c r="F616" s="46">
        <f>'Detaillierte Eingabe'!B626</f>
        <v>0.75694444444444298</v>
      </c>
      <c r="G616" s="46">
        <f>'Detaillierte Eingabe'!C626</f>
        <v>0.75763888888888742</v>
      </c>
      <c r="H616" s="56">
        <f>'Detaillierte Eingabe'!D627</f>
        <v>2</v>
      </c>
      <c r="I616" s="56">
        <f>'Detaillierte Eingabe'!E627</f>
        <v>2</v>
      </c>
      <c r="J616" s="56">
        <f>'Eingabe Daten'!$C$18</f>
        <v>6</v>
      </c>
      <c r="K616" s="93">
        <f>'Detaillierte Eingabe'!F627</f>
        <v>0.7</v>
      </c>
      <c r="L616" s="93">
        <f>'Detaillierte Eingabe'!G627</f>
        <v>0.7</v>
      </c>
      <c r="M616" s="93">
        <f t="shared" si="60"/>
        <v>0.44882341176470592</v>
      </c>
      <c r="N616" s="224">
        <f>'Detaillierte Eingabe'!I626</f>
        <v>1</v>
      </c>
      <c r="O616" s="18"/>
      <c r="P616" s="18"/>
      <c r="Q616" s="56">
        <f t="shared" si="56"/>
        <v>11900</v>
      </c>
      <c r="R616" s="56">
        <f t="shared" si="57"/>
        <v>5340.9986000000008</v>
      </c>
      <c r="S616" s="56">
        <f t="shared" si="58"/>
        <v>34481.997199999998</v>
      </c>
      <c r="T616" s="56">
        <f t="shared" si="59"/>
        <v>862.0499299999999</v>
      </c>
      <c r="U616" s="47">
        <f>('WERTE IR'!$E615)</f>
        <v>1282.0168012394222</v>
      </c>
    </row>
    <row r="617" spans="5:21" ht="13" x14ac:dyDescent="0.3">
      <c r="E617" s="37"/>
      <c r="F617" s="46">
        <f>'Detaillierte Eingabe'!B627</f>
        <v>0.75763888888888742</v>
      </c>
      <c r="G617" s="46">
        <f>'Detaillierte Eingabe'!C627</f>
        <v>0.75833333333333186</v>
      </c>
      <c r="H617" s="56">
        <f>'Detaillierte Eingabe'!D628</f>
        <v>2</v>
      </c>
      <c r="I617" s="56">
        <f>'Detaillierte Eingabe'!E628</f>
        <v>2</v>
      </c>
      <c r="J617" s="56">
        <f>'Eingabe Daten'!$C$18</f>
        <v>6</v>
      </c>
      <c r="K617" s="93">
        <f>'Detaillierte Eingabe'!F628</f>
        <v>0.7</v>
      </c>
      <c r="L617" s="93">
        <f>'Detaillierte Eingabe'!G628</f>
        <v>0.7</v>
      </c>
      <c r="M617" s="93">
        <f t="shared" si="60"/>
        <v>0.44882341176470592</v>
      </c>
      <c r="N617" s="224">
        <f>'Detaillierte Eingabe'!I627</f>
        <v>1</v>
      </c>
      <c r="O617" s="18"/>
      <c r="P617" s="18"/>
      <c r="Q617" s="56">
        <f t="shared" si="56"/>
        <v>11900</v>
      </c>
      <c r="R617" s="56">
        <f t="shared" si="57"/>
        <v>5340.9986000000008</v>
      </c>
      <c r="S617" s="56">
        <f t="shared" si="58"/>
        <v>34481.997199999998</v>
      </c>
      <c r="T617" s="56">
        <f t="shared" si="59"/>
        <v>862.0499299999999</v>
      </c>
      <c r="U617" s="47">
        <f>('WERTE IR'!$E616)</f>
        <v>1282.0173488096711</v>
      </c>
    </row>
    <row r="618" spans="5:21" ht="13" x14ac:dyDescent="0.3">
      <c r="E618" s="37"/>
      <c r="F618" s="46">
        <f>'Detaillierte Eingabe'!B628</f>
        <v>0.75833333333333186</v>
      </c>
      <c r="G618" s="46">
        <f>'Detaillierte Eingabe'!C628</f>
        <v>0.7590277777777763</v>
      </c>
      <c r="H618" s="56">
        <f>'Detaillierte Eingabe'!D629</f>
        <v>2</v>
      </c>
      <c r="I618" s="56">
        <f>'Detaillierte Eingabe'!E629</f>
        <v>2</v>
      </c>
      <c r="J618" s="56">
        <f>'Eingabe Daten'!$C$18</f>
        <v>6</v>
      </c>
      <c r="K618" s="93">
        <f>'Detaillierte Eingabe'!F629</f>
        <v>0.7</v>
      </c>
      <c r="L618" s="93">
        <f>'Detaillierte Eingabe'!G629</f>
        <v>0.7</v>
      </c>
      <c r="M618" s="93">
        <f t="shared" si="60"/>
        <v>0.44882341176470592</v>
      </c>
      <c r="N618" s="224">
        <f>'Detaillierte Eingabe'!I628</f>
        <v>1</v>
      </c>
      <c r="O618" s="18"/>
      <c r="P618" s="18"/>
      <c r="Q618" s="56">
        <f t="shared" si="56"/>
        <v>11900</v>
      </c>
      <c r="R618" s="56">
        <f t="shared" si="57"/>
        <v>5340.9986000000008</v>
      </c>
      <c r="S618" s="56">
        <f t="shared" si="58"/>
        <v>34481.997199999998</v>
      </c>
      <c r="T618" s="56">
        <f t="shared" si="59"/>
        <v>862.0499299999999</v>
      </c>
      <c r="U618" s="47">
        <f>('WERTE IR'!$E617)</f>
        <v>1282.0178873293801</v>
      </c>
    </row>
    <row r="619" spans="5:21" ht="13" x14ac:dyDescent="0.3">
      <c r="E619" s="37"/>
      <c r="F619" s="46">
        <f>'Detaillierte Eingabe'!B629</f>
        <v>0.7590277777777763</v>
      </c>
      <c r="G619" s="46">
        <f>'Detaillierte Eingabe'!C629</f>
        <v>0.75972222222222074</v>
      </c>
      <c r="H619" s="56">
        <f>'Detaillierte Eingabe'!D630</f>
        <v>2</v>
      </c>
      <c r="I619" s="56">
        <f>'Detaillierte Eingabe'!E630</f>
        <v>2</v>
      </c>
      <c r="J619" s="56">
        <f>'Eingabe Daten'!$C$18</f>
        <v>6</v>
      </c>
      <c r="K619" s="93">
        <f>'Detaillierte Eingabe'!F630</f>
        <v>0.7</v>
      </c>
      <c r="L619" s="93">
        <f>'Detaillierte Eingabe'!G630</f>
        <v>0.7</v>
      </c>
      <c r="M619" s="93">
        <f t="shared" si="60"/>
        <v>0.44882341176470592</v>
      </c>
      <c r="N619" s="224">
        <f>'Detaillierte Eingabe'!I629</f>
        <v>1</v>
      </c>
      <c r="O619" s="18"/>
      <c r="P619" s="18"/>
      <c r="Q619" s="56">
        <f t="shared" si="56"/>
        <v>11900</v>
      </c>
      <c r="R619" s="56">
        <f t="shared" si="57"/>
        <v>5340.9986000000008</v>
      </c>
      <c r="S619" s="56">
        <f t="shared" si="58"/>
        <v>34481.997199999998</v>
      </c>
      <c r="T619" s="56">
        <f t="shared" si="59"/>
        <v>862.0499299999999</v>
      </c>
      <c r="U619" s="47">
        <f>('WERTE IR'!$E618)</f>
        <v>1282.0184169481411</v>
      </c>
    </row>
    <row r="620" spans="5:21" ht="13" x14ac:dyDescent="0.3">
      <c r="E620" s="37"/>
      <c r="F620" s="46">
        <f>'Detaillierte Eingabe'!B630</f>
        <v>0.75972222222222074</v>
      </c>
      <c r="G620" s="46">
        <f>'Detaillierte Eingabe'!C630</f>
        <v>0.76041666666666519</v>
      </c>
      <c r="H620" s="56">
        <f>'Detaillierte Eingabe'!D631</f>
        <v>2</v>
      </c>
      <c r="I620" s="56">
        <f>'Detaillierte Eingabe'!E631</f>
        <v>2</v>
      </c>
      <c r="J620" s="56">
        <f>'Eingabe Daten'!$C$18</f>
        <v>6</v>
      </c>
      <c r="K620" s="93">
        <f>'Detaillierte Eingabe'!F631</f>
        <v>0.7</v>
      </c>
      <c r="L620" s="93">
        <f>'Detaillierte Eingabe'!G631</f>
        <v>0.7</v>
      </c>
      <c r="M620" s="93">
        <f t="shared" si="60"/>
        <v>0.44882341176470592</v>
      </c>
      <c r="N620" s="224">
        <f>'Detaillierte Eingabe'!I630</f>
        <v>1</v>
      </c>
      <c r="O620" s="18"/>
      <c r="P620" s="18"/>
      <c r="Q620" s="56">
        <f t="shared" si="56"/>
        <v>11900</v>
      </c>
      <c r="R620" s="56">
        <f t="shared" si="57"/>
        <v>5340.9986000000008</v>
      </c>
      <c r="S620" s="56">
        <f t="shared" si="58"/>
        <v>34481.997199999998</v>
      </c>
      <c r="T620" s="56">
        <f t="shared" si="59"/>
        <v>862.0499299999999</v>
      </c>
      <c r="U620" s="47">
        <f>('WERTE IR'!$E619)</f>
        <v>1282.018937813074</v>
      </c>
    </row>
    <row r="621" spans="5:21" ht="13" x14ac:dyDescent="0.3">
      <c r="E621" s="37"/>
      <c r="F621" s="46">
        <f>'Detaillierte Eingabe'!B631</f>
        <v>0.76041666666666519</v>
      </c>
      <c r="G621" s="46">
        <f>'Detaillierte Eingabe'!C631</f>
        <v>0.76111111111110963</v>
      </c>
      <c r="H621" s="56">
        <f>'Detaillierte Eingabe'!D632</f>
        <v>2</v>
      </c>
      <c r="I621" s="56">
        <f>'Detaillierte Eingabe'!E632</f>
        <v>2</v>
      </c>
      <c r="J621" s="56">
        <f>'Eingabe Daten'!$C$18</f>
        <v>6</v>
      </c>
      <c r="K621" s="93">
        <f>'Detaillierte Eingabe'!F632</f>
        <v>0.7</v>
      </c>
      <c r="L621" s="93">
        <f>'Detaillierte Eingabe'!G632</f>
        <v>0.7</v>
      </c>
      <c r="M621" s="93">
        <f t="shared" si="60"/>
        <v>0.44882341176470592</v>
      </c>
      <c r="N621" s="224">
        <f>'Detaillierte Eingabe'!I631</f>
        <v>1</v>
      </c>
      <c r="O621" s="18"/>
      <c r="P621" s="18"/>
      <c r="Q621" s="56">
        <f t="shared" si="56"/>
        <v>11900</v>
      </c>
      <c r="R621" s="56">
        <f t="shared" si="57"/>
        <v>5340.9986000000008</v>
      </c>
      <c r="S621" s="56">
        <f t="shared" si="58"/>
        <v>34481.997199999998</v>
      </c>
      <c r="T621" s="56">
        <f t="shared" si="59"/>
        <v>862.0499299999999</v>
      </c>
      <c r="U621" s="47">
        <f>('WERTE IR'!$E620)</f>
        <v>1282.0194500688667</v>
      </c>
    </row>
    <row r="622" spans="5:21" ht="13" x14ac:dyDescent="0.3">
      <c r="E622" s="37"/>
      <c r="F622" s="46">
        <f>'Detaillierte Eingabe'!B632</f>
        <v>0.76111111111110963</v>
      </c>
      <c r="G622" s="46">
        <f>'Detaillierte Eingabe'!C632</f>
        <v>0.76180555555555407</v>
      </c>
      <c r="H622" s="56">
        <f>'Detaillierte Eingabe'!D633</f>
        <v>2</v>
      </c>
      <c r="I622" s="56">
        <f>'Detaillierte Eingabe'!E633</f>
        <v>2</v>
      </c>
      <c r="J622" s="56">
        <f>'Eingabe Daten'!$C$18</f>
        <v>6</v>
      </c>
      <c r="K622" s="93">
        <f>'Detaillierte Eingabe'!F633</f>
        <v>0.7</v>
      </c>
      <c r="L622" s="93">
        <f>'Detaillierte Eingabe'!G633</f>
        <v>0.7</v>
      </c>
      <c r="M622" s="93">
        <f t="shared" si="60"/>
        <v>0.44882341176470592</v>
      </c>
      <c r="N622" s="224">
        <f>'Detaillierte Eingabe'!I632</f>
        <v>1</v>
      </c>
      <c r="O622" s="18"/>
      <c r="P622" s="18"/>
      <c r="Q622" s="56">
        <f t="shared" si="56"/>
        <v>11900</v>
      </c>
      <c r="R622" s="56">
        <f t="shared" si="57"/>
        <v>5340.9986000000008</v>
      </c>
      <c r="S622" s="56">
        <f t="shared" si="58"/>
        <v>34481.997199999998</v>
      </c>
      <c r="T622" s="56">
        <f t="shared" si="59"/>
        <v>862.0499299999999</v>
      </c>
      <c r="U622" s="47">
        <f>('WERTE IR'!$E621)</f>
        <v>1282.0199538578161</v>
      </c>
    </row>
    <row r="623" spans="5:21" ht="13" x14ac:dyDescent="0.3">
      <c r="E623" s="37"/>
      <c r="F623" s="46">
        <f>'Detaillierte Eingabe'!B633</f>
        <v>0.76180555555555407</v>
      </c>
      <c r="G623" s="46">
        <f>'Detaillierte Eingabe'!C633</f>
        <v>0.76249999999999851</v>
      </c>
      <c r="H623" s="56">
        <f>'Detaillierte Eingabe'!D634</f>
        <v>2</v>
      </c>
      <c r="I623" s="56">
        <f>'Detaillierte Eingabe'!E634</f>
        <v>2</v>
      </c>
      <c r="J623" s="56">
        <f>'Eingabe Daten'!$C$18</f>
        <v>6</v>
      </c>
      <c r="K623" s="93">
        <f>'Detaillierte Eingabe'!F634</f>
        <v>0.7</v>
      </c>
      <c r="L623" s="93">
        <f>'Detaillierte Eingabe'!G634</f>
        <v>0.7</v>
      </c>
      <c r="M623" s="93">
        <f t="shared" si="60"/>
        <v>0.44882341176470592</v>
      </c>
      <c r="N623" s="224">
        <f>'Detaillierte Eingabe'!I633</f>
        <v>1</v>
      </c>
      <c r="O623" s="18"/>
      <c r="P623" s="18"/>
      <c r="Q623" s="56">
        <f t="shared" si="56"/>
        <v>11900</v>
      </c>
      <c r="R623" s="56">
        <f t="shared" si="57"/>
        <v>5340.9986000000008</v>
      </c>
      <c r="S623" s="56">
        <f t="shared" si="58"/>
        <v>34481.997199999998</v>
      </c>
      <c r="T623" s="56">
        <f t="shared" si="59"/>
        <v>862.0499299999999</v>
      </c>
      <c r="U623" s="47">
        <f>('WERTE IR'!$E622)</f>
        <v>1282.0204493198664</v>
      </c>
    </row>
    <row r="624" spans="5:21" ht="13" x14ac:dyDescent="0.3">
      <c r="E624" s="37"/>
      <c r="F624" s="46">
        <f>'Detaillierte Eingabe'!B634</f>
        <v>0.76249999999999851</v>
      </c>
      <c r="G624" s="46">
        <f>'Detaillierte Eingabe'!C634</f>
        <v>0.76319444444444295</v>
      </c>
      <c r="H624" s="56">
        <f>'Detaillierte Eingabe'!D635</f>
        <v>2</v>
      </c>
      <c r="I624" s="56">
        <f>'Detaillierte Eingabe'!E635</f>
        <v>2</v>
      </c>
      <c r="J624" s="56">
        <f>'Eingabe Daten'!$C$18</f>
        <v>6</v>
      </c>
      <c r="K624" s="93">
        <f>'Detaillierte Eingabe'!F635</f>
        <v>0.7</v>
      </c>
      <c r="L624" s="93">
        <f>'Detaillierte Eingabe'!G635</f>
        <v>0.7</v>
      </c>
      <c r="M624" s="93">
        <f t="shared" si="60"/>
        <v>0.44882341176470592</v>
      </c>
      <c r="N624" s="224">
        <f>'Detaillierte Eingabe'!I634</f>
        <v>1</v>
      </c>
      <c r="O624" s="18"/>
      <c r="P624" s="18"/>
      <c r="Q624" s="56">
        <f t="shared" si="56"/>
        <v>11900</v>
      </c>
      <c r="R624" s="56">
        <f t="shared" si="57"/>
        <v>5340.9986000000008</v>
      </c>
      <c r="S624" s="56">
        <f t="shared" si="58"/>
        <v>34481.997199999998</v>
      </c>
      <c r="T624" s="56">
        <f t="shared" si="59"/>
        <v>862.0499299999999</v>
      </c>
      <c r="U624" s="47">
        <f>('WERTE IR'!$E623)</f>
        <v>1282.0209365926494</v>
      </c>
    </row>
    <row r="625" spans="5:21" ht="13" x14ac:dyDescent="0.3">
      <c r="E625" s="37"/>
      <c r="F625" s="46">
        <f>'Detaillierte Eingabe'!B635</f>
        <v>0.76319444444444295</v>
      </c>
      <c r="G625" s="46">
        <f>'Detaillierte Eingabe'!C635</f>
        <v>0.7638888888888874</v>
      </c>
      <c r="H625" s="56">
        <f>'Detaillierte Eingabe'!D636</f>
        <v>2</v>
      </c>
      <c r="I625" s="56">
        <f>'Detaillierte Eingabe'!E636</f>
        <v>2</v>
      </c>
      <c r="J625" s="56">
        <f>'Eingabe Daten'!$C$18</f>
        <v>6</v>
      </c>
      <c r="K625" s="93">
        <f>'Detaillierte Eingabe'!F636</f>
        <v>0.7</v>
      </c>
      <c r="L625" s="93">
        <f>'Detaillierte Eingabe'!G636</f>
        <v>0.7</v>
      </c>
      <c r="M625" s="93">
        <f t="shared" si="60"/>
        <v>0.44882341176470592</v>
      </c>
      <c r="N625" s="224">
        <f>'Detaillierte Eingabe'!I635</f>
        <v>1</v>
      </c>
      <c r="O625" s="18"/>
      <c r="P625" s="18"/>
      <c r="Q625" s="56">
        <f t="shared" si="56"/>
        <v>11900</v>
      </c>
      <c r="R625" s="56">
        <f t="shared" si="57"/>
        <v>5340.9986000000008</v>
      </c>
      <c r="S625" s="56">
        <f t="shared" si="58"/>
        <v>34481.997199999998</v>
      </c>
      <c r="T625" s="56">
        <f t="shared" si="59"/>
        <v>862.0499299999999</v>
      </c>
      <c r="U625" s="47">
        <f>('WERTE IR'!$E624)</f>
        <v>1282.0214158115216</v>
      </c>
    </row>
    <row r="626" spans="5:21" ht="13" x14ac:dyDescent="0.3">
      <c r="E626" s="37"/>
      <c r="F626" s="46">
        <f>'Detaillierte Eingabe'!B636</f>
        <v>0.7638888888888874</v>
      </c>
      <c r="G626" s="46">
        <f>'Detaillierte Eingabe'!C636</f>
        <v>0.76458333333333184</v>
      </c>
      <c r="H626" s="56">
        <f>'Detaillierte Eingabe'!D637</f>
        <v>2</v>
      </c>
      <c r="I626" s="56">
        <f>'Detaillierte Eingabe'!E637</f>
        <v>2</v>
      </c>
      <c r="J626" s="56">
        <f>'Eingabe Daten'!$C$18</f>
        <v>6</v>
      </c>
      <c r="K626" s="93">
        <f>'Detaillierte Eingabe'!F637</f>
        <v>0.7</v>
      </c>
      <c r="L626" s="93">
        <f>'Detaillierte Eingabe'!G637</f>
        <v>0.7</v>
      </c>
      <c r="M626" s="93">
        <f t="shared" si="60"/>
        <v>0.44882341176470592</v>
      </c>
      <c r="N626" s="224">
        <f>'Detaillierte Eingabe'!I636</f>
        <v>1</v>
      </c>
      <c r="O626" s="18"/>
      <c r="P626" s="18"/>
      <c r="Q626" s="56">
        <f t="shared" si="56"/>
        <v>11900</v>
      </c>
      <c r="R626" s="56">
        <f t="shared" si="57"/>
        <v>5340.9986000000008</v>
      </c>
      <c r="S626" s="56">
        <f t="shared" si="58"/>
        <v>34481.997199999998</v>
      </c>
      <c r="T626" s="56">
        <f t="shared" si="59"/>
        <v>862.0499299999999</v>
      </c>
      <c r="U626" s="47">
        <f>('WERTE IR'!$E625)</f>
        <v>1282.0218871096026</v>
      </c>
    </row>
    <row r="627" spans="5:21" ht="13" x14ac:dyDescent="0.3">
      <c r="E627" s="37"/>
      <c r="F627" s="46">
        <f>'Detaillierte Eingabe'!B637</f>
        <v>0.76458333333333184</v>
      </c>
      <c r="G627" s="46">
        <f>'Detaillierte Eingabe'!C637</f>
        <v>0.76527777777777628</v>
      </c>
      <c r="H627" s="56">
        <f>'Detaillierte Eingabe'!D638</f>
        <v>2</v>
      </c>
      <c r="I627" s="56">
        <f>'Detaillierte Eingabe'!E638</f>
        <v>2</v>
      </c>
      <c r="J627" s="56">
        <f>'Eingabe Daten'!$C$18</f>
        <v>6</v>
      </c>
      <c r="K627" s="93">
        <f>'Detaillierte Eingabe'!F638</f>
        <v>0.7</v>
      </c>
      <c r="L627" s="93">
        <f>'Detaillierte Eingabe'!G638</f>
        <v>0.7</v>
      </c>
      <c r="M627" s="93">
        <f t="shared" si="60"/>
        <v>0.44882341176470592</v>
      </c>
      <c r="N627" s="224">
        <f>'Detaillierte Eingabe'!I637</f>
        <v>1</v>
      </c>
      <c r="O627" s="18"/>
      <c r="P627" s="18"/>
      <c r="Q627" s="56">
        <f t="shared" si="56"/>
        <v>11900</v>
      </c>
      <c r="R627" s="56">
        <f t="shared" si="57"/>
        <v>5340.9986000000008</v>
      </c>
      <c r="S627" s="56">
        <f t="shared" si="58"/>
        <v>34481.997199999998</v>
      </c>
      <c r="T627" s="56">
        <f t="shared" si="59"/>
        <v>862.0499299999999</v>
      </c>
      <c r="U627" s="47">
        <f>('WERTE IR'!$E626)</f>
        <v>1282.0223506178115</v>
      </c>
    </row>
    <row r="628" spans="5:21" ht="13" x14ac:dyDescent="0.3">
      <c r="E628" s="37"/>
      <c r="F628" s="46">
        <f>'Detaillierte Eingabe'!B638</f>
        <v>0.76527777777777628</v>
      </c>
      <c r="G628" s="46">
        <f>'Detaillierte Eingabe'!C638</f>
        <v>0.76597222222222072</v>
      </c>
      <c r="H628" s="56">
        <f>'Detaillierte Eingabe'!D639</f>
        <v>2</v>
      </c>
      <c r="I628" s="56">
        <f>'Detaillierte Eingabe'!E639</f>
        <v>2</v>
      </c>
      <c r="J628" s="56">
        <f>'Eingabe Daten'!$C$18</f>
        <v>6</v>
      </c>
      <c r="K628" s="93">
        <f>'Detaillierte Eingabe'!F639</f>
        <v>0.7</v>
      </c>
      <c r="L628" s="93">
        <f>'Detaillierte Eingabe'!G639</f>
        <v>0.7</v>
      </c>
      <c r="M628" s="93">
        <f t="shared" si="60"/>
        <v>0.44882341176470592</v>
      </c>
      <c r="N628" s="224">
        <f>'Detaillierte Eingabe'!I638</f>
        <v>1</v>
      </c>
      <c r="O628" s="18"/>
      <c r="P628" s="18"/>
      <c r="Q628" s="56">
        <f t="shared" si="56"/>
        <v>11900</v>
      </c>
      <c r="R628" s="56">
        <f t="shared" si="57"/>
        <v>5340.9986000000008</v>
      </c>
      <c r="S628" s="56">
        <f t="shared" si="58"/>
        <v>34481.997199999998</v>
      </c>
      <c r="T628" s="56">
        <f t="shared" si="59"/>
        <v>862.0499299999999</v>
      </c>
      <c r="U628" s="47">
        <f>('WERTE IR'!$E627)</f>
        <v>1282.0228064649036</v>
      </c>
    </row>
    <row r="629" spans="5:21" ht="13" x14ac:dyDescent="0.3">
      <c r="E629" s="37"/>
      <c r="F629" s="46">
        <f>'Detaillierte Eingabe'!B639</f>
        <v>0.76597222222222072</v>
      </c>
      <c r="G629" s="46">
        <f>'Detaillierte Eingabe'!C639</f>
        <v>0.76666666666666516</v>
      </c>
      <c r="H629" s="56">
        <f>'Detaillierte Eingabe'!D640</f>
        <v>2</v>
      </c>
      <c r="I629" s="56">
        <f>'Detaillierte Eingabe'!E640</f>
        <v>2</v>
      </c>
      <c r="J629" s="56">
        <f>'Eingabe Daten'!$C$18</f>
        <v>6</v>
      </c>
      <c r="K629" s="93">
        <f>'Detaillierte Eingabe'!F640</f>
        <v>0.7</v>
      </c>
      <c r="L629" s="93">
        <f>'Detaillierte Eingabe'!G640</f>
        <v>0.7</v>
      </c>
      <c r="M629" s="93">
        <f t="shared" si="60"/>
        <v>0.44882341176470592</v>
      </c>
      <c r="N629" s="224">
        <f>'Detaillierte Eingabe'!I639</f>
        <v>1</v>
      </c>
      <c r="O629" s="18"/>
      <c r="P629" s="18"/>
      <c r="Q629" s="56">
        <f t="shared" ref="Q629:Q692" si="61">$C$7*K629</f>
        <v>11900</v>
      </c>
      <c r="R629" s="56">
        <f t="shared" ref="R629:R692" si="62">$C$7*L629*M629</f>
        <v>5340.9986000000008</v>
      </c>
      <c r="S629" s="56">
        <f t="shared" ref="S629:S692" si="63">Q629*H629+R629*I629</f>
        <v>34481.997199999998</v>
      </c>
      <c r="T629" s="56">
        <f t="shared" ref="T629:T692" si="64">S629/(N629*$P$6)</f>
        <v>862.0499299999999</v>
      </c>
      <c r="U629" s="47">
        <f>('WERTE IR'!$E628)</f>
        <v>1282.0232547775061</v>
      </c>
    </row>
    <row r="630" spans="5:21" ht="13" x14ac:dyDescent="0.3">
      <c r="E630" s="37"/>
      <c r="F630" s="46">
        <f>'Detaillierte Eingabe'!B640</f>
        <v>0.76666666666666516</v>
      </c>
      <c r="G630" s="46">
        <f>'Detaillierte Eingabe'!C640</f>
        <v>0.76736111111110961</v>
      </c>
      <c r="H630" s="56">
        <f>'Detaillierte Eingabe'!D641</f>
        <v>2</v>
      </c>
      <c r="I630" s="56">
        <f>'Detaillierte Eingabe'!E641</f>
        <v>2</v>
      </c>
      <c r="J630" s="56">
        <f>'Eingabe Daten'!$C$18</f>
        <v>6</v>
      </c>
      <c r="K630" s="93">
        <f>'Detaillierte Eingabe'!F641</f>
        <v>0.7</v>
      </c>
      <c r="L630" s="93">
        <f>'Detaillierte Eingabe'!G641</f>
        <v>0.7</v>
      </c>
      <c r="M630" s="93">
        <f t="shared" si="60"/>
        <v>0.44882341176470592</v>
      </c>
      <c r="N630" s="224">
        <f>'Detaillierte Eingabe'!I640</f>
        <v>1</v>
      </c>
      <c r="O630" s="18"/>
      <c r="P630" s="18"/>
      <c r="Q630" s="56">
        <f t="shared" si="61"/>
        <v>11900</v>
      </c>
      <c r="R630" s="56">
        <f t="shared" si="62"/>
        <v>5340.9986000000008</v>
      </c>
      <c r="S630" s="56">
        <f t="shared" si="63"/>
        <v>34481.997199999998</v>
      </c>
      <c r="T630" s="56">
        <f t="shared" si="64"/>
        <v>862.0499299999999</v>
      </c>
      <c r="U630" s="47">
        <f>('WERTE IR'!$E629)</f>
        <v>1282.023695680153</v>
      </c>
    </row>
    <row r="631" spans="5:21" ht="13" x14ac:dyDescent="0.3">
      <c r="E631" s="37"/>
      <c r="F631" s="46">
        <f>'Detaillierte Eingabe'!B641</f>
        <v>0.76736111111110961</v>
      </c>
      <c r="G631" s="46">
        <f>'Detaillierte Eingabe'!C641</f>
        <v>0.76805555555555405</v>
      </c>
      <c r="H631" s="56">
        <f>'Detaillierte Eingabe'!D642</f>
        <v>2</v>
      </c>
      <c r="I631" s="56">
        <f>'Detaillierte Eingabe'!E642</f>
        <v>2</v>
      </c>
      <c r="J631" s="56">
        <f>'Eingabe Daten'!$C$18</f>
        <v>6</v>
      </c>
      <c r="K631" s="93">
        <f>'Detaillierte Eingabe'!F642</f>
        <v>0.7</v>
      </c>
      <c r="L631" s="93">
        <f>'Detaillierte Eingabe'!G642</f>
        <v>0.7</v>
      </c>
      <c r="M631" s="93">
        <f t="shared" si="60"/>
        <v>0.44882341176470592</v>
      </c>
      <c r="N631" s="224">
        <f>'Detaillierte Eingabe'!I641</f>
        <v>1</v>
      </c>
      <c r="O631" s="18"/>
      <c r="P631" s="18"/>
      <c r="Q631" s="56">
        <f t="shared" si="61"/>
        <v>11900</v>
      </c>
      <c r="R631" s="56">
        <f t="shared" si="62"/>
        <v>5340.9986000000008</v>
      </c>
      <c r="S631" s="56">
        <f t="shared" si="63"/>
        <v>34481.997199999998</v>
      </c>
      <c r="T631" s="56">
        <f t="shared" si="64"/>
        <v>862.0499299999999</v>
      </c>
      <c r="U631" s="47">
        <f>('WERTE IR'!$E630)</f>
        <v>1282.0241292953201</v>
      </c>
    </row>
    <row r="632" spans="5:21" ht="13" x14ac:dyDescent="0.3">
      <c r="E632" s="37"/>
      <c r="F632" s="46">
        <f>'Detaillierte Eingabe'!B642</f>
        <v>0.76805555555555405</v>
      </c>
      <c r="G632" s="46">
        <f>'Detaillierte Eingabe'!C642</f>
        <v>0.76874999999999849</v>
      </c>
      <c r="H632" s="56">
        <f>'Detaillierte Eingabe'!D643</f>
        <v>2</v>
      </c>
      <c r="I632" s="56">
        <f>'Detaillierte Eingabe'!E643</f>
        <v>2</v>
      </c>
      <c r="J632" s="56">
        <f>'Eingabe Daten'!$C$18</f>
        <v>6</v>
      </c>
      <c r="K632" s="93">
        <f>'Detaillierte Eingabe'!F643</f>
        <v>0.7</v>
      </c>
      <c r="L632" s="93">
        <f>'Detaillierte Eingabe'!G643</f>
        <v>0.7</v>
      </c>
      <c r="M632" s="93">
        <f t="shared" si="60"/>
        <v>0.44882341176470592</v>
      </c>
      <c r="N632" s="224">
        <f>'Detaillierte Eingabe'!I642</f>
        <v>1</v>
      </c>
      <c r="O632" s="18"/>
      <c r="P632" s="18"/>
      <c r="Q632" s="56">
        <f t="shared" si="61"/>
        <v>11900</v>
      </c>
      <c r="R632" s="56">
        <f t="shared" si="62"/>
        <v>5340.9986000000008</v>
      </c>
      <c r="S632" s="56">
        <f t="shared" si="63"/>
        <v>34481.997199999998</v>
      </c>
      <c r="T632" s="56">
        <f t="shared" si="64"/>
        <v>862.0499299999999</v>
      </c>
      <c r="U632" s="47">
        <f>('WERTE IR'!$E631)</f>
        <v>1282.0245557434589</v>
      </c>
    </row>
    <row r="633" spans="5:21" ht="13" x14ac:dyDescent="0.3">
      <c r="E633" s="37"/>
      <c r="F633" s="46">
        <f>'Detaillierte Eingabe'!B643</f>
        <v>0.76874999999999849</v>
      </c>
      <c r="G633" s="46">
        <f>'Detaillierte Eingabe'!C643</f>
        <v>0.76944444444444293</v>
      </c>
      <c r="H633" s="56">
        <f>'Detaillierte Eingabe'!D644</f>
        <v>2</v>
      </c>
      <c r="I633" s="56">
        <f>'Detaillierte Eingabe'!E644</f>
        <v>2</v>
      </c>
      <c r="J633" s="56">
        <f>'Eingabe Daten'!$C$18</f>
        <v>6</v>
      </c>
      <c r="K633" s="93">
        <f>'Detaillierte Eingabe'!F644</f>
        <v>0.7</v>
      </c>
      <c r="L633" s="93">
        <f>'Detaillierte Eingabe'!G644</f>
        <v>0.7</v>
      </c>
      <c r="M633" s="93">
        <f t="shared" si="60"/>
        <v>0.44882341176470592</v>
      </c>
      <c r="N633" s="224">
        <f>'Detaillierte Eingabe'!I643</f>
        <v>1</v>
      </c>
      <c r="O633" s="18"/>
      <c r="P633" s="18"/>
      <c r="Q633" s="56">
        <f t="shared" si="61"/>
        <v>11900</v>
      </c>
      <c r="R633" s="56">
        <f t="shared" si="62"/>
        <v>5340.9986000000008</v>
      </c>
      <c r="S633" s="56">
        <f t="shared" si="63"/>
        <v>34481.997199999998</v>
      </c>
      <c r="T633" s="56">
        <f t="shared" si="64"/>
        <v>862.0499299999999</v>
      </c>
      <c r="U633" s="47">
        <f>('WERTE IR'!$E632)</f>
        <v>1282.0249751430299</v>
      </c>
    </row>
    <row r="634" spans="5:21" ht="13" x14ac:dyDescent="0.3">
      <c r="E634" s="37"/>
      <c r="F634" s="46">
        <f>'Detaillierte Eingabe'!B644</f>
        <v>0.76944444444444293</v>
      </c>
      <c r="G634" s="46">
        <f>'Detaillierte Eingabe'!C644</f>
        <v>0.77013888888888737</v>
      </c>
      <c r="H634" s="56">
        <f>'Detaillierte Eingabe'!D645</f>
        <v>2</v>
      </c>
      <c r="I634" s="56">
        <f>'Detaillierte Eingabe'!E645</f>
        <v>2</v>
      </c>
      <c r="J634" s="56">
        <f>'Eingabe Daten'!$C$18</f>
        <v>6</v>
      </c>
      <c r="K634" s="93">
        <f>'Detaillierte Eingabe'!F645</f>
        <v>0.7</v>
      </c>
      <c r="L634" s="93">
        <f>'Detaillierte Eingabe'!G645</f>
        <v>0.7</v>
      </c>
      <c r="M634" s="93">
        <f t="shared" si="60"/>
        <v>0.44882341176470592</v>
      </c>
      <c r="N634" s="224">
        <f>'Detaillierte Eingabe'!I644</f>
        <v>1</v>
      </c>
      <c r="O634" s="18"/>
      <c r="P634" s="18"/>
      <c r="Q634" s="56">
        <f t="shared" si="61"/>
        <v>11900</v>
      </c>
      <c r="R634" s="56">
        <f t="shared" si="62"/>
        <v>5340.9986000000008</v>
      </c>
      <c r="S634" s="56">
        <f t="shared" si="63"/>
        <v>34481.997199999998</v>
      </c>
      <c r="T634" s="56">
        <f t="shared" si="64"/>
        <v>862.0499299999999</v>
      </c>
      <c r="U634" s="47">
        <f>('WERTE IR'!$E633)</f>
        <v>1282.0253876105357</v>
      </c>
    </row>
    <row r="635" spans="5:21" ht="13" x14ac:dyDescent="0.3">
      <c r="E635" s="37"/>
      <c r="F635" s="46">
        <f>'Detaillierte Eingabe'!B645</f>
        <v>0.77013888888888737</v>
      </c>
      <c r="G635" s="46">
        <f>'Detaillierte Eingabe'!C645</f>
        <v>0.77083333333333182</v>
      </c>
      <c r="H635" s="56">
        <f>'Detaillierte Eingabe'!D646</f>
        <v>2</v>
      </c>
      <c r="I635" s="56">
        <f>'Detaillierte Eingabe'!E646</f>
        <v>2</v>
      </c>
      <c r="J635" s="56">
        <f>'Eingabe Daten'!$C$18</f>
        <v>6</v>
      </c>
      <c r="K635" s="93">
        <f>'Detaillierte Eingabe'!F646</f>
        <v>0.7</v>
      </c>
      <c r="L635" s="93">
        <f>'Detaillierte Eingabe'!G646</f>
        <v>0.7</v>
      </c>
      <c r="M635" s="93">
        <f t="shared" si="60"/>
        <v>0.44882341176470592</v>
      </c>
      <c r="N635" s="224">
        <f>'Detaillierte Eingabe'!I645</f>
        <v>1</v>
      </c>
      <c r="O635" s="18"/>
      <c r="P635" s="18"/>
      <c r="Q635" s="56">
        <f t="shared" si="61"/>
        <v>11900</v>
      </c>
      <c r="R635" s="56">
        <f t="shared" si="62"/>
        <v>5340.9986000000008</v>
      </c>
      <c r="S635" s="56">
        <f t="shared" si="63"/>
        <v>34481.997199999998</v>
      </c>
      <c r="T635" s="56">
        <f t="shared" si="64"/>
        <v>862.0499299999999</v>
      </c>
      <c r="U635" s="47">
        <f>('WERTE IR'!$E634)</f>
        <v>1282.0257932605534</v>
      </c>
    </row>
    <row r="636" spans="5:21" ht="13" x14ac:dyDescent="0.3">
      <c r="E636" s="37"/>
      <c r="F636" s="46">
        <f>'Detaillierte Eingabe'!B646</f>
        <v>0.77083333333333182</v>
      </c>
      <c r="G636" s="46">
        <f>'Detaillierte Eingabe'!C646</f>
        <v>0.77152777777777626</v>
      </c>
      <c r="H636" s="56">
        <f>'Detaillierte Eingabe'!D647</f>
        <v>2</v>
      </c>
      <c r="I636" s="56">
        <f>'Detaillierte Eingabe'!E647</f>
        <v>2</v>
      </c>
      <c r="J636" s="56">
        <f>'Eingabe Daten'!$C$18</f>
        <v>6</v>
      </c>
      <c r="K636" s="93">
        <f>'Detaillierte Eingabe'!F647</f>
        <v>0.7</v>
      </c>
      <c r="L636" s="93">
        <f>'Detaillierte Eingabe'!G647</f>
        <v>0.7</v>
      </c>
      <c r="M636" s="93">
        <f t="shared" si="60"/>
        <v>0.44882341176470592</v>
      </c>
      <c r="N636" s="224">
        <f>'Detaillierte Eingabe'!I646</f>
        <v>1</v>
      </c>
      <c r="O636" s="18"/>
      <c r="P636" s="18"/>
      <c r="Q636" s="56">
        <f t="shared" si="61"/>
        <v>11900</v>
      </c>
      <c r="R636" s="56">
        <f t="shared" si="62"/>
        <v>5340.9986000000008</v>
      </c>
      <c r="S636" s="56">
        <f t="shared" si="63"/>
        <v>34481.997199999998</v>
      </c>
      <c r="T636" s="56">
        <f t="shared" si="64"/>
        <v>862.0499299999999</v>
      </c>
      <c r="U636" s="47">
        <f>('WERTE IR'!$E635)</f>
        <v>1282.0261922057659</v>
      </c>
    </row>
    <row r="637" spans="5:21" ht="13" x14ac:dyDescent="0.3">
      <c r="E637" s="37"/>
      <c r="F637" s="46">
        <f>'Detaillierte Eingabe'!B647</f>
        <v>0.77152777777777626</v>
      </c>
      <c r="G637" s="46">
        <f>'Detaillierte Eingabe'!C647</f>
        <v>0.7722222222222207</v>
      </c>
      <c r="H637" s="56">
        <f>'Detaillierte Eingabe'!D648</f>
        <v>2</v>
      </c>
      <c r="I637" s="56">
        <f>'Detaillierte Eingabe'!E648</f>
        <v>2</v>
      </c>
      <c r="J637" s="56">
        <f>'Eingabe Daten'!$C$18</f>
        <v>6</v>
      </c>
      <c r="K637" s="93">
        <f>'Detaillierte Eingabe'!F648</f>
        <v>0.7</v>
      </c>
      <c r="L637" s="93">
        <f>'Detaillierte Eingabe'!G648</f>
        <v>0.7</v>
      </c>
      <c r="M637" s="93">
        <f t="shared" si="60"/>
        <v>0.44882341176470592</v>
      </c>
      <c r="N637" s="224">
        <f>'Detaillierte Eingabe'!I647</f>
        <v>1</v>
      </c>
      <c r="O637" s="18"/>
      <c r="P637" s="18"/>
      <c r="Q637" s="56">
        <f t="shared" si="61"/>
        <v>11900</v>
      </c>
      <c r="R637" s="56">
        <f t="shared" si="62"/>
        <v>5340.9986000000008</v>
      </c>
      <c r="S637" s="56">
        <f t="shared" si="63"/>
        <v>34481.997199999998</v>
      </c>
      <c r="T637" s="56">
        <f t="shared" si="64"/>
        <v>862.0499299999999</v>
      </c>
      <c r="U637" s="47">
        <f>('WERTE IR'!$E636)</f>
        <v>1282.0265845569941</v>
      </c>
    </row>
    <row r="638" spans="5:21" ht="13" x14ac:dyDescent="0.3">
      <c r="E638" s="37"/>
      <c r="F638" s="46">
        <f>'Detaillierte Eingabe'!B648</f>
        <v>0.7722222222222207</v>
      </c>
      <c r="G638" s="46">
        <f>'Detaillierte Eingabe'!C648</f>
        <v>0.77291666666666514</v>
      </c>
      <c r="H638" s="56">
        <f>'Detaillierte Eingabe'!D649</f>
        <v>2</v>
      </c>
      <c r="I638" s="56">
        <f>'Detaillierte Eingabe'!E649</f>
        <v>2</v>
      </c>
      <c r="J638" s="56">
        <f>'Eingabe Daten'!$C$18</f>
        <v>6</v>
      </c>
      <c r="K638" s="93">
        <f>'Detaillierte Eingabe'!F649</f>
        <v>0.7</v>
      </c>
      <c r="L638" s="93">
        <f>'Detaillierte Eingabe'!G649</f>
        <v>0.7</v>
      </c>
      <c r="M638" s="93">
        <f t="shared" si="60"/>
        <v>0.44882341176470592</v>
      </c>
      <c r="N638" s="224">
        <f>'Detaillierte Eingabe'!I648</f>
        <v>1</v>
      </c>
      <c r="O638" s="18"/>
      <c r="P638" s="18"/>
      <c r="Q638" s="56">
        <f t="shared" si="61"/>
        <v>11900</v>
      </c>
      <c r="R638" s="56">
        <f t="shared" si="62"/>
        <v>5340.9986000000008</v>
      </c>
      <c r="S638" s="56">
        <f t="shared" si="63"/>
        <v>34481.997199999998</v>
      </c>
      <c r="T638" s="56">
        <f t="shared" si="64"/>
        <v>862.0499299999999</v>
      </c>
      <c r="U638" s="47">
        <f>('WERTE IR'!$E637)</f>
        <v>1282.0269704232269</v>
      </c>
    </row>
    <row r="639" spans="5:21" ht="13" x14ac:dyDescent="0.3">
      <c r="E639" s="37"/>
      <c r="F639" s="46">
        <f>'Detaillierte Eingabe'!B649</f>
        <v>0.77291666666666514</v>
      </c>
      <c r="G639" s="46">
        <f>'Detaillierte Eingabe'!C649</f>
        <v>0.77361111111110958</v>
      </c>
      <c r="H639" s="56">
        <f>'Detaillierte Eingabe'!D650</f>
        <v>2</v>
      </c>
      <c r="I639" s="56">
        <f>'Detaillierte Eingabe'!E650</f>
        <v>2</v>
      </c>
      <c r="J639" s="56">
        <f>'Eingabe Daten'!$C$18</f>
        <v>6</v>
      </c>
      <c r="K639" s="93">
        <f>'Detaillierte Eingabe'!F650</f>
        <v>0.7</v>
      </c>
      <c r="L639" s="93">
        <f>'Detaillierte Eingabe'!G650</f>
        <v>0.7</v>
      </c>
      <c r="M639" s="93">
        <f t="shared" si="60"/>
        <v>0.44882341176470592</v>
      </c>
      <c r="N639" s="224">
        <f>'Detaillierte Eingabe'!I649</f>
        <v>1</v>
      </c>
      <c r="O639" s="18"/>
      <c r="P639" s="18"/>
      <c r="Q639" s="56">
        <f t="shared" si="61"/>
        <v>11900</v>
      </c>
      <c r="R639" s="56">
        <f t="shared" si="62"/>
        <v>5340.9986000000008</v>
      </c>
      <c r="S639" s="56">
        <f t="shared" si="63"/>
        <v>34481.997199999998</v>
      </c>
      <c r="T639" s="56">
        <f t="shared" si="64"/>
        <v>862.0499299999999</v>
      </c>
      <c r="U639" s="47">
        <f>('WERTE IR'!$E638)</f>
        <v>1282.0273499116518</v>
      </c>
    </row>
    <row r="640" spans="5:21" ht="13" x14ac:dyDescent="0.3">
      <c r="E640" s="37"/>
      <c r="F640" s="46">
        <f>'Detaillierte Eingabe'!B650</f>
        <v>0.77361111111110958</v>
      </c>
      <c r="G640" s="46">
        <f>'Detaillierte Eingabe'!C650</f>
        <v>0.77430555555555403</v>
      </c>
      <c r="H640" s="56">
        <f>'Detaillierte Eingabe'!D651</f>
        <v>2</v>
      </c>
      <c r="I640" s="56">
        <f>'Detaillierte Eingabe'!E651</f>
        <v>2</v>
      </c>
      <c r="J640" s="56">
        <f>'Eingabe Daten'!$C$18</f>
        <v>6</v>
      </c>
      <c r="K640" s="93">
        <f>'Detaillierte Eingabe'!F651</f>
        <v>0.7</v>
      </c>
      <c r="L640" s="93">
        <f>'Detaillierte Eingabe'!G651</f>
        <v>0.7</v>
      </c>
      <c r="M640" s="93">
        <f t="shared" si="60"/>
        <v>0.44882341176470592</v>
      </c>
      <c r="N640" s="224">
        <f>'Detaillierte Eingabe'!I650</f>
        <v>1</v>
      </c>
      <c r="O640" s="18"/>
      <c r="P640" s="18"/>
      <c r="Q640" s="56">
        <f t="shared" si="61"/>
        <v>11900</v>
      </c>
      <c r="R640" s="56">
        <f t="shared" si="62"/>
        <v>5340.9986000000008</v>
      </c>
      <c r="S640" s="56">
        <f t="shared" si="63"/>
        <v>34481.997199999998</v>
      </c>
      <c r="T640" s="56">
        <f t="shared" si="64"/>
        <v>862.0499299999999</v>
      </c>
      <c r="U640" s="47">
        <f>('WERTE IR'!$E639)</f>
        <v>1282.0277231276848</v>
      </c>
    </row>
    <row r="641" spans="5:21" ht="13" x14ac:dyDescent="0.3">
      <c r="E641" s="37"/>
      <c r="F641" s="46">
        <f>'Detaillierte Eingabe'!B651</f>
        <v>0.77430555555555403</v>
      </c>
      <c r="G641" s="46">
        <f>'Detaillierte Eingabe'!C651</f>
        <v>0.77499999999999847</v>
      </c>
      <c r="H641" s="56">
        <f>'Detaillierte Eingabe'!D652</f>
        <v>2</v>
      </c>
      <c r="I641" s="56">
        <f>'Detaillierte Eingabe'!E652</f>
        <v>2</v>
      </c>
      <c r="J641" s="56">
        <f>'Eingabe Daten'!$C$18</f>
        <v>6</v>
      </c>
      <c r="K641" s="93">
        <f>'Detaillierte Eingabe'!F652</f>
        <v>0.7</v>
      </c>
      <c r="L641" s="93">
        <f>'Detaillierte Eingabe'!G652</f>
        <v>0.7</v>
      </c>
      <c r="M641" s="93">
        <f t="shared" si="60"/>
        <v>0.44882341176470592</v>
      </c>
      <c r="N641" s="224">
        <f>'Detaillierte Eingabe'!I651</f>
        <v>1</v>
      </c>
      <c r="O641" s="18"/>
      <c r="P641" s="18"/>
      <c r="Q641" s="56">
        <f t="shared" si="61"/>
        <v>11900</v>
      </c>
      <c r="R641" s="56">
        <f t="shared" si="62"/>
        <v>5340.9986000000008</v>
      </c>
      <c r="S641" s="56">
        <f t="shared" si="63"/>
        <v>34481.997199999998</v>
      </c>
      <c r="T641" s="56">
        <f t="shared" si="64"/>
        <v>862.0499299999999</v>
      </c>
      <c r="U641" s="47">
        <f>('WERTE IR'!$E640)</f>
        <v>1282.0280901749993</v>
      </c>
    </row>
    <row r="642" spans="5:21" ht="13" x14ac:dyDescent="0.3">
      <c r="E642" s="37"/>
      <c r="F642" s="46">
        <f>'Detaillierte Eingabe'!B652</f>
        <v>0.77499999999999847</v>
      </c>
      <c r="G642" s="46">
        <f>'Detaillierte Eingabe'!C652</f>
        <v>0.77569444444444291</v>
      </c>
      <c r="H642" s="56">
        <f>'Detaillierte Eingabe'!D653</f>
        <v>2</v>
      </c>
      <c r="I642" s="56">
        <f>'Detaillierte Eingabe'!E653</f>
        <v>2</v>
      </c>
      <c r="J642" s="56">
        <f>'Eingabe Daten'!$C$18</f>
        <v>6</v>
      </c>
      <c r="K642" s="93">
        <f>'Detaillierte Eingabe'!F653</f>
        <v>0.7</v>
      </c>
      <c r="L642" s="93">
        <f>'Detaillierte Eingabe'!G653</f>
        <v>0.7</v>
      </c>
      <c r="M642" s="93">
        <f t="shared" si="60"/>
        <v>0.44882341176470592</v>
      </c>
      <c r="N642" s="224">
        <f>'Detaillierte Eingabe'!I652</f>
        <v>1</v>
      </c>
      <c r="O642" s="18"/>
      <c r="P642" s="18"/>
      <c r="Q642" s="56">
        <f t="shared" si="61"/>
        <v>11900</v>
      </c>
      <c r="R642" s="56">
        <f t="shared" si="62"/>
        <v>5340.9986000000008</v>
      </c>
      <c r="S642" s="56">
        <f t="shared" si="63"/>
        <v>34481.997199999998</v>
      </c>
      <c r="T642" s="56">
        <f t="shared" si="64"/>
        <v>862.0499299999999</v>
      </c>
      <c r="U642" s="47">
        <f>('WERTE IR'!$E641)</f>
        <v>1282.0284511555553</v>
      </c>
    </row>
    <row r="643" spans="5:21" ht="13" x14ac:dyDescent="0.3">
      <c r="E643" s="37"/>
      <c r="F643" s="46">
        <f>'Detaillierte Eingabe'!B653</f>
        <v>0.77569444444444291</v>
      </c>
      <c r="G643" s="46">
        <f>'Detaillierte Eingabe'!C653</f>
        <v>0.77638888888888735</v>
      </c>
      <c r="H643" s="56">
        <f>'Detaillierte Eingabe'!D654</f>
        <v>2</v>
      </c>
      <c r="I643" s="56">
        <f>'Detaillierte Eingabe'!E654</f>
        <v>2</v>
      </c>
      <c r="J643" s="56">
        <f>'Eingabe Daten'!$C$18</f>
        <v>6</v>
      </c>
      <c r="K643" s="93">
        <f>'Detaillierte Eingabe'!F654</f>
        <v>0.7</v>
      </c>
      <c r="L643" s="93">
        <f>'Detaillierte Eingabe'!G654</f>
        <v>0.7</v>
      </c>
      <c r="M643" s="93">
        <f t="shared" si="60"/>
        <v>0.44882341176470592</v>
      </c>
      <c r="N643" s="224">
        <f>'Detaillierte Eingabe'!I653</f>
        <v>1</v>
      </c>
      <c r="O643" s="18"/>
      <c r="P643" s="18"/>
      <c r="Q643" s="56">
        <f t="shared" si="61"/>
        <v>11900</v>
      </c>
      <c r="R643" s="56">
        <f t="shared" si="62"/>
        <v>5340.9986000000008</v>
      </c>
      <c r="S643" s="56">
        <f t="shared" si="63"/>
        <v>34481.997199999998</v>
      </c>
      <c r="T643" s="56">
        <f t="shared" si="64"/>
        <v>862.0499299999999</v>
      </c>
      <c r="U643" s="47">
        <f>('WERTE IR'!$E642)</f>
        <v>1282.0288061696276</v>
      </c>
    </row>
    <row r="644" spans="5:21" ht="13" x14ac:dyDescent="0.3">
      <c r="E644" s="37"/>
      <c r="F644" s="46">
        <f>'Detaillierte Eingabe'!B654</f>
        <v>0.77638888888888735</v>
      </c>
      <c r="G644" s="46">
        <f>'Detaillierte Eingabe'!C654</f>
        <v>0.77708333333333179</v>
      </c>
      <c r="H644" s="56">
        <f>'Detaillierte Eingabe'!D655</f>
        <v>2</v>
      </c>
      <c r="I644" s="56">
        <f>'Detaillierte Eingabe'!E655</f>
        <v>2</v>
      </c>
      <c r="J644" s="56">
        <f>'Eingabe Daten'!$C$18</f>
        <v>6</v>
      </c>
      <c r="K644" s="93">
        <f>'Detaillierte Eingabe'!F655</f>
        <v>0.7</v>
      </c>
      <c r="L644" s="93">
        <f>'Detaillierte Eingabe'!G655</f>
        <v>0.7</v>
      </c>
      <c r="M644" s="93">
        <f t="shared" si="60"/>
        <v>0.44882341176470592</v>
      </c>
      <c r="N644" s="224">
        <f>'Detaillierte Eingabe'!I654</f>
        <v>1</v>
      </c>
      <c r="O644" s="18"/>
      <c r="P644" s="18"/>
      <c r="Q644" s="56">
        <f t="shared" si="61"/>
        <v>11900</v>
      </c>
      <c r="R644" s="56">
        <f t="shared" si="62"/>
        <v>5340.9986000000008</v>
      </c>
      <c r="S644" s="56">
        <f t="shared" si="63"/>
        <v>34481.997199999998</v>
      </c>
      <c r="T644" s="56">
        <f t="shared" si="64"/>
        <v>862.0499299999999</v>
      </c>
      <c r="U644" s="47">
        <f>('WERTE IR'!$E643)</f>
        <v>1282.0291553158333</v>
      </c>
    </row>
    <row r="645" spans="5:21" ht="13" x14ac:dyDescent="0.3">
      <c r="E645" s="37"/>
      <c r="F645" s="46">
        <f>'Detaillierte Eingabe'!B655</f>
        <v>0.77708333333333179</v>
      </c>
      <c r="G645" s="46">
        <f>'Detaillierte Eingabe'!C655</f>
        <v>0.77777777777777624</v>
      </c>
      <c r="H645" s="56">
        <f>'Detaillierte Eingabe'!D656</f>
        <v>2</v>
      </c>
      <c r="I645" s="56">
        <f>'Detaillierte Eingabe'!E656</f>
        <v>2</v>
      </c>
      <c r="J645" s="56">
        <f>'Eingabe Daten'!$C$18</f>
        <v>6</v>
      </c>
      <c r="K645" s="93">
        <f>'Detaillierte Eingabe'!F656</f>
        <v>0.7</v>
      </c>
      <c r="L645" s="93">
        <f>'Detaillierte Eingabe'!G656</f>
        <v>0.7</v>
      </c>
      <c r="M645" s="93">
        <f t="shared" si="60"/>
        <v>0.44882341176470592</v>
      </c>
      <c r="N645" s="224">
        <f>'Detaillierte Eingabe'!I655</f>
        <v>1</v>
      </c>
      <c r="O645" s="18"/>
      <c r="P645" s="18"/>
      <c r="Q645" s="56">
        <f t="shared" si="61"/>
        <v>11900</v>
      </c>
      <c r="R645" s="56">
        <f t="shared" si="62"/>
        <v>5340.9986000000008</v>
      </c>
      <c r="S645" s="56">
        <f t="shared" si="63"/>
        <v>34481.997199999998</v>
      </c>
      <c r="T645" s="56">
        <f t="shared" si="64"/>
        <v>862.0499299999999</v>
      </c>
      <c r="U645" s="47">
        <f>('WERTE IR'!$E644)</f>
        <v>1282.0294986911599</v>
      </c>
    </row>
    <row r="646" spans="5:21" ht="13" x14ac:dyDescent="0.3">
      <c r="E646" s="37"/>
      <c r="F646" s="46">
        <f>'Detaillierte Eingabe'!B656</f>
        <v>0.77777777777777624</v>
      </c>
      <c r="G646" s="46">
        <f>'Detaillierte Eingabe'!C656</f>
        <v>0.77847222222222068</v>
      </c>
      <c r="H646" s="56">
        <f>'Detaillierte Eingabe'!D657</f>
        <v>2</v>
      </c>
      <c r="I646" s="56">
        <f>'Detaillierte Eingabe'!E657</f>
        <v>2</v>
      </c>
      <c r="J646" s="56">
        <f>'Eingabe Daten'!$C$18</f>
        <v>6</v>
      </c>
      <c r="K646" s="93">
        <f>'Detaillierte Eingabe'!F657</f>
        <v>0.7</v>
      </c>
      <c r="L646" s="93">
        <f>'Detaillierte Eingabe'!G657</f>
        <v>0.7</v>
      </c>
      <c r="M646" s="93">
        <f t="shared" si="60"/>
        <v>0.44882341176470592</v>
      </c>
      <c r="N646" s="224">
        <f>'Detaillierte Eingabe'!I656</f>
        <v>1</v>
      </c>
      <c r="O646" s="18"/>
      <c r="P646" s="18"/>
      <c r="Q646" s="56">
        <f t="shared" si="61"/>
        <v>11900</v>
      </c>
      <c r="R646" s="56">
        <f t="shared" si="62"/>
        <v>5340.9986000000008</v>
      </c>
      <c r="S646" s="56">
        <f t="shared" si="63"/>
        <v>34481.997199999998</v>
      </c>
      <c r="T646" s="56">
        <f t="shared" si="64"/>
        <v>862.0499299999999</v>
      </c>
      <c r="U646" s="47">
        <f>('WERTE IR'!$E645)</f>
        <v>1282.0298363909915</v>
      </c>
    </row>
    <row r="647" spans="5:21" ht="13" x14ac:dyDescent="0.3">
      <c r="E647" s="37"/>
      <c r="F647" s="46">
        <f>'Detaillierte Eingabe'!B657</f>
        <v>0.77847222222222068</v>
      </c>
      <c r="G647" s="46">
        <f>'Detaillierte Eingabe'!C657</f>
        <v>0.77916666666666512</v>
      </c>
      <c r="H647" s="56">
        <f>'Detaillierte Eingabe'!D658</f>
        <v>2</v>
      </c>
      <c r="I647" s="56">
        <f>'Detaillierte Eingabe'!E658</f>
        <v>2</v>
      </c>
      <c r="J647" s="56">
        <f>'Eingabe Daten'!$C$18</f>
        <v>6</v>
      </c>
      <c r="K647" s="93">
        <f>'Detaillierte Eingabe'!F658</f>
        <v>0.7</v>
      </c>
      <c r="L647" s="93">
        <f>'Detaillierte Eingabe'!G658</f>
        <v>0.7</v>
      </c>
      <c r="M647" s="93">
        <f t="shared" ref="M647:M710" si="65">(-(27.652*$J647*$J647)+1354.9*$J647+496.07)/$C$7</f>
        <v>0.44882341176470592</v>
      </c>
      <c r="N647" s="224">
        <f>'Detaillierte Eingabe'!I657</f>
        <v>1</v>
      </c>
      <c r="O647" s="18"/>
      <c r="P647" s="18"/>
      <c r="Q647" s="56">
        <f t="shared" si="61"/>
        <v>11900</v>
      </c>
      <c r="R647" s="56">
        <f t="shared" si="62"/>
        <v>5340.9986000000008</v>
      </c>
      <c r="S647" s="56">
        <f t="shared" si="63"/>
        <v>34481.997199999998</v>
      </c>
      <c r="T647" s="56">
        <f t="shared" si="64"/>
        <v>862.0499299999999</v>
      </c>
      <c r="U647" s="47">
        <f>('WERTE IR'!$E646)</f>
        <v>1282.0301685091358</v>
      </c>
    </row>
    <row r="648" spans="5:21" ht="13" x14ac:dyDescent="0.3">
      <c r="E648" s="37"/>
      <c r="F648" s="46">
        <f>'Detaillierte Eingabe'!B658</f>
        <v>0.77916666666666512</v>
      </c>
      <c r="G648" s="46">
        <f>'Detaillierte Eingabe'!C658</f>
        <v>0.77986111111110956</v>
      </c>
      <c r="H648" s="56">
        <f>'Detaillierte Eingabe'!D659</f>
        <v>2</v>
      </c>
      <c r="I648" s="56">
        <f>'Detaillierte Eingabe'!E659</f>
        <v>2</v>
      </c>
      <c r="J648" s="56">
        <f>'Eingabe Daten'!$C$18</f>
        <v>6</v>
      </c>
      <c r="K648" s="93">
        <f>'Detaillierte Eingabe'!F659</f>
        <v>0.7</v>
      </c>
      <c r="L648" s="93">
        <f>'Detaillierte Eingabe'!G659</f>
        <v>0.7</v>
      </c>
      <c r="M648" s="93">
        <f t="shared" si="65"/>
        <v>0.44882341176470592</v>
      </c>
      <c r="N648" s="224">
        <f>'Detaillierte Eingabe'!I658</f>
        <v>1</v>
      </c>
      <c r="O648" s="18"/>
      <c r="P648" s="18"/>
      <c r="Q648" s="56">
        <f t="shared" si="61"/>
        <v>11900</v>
      </c>
      <c r="R648" s="56">
        <f t="shared" si="62"/>
        <v>5340.9986000000008</v>
      </c>
      <c r="S648" s="56">
        <f t="shared" si="63"/>
        <v>34481.997199999998</v>
      </c>
      <c r="T648" s="56">
        <f t="shared" si="64"/>
        <v>862.0499299999999</v>
      </c>
      <c r="U648" s="47">
        <f>('WERTE IR'!$E647)</f>
        <v>1282.03049513785</v>
      </c>
    </row>
    <row r="649" spans="5:21" ht="13" x14ac:dyDescent="0.3">
      <c r="E649" s="37"/>
      <c r="F649" s="46">
        <f>'Detaillierte Eingabe'!B659</f>
        <v>0.77986111111110956</v>
      </c>
      <c r="G649" s="46">
        <f>'Detaillierte Eingabe'!C659</f>
        <v>0.780555555555554</v>
      </c>
      <c r="H649" s="56">
        <f>'Detaillierte Eingabe'!D660</f>
        <v>2</v>
      </c>
      <c r="I649" s="56">
        <f>'Detaillierte Eingabe'!E660</f>
        <v>2</v>
      </c>
      <c r="J649" s="56">
        <f>'Eingabe Daten'!$C$18</f>
        <v>6</v>
      </c>
      <c r="K649" s="93">
        <f>'Detaillierte Eingabe'!F660</f>
        <v>0.7</v>
      </c>
      <c r="L649" s="93">
        <f>'Detaillierte Eingabe'!G660</f>
        <v>0.7</v>
      </c>
      <c r="M649" s="93">
        <f t="shared" si="65"/>
        <v>0.44882341176470592</v>
      </c>
      <c r="N649" s="224">
        <f>'Detaillierte Eingabe'!I659</f>
        <v>1</v>
      </c>
      <c r="O649" s="18"/>
      <c r="P649" s="18"/>
      <c r="Q649" s="56">
        <f t="shared" si="61"/>
        <v>11900</v>
      </c>
      <c r="R649" s="56">
        <f t="shared" si="62"/>
        <v>5340.9986000000008</v>
      </c>
      <c r="S649" s="56">
        <f t="shared" si="63"/>
        <v>34481.997199999998</v>
      </c>
      <c r="T649" s="56">
        <f t="shared" si="64"/>
        <v>862.0499299999999</v>
      </c>
      <c r="U649" s="47">
        <f>('WERTE IR'!$E648)</f>
        <v>1282.0308163678665</v>
      </c>
    </row>
    <row r="650" spans="5:21" ht="13" x14ac:dyDescent="0.3">
      <c r="E650" s="37"/>
      <c r="F650" s="46">
        <f>'Detaillierte Eingabe'!B660</f>
        <v>0.780555555555554</v>
      </c>
      <c r="G650" s="46">
        <f>'Detaillierte Eingabe'!C660</f>
        <v>0.78124999999999845</v>
      </c>
      <c r="H650" s="56">
        <f>'Detaillierte Eingabe'!D661</f>
        <v>2</v>
      </c>
      <c r="I650" s="56">
        <f>'Detaillierte Eingabe'!E661</f>
        <v>2</v>
      </c>
      <c r="J650" s="56">
        <f>'Eingabe Daten'!$C$18</f>
        <v>6</v>
      </c>
      <c r="K650" s="93">
        <f>'Detaillierte Eingabe'!F661</f>
        <v>0.7</v>
      </c>
      <c r="L650" s="93">
        <f>'Detaillierte Eingabe'!G661</f>
        <v>0.7</v>
      </c>
      <c r="M650" s="93">
        <f t="shared" si="65"/>
        <v>0.44882341176470592</v>
      </c>
      <c r="N650" s="224">
        <f>'Detaillierte Eingabe'!I660</f>
        <v>1</v>
      </c>
      <c r="O650" s="18"/>
      <c r="P650" s="18"/>
      <c r="Q650" s="56">
        <f t="shared" si="61"/>
        <v>11900</v>
      </c>
      <c r="R650" s="56">
        <f t="shared" si="62"/>
        <v>5340.9986000000008</v>
      </c>
      <c r="S650" s="56">
        <f t="shared" si="63"/>
        <v>34481.997199999998</v>
      </c>
      <c r="T650" s="56">
        <f t="shared" si="64"/>
        <v>862.0499299999999</v>
      </c>
      <c r="U650" s="47">
        <f>('WERTE IR'!$E649)</f>
        <v>1282.0311322884179</v>
      </c>
    </row>
    <row r="651" spans="5:21" ht="13" x14ac:dyDescent="0.3">
      <c r="E651" s="37"/>
      <c r="F651" s="46">
        <f>'Detaillierte Eingabe'!B661</f>
        <v>0.78124999999999845</v>
      </c>
      <c r="G651" s="46">
        <f>'Detaillierte Eingabe'!C661</f>
        <v>0.78194444444444289</v>
      </c>
      <c r="H651" s="56">
        <f>'Detaillierte Eingabe'!D662</f>
        <v>2</v>
      </c>
      <c r="I651" s="56">
        <f>'Detaillierte Eingabe'!E662</f>
        <v>2</v>
      </c>
      <c r="J651" s="56">
        <f>'Eingabe Daten'!$C$18</f>
        <v>6</v>
      </c>
      <c r="K651" s="93">
        <f>'Detaillierte Eingabe'!F662</f>
        <v>0.7</v>
      </c>
      <c r="L651" s="93">
        <f>'Detaillierte Eingabe'!G662</f>
        <v>0.7</v>
      </c>
      <c r="M651" s="93">
        <f t="shared" si="65"/>
        <v>0.44882341176470592</v>
      </c>
      <c r="N651" s="224">
        <f>'Detaillierte Eingabe'!I661</f>
        <v>1</v>
      </c>
      <c r="O651" s="18"/>
      <c r="P651" s="18"/>
      <c r="Q651" s="56">
        <f t="shared" si="61"/>
        <v>11900</v>
      </c>
      <c r="R651" s="56">
        <f t="shared" si="62"/>
        <v>5340.9986000000008</v>
      </c>
      <c r="S651" s="56">
        <f t="shared" si="63"/>
        <v>34481.997199999998</v>
      </c>
      <c r="T651" s="56">
        <f t="shared" si="64"/>
        <v>862.0499299999999</v>
      </c>
      <c r="U651" s="47">
        <f>('WERTE IR'!$E650)</f>
        <v>1282.0314429872619</v>
      </c>
    </row>
    <row r="652" spans="5:21" ht="13" x14ac:dyDescent="0.3">
      <c r="E652" s="37"/>
      <c r="F652" s="46">
        <f>'Detaillierte Eingabe'!B662</f>
        <v>0.78194444444444289</v>
      </c>
      <c r="G652" s="46">
        <f>'Detaillierte Eingabe'!C662</f>
        <v>0.78263888888888733</v>
      </c>
      <c r="H652" s="56">
        <f>'Detaillierte Eingabe'!D663</f>
        <v>2</v>
      </c>
      <c r="I652" s="56">
        <f>'Detaillierte Eingabe'!E663</f>
        <v>2</v>
      </c>
      <c r="J652" s="56">
        <f>'Eingabe Daten'!$C$18</f>
        <v>6</v>
      </c>
      <c r="K652" s="93">
        <f>'Detaillierte Eingabe'!F663</f>
        <v>0.7</v>
      </c>
      <c r="L652" s="93">
        <f>'Detaillierte Eingabe'!G663</f>
        <v>0.7</v>
      </c>
      <c r="M652" s="93">
        <f t="shared" si="65"/>
        <v>0.44882341176470592</v>
      </c>
      <c r="N652" s="224">
        <f>'Detaillierte Eingabe'!I662</f>
        <v>1</v>
      </c>
      <c r="O652" s="18"/>
      <c r="P652" s="18"/>
      <c r="Q652" s="56">
        <f t="shared" si="61"/>
        <v>11900</v>
      </c>
      <c r="R652" s="56">
        <f t="shared" si="62"/>
        <v>5340.9986000000008</v>
      </c>
      <c r="S652" s="56">
        <f t="shared" si="63"/>
        <v>34481.997199999998</v>
      </c>
      <c r="T652" s="56">
        <f t="shared" si="64"/>
        <v>862.0499299999999</v>
      </c>
      <c r="U652" s="47">
        <f>('WERTE IR'!$E651)</f>
        <v>1282.0317485507057</v>
      </c>
    </row>
    <row r="653" spans="5:21" ht="13" x14ac:dyDescent="0.3">
      <c r="E653" s="37"/>
      <c r="F653" s="46">
        <f>'Detaillierte Eingabe'!B663</f>
        <v>0.78263888888888733</v>
      </c>
      <c r="G653" s="46">
        <f>'Detaillierte Eingabe'!C663</f>
        <v>0.78333333333333177</v>
      </c>
      <c r="H653" s="56">
        <f>'Detaillierte Eingabe'!D664</f>
        <v>2</v>
      </c>
      <c r="I653" s="56">
        <f>'Detaillierte Eingabe'!E664</f>
        <v>2</v>
      </c>
      <c r="J653" s="56">
        <f>'Eingabe Daten'!$C$18</f>
        <v>6</v>
      </c>
      <c r="K653" s="93">
        <f>'Detaillierte Eingabe'!F664</f>
        <v>0.7</v>
      </c>
      <c r="L653" s="93">
        <f>'Detaillierte Eingabe'!G664</f>
        <v>0.7</v>
      </c>
      <c r="M653" s="93">
        <f t="shared" si="65"/>
        <v>0.44882341176470592</v>
      </c>
      <c r="N653" s="224">
        <f>'Detaillierte Eingabe'!I663</f>
        <v>1</v>
      </c>
      <c r="O653" s="18"/>
      <c r="P653" s="18"/>
      <c r="Q653" s="56">
        <f t="shared" si="61"/>
        <v>11900</v>
      </c>
      <c r="R653" s="56">
        <f t="shared" si="62"/>
        <v>5340.9986000000008</v>
      </c>
      <c r="S653" s="56">
        <f t="shared" si="63"/>
        <v>34481.997199999998</v>
      </c>
      <c r="T653" s="56">
        <f t="shared" si="64"/>
        <v>862.0499299999999</v>
      </c>
      <c r="U653" s="47">
        <f>('WERTE IR'!$E652)</f>
        <v>1282.03204906363</v>
      </c>
    </row>
    <row r="654" spans="5:21" ht="13" x14ac:dyDescent="0.3">
      <c r="E654" s="37"/>
      <c r="F654" s="46">
        <f>'Detaillierte Eingabe'!B664</f>
        <v>0.78333333333333177</v>
      </c>
      <c r="G654" s="46">
        <f>'Detaillierte Eingabe'!C664</f>
        <v>0.78402777777777621</v>
      </c>
      <c r="H654" s="56">
        <f>'Detaillierte Eingabe'!D665</f>
        <v>2</v>
      </c>
      <c r="I654" s="56">
        <f>'Detaillierte Eingabe'!E665</f>
        <v>2</v>
      </c>
      <c r="J654" s="56">
        <f>'Eingabe Daten'!$C$18</f>
        <v>6</v>
      </c>
      <c r="K654" s="93">
        <f>'Detaillierte Eingabe'!F665</f>
        <v>0.7</v>
      </c>
      <c r="L654" s="93">
        <f>'Detaillierte Eingabe'!G665</f>
        <v>0.7</v>
      </c>
      <c r="M654" s="93">
        <f t="shared" si="65"/>
        <v>0.44882341176470592</v>
      </c>
      <c r="N654" s="224">
        <f>'Detaillierte Eingabe'!I664</f>
        <v>1</v>
      </c>
      <c r="O654" s="18"/>
      <c r="P654" s="18"/>
      <c r="Q654" s="56">
        <f t="shared" si="61"/>
        <v>11900</v>
      </c>
      <c r="R654" s="56">
        <f t="shared" si="62"/>
        <v>5340.9986000000008</v>
      </c>
      <c r="S654" s="56">
        <f t="shared" si="63"/>
        <v>34481.997199999998</v>
      </c>
      <c r="T654" s="56">
        <f t="shared" si="64"/>
        <v>862.0499299999999</v>
      </c>
      <c r="U654" s="47">
        <f>('WERTE IR'!$E653)</f>
        <v>1282.0323446095124</v>
      </c>
    </row>
    <row r="655" spans="5:21" ht="13" x14ac:dyDescent="0.3">
      <c r="E655" s="37"/>
      <c r="F655" s="46">
        <f>'Detaillierte Eingabe'!B665</f>
        <v>0.78402777777777621</v>
      </c>
      <c r="G655" s="46">
        <f>'Detaillierte Eingabe'!C665</f>
        <v>0.78472222222222066</v>
      </c>
      <c r="H655" s="56">
        <f>'Detaillierte Eingabe'!D666</f>
        <v>2</v>
      </c>
      <c r="I655" s="56">
        <f>'Detaillierte Eingabe'!E666</f>
        <v>2</v>
      </c>
      <c r="J655" s="56">
        <f>'Eingabe Daten'!$C$18</f>
        <v>6</v>
      </c>
      <c r="K655" s="93">
        <f>'Detaillierte Eingabe'!F666</f>
        <v>0.7</v>
      </c>
      <c r="L655" s="93">
        <f>'Detaillierte Eingabe'!G666</f>
        <v>0.7</v>
      </c>
      <c r="M655" s="93">
        <f t="shared" si="65"/>
        <v>0.44882341176470592</v>
      </c>
      <c r="N655" s="224">
        <f>'Detaillierte Eingabe'!I665</f>
        <v>1</v>
      </c>
      <c r="O655" s="18"/>
      <c r="P655" s="18"/>
      <c r="Q655" s="56">
        <f t="shared" si="61"/>
        <v>11900</v>
      </c>
      <c r="R655" s="56">
        <f t="shared" si="62"/>
        <v>5340.9986000000008</v>
      </c>
      <c r="S655" s="56">
        <f t="shared" si="63"/>
        <v>34481.997199999998</v>
      </c>
      <c r="T655" s="56">
        <f t="shared" si="64"/>
        <v>862.0499299999999</v>
      </c>
      <c r="U655" s="47">
        <f>('WERTE IR'!$E654)</f>
        <v>1282.0326352704512</v>
      </c>
    </row>
    <row r="656" spans="5:21" ht="13" x14ac:dyDescent="0.3">
      <c r="E656" s="37"/>
      <c r="F656" s="46">
        <f>'Detaillierte Eingabe'!B666</f>
        <v>0.78472222222222066</v>
      </c>
      <c r="G656" s="46">
        <f>'Detaillierte Eingabe'!C666</f>
        <v>0.7854166666666651</v>
      </c>
      <c r="H656" s="56">
        <f>'Detaillierte Eingabe'!D667</f>
        <v>2</v>
      </c>
      <c r="I656" s="56">
        <f>'Detaillierte Eingabe'!E667</f>
        <v>2</v>
      </c>
      <c r="J656" s="56">
        <f>'Eingabe Daten'!$C$18</f>
        <v>6</v>
      </c>
      <c r="K656" s="93">
        <f>'Detaillierte Eingabe'!F667</f>
        <v>0.7</v>
      </c>
      <c r="L656" s="93">
        <f>'Detaillierte Eingabe'!G667</f>
        <v>0.7</v>
      </c>
      <c r="M656" s="93">
        <f t="shared" si="65"/>
        <v>0.44882341176470592</v>
      </c>
      <c r="N656" s="224">
        <f>'Detaillierte Eingabe'!I666</f>
        <v>1</v>
      </c>
      <c r="O656" s="18"/>
      <c r="P656" s="18"/>
      <c r="Q656" s="56">
        <f t="shared" si="61"/>
        <v>11900</v>
      </c>
      <c r="R656" s="56">
        <f t="shared" si="62"/>
        <v>5340.9986000000008</v>
      </c>
      <c r="S656" s="56">
        <f t="shared" si="63"/>
        <v>34481.997199999998</v>
      </c>
      <c r="T656" s="56">
        <f t="shared" si="64"/>
        <v>862.0499299999999</v>
      </c>
      <c r="U656" s="47">
        <f>('WERTE IR'!$E655)</f>
        <v>1282.0329211271871</v>
      </c>
    </row>
    <row r="657" spans="5:21" ht="13" x14ac:dyDescent="0.3">
      <c r="E657" s="37"/>
      <c r="F657" s="46">
        <f>'Detaillierte Eingabe'!B667</f>
        <v>0.7854166666666651</v>
      </c>
      <c r="G657" s="46">
        <f>'Detaillierte Eingabe'!C667</f>
        <v>0.78611111111110954</v>
      </c>
      <c r="H657" s="56">
        <f>'Detaillierte Eingabe'!D668</f>
        <v>2</v>
      </c>
      <c r="I657" s="56">
        <f>'Detaillierte Eingabe'!E668</f>
        <v>2</v>
      </c>
      <c r="J657" s="56">
        <f>'Eingabe Daten'!$C$18</f>
        <v>6</v>
      </c>
      <c r="K657" s="93">
        <f>'Detaillierte Eingabe'!F668</f>
        <v>0.7</v>
      </c>
      <c r="L657" s="93">
        <f>'Detaillierte Eingabe'!G668</f>
        <v>0.7</v>
      </c>
      <c r="M657" s="93">
        <f t="shared" si="65"/>
        <v>0.44882341176470592</v>
      </c>
      <c r="N657" s="224">
        <f>'Detaillierte Eingabe'!I667</f>
        <v>1</v>
      </c>
      <c r="O657" s="18"/>
      <c r="P657" s="18"/>
      <c r="Q657" s="56">
        <f t="shared" si="61"/>
        <v>11900</v>
      </c>
      <c r="R657" s="56">
        <f t="shared" si="62"/>
        <v>5340.9986000000008</v>
      </c>
      <c r="S657" s="56">
        <f t="shared" si="63"/>
        <v>34481.997199999998</v>
      </c>
      <c r="T657" s="56">
        <f t="shared" si="64"/>
        <v>862.0499299999999</v>
      </c>
      <c r="U657" s="47">
        <f>('WERTE IR'!$E656)</f>
        <v>1282.0332022591269</v>
      </c>
    </row>
    <row r="658" spans="5:21" ht="13" x14ac:dyDescent="0.3">
      <c r="E658" s="37"/>
      <c r="F658" s="46">
        <f>'Detaillierte Eingabe'!B668</f>
        <v>0.78611111111110954</v>
      </c>
      <c r="G658" s="46">
        <f>'Detaillierte Eingabe'!C668</f>
        <v>0.78680555555555398</v>
      </c>
      <c r="H658" s="56">
        <f>'Detaillierte Eingabe'!D669</f>
        <v>2</v>
      </c>
      <c r="I658" s="56">
        <f>'Detaillierte Eingabe'!E669</f>
        <v>2</v>
      </c>
      <c r="J658" s="56">
        <f>'Eingabe Daten'!$C$18</f>
        <v>6</v>
      </c>
      <c r="K658" s="93">
        <f>'Detaillierte Eingabe'!F669</f>
        <v>0.7</v>
      </c>
      <c r="L658" s="93">
        <f>'Detaillierte Eingabe'!G669</f>
        <v>0.7</v>
      </c>
      <c r="M658" s="93">
        <f t="shared" si="65"/>
        <v>0.44882341176470592</v>
      </c>
      <c r="N658" s="224">
        <f>'Detaillierte Eingabe'!I668</f>
        <v>1</v>
      </c>
      <c r="O658" s="18"/>
      <c r="P658" s="18"/>
      <c r="Q658" s="56">
        <f t="shared" si="61"/>
        <v>11900</v>
      </c>
      <c r="R658" s="56">
        <f t="shared" si="62"/>
        <v>5340.9986000000008</v>
      </c>
      <c r="S658" s="56">
        <f t="shared" si="63"/>
        <v>34481.997199999998</v>
      </c>
      <c r="T658" s="56">
        <f t="shared" si="64"/>
        <v>862.0499299999999</v>
      </c>
      <c r="U658" s="47">
        <f>('WERTE IR'!$E657)</f>
        <v>1282.0334787443644</v>
      </c>
    </row>
    <row r="659" spans="5:21" ht="13" x14ac:dyDescent="0.3">
      <c r="E659" s="37"/>
      <c r="F659" s="46">
        <f>'Detaillierte Eingabe'!B669</f>
        <v>0.78680555555555398</v>
      </c>
      <c r="G659" s="46">
        <f>'Detaillierte Eingabe'!C669</f>
        <v>0.78749999999999842</v>
      </c>
      <c r="H659" s="56">
        <f>'Detaillierte Eingabe'!D670</f>
        <v>2</v>
      </c>
      <c r="I659" s="56">
        <f>'Detaillierte Eingabe'!E670</f>
        <v>2</v>
      </c>
      <c r="J659" s="56">
        <f>'Eingabe Daten'!$C$18</f>
        <v>6</v>
      </c>
      <c r="K659" s="93">
        <f>'Detaillierte Eingabe'!F670</f>
        <v>0.7</v>
      </c>
      <c r="L659" s="93">
        <f>'Detaillierte Eingabe'!G670</f>
        <v>0.7</v>
      </c>
      <c r="M659" s="93">
        <f t="shared" si="65"/>
        <v>0.44882341176470592</v>
      </c>
      <c r="N659" s="224">
        <f>'Detaillierte Eingabe'!I669</f>
        <v>1</v>
      </c>
      <c r="O659" s="18"/>
      <c r="P659" s="18"/>
      <c r="Q659" s="56">
        <f t="shared" si="61"/>
        <v>11900</v>
      </c>
      <c r="R659" s="56">
        <f t="shared" si="62"/>
        <v>5340.9986000000008</v>
      </c>
      <c r="S659" s="56">
        <f t="shared" si="63"/>
        <v>34481.997199999998</v>
      </c>
      <c r="T659" s="56">
        <f t="shared" si="64"/>
        <v>862.0499299999999</v>
      </c>
      <c r="U659" s="47">
        <f>('WERTE IR'!$E658)</f>
        <v>1282.0337506597029</v>
      </c>
    </row>
    <row r="660" spans="5:21" ht="13" x14ac:dyDescent="0.3">
      <c r="E660" s="37"/>
      <c r="F660" s="46">
        <f>'Detaillierte Eingabe'!B670</f>
        <v>0.78749999999999842</v>
      </c>
      <c r="G660" s="46">
        <f>'Detaillierte Eingabe'!C670</f>
        <v>0.78819444444444287</v>
      </c>
      <c r="H660" s="56">
        <f>'Detaillierte Eingabe'!D671</f>
        <v>2</v>
      </c>
      <c r="I660" s="56">
        <f>'Detaillierte Eingabe'!E671</f>
        <v>2</v>
      </c>
      <c r="J660" s="56">
        <f>'Eingabe Daten'!$C$18</f>
        <v>6</v>
      </c>
      <c r="K660" s="93">
        <f>'Detaillierte Eingabe'!F671</f>
        <v>0.7</v>
      </c>
      <c r="L660" s="93">
        <f>'Detaillierte Eingabe'!G671</f>
        <v>0.7</v>
      </c>
      <c r="M660" s="93">
        <f t="shared" si="65"/>
        <v>0.44882341176470592</v>
      </c>
      <c r="N660" s="224">
        <f>'Detaillierte Eingabe'!I670</f>
        <v>1</v>
      </c>
      <c r="O660" s="18"/>
      <c r="P660" s="18"/>
      <c r="Q660" s="56">
        <f t="shared" si="61"/>
        <v>11900</v>
      </c>
      <c r="R660" s="56">
        <f t="shared" si="62"/>
        <v>5340.9986000000008</v>
      </c>
      <c r="S660" s="56">
        <f t="shared" si="63"/>
        <v>34481.997199999998</v>
      </c>
      <c r="T660" s="56">
        <f t="shared" si="64"/>
        <v>862.0499299999999</v>
      </c>
      <c r="U660" s="47">
        <f>('WERTE IR'!$E659)</f>
        <v>1282.0340180806761</v>
      </c>
    </row>
    <row r="661" spans="5:21" ht="13" x14ac:dyDescent="0.3">
      <c r="E661" s="37"/>
      <c r="F661" s="46">
        <f>'Detaillierte Eingabe'!B671</f>
        <v>0.78819444444444287</v>
      </c>
      <c r="G661" s="46">
        <f>'Detaillierte Eingabe'!C671</f>
        <v>0.78888888888888731</v>
      </c>
      <c r="H661" s="56">
        <f>'Detaillierte Eingabe'!D672</f>
        <v>2</v>
      </c>
      <c r="I661" s="56">
        <f>'Detaillierte Eingabe'!E672</f>
        <v>2</v>
      </c>
      <c r="J661" s="56">
        <f>'Eingabe Daten'!$C$18</f>
        <v>6</v>
      </c>
      <c r="K661" s="93">
        <f>'Detaillierte Eingabe'!F672</f>
        <v>0.7</v>
      </c>
      <c r="L661" s="93">
        <f>'Detaillierte Eingabe'!G672</f>
        <v>0.7</v>
      </c>
      <c r="M661" s="93">
        <f t="shared" si="65"/>
        <v>0.44882341176470592</v>
      </c>
      <c r="N661" s="224">
        <f>'Detaillierte Eingabe'!I671</f>
        <v>1</v>
      </c>
      <c r="O661" s="18"/>
      <c r="P661" s="18"/>
      <c r="Q661" s="56">
        <f t="shared" si="61"/>
        <v>11900</v>
      </c>
      <c r="R661" s="56">
        <f t="shared" si="62"/>
        <v>5340.9986000000008</v>
      </c>
      <c r="S661" s="56">
        <f t="shared" si="63"/>
        <v>34481.997199999998</v>
      </c>
      <c r="T661" s="56">
        <f t="shared" si="64"/>
        <v>862.0499299999999</v>
      </c>
      <c r="U661" s="47">
        <f>('WERTE IR'!$E660)</f>
        <v>1282.0342810815694</v>
      </c>
    </row>
    <row r="662" spans="5:21" ht="13" x14ac:dyDescent="0.3">
      <c r="E662" s="37"/>
      <c r="F662" s="46">
        <f>'Detaillierte Eingabe'!B672</f>
        <v>0.78888888888888731</v>
      </c>
      <c r="G662" s="46">
        <f>'Detaillierte Eingabe'!C672</f>
        <v>0.78958333333333175</v>
      </c>
      <c r="H662" s="56">
        <f>'Detaillierte Eingabe'!D673</f>
        <v>2</v>
      </c>
      <c r="I662" s="56">
        <f>'Detaillierte Eingabe'!E673</f>
        <v>2</v>
      </c>
      <c r="J662" s="56">
        <f>'Eingabe Daten'!$C$18</f>
        <v>6</v>
      </c>
      <c r="K662" s="93">
        <f>'Detaillierte Eingabe'!F673</f>
        <v>0.7</v>
      </c>
      <c r="L662" s="93">
        <f>'Detaillierte Eingabe'!G673</f>
        <v>0.7</v>
      </c>
      <c r="M662" s="93">
        <f t="shared" si="65"/>
        <v>0.44882341176470592</v>
      </c>
      <c r="N662" s="224">
        <f>'Detaillierte Eingabe'!I672</f>
        <v>1</v>
      </c>
      <c r="O662" s="18"/>
      <c r="P662" s="18"/>
      <c r="Q662" s="56">
        <f t="shared" si="61"/>
        <v>11900</v>
      </c>
      <c r="R662" s="56">
        <f t="shared" si="62"/>
        <v>5340.9986000000008</v>
      </c>
      <c r="S662" s="56">
        <f t="shared" si="63"/>
        <v>34481.997199999998</v>
      </c>
      <c r="T662" s="56">
        <f t="shared" si="64"/>
        <v>862.0499299999999</v>
      </c>
      <c r="U662" s="47">
        <f>('WERTE IR'!$E661)</f>
        <v>1282.0345397354404</v>
      </c>
    </row>
    <row r="663" spans="5:21" ht="13" x14ac:dyDescent="0.3">
      <c r="E663" s="37"/>
      <c r="F663" s="46">
        <f>'Detaillierte Eingabe'!B673</f>
        <v>0.78958333333333175</v>
      </c>
      <c r="G663" s="46">
        <f>'Detaillierte Eingabe'!C673</f>
        <v>0.79027777777777619</v>
      </c>
      <c r="H663" s="56">
        <f>'Detaillierte Eingabe'!D674</f>
        <v>2</v>
      </c>
      <c r="I663" s="56">
        <f>'Detaillierte Eingabe'!E674</f>
        <v>2</v>
      </c>
      <c r="J663" s="56">
        <f>'Eingabe Daten'!$C$18</f>
        <v>6</v>
      </c>
      <c r="K663" s="93">
        <f>'Detaillierte Eingabe'!F674</f>
        <v>0.7</v>
      </c>
      <c r="L663" s="93">
        <f>'Detaillierte Eingabe'!G674</f>
        <v>0.7</v>
      </c>
      <c r="M663" s="93">
        <f t="shared" si="65"/>
        <v>0.44882341176470592</v>
      </c>
      <c r="N663" s="224">
        <f>'Detaillierte Eingabe'!I673</f>
        <v>1</v>
      </c>
      <c r="O663" s="18"/>
      <c r="P663" s="18"/>
      <c r="Q663" s="56">
        <f t="shared" si="61"/>
        <v>11900</v>
      </c>
      <c r="R663" s="56">
        <f t="shared" si="62"/>
        <v>5340.9986000000008</v>
      </c>
      <c r="S663" s="56">
        <f t="shared" si="63"/>
        <v>34481.997199999998</v>
      </c>
      <c r="T663" s="56">
        <f t="shared" si="64"/>
        <v>862.0499299999999</v>
      </c>
      <c r="U663" s="47">
        <f>('WERTE IR'!$E662)</f>
        <v>1282.0347941141388</v>
      </c>
    </row>
    <row r="664" spans="5:21" ht="13" x14ac:dyDescent="0.3">
      <c r="E664" s="37"/>
      <c r="F664" s="46">
        <f>'Detaillierte Eingabe'!B674</f>
        <v>0.79027777777777619</v>
      </c>
      <c r="G664" s="46">
        <f>'Detaillierte Eingabe'!C674</f>
        <v>0.79097222222222063</v>
      </c>
      <c r="H664" s="56">
        <f>'Detaillierte Eingabe'!D675</f>
        <v>2</v>
      </c>
      <c r="I664" s="56">
        <f>'Detaillierte Eingabe'!E675</f>
        <v>2</v>
      </c>
      <c r="J664" s="56">
        <f>'Eingabe Daten'!$C$18</f>
        <v>6</v>
      </c>
      <c r="K664" s="93">
        <f>'Detaillierte Eingabe'!F675</f>
        <v>0.7</v>
      </c>
      <c r="L664" s="93">
        <f>'Detaillierte Eingabe'!G675</f>
        <v>0.7</v>
      </c>
      <c r="M664" s="93">
        <f t="shared" si="65"/>
        <v>0.44882341176470592</v>
      </c>
      <c r="N664" s="224">
        <f>'Detaillierte Eingabe'!I674</f>
        <v>1</v>
      </c>
      <c r="O664" s="18"/>
      <c r="P664" s="18"/>
      <c r="Q664" s="56">
        <f t="shared" si="61"/>
        <v>11900</v>
      </c>
      <c r="R664" s="56">
        <f t="shared" si="62"/>
        <v>5340.9986000000008</v>
      </c>
      <c r="S664" s="56">
        <f t="shared" si="63"/>
        <v>34481.997199999998</v>
      </c>
      <c r="T664" s="56">
        <f t="shared" si="64"/>
        <v>862.0499299999999</v>
      </c>
      <c r="U664" s="47">
        <f>('WERTE IR'!$E663)</f>
        <v>1282.0350442883271</v>
      </c>
    </row>
    <row r="665" spans="5:21" ht="13" x14ac:dyDescent="0.3">
      <c r="E665" s="37"/>
      <c r="F665" s="46">
        <f>'Detaillierte Eingabe'!B675</f>
        <v>0.79097222222222063</v>
      </c>
      <c r="G665" s="46">
        <f>'Detaillierte Eingabe'!C675</f>
        <v>0.79166666666666508</v>
      </c>
      <c r="H665" s="56">
        <f>'Detaillierte Eingabe'!D676</f>
        <v>2</v>
      </c>
      <c r="I665" s="56">
        <f>'Detaillierte Eingabe'!E676</f>
        <v>2</v>
      </c>
      <c r="J665" s="56">
        <f>'Eingabe Daten'!$C$18</f>
        <v>6</v>
      </c>
      <c r="K665" s="93">
        <f>'Detaillierte Eingabe'!F676</f>
        <v>0.7</v>
      </c>
      <c r="L665" s="93">
        <f>'Detaillierte Eingabe'!G676</f>
        <v>0.7</v>
      </c>
      <c r="M665" s="93">
        <f t="shared" si="65"/>
        <v>0.44882341176470592</v>
      </c>
      <c r="N665" s="224">
        <f>'Detaillierte Eingabe'!I675</f>
        <v>1</v>
      </c>
      <c r="O665" s="18"/>
      <c r="P665" s="18"/>
      <c r="Q665" s="56">
        <f t="shared" si="61"/>
        <v>11900</v>
      </c>
      <c r="R665" s="56">
        <f t="shared" si="62"/>
        <v>5340.9986000000008</v>
      </c>
      <c r="S665" s="56">
        <f t="shared" si="63"/>
        <v>34481.997199999998</v>
      </c>
      <c r="T665" s="56">
        <f t="shared" si="64"/>
        <v>862.0499299999999</v>
      </c>
      <c r="U665" s="47">
        <f>('WERTE IR'!$E664)</f>
        <v>1282.0352903274998</v>
      </c>
    </row>
    <row r="666" spans="5:21" ht="13" x14ac:dyDescent="0.3">
      <c r="E666" s="37"/>
      <c r="F666" s="46">
        <f>'Detaillierte Eingabe'!B676</f>
        <v>0.79166666666666508</v>
      </c>
      <c r="G666" s="46">
        <f>'Detaillierte Eingabe'!C676</f>
        <v>0.79236111111110952</v>
      </c>
      <c r="H666" s="56">
        <f>'Detaillierte Eingabe'!D677</f>
        <v>2</v>
      </c>
      <c r="I666" s="56">
        <f>'Detaillierte Eingabe'!E677</f>
        <v>2</v>
      </c>
      <c r="J666" s="56">
        <f>'Eingabe Daten'!$C$18</f>
        <v>6</v>
      </c>
      <c r="K666" s="93">
        <f>'Detaillierte Eingabe'!F677</f>
        <v>0.7</v>
      </c>
      <c r="L666" s="93">
        <f>'Detaillierte Eingabe'!G677</f>
        <v>0.7</v>
      </c>
      <c r="M666" s="93">
        <f t="shared" si="65"/>
        <v>0.44882341176470592</v>
      </c>
      <c r="N666" s="224">
        <f>'Detaillierte Eingabe'!I676</f>
        <v>1</v>
      </c>
      <c r="O666" s="18"/>
      <c r="P666" s="18"/>
      <c r="Q666" s="56">
        <f t="shared" si="61"/>
        <v>11900</v>
      </c>
      <c r="R666" s="56">
        <f t="shared" si="62"/>
        <v>5340.9986000000008</v>
      </c>
      <c r="S666" s="56">
        <f t="shared" si="63"/>
        <v>34481.997199999998</v>
      </c>
      <c r="T666" s="56">
        <f t="shared" si="64"/>
        <v>862.0499299999999</v>
      </c>
      <c r="U666" s="47">
        <f>('WERTE IR'!$E665)</f>
        <v>1282.0355323000026</v>
      </c>
    </row>
    <row r="667" spans="5:21" ht="13" x14ac:dyDescent="0.3">
      <c r="E667" s="37"/>
      <c r="F667" s="46">
        <f>'Detaillierte Eingabe'!B677</f>
        <v>0.79236111111110952</v>
      </c>
      <c r="G667" s="46">
        <f>'Detaillierte Eingabe'!C677</f>
        <v>0.79305555555555396</v>
      </c>
      <c r="H667" s="56">
        <f>'Detaillierte Eingabe'!D678</f>
        <v>2</v>
      </c>
      <c r="I667" s="56">
        <f>'Detaillierte Eingabe'!E678</f>
        <v>2</v>
      </c>
      <c r="J667" s="56">
        <f>'Eingabe Daten'!$C$18</f>
        <v>6</v>
      </c>
      <c r="K667" s="93">
        <f>'Detaillierte Eingabe'!F678</f>
        <v>0.7</v>
      </c>
      <c r="L667" s="93">
        <f>'Detaillierte Eingabe'!G678</f>
        <v>0.7</v>
      </c>
      <c r="M667" s="93">
        <f t="shared" si="65"/>
        <v>0.44882341176470592</v>
      </c>
      <c r="N667" s="224">
        <f>'Detaillierte Eingabe'!I677</f>
        <v>1</v>
      </c>
      <c r="O667" s="18"/>
      <c r="P667" s="18"/>
      <c r="Q667" s="56">
        <f t="shared" si="61"/>
        <v>11900</v>
      </c>
      <c r="R667" s="56">
        <f t="shared" si="62"/>
        <v>5340.9986000000008</v>
      </c>
      <c r="S667" s="56">
        <f t="shared" si="63"/>
        <v>34481.997199999998</v>
      </c>
      <c r="T667" s="56">
        <f t="shared" si="64"/>
        <v>862.0499299999999</v>
      </c>
      <c r="U667" s="47">
        <f>('WERTE IR'!$E666)</f>
        <v>1282.0357702730519</v>
      </c>
    </row>
    <row r="668" spans="5:21" ht="13" x14ac:dyDescent="0.3">
      <c r="E668" s="37"/>
      <c r="F668" s="46">
        <f>'Detaillierte Eingabe'!B678</f>
        <v>0.79305555555555396</v>
      </c>
      <c r="G668" s="46">
        <f>'Detaillierte Eingabe'!C678</f>
        <v>0.7937499999999984</v>
      </c>
      <c r="H668" s="56">
        <f>'Detaillierte Eingabe'!D679</f>
        <v>2</v>
      </c>
      <c r="I668" s="56">
        <f>'Detaillierte Eingabe'!E679</f>
        <v>2</v>
      </c>
      <c r="J668" s="56">
        <f>'Eingabe Daten'!$C$18</f>
        <v>6</v>
      </c>
      <c r="K668" s="93">
        <f>'Detaillierte Eingabe'!F679</f>
        <v>0.7</v>
      </c>
      <c r="L668" s="93">
        <f>'Detaillierte Eingabe'!G679</f>
        <v>0.7</v>
      </c>
      <c r="M668" s="93">
        <f t="shared" si="65"/>
        <v>0.44882341176470592</v>
      </c>
      <c r="N668" s="224">
        <f>'Detaillierte Eingabe'!I678</f>
        <v>1</v>
      </c>
      <c r="O668" s="18"/>
      <c r="P668" s="18"/>
      <c r="Q668" s="56">
        <f t="shared" si="61"/>
        <v>11900</v>
      </c>
      <c r="R668" s="56">
        <f t="shared" si="62"/>
        <v>5340.9986000000008</v>
      </c>
      <c r="S668" s="56">
        <f t="shared" si="63"/>
        <v>34481.997199999998</v>
      </c>
      <c r="T668" s="56">
        <f t="shared" si="64"/>
        <v>862.0499299999999</v>
      </c>
      <c r="U668" s="47">
        <f>('WERTE IR'!$E667)</f>
        <v>1282.0360043127525</v>
      </c>
    </row>
    <row r="669" spans="5:21" ht="13" x14ac:dyDescent="0.3">
      <c r="E669" s="37"/>
      <c r="F669" s="46">
        <f>'Detaillierte Eingabe'!B679</f>
        <v>0.7937499999999984</v>
      </c>
      <c r="G669" s="46">
        <f>'Detaillierte Eingabe'!C679</f>
        <v>0.79444444444444284</v>
      </c>
      <c r="H669" s="56">
        <f>'Detaillierte Eingabe'!D680</f>
        <v>2</v>
      </c>
      <c r="I669" s="56">
        <f>'Detaillierte Eingabe'!E680</f>
        <v>2</v>
      </c>
      <c r="J669" s="56">
        <f>'Eingabe Daten'!$C$18</f>
        <v>6</v>
      </c>
      <c r="K669" s="93">
        <f>'Detaillierte Eingabe'!F680</f>
        <v>0.7</v>
      </c>
      <c r="L669" s="93">
        <f>'Detaillierte Eingabe'!G680</f>
        <v>0.7</v>
      </c>
      <c r="M669" s="93">
        <f t="shared" si="65"/>
        <v>0.44882341176470592</v>
      </c>
      <c r="N669" s="224">
        <f>'Detaillierte Eingabe'!I679</f>
        <v>1</v>
      </c>
      <c r="O669" s="18"/>
      <c r="P669" s="18"/>
      <c r="Q669" s="56">
        <f t="shared" si="61"/>
        <v>11900</v>
      </c>
      <c r="R669" s="56">
        <f t="shared" si="62"/>
        <v>5340.9986000000008</v>
      </c>
      <c r="S669" s="56">
        <f t="shared" si="63"/>
        <v>34481.997199999998</v>
      </c>
      <c r="T669" s="56">
        <f t="shared" si="64"/>
        <v>862.0499299999999</v>
      </c>
      <c r="U669" s="47">
        <f>('WERTE IR'!$E668)</f>
        <v>1282.0362344841174</v>
      </c>
    </row>
    <row r="670" spans="5:21" ht="13" x14ac:dyDescent="0.3">
      <c r="E670" s="37"/>
      <c r="F670" s="46">
        <f>'Detaillierte Eingabe'!B680</f>
        <v>0.79444444444444284</v>
      </c>
      <c r="G670" s="46">
        <f>'Detaillierte Eingabe'!C680</f>
        <v>0.79513888888888729</v>
      </c>
      <c r="H670" s="56">
        <f>'Detaillierte Eingabe'!D681</f>
        <v>2</v>
      </c>
      <c r="I670" s="56">
        <f>'Detaillierte Eingabe'!E681</f>
        <v>2</v>
      </c>
      <c r="J670" s="56">
        <f>'Eingabe Daten'!$C$18</f>
        <v>6</v>
      </c>
      <c r="K670" s="93">
        <f>'Detaillierte Eingabe'!F681</f>
        <v>0.7</v>
      </c>
      <c r="L670" s="93">
        <f>'Detaillierte Eingabe'!G681</f>
        <v>0.7</v>
      </c>
      <c r="M670" s="93">
        <f t="shared" si="65"/>
        <v>0.44882341176470592</v>
      </c>
      <c r="N670" s="224">
        <f>'Detaillierte Eingabe'!I680</f>
        <v>1</v>
      </c>
      <c r="O670" s="18"/>
      <c r="P670" s="18"/>
      <c r="Q670" s="56">
        <f t="shared" si="61"/>
        <v>11900</v>
      </c>
      <c r="R670" s="56">
        <f t="shared" si="62"/>
        <v>5340.9986000000008</v>
      </c>
      <c r="S670" s="56">
        <f t="shared" si="63"/>
        <v>34481.997199999998</v>
      </c>
      <c r="T670" s="56">
        <f t="shared" si="64"/>
        <v>862.0499299999999</v>
      </c>
      <c r="U670" s="47">
        <f>('WERTE IR'!$E669)</f>
        <v>1282.036460851084</v>
      </c>
    </row>
    <row r="671" spans="5:21" ht="13" x14ac:dyDescent="0.3">
      <c r="E671" s="37"/>
      <c r="F671" s="46">
        <f>'Detaillierte Eingabe'!B681</f>
        <v>0.79513888888888729</v>
      </c>
      <c r="G671" s="46">
        <f>'Detaillierte Eingabe'!C681</f>
        <v>0.79583333333333173</v>
      </c>
      <c r="H671" s="56">
        <f>'Detaillierte Eingabe'!D682</f>
        <v>2</v>
      </c>
      <c r="I671" s="56">
        <f>'Detaillierte Eingabe'!E682</f>
        <v>2</v>
      </c>
      <c r="J671" s="56">
        <f>'Eingabe Daten'!$C$18</f>
        <v>6</v>
      </c>
      <c r="K671" s="93">
        <f>'Detaillierte Eingabe'!F682</f>
        <v>0.7</v>
      </c>
      <c r="L671" s="93">
        <f>'Detaillierte Eingabe'!G682</f>
        <v>0.7</v>
      </c>
      <c r="M671" s="93">
        <f t="shared" si="65"/>
        <v>0.44882341176470592</v>
      </c>
      <c r="N671" s="224">
        <f>'Detaillierte Eingabe'!I681</f>
        <v>1</v>
      </c>
      <c r="O671" s="18"/>
      <c r="P671" s="18"/>
      <c r="Q671" s="56">
        <f t="shared" si="61"/>
        <v>11900</v>
      </c>
      <c r="R671" s="56">
        <f t="shared" si="62"/>
        <v>5340.9986000000008</v>
      </c>
      <c r="S671" s="56">
        <f t="shared" si="63"/>
        <v>34481.997199999998</v>
      </c>
      <c r="T671" s="56">
        <f t="shared" si="64"/>
        <v>862.0499299999999</v>
      </c>
      <c r="U671" s="47">
        <f>('WERTE IR'!$E670)</f>
        <v>1282.0366834765339</v>
      </c>
    </row>
    <row r="672" spans="5:21" ht="13" x14ac:dyDescent="0.3">
      <c r="E672" s="37"/>
      <c r="F672" s="46">
        <f>'Detaillierte Eingabe'!B682</f>
        <v>0.79583333333333173</v>
      </c>
      <c r="G672" s="46">
        <f>'Detaillierte Eingabe'!C682</f>
        <v>0.79652777777777617</v>
      </c>
      <c r="H672" s="56">
        <f>'Detaillierte Eingabe'!D683</f>
        <v>2</v>
      </c>
      <c r="I672" s="56">
        <f>'Detaillierte Eingabe'!E683</f>
        <v>2</v>
      </c>
      <c r="J672" s="56">
        <f>'Eingabe Daten'!$C$18</f>
        <v>6</v>
      </c>
      <c r="K672" s="93">
        <f>'Detaillierte Eingabe'!F683</f>
        <v>0.7</v>
      </c>
      <c r="L672" s="93">
        <f>'Detaillierte Eingabe'!G683</f>
        <v>0.7</v>
      </c>
      <c r="M672" s="93">
        <f t="shared" si="65"/>
        <v>0.44882341176470592</v>
      </c>
      <c r="N672" s="224">
        <f>'Detaillierte Eingabe'!I682</f>
        <v>1</v>
      </c>
      <c r="O672" s="18"/>
      <c r="P672" s="18"/>
      <c r="Q672" s="56">
        <f t="shared" si="61"/>
        <v>11900</v>
      </c>
      <c r="R672" s="56">
        <f t="shared" si="62"/>
        <v>5340.9986000000008</v>
      </c>
      <c r="S672" s="56">
        <f t="shared" si="63"/>
        <v>34481.997199999998</v>
      </c>
      <c r="T672" s="56">
        <f t="shared" si="64"/>
        <v>862.0499299999999</v>
      </c>
      <c r="U672" s="47">
        <f>('WERTE IR'!$E671)</f>
        <v>1282.0369024223087</v>
      </c>
    </row>
    <row r="673" spans="5:21" ht="13" x14ac:dyDescent="0.3">
      <c r="E673" s="37"/>
      <c r="F673" s="46">
        <f>'Detaillierte Eingabe'!B683</f>
        <v>0.79652777777777617</v>
      </c>
      <c r="G673" s="46">
        <f>'Detaillierte Eingabe'!C683</f>
        <v>0.79722222222222061</v>
      </c>
      <c r="H673" s="56">
        <f>'Detaillierte Eingabe'!D684</f>
        <v>2</v>
      </c>
      <c r="I673" s="56">
        <f>'Detaillierte Eingabe'!E684</f>
        <v>2</v>
      </c>
      <c r="J673" s="56">
        <f>'Eingabe Daten'!$C$18</f>
        <v>6</v>
      </c>
      <c r="K673" s="93">
        <f>'Detaillierte Eingabe'!F684</f>
        <v>0.7</v>
      </c>
      <c r="L673" s="93">
        <f>'Detaillierte Eingabe'!G684</f>
        <v>0.7</v>
      </c>
      <c r="M673" s="93">
        <f t="shared" si="65"/>
        <v>0.44882341176470592</v>
      </c>
      <c r="N673" s="224">
        <f>'Detaillierte Eingabe'!I683</f>
        <v>1</v>
      </c>
      <c r="O673" s="18"/>
      <c r="P673" s="18"/>
      <c r="Q673" s="56">
        <f t="shared" si="61"/>
        <v>11900</v>
      </c>
      <c r="R673" s="56">
        <f t="shared" si="62"/>
        <v>5340.9986000000008</v>
      </c>
      <c r="S673" s="56">
        <f t="shared" si="63"/>
        <v>34481.997199999998</v>
      </c>
      <c r="T673" s="56">
        <f t="shared" si="64"/>
        <v>862.0499299999999</v>
      </c>
      <c r="U673" s="47">
        <f>('WERTE IR'!$E672)</f>
        <v>1282.0371177492282</v>
      </c>
    </row>
    <row r="674" spans="5:21" ht="13" x14ac:dyDescent="0.3">
      <c r="E674" s="37"/>
      <c r="F674" s="46">
        <f>'Detaillierte Eingabe'!B684</f>
        <v>0.79722222222222061</v>
      </c>
      <c r="G674" s="46">
        <f>'Detaillierte Eingabe'!C684</f>
        <v>0.79791666666666505</v>
      </c>
      <c r="H674" s="56">
        <f>'Detaillierte Eingabe'!D685</f>
        <v>2</v>
      </c>
      <c r="I674" s="56">
        <f>'Detaillierte Eingabe'!E685</f>
        <v>2</v>
      </c>
      <c r="J674" s="56">
        <f>'Eingabe Daten'!$C$18</f>
        <v>6</v>
      </c>
      <c r="K674" s="93">
        <f>'Detaillierte Eingabe'!F685</f>
        <v>0.7</v>
      </c>
      <c r="L674" s="93">
        <f>'Detaillierte Eingabe'!G685</f>
        <v>0.7</v>
      </c>
      <c r="M674" s="93">
        <f t="shared" si="65"/>
        <v>0.44882341176470592</v>
      </c>
      <c r="N674" s="224">
        <f>'Detaillierte Eingabe'!I684</f>
        <v>1</v>
      </c>
      <c r="O674" s="18"/>
      <c r="P674" s="18"/>
      <c r="Q674" s="56">
        <f t="shared" si="61"/>
        <v>11900</v>
      </c>
      <c r="R674" s="56">
        <f t="shared" si="62"/>
        <v>5340.9986000000008</v>
      </c>
      <c r="S674" s="56">
        <f t="shared" si="63"/>
        <v>34481.997199999998</v>
      </c>
      <c r="T674" s="56">
        <f t="shared" si="64"/>
        <v>862.0499299999999</v>
      </c>
      <c r="U674" s="47">
        <f>('WERTE IR'!$E673)</f>
        <v>1282.0373295171066</v>
      </c>
    </row>
    <row r="675" spans="5:21" ht="13" x14ac:dyDescent="0.3">
      <c r="E675" s="37"/>
      <c r="F675" s="46">
        <f>'Detaillierte Eingabe'!B685</f>
        <v>0.79791666666666505</v>
      </c>
      <c r="G675" s="46">
        <f>'Detaillierte Eingabe'!C685</f>
        <v>0.7986111111111095</v>
      </c>
      <c r="H675" s="56">
        <f>'Detaillierte Eingabe'!D686</f>
        <v>2</v>
      </c>
      <c r="I675" s="56">
        <f>'Detaillierte Eingabe'!E686</f>
        <v>2</v>
      </c>
      <c r="J675" s="56">
        <f>'Eingabe Daten'!$C$18</f>
        <v>6</v>
      </c>
      <c r="K675" s="93">
        <f>'Detaillierte Eingabe'!F686</f>
        <v>0.7</v>
      </c>
      <c r="L675" s="93">
        <f>'Detaillierte Eingabe'!G686</f>
        <v>0.7</v>
      </c>
      <c r="M675" s="93">
        <f t="shared" si="65"/>
        <v>0.44882341176470592</v>
      </c>
      <c r="N675" s="224">
        <f>'Detaillierte Eingabe'!I685</f>
        <v>1</v>
      </c>
      <c r="O675" s="18"/>
      <c r="P675" s="18"/>
      <c r="Q675" s="56">
        <f t="shared" si="61"/>
        <v>11900</v>
      </c>
      <c r="R675" s="56">
        <f t="shared" si="62"/>
        <v>5340.9986000000008</v>
      </c>
      <c r="S675" s="56">
        <f t="shared" si="63"/>
        <v>34481.997199999998</v>
      </c>
      <c r="T675" s="56">
        <f t="shared" si="64"/>
        <v>862.0499299999999</v>
      </c>
      <c r="U675" s="47">
        <f>('WERTE IR'!$E674)</f>
        <v>1282.0375377847699</v>
      </c>
    </row>
    <row r="676" spans="5:21" ht="13" x14ac:dyDescent="0.3">
      <c r="E676" s="37"/>
      <c r="F676" s="46">
        <f>'Detaillierte Eingabe'!B686</f>
        <v>0.7986111111111095</v>
      </c>
      <c r="G676" s="46">
        <f>'Detaillierte Eingabe'!C686</f>
        <v>0.79930555555555394</v>
      </c>
      <c r="H676" s="56">
        <f>'Detaillierte Eingabe'!D687</f>
        <v>2</v>
      </c>
      <c r="I676" s="56">
        <f>'Detaillierte Eingabe'!E687</f>
        <v>2</v>
      </c>
      <c r="J676" s="56">
        <f>'Eingabe Daten'!$C$18</f>
        <v>6</v>
      </c>
      <c r="K676" s="93">
        <f>'Detaillierte Eingabe'!F687</f>
        <v>0.7</v>
      </c>
      <c r="L676" s="93">
        <f>'Detaillierte Eingabe'!G687</f>
        <v>0.7</v>
      </c>
      <c r="M676" s="93">
        <f t="shared" si="65"/>
        <v>0.44882341176470592</v>
      </c>
      <c r="N676" s="224">
        <f>'Detaillierte Eingabe'!I686</f>
        <v>1</v>
      </c>
      <c r="O676" s="18"/>
      <c r="P676" s="18"/>
      <c r="Q676" s="56">
        <f t="shared" si="61"/>
        <v>11900</v>
      </c>
      <c r="R676" s="56">
        <f t="shared" si="62"/>
        <v>5340.9986000000008</v>
      </c>
      <c r="S676" s="56">
        <f t="shared" si="63"/>
        <v>34481.997199999998</v>
      </c>
      <c r="T676" s="56">
        <f t="shared" si="64"/>
        <v>862.0499299999999</v>
      </c>
      <c r="U676" s="47">
        <f>('WERTE IR'!$E675)</f>
        <v>1282.0377426100715</v>
      </c>
    </row>
    <row r="677" spans="5:21" ht="13" x14ac:dyDescent="0.3">
      <c r="E677" s="37"/>
      <c r="F677" s="46">
        <f>'Detaillierte Eingabe'!B687</f>
        <v>0.79930555555555394</v>
      </c>
      <c r="G677" s="46">
        <f>'Detaillierte Eingabe'!C687</f>
        <v>0.79999999999999838</v>
      </c>
      <c r="H677" s="56">
        <f>'Detaillierte Eingabe'!D688</f>
        <v>2</v>
      </c>
      <c r="I677" s="56">
        <f>'Detaillierte Eingabe'!E688</f>
        <v>2</v>
      </c>
      <c r="J677" s="56">
        <f>'Eingabe Daten'!$C$18</f>
        <v>6</v>
      </c>
      <c r="K677" s="93">
        <f>'Detaillierte Eingabe'!F688</f>
        <v>0.7</v>
      </c>
      <c r="L677" s="93">
        <f>'Detaillierte Eingabe'!G688</f>
        <v>0.7</v>
      </c>
      <c r="M677" s="93">
        <f t="shared" si="65"/>
        <v>0.44882341176470592</v>
      </c>
      <c r="N677" s="224">
        <f>'Detaillierte Eingabe'!I687</f>
        <v>1</v>
      </c>
      <c r="O677" s="18"/>
      <c r="P677" s="18"/>
      <c r="Q677" s="56">
        <f t="shared" si="61"/>
        <v>11900</v>
      </c>
      <c r="R677" s="56">
        <f t="shared" si="62"/>
        <v>5340.9986000000008</v>
      </c>
      <c r="S677" s="56">
        <f t="shared" si="63"/>
        <v>34481.997199999998</v>
      </c>
      <c r="T677" s="56">
        <f t="shared" si="64"/>
        <v>862.0499299999999</v>
      </c>
      <c r="U677" s="47">
        <f>('WERTE IR'!$E676)</f>
        <v>1282.0379440499087</v>
      </c>
    </row>
    <row r="678" spans="5:21" ht="13" x14ac:dyDescent="0.3">
      <c r="E678" s="37"/>
      <c r="F678" s="46">
        <f>'Detaillierte Eingabe'!B688</f>
        <v>0.79999999999999838</v>
      </c>
      <c r="G678" s="46">
        <f>'Detaillierte Eingabe'!C688</f>
        <v>0.80069444444444282</v>
      </c>
      <c r="H678" s="56">
        <f>'Detaillierte Eingabe'!D689</f>
        <v>2</v>
      </c>
      <c r="I678" s="56">
        <f>'Detaillierte Eingabe'!E689</f>
        <v>2</v>
      </c>
      <c r="J678" s="56">
        <f>'Eingabe Daten'!$C$18</f>
        <v>6</v>
      </c>
      <c r="K678" s="93">
        <f>'Detaillierte Eingabe'!F689</f>
        <v>0.7</v>
      </c>
      <c r="L678" s="93">
        <f>'Detaillierte Eingabe'!G689</f>
        <v>0.7</v>
      </c>
      <c r="M678" s="93">
        <f t="shared" si="65"/>
        <v>0.44882341176470592</v>
      </c>
      <c r="N678" s="224">
        <f>'Detaillierte Eingabe'!I688</f>
        <v>1</v>
      </c>
      <c r="O678" s="18"/>
      <c r="P678" s="18"/>
      <c r="Q678" s="56">
        <f t="shared" si="61"/>
        <v>11900</v>
      </c>
      <c r="R678" s="56">
        <f t="shared" si="62"/>
        <v>5340.9986000000008</v>
      </c>
      <c r="S678" s="56">
        <f t="shared" si="63"/>
        <v>34481.997199999998</v>
      </c>
      <c r="T678" s="56">
        <f t="shared" si="64"/>
        <v>862.0499299999999</v>
      </c>
      <c r="U678" s="47">
        <f>('WERTE IR'!$E677)</f>
        <v>1282.0381421602383</v>
      </c>
    </row>
    <row r="679" spans="5:21" ht="13" x14ac:dyDescent="0.3">
      <c r="E679" s="37"/>
      <c r="F679" s="46">
        <f>'Detaillierte Eingabe'!B689</f>
        <v>0.80069444444444282</v>
      </c>
      <c r="G679" s="46">
        <f>'Detaillierte Eingabe'!C689</f>
        <v>0.80138888888888726</v>
      </c>
      <c r="H679" s="56">
        <f>'Detaillierte Eingabe'!D690</f>
        <v>2</v>
      </c>
      <c r="I679" s="56">
        <f>'Detaillierte Eingabe'!E690</f>
        <v>2</v>
      </c>
      <c r="J679" s="56">
        <f>'Eingabe Daten'!$C$18</f>
        <v>6</v>
      </c>
      <c r="K679" s="93">
        <f>'Detaillierte Eingabe'!F690</f>
        <v>0.7</v>
      </c>
      <c r="L679" s="93">
        <f>'Detaillierte Eingabe'!G690</f>
        <v>0.7</v>
      </c>
      <c r="M679" s="93">
        <f t="shared" si="65"/>
        <v>0.44882341176470592</v>
      </c>
      <c r="N679" s="224">
        <f>'Detaillierte Eingabe'!I689</f>
        <v>1</v>
      </c>
      <c r="O679" s="18"/>
      <c r="P679" s="18"/>
      <c r="Q679" s="56">
        <f t="shared" si="61"/>
        <v>11900</v>
      </c>
      <c r="R679" s="56">
        <f t="shared" si="62"/>
        <v>5340.9986000000008</v>
      </c>
      <c r="S679" s="56">
        <f t="shared" si="63"/>
        <v>34481.997199999998</v>
      </c>
      <c r="T679" s="56">
        <f t="shared" si="64"/>
        <v>862.0499299999999</v>
      </c>
      <c r="U679" s="47">
        <f>('WERTE IR'!$E678)</f>
        <v>1282.0383369960921</v>
      </c>
    </row>
    <row r="680" spans="5:21" ht="13" x14ac:dyDescent="0.3">
      <c r="E680" s="37"/>
      <c r="F680" s="46">
        <f>'Detaillierte Eingabe'!B690</f>
        <v>0.80138888888888726</v>
      </c>
      <c r="G680" s="46">
        <f>'Detaillierte Eingabe'!C690</f>
        <v>0.80208333333333171</v>
      </c>
      <c r="H680" s="56">
        <f>'Detaillierte Eingabe'!D691</f>
        <v>2</v>
      </c>
      <c r="I680" s="56">
        <f>'Detaillierte Eingabe'!E691</f>
        <v>2</v>
      </c>
      <c r="J680" s="56">
        <f>'Eingabe Daten'!$C$18</f>
        <v>6</v>
      </c>
      <c r="K680" s="93">
        <f>'Detaillierte Eingabe'!F691</f>
        <v>0.7</v>
      </c>
      <c r="L680" s="93">
        <f>'Detaillierte Eingabe'!G691</f>
        <v>0.7</v>
      </c>
      <c r="M680" s="93">
        <f t="shared" si="65"/>
        <v>0.44882341176470592</v>
      </c>
      <c r="N680" s="224">
        <f>'Detaillierte Eingabe'!I690</f>
        <v>1</v>
      </c>
      <c r="O680" s="18"/>
      <c r="P680" s="18"/>
      <c r="Q680" s="56">
        <f t="shared" si="61"/>
        <v>11900</v>
      </c>
      <c r="R680" s="56">
        <f t="shared" si="62"/>
        <v>5340.9986000000008</v>
      </c>
      <c r="S680" s="56">
        <f t="shared" si="63"/>
        <v>34481.997199999998</v>
      </c>
      <c r="T680" s="56">
        <f t="shared" si="64"/>
        <v>862.0499299999999</v>
      </c>
      <c r="U680" s="47">
        <f>('WERTE IR'!$E679)</f>
        <v>1282.0385286115925</v>
      </c>
    </row>
    <row r="681" spans="5:21" ht="13" x14ac:dyDescent="0.3">
      <c r="E681" s="37"/>
      <c r="F681" s="46">
        <f>'Detaillierte Eingabe'!B691</f>
        <v>0.80208333333333171</v>
      </c>
      <c r="G681" s="46">
        <f>'Detaillierte Eingabe'!C691</f>
        <v>0.80277777777777615</v>
      </c>
      <c r="H681" s="56">
        <f>'Detaillierte Eingabe'!D692</f>
        <v>2</v>
      </c>
      <c r="I681" s="56">
        <f>'Detaillierte Eingabe'!E692</f>
        <v>2</v>
      </c>
      <c r="J681" s="56">
        <f>'Eingabe Daten'!$C$18</f>
        <v>6</v>
      </c>
      <c r="K681" s="93">
        <f>'Detaillierte Eingabe'!F692</f>
        <v>0.7</v>
      </c>
      <c r="L681" s="93">
        <f>'Detaillierte Eingabe'!G692</f>
        <v>0.7</v>
      </c>
      <c r="M681" s="93">
        <f t="shared" si="65"/>
        <v>0.44882341176470592</v>
      </c>
      <c r="N681" s="224">
        <f>'Detaillierte Eingabe'!I691</f>
        <v>1</v>
      </c>
      <c r="O681" s="18"/>
      <c r="P681" s="18"/>
      <c r="Q681" s="56">
        <f t="shared" si="61"/>
        <v>11900</v>
      </c>
      <c r="R681" s="56">
        <f t="shared" si="62"/>
        <v>5340.9986000000008</v>
      </c>
      <c r="S681" s="56">
        <f t="shared" si="63"/>
        <v>34481.997199999998</v>
      </c>
      <c r="T681" s="56">
        <f t="shared" si="64"/>
        <v>862.0499299999999</v>
      </c>
      <c r="U681" s="47">
        <f>('WERTE IR'!$E680)</f>
        <v>1282.0387170599672</v>
      </c>
    </row>
    <row r="682" spans="5:21" ht="13" x14ac:dyDescent="0.3">
      <c r="E682" s="37"/>
      <c r="F682" s="46">
        <f>'Detaillierte Eingabe'!B692</f>
        <v>0.80277777777777615</v>
      </c>
      <c r="G682" s="46">
        <f>'Detaillierte Eingabe'!C692</f>
        <v>0.80347222222222059</v>
      </c>
      <c r="H682" s="56">
        <f>'Detaillierte Eingabe'!D693</f>
        <v>2</v>
      </c>
      <c r="I682" s="56">
        <f>'Detaillierte Eingabe'!E693</f>
        <v>2</v>
      </c>
      <c r="J682" s="56">
        <f>'Eingabe Daten'!$C$18</f>
        <v>6</v>
      </c>
      <c r="K682" s="93">
        <f>'Detaillierte Eingabe'!F693</f>
        <v>0.7</v>
      </c>
      <c r="L682" s="93">
        <f>'Detaillierte Eingabe'!G693</f>
        <v>0.7</v>
      </c>
      <c r="M682" s="93">
        <f t="shared" si="65"/>
        <v>0.44882341176470592</v>
      </c>
      <c r="N682" s="224">
        <f>'Detaillierte Eingabe'!I692</f>
        <v>1</v>
      </c>
      <c r="O682" s="18"/>
      <c r="P682" s="18"/>
      <c r="Q682" s="56">
        <f t="shared" si="61"/>
        <v>11900</v>
      </c>
      <c r="R682" s="56">
        <f t="shared" si="62"/>
        <v>5340.9986000000008</v>
      </c>
      <c r="S682" s="56">
        <f t="shared" si="63"/>
        <v>34481.997199999998</v>
      </c>
      <c r="T682" s="56">
        <f t="shared" si="64"/>
        <v>862.0499299999999</v>
      </c>
      <c r="U682" s="47">
        <f>('WERTE IR'!$E681)</f>
        <v>1282.0389023935643</v>
      </c>
    </row>
    <row r="683" spans="5:21" ht="13" x14ac:dyDescent="0.3">
      <c r="E683" s="37"/>
      <c r="F683" s="46">
        <f>'Detaillierte Eingabe'!B693</f>
        <v>0.80347222222222059</v>
      </c>
      <c r="G683" s="46">
        <f>'Detaillierte Eingabe'!C693</f>
        <v>0.80416666666666503</v>
      </c>
      <c r="H683" s="56">
        <f>'Detaillierte Eingabe'!D694</f>
        <v>2</v>
      </c>
      <c r="I683" s="56">
        <f>'Detaillierte Eingabe'!E694</f>
        <v>2</v>
      </c>
      <c r="J683" s="56">
        <f>'Eingabe Daten'!$C$18</f>
        <v>6</v>
      </c>
      <c r="K683" s="93">
        <f>'Detaillierte Eingabe'!F694</f>
        <v>0.7</v>
      </c>
      <c r="L683" s="93">
        <f>'Detaillierte Eingabe'!G694</f>
        <v>0.7</v>
      </c>
      <c r="M683" s="93">
        <f t="shared" si="65"/>
        <v>0.44882341176470592</v>
      </c>
      <c r="N683" s="224">
        <f>'Detaillierte Eingabe'!I693</f>
        <v>1</v>
      </c>
      <c r="O683" s="18"/>
      <c r="P683" s="18"/>
      <c r="Q683" s="56">
        <f t="shared" si="61"/>
        <v>11900</v>
      </c>
      <c r="R683" s="56">
        <f t="shared" si="62"/>
        <v>5340.9986000000008</v>
      </c>
      <c r="S683" s="56">
        <f t="shared" si="63"/>
        <v>34481.997199999998</v>
      </c>
      <c r="T683" s="56">
        <f t="shared" si="64"/>
        <v>862.0499299999999</v>
      </c>
      <c r="U683" s="47">
        <f>('WERTE IR'!$E682)</f>
        <v>1282.0390846638666</v>
      </c>
    </row>
    <row r="684" spans="5:21" ht="13" x14ac:dyDescent="0.3">
      <c r="E684" s="37"/>
      <c r="F684" s="46">
        <f>'Detaillierte Eingabe'!B694</f>
        <v>0.80416666666666503</v>
      </c>
      <c r="G684" s="46">
        <f>'Detaillierte Eingabe'!C694</f>
        <v>0.80486111111110947</v>
      </c>
      <c r="H684" s="56">
        <f>'Detaillierte Eingabe'!D695</f>
        <v>2</v>
      </c>
      <c r="I684" s="56">
        <f>'Detaillierte Eingabe'!E695</f>
        <v>2</v>
      </c>
      <c r="J684" s="56">
        <f>'Eingabe Daten'!$C$18</f>
        <v>6</v>
      </c>
      <c r="K684" s="93">
        <f>'Detaillierte Eingabe'!F695</f>
        <v>0.7</v>
      </c>
      <c r="L684" s="93">
        <f>'Detaillierte Eingabe'!G695</f>
        <v>0.7</v>
      </c>
      <c r="M684" s="93">
        <f t="shared" si="65"/>
        <v>0.44882341176470592</v>
      </c>
      <c r="N684" s="224">
        <f>'Detaillierte Eingabe'!I694</f>
        <v>1</v>
      </c>
      <c r="O684" s="18"/>
      <c r="P684" s="18"/>
      <c r="Q684" s="56">
        <f t="shared" si="61"/>
        <v>11900</v>
      </c>
      <c r="R684" s="56">
        <f t="shared" si="62"/>
        <v>5340.9986000000008</v>
      </c>
      <c r="S684" s="56">
        <f t="shared" si="63"/>
        <v>34481.997199999998</v>
      </c>
      <c r="T684" s="56">
        <f t="shared" si="64"/>
        <v>862.0499299999999</v>
      </c>
      <c r="U684" s="47">
        <f>('WERTE IR'!$E683)</f>
        <v>1282.0392639215056</v>
      </c>
    </row>
    <row r="685" spans="5:21" ht="13" x14ac:dyDescent="0.3">
      <c r="E685" s="37"/>
      <c r="F685" s="46">
        <f>'Detaillierte Eingabe'!B695</f>
        <v>0.80486111111110947</v>
      </c>
      <c r="G685" s="46">
        <f>'Detaillierte Eingabe'!C695</f>
        <v>0.80555555555555391</v>
      </c>
      <c r="H685" s="56">
        <f>'Detaillierte Eingabe'!D696</f>
        <v>2</v>
      </c>
      <c r="I685" s="56">
        <f>'Detaillierte Eingabe'!E696</f>
        <v>2</v>
      </c>
      <c r="J685" s="56">
        <f>'Eingabe Daten'!$C$18</f>
        <v>6</v>
      </c>
      <c r="K685" s="93">
        <f>'Detaillierte Eingabe'!F696</f>
        <v>0.7</v>
      </c>
      <c r="L685" s="93">
        <f>'Detaillierte Eingabe'!G696</f>
        <v>0.7</v>
      </c>
      <c r="M685" s="93">
        <f t="shared" si="65"/>
        <v>0.44882341176470592</v>
      </c>
      <c r="N685" s="224">
        <f>'Detaillierte Eingabe'!I695</f>
        <v>1</v>
      </c>
      <c r="O685" s="18"/>
      <c r="P685" s="18"/>
      <c r="Q685" s="56">
        <f t="shared" si="61"/>
        <v>11900</v>
      </c>
      <c r="R685" s="56">
        <f t="shared" si="62"/>
        <v>5340.9986000000008</v>
      </c>
      <c r="S685" s="56">
        <f t="shared" si="63"/>
        <v>34481.997199999998</v>
      </c>
      <c r="T685" s="56">
        <f t="shared" si="64"/>
        <v>862.0499299999999</v>
      </c>
      <c r="U685" s="47">
        <f>('WERTE IR'!$E684)</f>
        <v>1282.0394402162765</v>
      </c>
    </row>
    <row r="686" spans="5:21" ht="13" x14ac:dyDescent="0.3">
      <c r="E686" s="37"/>
      <c r="F686" s="46">
        <f>'Detaillierte Eingabe'!B696</f>
        <v>0.80555555555555391</v>
      </c>
      <c r="G686" s="46">
        <f>'Detaillierte Eingabe'!C696</f>
        <v>0.80624999999999836</v>
      </c>
      <c r="H686" s="56">
        <f>'Detaillierte Eingabe'!D697</f>
        <v>2</v>
      </c>
      <c r="I686" s="56">
        <f>'Detaillierte Eingabe'!E697</f>
        <v>2</v>
      </c>
      <c r="J686" s="56">
        <f>'Eingabe Daten'!$C$18</f>
        <v>6</v>
      </c>
      <c r="K686" s="93">
        <f>'Detaillierte Eingabe'!F697</f>
        <v>0.7</v>
      </c>
      <c r="L686" s="93">
        <f>'Detaillierte Eingabe'!G697</f>
        <v>0.7</v>
      </c>
      <c r="M686" s="93">
        <f t="shared" si="65"/>
        <v>0.44882341176470592</v>
      </c>
      <c r="N686" s="224">
        <f>'Detaillierte Eingabe'!I696</f>
        <v>1</v>
      </c>
      <c r="O686" s="18"/>
      <c r="P686" s="18"/>
      <c r="Q686" s="56">
        <f t="shared" si="61"/>
        <v>11900</v>
      </c>
      <c r="R686" s="56">
        <f t="shared" si="62"/>
        <v>5340.9986000000008</v>
      </c>
      <c r="S686" s="56">
        <f t="shared" si="63"/>
        <v>34481.997199999998</v>
      </c>
      <c r="T686" s="56">
        <f t="shared" si="64"/>
        <v>862.0499299999999</v>
      </c>
      <c r="U686" s="47">
        <f>('WERTE IR'!$E685)</f>
        <v>1282.0396135971512</v>
      </c>
    </row>
    <row r="687" spans="5:21" ht="13" x14ac:dyDescent="0.3">
      <c r="E687" s="37"/>
      <c r="F687" s="46">
        <f>'Detaillierte Eingabe'!B697</f>
        <v>0.80624999999999836</v>
      </c>
      <c r="G687" s="46">
        <f>'Detaillierte Eingabe'!C697</f>
        <v>0.8069444444444428</v>
      </c>
      <c r="H687" s="56">
        <f>'Detaillierte Eingabe'!D698</f>
        <v>2</v>
      </c>
      <c r="I687" s="56">
        <f>'Detaillierte Eingabe'!E698</f>
        <v>2</v>
      </c>
      <c r="J687" s="56">
        <f>'Eingabe Daten'!$C$18</f>
        <v>6</v>
      </c>
      <c r="K687" s="93">
        <f>'Detaillierte Eingabe'!F698</f>
        <v>0.7</v>
      </c>
      <c r="L687" s="93">
        <f>'Detaillierte Eingabe'!G698</f>
        <v>0.7</v>
      </c>
      <c r="M687" s="93">
        <f t="shared" si="65"/>
        <v>0.44882341176470592</v>
      </c>
      <c r="N687" s="224">
        <f>'Detaillierte Eingabe'!I697</f>
        <v>1</v>
      </c>
      <c r="O687" s="18"/>
      <c r="P687" s="18"/>
      <c r="Q687" s="56">
        <f t="shared" si="61"/>
        <v>11900</v>
      </c>
      <c r="R687" s="56">
        <f t="shared" si="62"/>
        <v>5340.9986000000008</v>
      </c>
      <c r="S687" s="56">
        <f t="shared" si="63"/>
        <v>34481.997199999998</v>
      </c>
      <c r="T687" s="56">
        <f t="shared" si="64"/>
        <v>862.0499299999999</v>
      </c>
      <c r="U687" s="47">
        <f>('WERTE IR'!$E686)</f>
        <v>1282.039784112292</v>
      </c>
    </row>
    <row r="688" spans="5:21" ht="13" x14ac:dyDescent="0.3">
      <c r="E688" s="37"/>
      <c r="F688" s="46">
        <f>'Detaillierte Eingabe'!B698</f>
        <v>0.8069444444444428</v>
      </c>
      <c r="G688" s="46">
        <f>'Detaillierte Eingabe'!C698</f>
        <v>0.80763888888888724</v>
      </c>
      <c r="H688" s="56">
        <f>'Detaillierte Eingabe'!D699</f>
        <v>2</v>
      </c>
      <c r="I688" s="56">
        <f>'Detaillierte Eingabe'!E699</f>
        <v>2</v>
      </c>
      <c r="J688" s="56">
        <f>'Eingabe Daten'!$C$18</f>
        <v>6</v>
      </c>
      <c r="K688" s="93">
        <f>'Detaillierte Eingabe'!F699</f>
        <v>0.7</v>
      </c>
      <c r="L688" s="93">
        <f>'Detaillierte Eingabe'!G699</f>
        <v>0.7</v>
      </c>
      <c r="M688" s="93">
        <f t="shared" si="65"/>
        <v>0.44882341176470592</v>
      </c>
      <c r="N688" s="224">
        <f>'Detaillierte Eingabe'!I698</f>
        <v>1</v>
      </c>
      <c r="O688" s="18"/>
      <c r="P688" s="18"/>
      <c r="Q688" s="56">
        <f t="shared" si="61"/>
        <v>11900</v>
      </c>
      <c r="R688" s="56">
        <f t="shared" si="62"/>
        <v>5340.9986000000008</v>
      </c>
      <c r="S688" s="56">
        <f t="shared" si="63"/>
        <v>34481.997199999998</v>
      </c>
      <c r="T688" s="56">
        <f t="shared" si="64"/>
        <v>862.0499299999999</v>
      </c>
      <c r="U688" s="47">
        <f>('WERTE IR'!$E687)</f>
        <v>1282.0399518090655</v>
      </c>
    </row>
    <row r="689" spans="5:21" ht="13" x14ac:dyDescent="0.3">
      <c r="E689" s="37"/>
      <c r="F689" s="46">
        <f>'Detaillierte Eingabe'!B699</f>
        <v>0.80763888888888724</v>
      </c>
      <c r="G689" s="46">
        <f>'Detaillierte Eingabe'!C699</f>
        <v>0.80833333333333168</v>
      </c>
      <c r="H689" s="56">
        <f>'Detaillierte Eingabe'!D700</f>
        <v>2</v>
      </c>
      <c r="I689" s="56">
        <f>'Detaillierte Eingabe'!E700</f>
        <v>2</v>
      </c>
      <c r="J689" s="56">
        <f>'Eingabe Daten'!$C$18</f>
        <v>6</v>
      </c>
      <c r="K689" s="93">
        <f>'Detaillierte Eingabe'!F700</f>
        <v>0.7</v>
      </c>
      <c r="L689" s="93">
        <f>'Detaillierte Eingabe'!G700</f>
        <v>0.7</v>
      </c>
      <c r="M689" s="93">
        <f t="shared" si="65"/>
        <v>0.44882341176470592</v>
      </c>
      <c r="N689" s="224">
        <f>'Detaillierte Eingabe'!I699</f>
        <v>1</v>
      </c>
      <c r="O689" s="18"/>
      <c r="P689" s="18"/>
      <c r="Q689" s="56">
        <f t="shared" si="61"/>
        <v>11900</v>
      </c>
      <c r="R689" s="56">
        <f t="shared" si="62"/>
        <v>5340.9986000000008</v>
      </c>
      <c r="S689" s="56">
        <f t="shared" si="63"/>
        <v>34481.997199999998</v>
      </c>
      <c r="T689" s="56">
        <f t="shared" si="64"/>
        <v>862.0499299999999</v>
      </c>
      <c r="U689" s="47">
        <f>('WERTE IR'!$E688)</f>
        <v>1282.0401167340551</v>
      </c>
    </row>
    <row r="690" spans="5:21" ht="13" x14ac:dyDescent="0.3">
      <c r="E690" s="37"/>
      <c r="F690" s="46">
        <f>'Detaillierte Eingabe'!B700</f>
        <v>0.80833333333333168</v>
      </c>
      <c r="G690" s="46">
        <f>'Detaillierte Eingabe'!C700</f>
        <v>0.80902777777777612</v>
      </c>
      <c r="H690" s="56">
        <f>'Detaillierte Eingabe'!D701</f>
        <v>2</v>
      </c>
      <c r="I690" s="56">
        <f>'Detaillierte Eingabe'!E701</f>
        <v>2</v>
      </c>
      <c r="J690" s="56">
        <f>'Eingabe Daten'!$C$18</f>
        <v>6</v>
      </c>
      <c r="K690" s="93">
        <f>'Detaillierte Eingabe'!F701</f>
        <v>0.7</v>
      </c>
      <c r="L690" s="93">
        <f>'Detaillierte Eingabe'!G701</f>
        <v>0.7</v>
      </c>
      <c r="M690" s="93">
        <f t="shared" si="65"/>
        <v>0.44882341176470592</v>
      </c>
      <c r="N690" s="224">
        <f>'Detaillierte Eingabe'!I700</f>
        <v>1</v>
      </c>
      <c r="O690" s="18"/>
      <c r="P690" s="18"/>
      <c r="Q690" s="56">
        <f t="shared" si="61"/>
        <v>11900</v>
      </c>
      <c r="R690" s="56">
        <f t="shared" si="62"/>
        <v>5340.9986000000008</v>
      </c>
      <c r="S690" s="56">
        <f t="shared" si="63"/>
        <v>34481.997199999998</v>
      </c>
      <c r="T690" s="56">
        <f t="shared" si="64"/>
        <v>862.0499299999999</v>
      </c>
      <c r="U690" s="47">
        <f>('WERTE IR'!$E689)</f>
        <v>1282.0402789330744</v>
      </c>
    </row>
    <row r="691" spans="5:21" ht="13" x14ac:dyDescent="0.3">
      <c r="E691" s="37"/>
      <c r="F691" s="46">
        <f>'Detaillierte Eingabe'!B701</f>
        <v>0.80902777777777612</v>
      </c>
      <c r="G691" s="46">
        <f>'Detaillierte Eingabe'!C701</f>
        <v>0.80972222222222057</v>
      </c>
      <c r="H691" s="56">
        <f>'Detaillierte Eingabe'!D702</f>
        <v>2</v>
      </c>
      <c r="I691" s="56">
        <f>'Detaillierte Eingabe'!E702</f>
        <v>2</v>
      </c>
      <c r="J691" s="56">
        <f>'Eingabe Daten'!$C$18</f>
        <v>6</v>
      </c>
      <c r="K691" s="93">
        <f>'Detaillierte Eingabe'!F702</f>
        <v>0.7</v>
      </c>
      <c r="L691" s="93">
        <f>'Detaillierte Eingabe'!G702</f>
        <v>0.7</v>
      </c>
      <c r="M691" s="93">
        <f t="shared" si="65"/>
        <v>0.44882341176470592</v>
      </c>
      <c r="N691" s="224">
        <f>'Detaillierte Eingabe'!I701</f>
        <v>1</v>
      </c>
      <c r="O691" s="18"/>
      <c r="P691" s="18"/>
      <c r="Q691" s="56">
        <f t="shared" si="61"/>
        <v>11900</v>
      </c>
      <c r="R691" s="56">
        <f t="shared" si="62"/>
        <v>5340.9986000000008</v>
      </c>
      <c r="S691" s="56">
        <f t="shared" si="63"/>
        <v>34481.997199999998</v>
      </c>
      <c r="T691" s="56">
        <f t="shared" si="64"/>
        <v>862.0499299999999</v>
      </c>
      <c r="U691" s="47">
        <f>('WERTE IR'!$E690)</f>
        <v>1282.0404384511799</v>
      </c>
    </row>
    <row r="692" spans="5:21" ht="13" x14ac:dyDescent="0.3">
      <c r="E692" s="37"/>
      <c r="F692" s="46">
        <f>'Detaillierte Eingabe'!B702</f>
        <v>0.80972222222222057</v>
      </c>
      <c r="G692" s="46">
        <f>'Detaillierte Eingabe'!C702</f>
        <v>0.81041666666666501</v>
      </c>
      <c r="H692" s="56">
        <f>'Detaillierte Eingabe'!D703</f>
        <v>2</v>
      </c>
      <c r="I692" s="56">
        <f>'Detaillierte Eingabe'!E703</f>
        <v>2</v>
      </c>
      <c r="J692" s="56">
        <f>'Eingabe Daten'!$C$18</f>
        <v>6</v>
      </c>
      <c r="K692" s="93">
        <f>'Detaillierte Eingabe'!F703</f>
        <v>0.7</v>
      </c>
      <c r="L692" s="93">
        <f>'Detaillierte Eingabe'!G703</f>
        <v>0.7</v>
      </c>
      <c r="M692" s="93">
        <f t="shared" si="65"/>
        <v>0.44882341176470592</v>
      </c>
      <c r="N692" s="224">
        <f>'Detaillierte Eingabe'!I702</f>
        <v>1</v>
      </c>
      <c r="O692" s="18"/>
      <c r="P692" s="18"/>
      <c r="Q692" s="56">
        <f t="shared" si="61"/>
        <v>11900</v>
      </c>
      <c r="R692" s="56">
        <f t="shared" si="62"/>
        <v>5340.9986000000008</v>
      </c>
      <c r="S692" s="56">
        <f t="shared" si="63"/>
        <v>34481.997199999998</v>
      </c>
      <c r="T692" s="56">
        <f t="shared" si="64"/>
        <v>862.0499299999999</v>
      </c>
      <c r="U692" s="47">
        <f>('WERTE IR'!$E691)</f>
        <v>1282.0405953326829</v>
      </c>
    </row>
    <row r="693" spans="5:21" ht="13" x14ac:dyDescent="0.3">
      <c r="E693" s="37"/>
      <c r="F693" s="46">
        <f>'Detaillierte Eingabe'!B703</f>
        <v>0.81041666666666501</v>
      </c>
      <c r="G693" s="46">
        <f>'Detaillierte Eingabe'!C703</f>
        <v>0.81111111111110945</v>
      </c>
      <c r="H693" s="56">
        <f>'Detaillierte Eingabe'!D704</f>
        <v>2</v>
      </c>
      <c r="I693" s="56">
        <f>'Detaillierte Eingabe'!E704</f>
        <v>2</v>
      </c>
      <c r="J693" s="56">
        <f>'Eingabe Daten'!$C$18</f>
        <v>6</v>
      </c>
      <c r="K693" s="93">
        <f>'Detaillierte Eingabe'!F704</f>
        <v>0.7</v>
      </c>
      <c r="L693" s="93">
        <f>'Detaillierte Eingabe'!G704</f>
        <v>0.7</v>
      </c>
      <c r="M693" s="93">
        <f t="shared" si="65"/>
        <v>0.44882341176470592</v>
      </c>
      <c r="N693" s="224">
        <f>'Detaillierte Eingabe'!I703</f>
        <v>1</v>
      </c>
      <c r="O693" s="18"/>
      <c r="P693" s="18"/>
      <c r="Q693" s="56">
        <f t="shared" ref="Q693:Q756" si="66">$C$7*K693</f>
        <v>11900</v>
      </c>
      <c r="R693" s="56">
        <f t="shared" ref="R693:R756" si="67">$C$7*L693*M693</f>
        <v>5340.9986000000008</v>
      </c>
      <c r="S693" s="56">
        <f t="shared" ref="S693:S756" si="68">Q693*H693+R693*I693</f>
        <v>34481.997199999998</v>
      </c>
      <c r="T693" s="56">
        <f t="shared" ref="T693:T756" si="69">S693/(N693*$P$6)</f>
        <v>862.0499299999999</v>
      </c>
      <c r="U693" s="47">
        <f>('WERTE IR'!$E692)</f>
        <v>1282.0407496211626</v>
      </c>
    </row>
    <row r="694" spans="5:21" ht="13" x14ac:dyDescent="0.3">
      <c r="E694" s="37"/>
      <c r="F694" s="46">
        <f>'Detaillierte Eingabe'!B704</f>
        <v>0.81111111111110945</v>
      </c>
      <c r="G694" s="46">
        <f>'Detaillierte Eingabe'!C704</f>
        <v>0.81180555555555389</v>
      </c>
      <c r="H694" s="56">
        <f>'Detaillierte Eingabe'!D705</f>
        <v>2</v>
      </c>
      <c r="I694" s="56">
        <f>'Detaillierte Eingabe'!E705</f>
        <v>2</v>
      </c>
      <c r="J694" s="56">
        <f>'Eingabe Daten'!$C$18</f>
        <v>6</v>
      </c>
      <c r="K694" s="93">
        <f>'Detaillierte Eingabe'!F705</f>
        <v>0.7</v>
      </c>
      <c r="L694" s="93">
        <f>'Detaillierte Eingabe'!G705</f>
        <v>0.7</v>
      </c>
      <c r="M694" s="93">
        <f t="shared" si="65"/>
        <v>0.44882341176470592</v>
      </c>
      <c r="N694" s="224">
        <f>'Detaillierte Eingabe'!I704</f>
        <v>1</v>
      </c>
      <c r="O694" s="18"/>
      <c r="P694" s="18"/>
      <c r="Q694" s="56">
        <f t="shared" si="66"/>
        <v>11900</v>
      </c>
      <c r="R694" s="56">
        <f t="shared" si="67"/>
        <v>5340.9986000000008</v>
      </c>
      <c r="S694" s="56">
        <f t="shared" si="68"/>
        <v>34481.997199999998</v>
      </c>
      <c r="T694" s="56">
        <f t="shared" si="69"/>
        <v>862.0499299999999</v>
      </c>
      <c r="U694" s="47">
        <f>('WERTE IR'!$E693)</f>
        <v>1282.0409013594781</v>
      </c>
    </row>
    <row r="695" spans="5:21" ht="13" x14ac:dyDescent="0.3">
      <c r="E695" s="37"/>
      <c r="F695" s="46">
        <f>'Detaillierte Eingabe'!B705</f>
        <v>0.81180555555555389</v>
      </c>
      <c r="G695" s="46">
        <f>'Detaillierte Eingabe'!C705</f>
        <v>0.81249999999999833</v>
      </c>
      <c r="H695" s="56">
        <f>'Detaillierte Eingabe'!D706</f>
        <v>2</v>
      </c>
      <c r="I695" s="56">
        <f>'Detaillierte Eingabe'!E706</f>
        <v>2</v>
      </c>
      <c r="J695" s="56">
        <f>'Eingabe Daten'!$C$18</f>
        <v>6</v>
      </c>
      <c r="K695" s="93">
        <f>'Detaillierte Eingabe'!F706</f>
        <v>0.7</v>
      </c>
      <c r="L695" s="93">
        <f>'Detaillierte Eingabe'!G706</f>
        <v>0.7</v>
      </c>
      <c r="M695" s="93">
        <f t="shared" si="65"/>
        <v>0.44882341176470592</v>
      </c>
      <c r="N695" s="224">
        <f>'Detaillierte Eingabe'!I705</f>
        <v>1</v>
      </c>
      <c r="O695" s="18"/>
      <c r="P695" s="18"/>
      <c r="Q695" s="56">
        <f t="shared" si="66"/>
        <v>11900</v>
      </c>
      <c r="R695" s="56">
        <f t="shared" si="67"/>
        <v>5340.9986000000008</v>
      </c>
      <c r="S695" s="56">
        <f t="shared" si="68"/>
        <v>34481.997199999998</v>
      </c>
      <c r="T695" s="56">
        <f t="shared" si="69"/>
        <v>862.0499299999999</v>
      </c>
      <c r="U695" s="47">
        <f>('WERTE IR'!$E694)</f>
        <v>1282.0410505897798</v>
      </c>
    </row>
    <row r="696" spans="5:21" ht="13" x14ac:dyDescent="0.3">
      <c r="E696" s="37"/>
      <c r="F696" s="46">
        <f>'Detaillierte Eingabe'!B706</f>
        <v>0.81249999999999833</v>
      </c>
      <c r="G696" s="46">
        <f>'Detaillierte Eingabe'!C706</f>
        <v>0.81319444444444278</v>
      </c>
      <c r="H696" s="56">
        <f>'Detaillierte Eingabe'!D707</f>
        <v>2</v>
      </c>
      <c r="I696" s="56">
        <f>'Detaillierte Eingabe'!E707</f>
        <v>2</v>
      </c>
      <c r="J696" s="56">
        <f>'Eingabe Daten'!$C$18</f>
        <v>6</v>
      </c>
      <c r="K696" s="93">
        <f>'Detaillierte Eingabe'!F707</f>
        <v>0.7</v>
      </c>
      <c r="L696" s="93">
        <f>'Detaillierte Eingabe'!G707</f>
        <v>0.7</v>
      </c>
      <c r="M696" s="93">
        <f t="shared" si="65"/>
        <v>0.44882341176470592</v>
      </c>
      <c r="N696" s="224">
        <f>'Detaillierte Eingabe'!I706</f>
        <v>1</v>
      </c>
      <c r="O696" s="18"/>
      <c r="P696" s="18"/>
      <c r="Q696" s="56">
        <f t="shared" si="66"/>
        <v>11900</v>
      </c>
      <c r="R696" s="56">
        <f t="shared" si="67"/>
        <v>5340.9986000000008</v>
      </c>
      <c r="S696" s="56">
        <f t="shared" si="68"/>
        <v>34481.997199999998</v>
      </c>
      <c r="T696" s="56">
        <f t="shared" si="69"/>
        <v>862.0499299999999</v>
      </c>
      <c r="U696" s="47">
        <f>('WERTE IR'!$E695)</f>
        <v>1282.0411973535217</v>
      </c>
    </row>
    <row r="697" spans="5:21" ht="13" x14ac:dyDescent="0.3">
      <c r="E697" s="37"/>
      <c r="F697" s="46">
        <f>'Detaillierte Eingabe'!B707</f>
        <v>0.81319444444444278</v>
      </c>
      <c r="G697" s="46">
        <f>'Detaillierte Eingabe'!C707</f>
        <v>0.81388888888888722</v>
      </c>
      <c r="H697" s="56">
        <f>'Detaillierte Eingabe'!D708</f>
        <v>2</v>
      </c>
      <c r="I697" s="56">
        <f>'Detaillierte Eingabe'!E708</f>
        <v>2</v>
      </c>
      <c r="J697" s="56">
        <f>'Eingabe Daten'!$C$18</f>
        <v>6</v>
      </c>
      <c r="K697" s="93">
        <f>'Detaillierte Eingabe'!F708</f>
        <v>0.7</v>
      </c>
      <c r="L697" s="93">
        <f>'Detaillierte Eingabe'!G708</f>
        <v>0.7</v>
      </c>
      <c r="M697" s="93">
        <f t="shared" si="65"/>
        <v>0.44882341176470592</v>
      </c>
      <c r="N697" s="224">
        <f>'Detaillierte Eingabe'!I707</f>
        <v>1</v>
      </c>
      <c r="O697" s="18"/>
      <c r="P697" s="18"/>
      <c r="Q697" s="56">
        <f t="shared" si="66"/>
        <v>11900</v>
      </c>
      <c r="R697" s="56">
        <f t="shared" si="67"/>
        <v>5340.9986000000008</v>
      </c>
      <c r="S697" s="56">
        <f t="shared" si="68"/>
        <v>34481.997199999998</v>
      </c>
      <c r="T697" s="56">
        <f t="shared" si="69"/>
        <v>862.0499299999999</v>
      </c>
      <c r="U697" s="47">
        <f>('WERTE IR'!$E696)</f>
        <v>1282.0413416914723</v>
      </c>
    </row>
    <row r="698" spans="5:21" ht="13" x14ac:dyDescent="0.3">
      <c r="E698" s="37"/>
      <c r="F698" s="46">
        <f>'Detaillierte Eingabe'!B708</f>
        <v>0.81388888888888722</v>
      </c>
      <c r="G698" s="46">
        <f>'Detaillierte Eingabe'!C708</f>
        <v>0.81458333333333166</v>
      </c>
      <c r="H698" s="56">
        <f>'Detaillierte Eingabe'!D709</f>
        <v>2</v>
      </c>
      <c r="I698" s="56">
        <f>'Detaillierte Eingabe'!E709</f>
        <v>2</v>
      </c>
      <c r="J698" s="56">
        <f>'Eingabe Daten'!$C$18</f>
        <v>6</v>
      </c>
      <c r="K698" s="93">
        <f>'Detaillierte Eingabe'!F709</f>
        <v>0.7</v>
      </c>
      <c r="L698" s="93">
        <f>'Detaillierte Eingabe'!G709</f>
        <v>0.7</v>
      </c>
      <c r="M698" s="93">
        <f t="shared" si="65"/>
        <v>0.44882341176470592</v>
      </c>
      <c r="N698" s="224">
        <f>'Detaillierte Eingabe'!I708</f>
        <v>1</v>
      </c>
      <c r="O698" s="18"/>
      <c r="P698" s="18"/>
      <c r="Q698" s="56">
        <f t="shared" si="66"/>
        <v>11900</v>
      </c>
      <c r="R698" s="56">
        <f t="shared" si="67"/>
        <v>5340.9986000000008</v>
      </c>
      <c r="S698" s="56">
        <f t="shared" si="68"/>
        <v>34481.997199999998</v>
      </c>
      <c r="T698" s="56">
        <f t="shared" si="69"/>
        <v>862.0499299999999</v>
      </c>
      <c r="U698" s="47">
        <f>('WERTE IR'!$E697)</f>
        <v>1282.0414836437265</v>
      </c>
    </row>
    <row r="699" spans="5:21" ht="13" x14ac:dyDescent="0.3">
      <c r="E699" s="37"/>
      <c r="F699" s="46">
        <f>'Detaillierte Eingabe'!B709</f>
        <v>0.81458333333333166</v>
      </c>
      <c r="G699" s="46">
        <f>'Detaillierte Eingabe'!C709</f>
        <v>0.8152777777777761</v>
      </c>
      <c r="H699" s="56">
        <f>'Detaillierte Eingabe'!D710</f>
        <v>2</v>
      </c>
      <c r="I699" s="56">
        <f>'Detaillierte Eingabe'!E710</f>
        <v>2</v>
      </c>
      <c r="J699" s="56">
        <f>'Eingabe Daten'!$C$18</f>
        <v>6</v>
      </c>
      <c r="K699" s="93">
        <f>'Detaillierte Eingabe'!F710</f>
        <v>0.7</v>
      </c>
      <c r="L699" s="93">
        <f>'Detaillierte Eingabe'!G710</f>
        <v>0.7</v>
      </c>
      <c r="M699" s="93">
        <f t="shared" si="65"/>
        <v>0.44882341176470592</v>
      </c>
      <c r="N699" s="224">
        <f>'Detaillierte Eingabe'!I709</f>
        <v>1</v>
      </c>
      <c r="O699" s="18"/>
      <c r="P699" s="18"/>
      <c r="Q699" s="56">
        <f t="shared" si="66"/>
        <v>11900</v>
      </c>
      <c r="R699" s="56">
        <f t="shared" si="67"/>
        <v>5340.9986000000008</v>
      </c>
      <c r="S699" s="56">
        <f t="shared" si="68"/>
        <v>34481.997199999998</v>
      </c>
      <c r="T699" s="56">
        <f t="shared" si="69"/>
        <v>862.0499299999999</v>
      </c>
      <c r="U699" s="47">
        <f>('WERTE IR'!$E698)</f>
        <v>1282.0416232497162</v>
      </c>
    </row>
    <row r="700" spans="5:21" ht="13" x14ac:dyDescent="0.3">
      <c r="E700" s="37"/>
      <c r="F700" s="46">
        <f>'Detaillierte Eingabe'!B710</f>
        <v>0.8152777777777761</v>
      </c>
      <c r="G700" s="46">
        <f>'Detaillierte Eingabe'!C710</f>
        <v>0.81597222222222054</v>
      </c>
      <c r="H700" s="56">
        <f>'Detaillierte Eingabe'!D711</f>
        <v>2</v>
      </c>
      <c r="I700" s="56">
        <f>'Detaillierte Eingabe'!E711</f>
        <v>2</v>
      </c>
      <c r="J700" s="56">
        <f>'Eingabe Daten'!$C$18</f>
        <v>6</v>
      </c>
      <c r="K700" s="93">
        <f>'Detaillierte Eingabe'!F711</f>
        <v>0.7</v>
      </c>
      <c r="L700" s="93">
        <f>'Detaillierte Eingabe'!G711</f>
        <v>0.7</v>
      </c>
      <c r="M700" s="93">
        <f t="shared" si="65"/>
        <v>0.44882341176470592</v>
      </c>
      <c r="N700" s="224">
        <f>'Detaillierte Eingabe'!I710</f>
        <v>1</v>
      </c>
      <c r="O700" s="18"/>
      <c r="P700" s="18"/>
      <c r="Q700" s="56">
        <f t="shared" si="66"/>
        <v>11900</v>
      </c>
      <c r="R700" s="56">
        <f t="shared" si="67"/>
        <v>5340.9986000000008</v>
      </c>
      <c r="S700" s="56">
        <f t="shared" si="68"/>
        <v>34481.997199999998</v>
      </c>
      <c r="T700" s="56">
        <f t="shared" si="69"/>
        <v>862.0499299999999</v>
      </c>
      <c r="U700" s="47">
        <f>('WERTE IR'!$E699)</f>
        <v>1282.0417605482219</v>
      </c>
    </row>
    <row r="701" spans="5:21" ht="13" x14ac:dyDescent="0.3">
      <c r="E701" s="37"/>
      <c r="F701" s="46">
        <f>'Detaillierte Eingabe'!B711</f>
        <v>0.81597222222222054</v>
      </c>
      <c r="G701" s="46">
        <f>'Detaillierte Eingabe'!C711</f>
        <v>0.81666666666666499</v>
      </c>
      <c r="H701" s="56">
        <f>'Detaillierte Eingabe'!D712</f>
        <v>2</v>
      </c>
      <c r="I701" s="56">
        <f>'Detaillierte Eingabe'!E712</f>
        <v>2</v>
      </c>
      <c r="J701" s="56">
        <f>'Eingabe Daten'!$C$18</f>
        <v>6</v>
      </c>
      <c r="K701" s="93">
        <f>'Detaillierte Eingabe'!F712</f>
        <v>0.7</v>
      </c>
      <c r="L701" s="93">
        <f>'Detaillierte Eingabe'!G712</f>
        <v>0.7</v>
      </c>
      <c r="M701" s="93">
        <f t="shared" si="65"/>
        <v>0.44882341176470592</v>
      </c>
      <c r="N701" s="224">
        <f>'Detaillierte Eingabe'!I711</f>
        <v>1</v>
      </c>
      <c r="O701" s="18"/>
      <c r="P701" s="18"/>
      <c r="Q701" s="56">
        <f t="shared" si="66"/>
        <v>11900</v>
      </c>
      <c r="R701" s="56">
        <f t="shared" si="67"/>
        <v>5340.9986000000008</v>
      </c>
      <c r="S701" s="56">
        <f t="shared" si="68"/>
        <v>34481.997199999998</v>
      </c>
      <c r="T701" s="56">
        <f t="shared" si="69"/>
        <v>862.0499299999999</v>
      </c>
      <c r="U701" s="47">
        <f>('WERTE IR'!$E700)</f>
        <v>1282.0418955773828</v>
      </c>
    </row>
    <row r="702" spans="5:21" ht="13" x14ac:dyDescent="0.3">
      <c r="E702" s="37"/>
      <c r="F702" s="46">
        <f>'Detaillierte Eingabe'!B712</f>
        <v>0.81666666666666499</v>
      </c>
      <c r="G702" s="46">
        <f>'Detaillierte Eingabe'!C712</f>
        <v>0.81736111111110943</v>
      </c>
      <c r="H702" s="56">
        <f>'Detaillierte Eingabe'!D713</f>
        <v>2</v>
      </c>
      <c r="I702" s="56">
        <f>'Detaillierte Eingabe'!E713</f>
        <v>2</v>
      </c>
      <c r="J702" s="56">
        <f>'Eingabe Daten'!$C$18</f>
        <v>6</v>
      </c>
      <c r="K702" s="93">
        <f>'Detaillierte Eingabe'!F713</f>
        <v>0.7</v>
      </c>
      <c r="L702" s="93">
        <f>'Detaillierte Eingabe'!G713</f>
        <v>0.7</v>
      </c>
      <c r="M702" s="93">
        <f t="shared" si="65"/>
        <v>0.44882341176470592</v>
      </c>
      <c r="N702" s="224">
        <f>'Detaillierte Eingabe'!I712</f>
        <v>1</v>
      </c>
      <c r="O702" s="18"/>
      <c r="P702" s="18"/>
      <c r="Q702" s="56">
        <f t="shared" si="66"/>
        <v>11900</v>
      </c>
      <c r="R702" s="56">
        <f t="shared" si="67"/>
        <v>5340.9986000000008</v>
      </c>
      <c r="S702" s="56">
        <f t="shared" si="68"/>
        <v>34481.997199999998</v>
      </c>
      <c r="T702" s="56">
        <f t="shared" si="69"/>
        <v>862.0499299999999</v>
      </c>
      <c r="U702" s="47">
        <f>('WERTE IR'!$E701)</f>
        <v>1282.042028374708</v>
      </c>
    </row>
    <row r="703" spans="5:21" ht="13" x14ac:dyDescent="0.3">
      <c r="E703" s="37"/>
      <c r="F703" s="46">
        <f>'Detaillierte Eingabe'!B713</f>
        <v>0.81736111111110943</v>
      </c>
      <c r="G703" s="46">
        <f>'Detaillierte Eingabe'!C713</f>
        <v>0.81805555555555387</v>
      </c>
      <c r="H703" s="56">
        <f>'Detaillierte Eingabe'!D714</f>
        <v>2</v>
      </c>
      <c r="I703" s="56">
        <f>'Detaillierte Eingabe'!E714</f>
        <v>2</v>
      </c>
      <c r="J703" s="56">
        <f>'Eingabe Daten'!$C$18</f>
        <v>6</v>
      </c>
      <c r="K703" s="93">
        <f>'Detaillierte Eingabe'!F714</f>
        <v>0.7</v>
      </c>
      <c r="L703" s="93">
        <f>'Detaillierte Eingabe'!G714</f>
        <v>0.7</v>
      </c>
      <c r="M703" s="93">
        <f t="shared" si="65"/>
        <v>0.44882341176470592</v>
      </c>
      <c r="N703" s="224">
        <f>'Detaillierte Eingabe'!I713</f>
        <v>1</v>
      </c>
      <c r="O703" s="18"/>
      <c r="P703" s="18"/>
      <c r="Q703" s="56">
        <f t="shared" si="66"/>
        <v>11900</v>
      </c>
      <c r="R703" s="56">
        <f t="shared" si="67"/>
        <v>5340.9986000000008</v>
      </c>
      <c r="S703" s="56">
        <f t="shared" si="68"/>
        <v>34481.997199999998</v>
      </c>
      <c r="T703" s="56">
        <f t="shared" si="69"/>
        <v>862.0499299999999</v>
      </c>
      <c r="U703" s="47">
        <f>('WERTE IR'!$E702)</f>
        <v>1282.0421589770865</v>
      </c>
    </row>
    <row r="704" spans="5:21" ht="13" x14ac:dyDescent="0.3">
      <c r="E704" s="37"/>
      <c r="F704" s="46">
        <f>'Detaillierte Eingabe'!B714</f>
        <v>0.81805555555555387</v>
      </c>
      <c r="G704" s="46">
        <f>'Detaillierte Eingabe'!C714</f>
        <v>0.81874999999999831</v>
      </c>
      <c r="H704" s="56">
        <f>'Detaillierte Eingabe'!D715</f>
        <v>2</v>
      </c>
      <c r="I704" s="56">
        <f>'Detaillierte Eingabe'!E715</f>
        <v>2</v>
      </c>
      <c r="J704" s="56">
        <f>'Eingabe Daten'!$C$18</f>
        <v>6</v>
      </c>
      <c r="K704" s="93">
        <f>'Detaillierte Eingabe'!F715</f>
        <v>0.7</v>
      </c>
      <c r="L704" s="93">
        <f>'Detaillierte Eingabe'!G715</f>
        <v>0.7</v>
      </c>
      <c r="M704" s="93">
        <f t="shared" si="65"/>
        <v>0.44882341176470592</v>
      </c>
      <c r="N704" s="224">
        <f>'Detaillierte Eingabe'!I714</f>
        <v>1</v>
      </c>
      <c r="O704" s="18"/>
      <c r="P704" s="18"/>
      <c r="Q704" s="56">
        <f t="shared" si="66"/>
        <v>11900</v>
      </c>
      <c r="R704" s="56">
        <f t="shared" si="67"/>
        <v>5340.9986000000008</v>
      </c>
      <c r="S704" s="56">
        <f t="shared" si="68"/>
        <v>34481.997199999998</v>
      </c>
      <c r="T704" s="56">
        <f t="shared" si="69"/>
        <v>862.0499299999999</v>
      </c>
      <c r="U704" s="47">
        <f>('WERTE IR'!$E703)</f>
        <v>1282.0422874207975</v>
      </c>
    </row>
    <row r="705" spans="5:21" ht="13" x14ac:dyDescent="0.3">
      <c r="E705" s="37"/>
      <c r="F705" s="46">
        <f>'Detaillierte Eingabe'!B715</f>
        <v>0.81874999999999831</v>
      </c>
      <c r="G705" s="46">
        <f>'Detaillierte Eingabe'!C715</f>
        <v>0.81944444444444275</v>
      </c>
      <c r="H705" s="56">
        <f>'Detaillierte Eingabe'!D716</f>
        <v>2</v>
      </c>
      <c r="I705" s="56">
        <f>'Detaillierte Eingabe'!E716</f>
        <v>2</v>
      </c>
      <c r="J705" s="56">
        <f>'Eingabe Daten'!$C$18</f>
        <v>6</v>
      </c>
      <c r="K705" s="93">
        <f>'Detaillierte Eingabe'!F716</f>
        <v>0.7</v>
      </c>
      <c r="L705" s="93">
        <f>'Detaillierte Eingabe'!G716</f>
        <v>0.7</v>
      </c>
      <c r="M705" s="93">
        <f t="shared" si="65"/>
        <v>0.44882341176470592</v>
      </c>
      <c r="N705" s="224">
        <f>'Detaillierte Eingabe'!I715</f>
        <v>1</v>
      </c>
      <c r="O705" s="18"/>
      <c r="P705" s="18"/>
      <c r="Q705" s="56">
        <f t="shared" si="66"/>
        <v>11900</v>
      </c>
      <c r="R705" s="56">
        <f t="shared" si="67"/>
        <v>5340.9986000000008</v>
      </c>
      <c r="S705" s="56">
        <f t="shared" si="68"/>
        <v>34481.997199999998</v>
      </c>
      <c r="T705" s="56">
        <f t="shared" si="69"/>
        <v>862.0499299999999</v>
      </c>
      <c r="U705" s="47">
        <f>('WERTE IR'!$E704)</f>
        <v>1282.0424137415207</v>
      </c>
    </row>
    <row r="706" spans="5:21" ht="13" x14ac:dyDescent="0.3">
      <c r="E706" s="37"/>
      <c r="F706" s="46">
        <f>'Detaillierte Eingabe'!B716</f>
        <v>0.81944444444444275</v>
      </c>
      <c r="G706" s="46">
        <f>'Detaillierte Eingabe'!C716</f>
        <v>0.8201388888888872</v>
      </c>
      <c r="H706" s="56">
        <f>'Detaillierte Eingabe'!D717</f>
        <v>2</v>
      </c>
      <c r="I706" s="56">
        <f>'Detaillierte Eingabe'!E717</f>
        <v>2</v>
      </c>
      <c r="J706" s="56">
        <f>'Eingabe Daten'!$C$18</f>
        <v>6</v>
      </c>
      <c r="K706" s="93">
        <f>'Detaillierte Eingabe'!F717</f>
        <v>0.7</v>
      </c>
      <c r="L706" s="93">
        <f>'Detaillierte Eingabe'!G717</f>
        <v>0.7</v>
      </c>
      <c r="M706" s="93">
        <f t="shared" si="65"/>
        <v>0.44882341176470592</v>
      </c>
      <c r="N706" s="224">
        <f>'Detaillierte Eingabe'!I716</f>
        <v>1</v>
      </c>
      <c r="O706" s="18"/>
      <c r="P706" s="18"/>
      <c r="Q706" s="56">
        <f t="shared" si="66"/>
        <v>11900</v>
      </c>
      <c r="R706" s="56">
        <f t="shared" si="67"/>
        <v>5340.9986000000008</v>
      </c>
      <c r="S706" s="56">
        <f t="shared" si="68"/>
        <v>34481.997199999998</v>
      </c>
      <c r="T706" s="56">
        <f t="shared" si="69"/>
        <v>862.0499299999999</v>
      </c>
      <c r="U706" s="47">
        <f>('WERTE IR'!$E705)</f>
        <v>1282.042537974346</v>
      </c>
    </row>
    <row r="707" spans="5:21" ht="13" x14ac:dyDescent="0.3">
      <c r="E707" s="37"/>
      <c r="F707" s="46">
        <f>'Detaillierte Eingabe'!B717</f>
        <v>0.8201388888888872</v>
      </c>
      <c r="G707" s="46">
        <f>'Detaillierte Eingabe'!C717</f>
        <v>0.82083333333333164</v>
      </c>
      <c r="H707" s="56">
        <f>'Detaillierte Eingabe'!D718</f>
        <v>2</v>
      </c>
      <c r="I707" s="56">
        <f>'Detaillierte Eingabe'!E718</f>
        <v>2</v>
      </c>
      <c r="J707" s="56">
        <f>'Eingabe Daten'!$C$18</f>
        <v>6</v>
      </c>
      <c r="K707" s="93">
        <f>'Detaillierte Eingabe'!F718</f>
        <v>0.7</v>
      </c>
      <c r="L707" s="93">
        <f>'Detaillierte Eingabe'!G718</f>
        <v>0.7</v>
      </c>
      <c r="M707" s="93">
        <f t="shared" si="65"/>
        <v>0.44882341176470592</v>
      </c>
      <c r="N707" s="224">
        <f>'Detaillierte Eingabe'!I717</f>
        <v>1</v>
      </c>
      <c r="O707" s="18"/>
      <c r="P707" s="18"/>
      <c r="Q707" s="56">
        <f t="shared" si="66"/>
        <v>11900</v>
      </c>
      <c r="R707" s="56">
        <f t="shared" si="67"/>
        <v>5340.9986000000008</v>
      </c>
      <c r="S707" s="56">
        <f t="shared" si="68"/>
        <v>34481.997199999998</v>
      </c>
      <c r="T707" s="56">
        <f t="shared" si="69"/>
        <v>862.0499299999999</v>
      </c>
      <c r="U707" s="47">
        <f>('WERTE IR'!$E706)</f>
        <v>1282.0426601537833</v>
      </c>
    </row>
    <row r="708" spans="5:21" ht="13" x14ac:dyDescent="0.3">
      <c r="E708" s="37"/>
      <c r="F708" s="46">
        <f>'Detaillierte Eingabe'!B718</f>
        <v>0.82083333333333164</v>
      </c>
      <c r="G708" s="46">
        <f>'Detaillierte Eingabe'!C718</f>
        <v>0.82152777777777608</v>
      </c>
      <c r="H708" s="56">
        <f>'Detaillierte Eingabe'!D719</f>
        <v>2</v>
      </c>
      <c r="I708" s="56">
        <f>'Detaillierte Eingabe'!E719</f>
        <v>2</v>
      </c>
      <c r="J708" s="56">
        <f>'Eingabe Daten'!$C$18</f>
        <v>6</v>
      </c>
      <c r="K708" s="93">
        <f>'Detaillierte Eingabe'!F719</f>
        <v>0.7</v>
      </c>
      <c r="L708" s="93">
        <f>'Detaillierte Eingabe'!G719</f>
        <v>0.7</v>
      </c>
      <c r="M708" s="93">
        <f t="shared" si="65"/>
        <v>0.44882341176470592</v>
      </c>
      <c r="N708" s="224">
        <f>'Detaillierte Eingabe'!I718</f>
        <v>1</v>
      </c>
      <c r="O708" s="18"/>
      <c r="P708" s="18"/>
      <c r="Q708" s="56">
        <f t="shared" si="66"/>
        <v>11900</v>
      </c>
      <c r="R708" s="56">
        <f t="shared" si="67"/>
        <v>5340.9986000000008</v>
      </c>
      <c r="S708" s="56">
        <f t="shared" si="68"/>
        <v>34481.997199999998</v>
      </c>
      <c r="T708" s="56">
        <f t="shared" si="69"/>
        <v>862.0499299999999</v>
      </c>
      <c r="U708" s="47">
        <f>('WERTE IR'!$E707)</f>
        <v>1282.0427803137723</v>
      </c>
    </row>
    <row r="709" spans="5:21" ht="13" x14ac:dyDescent="0.3">
      <c r="E709" s="37"/>
      <c r="F709" s="46">
        <f>'Detaillierte Eingabe'!B719</f>
        <v>0.82152777777777608</v>
      </c>
      <c r="G709" s="46">
        <f>'Detaillierte Eingabe'!C719</f>
        <v>0.82222222222222052</v>
      </c>
      <c r="H709" s="56">
        <f>'Detaillierte Eingabe'!D720</f>
        <v>2</v>
      </c>
      <c r="I709" s="56">
        <f>'Detaillierte Eingabe'!E720</f>
        <v>2</v>
      </c>
      <c r="J709" s="56">
        <f>'Eingabe Daten'!$C$18</f>
        <v>6</v>
      </c>
      <c r="K709" s="93">
        <f>'Detaillierte Eingabe'!F720</f>
        <v>0.7</v>
      </c>
      <c r="L709" s="93">
        <f>'Detaillierte Eingabe'!G720</f>
        <v>0.7</v>
      </c>
      <c r="M709" s="93">
        <f t="shared" si="65"/>
        <v>0.44882341176470592</v>
      </c>
      <c r="N709" s="224">
        <f>'Detaillierte Eingabe'!I719</f>
        <v>1</v>
      </c>
      <c r="O709" s="18"/>
      <c r="P709" s="18"/>
      <c r="Q709" s="56">
        <f t="shared" si="66"/>
        <v>11900</v>
      </c>
      <c r="R709" s="56">
        <f t="shared" si="67"/>
        <v>5340.9986000000008</v>
      </c>
      <c r="S709" s="56">
        <f t="shared" si="68"/>
        <v>34481.997199999998</v>
      </c>
      <c r="T709" s="56">
        <f t="shared" si="69"/>
        <v>862.0499299999999</v>
      </c>
      <c r="U709" s="47">
        <f>('WERTE IR'!$E708)</f>
        <v>1282.0428984876912</v>
      </c>
    </row>
    <row r="710" spans="5:21" ht="13" x14ac:dyDescent="0.3">
      <c r="E710" s="37"/>
      <c r="F710" s="46">
        <f>'Detaillierte Eingabe'!B720</f>
        <v>0.82222222222222052</v>
      </c>
      <c r="G710" s="46">
        <f>'Detaillierte Eingabe'!C720</f>
        <v>0.82291666666666496</v>
      </c>
      <c r="H710" s="56">
        <f>'Detaillierte Eingabe'!D721</f>
        <v>2</v>
      </c>
      <c r="I710" s="56">
        <f>'Detaillierte Eingabe'!E721</f>
        <v>2</v>
      </c>
      <c r="J710" s="56">
        <f>'Eingabe Daten'!$C$18</f>
        <v>6</v>
      </c>
      <c r="K710" s="93">
        <f>'Detaillierte Eingabe'!F721</f>
        <v>0.7</v>
      </c>
      <c r="L710" s="93">
        <f>'Detaillierte Eingabe'!G721</f>
        <v>0.7</v>
      </c>
      <c r="M710" s="93">
        <f t="shared" si="65"/>
        <v>0.44882341176470592</v>
      </c>
      <c r="N710" s="224">
        <f>'Detaillierte Eingabe'!I720</f>
        <v>1</v>
      </c>
      <c r="O710" s="18"/>
      <c r="P710" s="18"/>
      <c r="Q710" s="56">
        <f t="shared" si="66"/>
        <v>11900</v>
      </c>
      <c r="R710" s="56">
        <f t="shared" si="67"/>
        <v>5340.9986000000008</v>
      </c>
      <c r="S710" s="56">
        <f t="shared" si="68"/>
        <v>34481.997199999998</v>
      </c>
      <c r="T710" s="56">
        <f t="shared" si="69"/>
        <v>862.0499299999999</v>
      </c>
      <c r="U710" s="47">
        <f>('WERTE IR'!$E709)</f>
        <v>1282.0430147083671</v>
      </c>
    </row>
    <row r="711" spans="5:21" ht="13" x14ac:dyDescent="0.3">
      <c r="E711" s="37"/>
      <c r="F711" s="46">
        <f>'Detaillierte Eingabe'!B721</f>
        <v>0.82291666666666496</v>
      </c>
      <c r="G711" s="46">
        <f>'Detaillierte Eingabe'!C721</f>
        <v>0.82361111111110941</v>
      </c>
      <c r="H711" s="56">
        <f>'Detaillierte Eingabe'!D722</f>
        <v>2</v>
      </c>
      <c r="I711" s="56">
        <f>'Detaillierte Eingabe'!E722</f>
        <v>2</v>
      </c>
      <c r="J711" s="56">
        <f>'Eingabe Daten'!$C$18</f>
        <v>6</v>
      </c>
      <c r="K711" s="93">
        <f>'Detaillierte Eingabe'!F722</f>
        <v>0.7</v>
      </c>
      <c r="L711" s="93">
        <f>'Detaillierte Eingabe'!G722</f>
        <v>0.7</v>
      </c>
      <c r="M711" s="93">
        <f t="shared" ref="M711:M774" si="70">(-(27.652*$J711*$J711)+1354.9*$J711+496.07)/$C$7</f>
        <v>0.44882341176470592</v>
      </c>
      <c r="N711" s="224">
        <f>'Detaillierte Eingabe'!I721</f>
        <v>1</v>
      </c>
      <c r="O711" s="18"/>
      <c r="P711" s="18"/>
      <c r="Q711" s="56">
        <f t="shared" si="66"/>
        <v>11900</v>
      </c>
      <c r="R711" s="56">
        <f t="shared" si="67"/>
        <v>5340.9986000000008</v>
      </c>
      <c r="S711" s="56">
        <f t="shared" si="68"/>
        <v>34481.997199999998</v>
      </c>
      <c r="T711" s="56">
        <f t="shared" si="69"/>
        <v>862.0499299999999</v>
      </c>
      <c r="U711" s="47">
        <f>('WERTE IR'!$E710)</f>
        <v>1282.0431290080842</v>
      </c>
    </row>
    <row r="712" spans="5:21" ht="13" x14ac:dyDescent="0.3">
      <c r="E712" s="37"/>
      <c r="F712" s="46">
        <f>'Detaillierte Eingabe'!B722</f>
        <v>0.82361111111110941</v>
      </c>
      <c r="G712" s="46">
        <f>'Detaillierte Eingabe'!C722</f>
        <v>0.82430555555555385</v>
      </c>
      <c r="H712" s="56">
        <f>'Detaillierte Eingabe'!D723</f>
        <v>2</v>
      </c>
      <c r="I712" s="56">
        <f>'Detaillierte Eingabe'!E723</f>
        <v>2</v>
      </c>
      <c r="J712" s="56">
        <f>'Eingabe Daten'!$C$18</f>
        <v>6</v>
      </c>
      <c r="K712" s="93">
        <f>'Detaillierte Eingabe'!F723</f>
        <v>0.7</v>
      </c>
      <c r="L712" s="93">
        <f>'Detaillierte Eingabe'!G723</f>
        <v>0.7</v>
      </c>
      <c r="M712" s="93">
        <f t="shared" si="70"/>
        <v>0.44882341176470592</v>
      </c>
      <c r="N712" s="224">
        <f>'Detaillierte Eingabe'!I722</f>
        <v>1</v>
      </c>
      <c r="O712" s="18"/>
      <c r="P712" s="18"/>
      <c r="Q712" s="56">
        <f t="shared" si="66"/>
        <v>11900</v>
      </c>
      <c r="R712" s="56">
        <f t="shared" si="67"/>
        <v>5340.9986000000008</v>
      </c>
      <c r="S712" s="56">
        <f t="shared" si="68"/>
        <v>34481.997199999998</v>
      </c>
      <c r="T712" s="56">
        <f t="shared" si="69"/>
        <v>862.0499299999999</v>
      </c>
      <c r="U712" s="47">
        <f>('WERTE IR'!$E711)</f>
        <v>1282.0432414185932</v>
      </c>
    </row>
    <row r="713" spans="5:21" ht="13" x14ac:dyDescent="0.3">
      <c r="E713" s="37"/>
      <c r="F713" s="46">
        <f>'Detaillierte Eingabe'!B723</f>
        <v>0.82430555555555385</v>
      </c>
      <c r="G713" s="46">
        <f>'Detaillierte Eingabe'!C723</f>
        <v>0.82499999999999829</v>
      </c>
      <c r="H713" s="56">
        <f>'Detaillierte Eingabe'!D724</f>
        <v>2</v>
      </c>
      <c r="I713" s="56">
        <f>'Detaillierte Eingabe'!E724</f>
        <v>2</v>
      </c>
      <c r="J713" s="56">
        <f>'Eingabe Daten'!$C$18</f>
        <v>6</v>
      </c>
      <c r="K713" s="93">
        <f>'Detaillierte Eingabe'!F724</f>
        <v>0.7</v>
      </c>
      <c r="L713" s="93">
        <f>'Detaillierte Eingabe'!G724</f>
        <v>0.7</v>
      </c>
      <c r="M713" s="93">
        <f t="shared" si="70"/>
        <v>0.44882341176470592</v>
      </c>
      <c r="N713" s="224">
        <f>'Detaillierte Eingabe'!I723</f>
        <v>1</v>
      </c>
      <c r="O713" s="18"/>
      <c r="P713" s="18"/>
      <c r="Q713" s="56">
        <f t="shared" si="66"/>
        <v>11900</v>
      </c>
      <c r="R713" s="56">
        <f t="shared" si="67"/>
        <v>5340.9986000000008</v>
      </c>
      <c r="S713" s="56">
        <f t="shared" si="68"/>
        <v>34481.997199999998</v>
      </c>
      <c r="T713" s="56">
        <f t="shared" si="69"/>
        <v>862.0499299999999</v>
      </c>
      <c r="U713" s="47">
        <f>('WERTE IR'!$E712)</f>
        <v>1282.0433519711198</v>
      </c>
    </row>
    <row r="714" spans="5:21" ht="13" x14ac:dyDescent="0.3">
      <c r="E714" s="37"/>
      <c r="F714" s="46">
        <f>'Detaillierte Eingabe'!B724</f>
        <v>0.82499999999999829</v>
      </c>
      <c r="G714" s="46">
        <f>'Detaillierte Eingabe'!C724</f>
        <v>0.82569444444444273</v>
      </c>
      <c r="H714" s="56">
        <f>'Detaillierte Eingabe'!D725</f>
        <v>2</v>
      </c>
      <c r="I714" s="56">
        <f>'Detaillierte Eingabe'!E725</f>
        <v>2</v>
      </c>
      <c r="J714" s="56">
        <f>'Eingabe Daten'!$C$18</f>
        <v>6</v>
      </c>
      <c r="K714" s="93">
        <f>'Detaillierte Eingabe'!F725</f>
        <v>0.7</v>
      </c>
      <c r="L714" s="93">
        <f>'Detaillierte Eingabe'!G725</f>
        <v>0.7</v>
      </c>
      <c r="M714" s="93">
        <f t="shared" si="70"/>
        <v>0.44882341176470592</v>
      </c>
      <c r="N714" s="224">
        <f>'Detaillierte Eingabe'!I724</f>
        <v>1</v>
      </c>
      <c r="O714" s="18"/>
      <c r="P714" s="18"/>
      <c r="Q714" s="56">
        <f t="shared" si="66"/>
        <v>11900</v>
      </c>
      <c r="R714" s="56">
        <f t="shared" si="67"/>
        <v>5340.9986000000008</v>
      </c>
      <c r="S714" s="56">
        <f t="shared" si="68"/>
        <v>34481.997199999998</v>
      </c>
      <c r="T714" s="56">
        <f t="shared" si="69"/>
        <v>862.0499299999999</v>
      </c>
      <c r="U714" s="47">
        <f>('WERTE IR'!$E713)</f>
        <v>1282.043460696374</v>
      </c>
    </row>
    <row r="715" spans="5:21" ht="13" x14ac:dyDescent="0.3">
      <c r="E715" s="37"/>
      <c r="F715" s="46">
        <f>'Detaillierte Eingabe'!B725</f>
        <v>0.82569444444444273</v>
      </c>
      <c r="G715" s="46">
        <f>'Detaillierte Eingabe'!C725</f>
        <v>0.82638888888888717</v>
      </c>
      <c r="H715" s="56">
        <f>'Detaillierte Eingabe'!D726</f>
        <v>2</v>
      </c>
      <c r="I715" s="56">
        <f>'Detaillierte Eingabe'!E726</f>
        <v>2</v>
      </c>
      <c r="J715" s="56">
        <f>'Eingabe Daten'!$C$18</f>
        <v>6</v>
      </c>
      <c r="K715" s="93">
        <f>'Detaillierte Eingabe'!F726</f>
        <v>0.7</v>
      </c>
      <c r="L715" s="93">
        <f>'Detaillierte Eingabe'!G726</f>
        <v>0.7</v>
      </c>
      <c r="M715" s="93">
        <f t="shared" si="70"/>
        <v>0.44882341176470592</v>
      </c>
      <c r="N715" s="224">
        <f>'Detaillierte Eingabe'!I725</f>
        <v>1</v>
      </c>
      <c r="O715" s="18"/>
      <c r="P715" s="18"/>
      <c r="Q715" s="56">
        <f t="shared" si="66"/>
        <v>11900</v>
      </c>
      <c r="R715" s="56">
        <f t="shared" si="67"/>
        <v>5340.9986000000008</v>
      </c>
      <c r="S715" s="56">
        <f t="shared" si="68"/>
        <v>34481.997199999998</v>
      </c>
      <c r="T715" s="56">
        <f t="shared" si="69"/>
        <v>862.0499299999999</v>
      </c>
      <c r="U715" s="47">
        <f>('WERTE IR'!$E714)</f>
        <v>1282.0435676245577</v>
      </c>
    </row>
    <row r="716" spans="5:21" ht="13" x14ac:dyDescent="0.3">
      <c r="E716" s="37"/>
      <c r="F716" s="46">
        <f>'Detaillierte Eingabe'!B726</f>
        <v>0.82638888888888717</v>
      </c>
      <c r="G716" s="46">
        <f>'Detaillierte Eingabe'!C726</f>
        <v>0.82708333333333162</v>
      </c>
      <c r="H716" s="56">
        <f>'Detaillierte Eingabe'!D727</f>
        <v>2</v>
      </c>
      <c r="I716" s="56">
        <f>'Detaillierte Eingabe'!E727</f>
        <v>2</v>
      </c>
      <c r="J716" s="56">
        <f>'Eingabe Daten'!$C$18</f>
        <v>6</v>
      </c>
      <c r="K716" s="93">
        <f>'Detaillierte Eingabe'!F727</f>
        <v>0.7</v>
      </c>
      <c r="L716" s="93">
        <f>'Detaillierte Eingabe'!G727</f>
        <v>0.7</v>
      </c>
      <c r="M716" s="93">
        <f t="shared" si="70"/>
        <v>0.44882341176470592</v>
      </c>
      <c r="N716" s="224">
        <f>'Detaillierte Eingabe'!I726</f>
        <v>1</v>
      </c>
      <c r="O716" s="18"/>
      <c r="P716" s="18"/>
      <c r="Q716" s="56">
        <f t="shared" si="66"/>
        <v>11900</v>
      </c>
      <c r="R716" s="56">
        <f t="shared" si="67"/>
        <v>5340.9986000000008</v>
      </c>
      <c r="S716" s="56">
        <f t="shared" si="68"/>
        <v>34481.997199999998</v>
      </c>
      <c r="T716" s="56">
        <f t="shared" si="69"/>
        <v>862.0499299999999</v>
      </c>
      <c r="U716" s="47">
        <f>('WERTE IR'!$E715)</f>
        <v>1282.0436727853739</v>
      </c>
    </row>
    <row r="717" spans="5:21" ht="13" x14ac:dyDescent="0.3">
      <c r="E717" s="37"/>
      <c r="F717" s="46">
        <f>'Detaillierte Eingabe'!B727</f>
        <v>0.82708333333333162</v>
      </c>
      <c r="G717" s="46">
        <f>'Detaillierte Eingabe'!C727</f>
        <v>0.82777777777777606</v>
      </c>
      <c r="H717" s="56">
        <f>'Detaillierte Eingabe'!D728</f>
        <v>2</v>
      </c>
      <c r="I717" s="56">
        <f>'Detaillierte Eingabe'!E728</f>
        <v>2</v>
      </c>
      <c r="J717" s="56">
        <f>'Eingabe Daten'!$C$18</f>
        <v>6</v>
      </c>
      <c r="K717" s="93">
        <f>'Detaillierte Eingabe'!F728</f>
        <v>0.7</v>
      </c>
      <c r="L717" s="93">
        <f>'Detaillierte Eingabe'!G728</f>
        <v>0.7</v>
      </c>
      <c r="M717" s="93">
        <f t="shared" si="70"/>
        <v>0.44882341176470592</v>
      </c>
      <c r="N717" s="224">
        <f>'Detaillierte Eingabe'!I727</f>
        <v>1</v>
      </c>
      <c r="O717" s="18"/>
      <c r="P717" s="18"/>
      <c r="Q717" s="56">
        <f t="shared" si="66"/>
        <v>11900</v>
      </c>
      <c r="R717" s="56">
        <f t="shared" si="67"/>
        <v>5340.9986000000008</v>
      </c>
      <c r="S717" s="56">
        <f t="shared" si="68"/>
        <v>34481.997199999998</v>
      </c>
      <c r="T717" s="56">
        <f t="shared" si="69"/>
        <v>862.0499299999999</v>
      </c>
      <c r="U717" s="47">
        <f>('WERTE IR'!$E716)</f>
        <v>1282.0437762080348</v>
      </c>
    </row>
    <row r="718" spans="5:21" ht="13" x14ac:dyDescent="0.3">
      <c r="E718" s="37"/>
      <c r="F718" s="46">
        <f>'Detaillierte Eingabe'!B728</f>
        <v>0.82777777777777606</v>
      </c>
      <c r="G718" s="46">
        <f>'Detaillierte Eingabe'!C728</f>
        <v>0.8284722222222205</v>
      </c>
      <c r="H718" s="56">
        <f>'Detaillierte Eingabe'!D729</f>
        <v>2</v>
      </c>
      <c r="I718" s="56">
        <f>'Detaillierte Eingabe'!E729</f>
        <v>2</v>
      </c>
      <c r="J718" s="56">
        <f>'Eingabe Daten'!$C$18</f>
        <v>6</v>
      </c>
      <c r="K718" s="93">
        <f>'Detaillierte Eingabe'!F729</f>
        <v>0.7</v>
      </c>
      <c r="L718" s="93">
        <f>'Detaillierte Eingabe'!G729</f>
        <v>0.7</v>
      </c>
      <c r="M718" s="93">
        <f t="shared" si="70"/>
        <v>0.44882341176470592</v>
      </c>
      <c r="N718" s="224">
        <f>'Detaillierte Eingabe'!I728</f>
        <v>1</v>
      </c>
      <c r="O718" s="18"/>
      <c r="P718" s="18"/>
      <c r="Q718" s="56">
        <f t="shared" si="66"/>
        <v>11900</v>
      </c>
      <c r="R718" s="56">
        <f t="shared" si="67"/>
        <v>5340.9986000000008</v>
      </c>
      <c r="S718" s="56">
        <f t="shared" si="68"/>
        <v>34481.997199999998</v>
      </c>
      <c r="T718" s="56">
        <f t="shared" si="69"/>
        <v>862.0499299999999</v>
      </c>
      <c r="U718" s="47">
        <f>('WERTE IR'!$E717)</f>
        <v>1282.0438779212695</v>
      </c>
    </row>
    <row r="719" spans="5:21" ht="13" x14ac:dyDescent="0.3">
      <c r="E719" s="37"/>
      <c r="F719" s="46">
        <f>'Detaillierte Eingabe'!B729</f>
        <v>0.8284722222222205</v>
      </c>
      <c r="G719" s="46">
        <f>'Detaillierte Eingabe'!C729</f>
        <v>0.82916666666666494</v>
      </c>
      <c r="H719" s="56">
        <f>'Detaillierte Eingabe'!D730</f>
        <v>2</v>
      </c>
      <c r="I719" s="56">
        <f>'Detaillierte Eingabe'!E730</f>
        <v>2</v>
      </c>
      <c r="J719" s="56">
        <f>'Eingabe Daten'!$C$18</f>
        <v>6</v>
      </c>
      <c r="K719" s="93">
        <f>'Detaillierte Eingabe'!F730</f>
        <v>0.7</v>
      </c>
      <c r="L719" s="93">
        <f>'Detaillierte Eingabe'!G730</f>
        <v>0.7</v>
      </c>
      <c r="M719" s="93">
        <f t="shared" si="70"/>
        <v>0.44882341176470592</v>
      </c>
      <c r="N719" s="224">
        <f>'Detaillierte Eingabe'!I729</f>
        <v>1</v>
      </c>
      <c r="O719" s="18"/>
      <c r="P719" s="18"/>
      <c r="Q719" s="56">
        <f t="shared" si="66"/>
        <v>11900</v>
      </c>
      <c r="R719" s="56">
        <f t="shared" si="67"/>
        <v>5340.9986000000008</v>
      </c>
      <c r="S719" s="56">
        <f t="shared" si="68"/>
        <v>34481.997199999998</v>
      </c>
      <c r="T719" s="56">
        <f t="shared" si="69"/>
        <v>862.0499299999999</v>
      </c>
      <c r="U719" s="47">
        <f>('WERTE IR'!$E718)</f>
        <v>1282.0439779533324</v>
      </c>
    </row>
    <row r="720" spans="5:21" ht="13" x14ac:dyDescent="0.3">
      <c r="E720" s="37"/>
      <c r="F720" s="46">
        <f>'Detaillierte Eingabe'!B730</f>
        <v>0.82916666666666494</v>
      </c>
      <c r="G720" s="46">
        <f>'Detaillierte Eingabe'!C730</f>
        <v>0.82986111111110938</v>
      </c>
      <c r="H720" s="56">
        <f>'Detaillierte Eingabe'!D731</f>
        <v>2</v>
      </c>
      <c r="I720" s="56">
        <f>'Detaillierte Eingabe'!E731</f>
        <v>2</v>
      </c>
      <c r="J720" s="56">
        <f>'Eingabe Daten'!$C$18</f>
        <v>6</v>
      </c>
      <c r="K720" s="93">
        <f>'Detaillierte Eingabe'!F731</f>
        <v>0.7</v>
      </c>
      <c r="L720" s="93">
        <f>'Detaillierte Eingabe'!G731</f>
        <v>0.7</v>
      </c>
      <c r="M720" s="93">
        <f t="shared" si="70"/>
        <v>0.44882341176470592</v>
      </c>
      <c r="N720" s="224">
        <f>'Detaillierte Eingabe'!I730</f>
        <v>1</v>
      </c>
      <c r="O720" s="18"/>
      <c r="P720" s="18"/>
      <c r="Q720" s="56">
        <f t="shared" si="66"/>
        <v>11900</v>
      </c>
      <c r="R720" s="56">
        <f t="shared" si="67"/>
        <v>5340.9986000000008</v>
      </c>
      <c r="S720" s="56">
        <f t="shared" si="68"/>
        <v>34481.997199999998</v>
      </c>
      <c r="T720" s="56">
        <f t="shared" si="69"/>
        <v>862.0499299999999</v>
      </c>
      <c r="U720" s="47">
        <f>('WERTE IR'!$E719)</f>
        <v>1282.0440763320105</v>
      </c>
    </row>
    <row r="721" spans="5:21" ht="13" x14ac:dyDescent="0.3">
      <c r="E721" s="37"/>
      <c r="F721" s="46">
        <f>'Detaillierte Eingabe'!B731</f>
        <v>0.82986111111110938</v>
      </c>
      <c r="G721" s="46">
        <f>'Detaillierte Eingabe'!C731</f>
        <v>0.83055555555555383</v>
      </c>
      <c r="H721" s="56">
        <f>'Detaillierte Eingabe'!D732</f>
        <v>2</v>
      </c>
      <c r="I721" s="56">
        <f>'Detaillierte Eingabe'!E732</f>
        <v>2</v>
      </c>
      <c r="J721" s="56">
        <f>'Eingabe Daten'!$C$18</f>
        <v>6</v>
      </c>
      <c r="K721" s="93">
        <f>'Detaillierte Eingabe'!F732</f>
        <v>0.7</v>
      </c>
      <c r="L721" s="93">
        <f>'Detaillierte Eingabe'!G732</f>
        <v>0.7</v>
      </c>
      <c r="M721" s="93">
        <f t="shared" si="70"/>
        <v>0.44882341176470592</v>
      </c>
      <c r="N721" s="224">
        <f>'Detaillierte Eingabe'!I731</f>
        <v>1</v>
      </c>
      <c r="O721" s="18"/>
      <c r="P721" s="18"/>
      <c r="Q721" s="56">
        <f t="shared" si="66"/>
        <v>11900</v>
      </c>
      <c r="R721" s="56">
        <f t="shared" si="67"/>
        <v>5340.9986000000008</v>
      </c>
      <c r="S721" s="56">
        <f t="shared" si="68"/>
        <v>34481.997199999998</v>
      </c>
      <c r="T721" s="56">
        <f t="shared" si="69"/>
        <v>862.0499299999999</v>
      </c>
      <c r="U721" s="47">
        <f>('WERTE IR'!$E720)</f>
        <v>1282.0441730846321</v>
      </c>
    </row>
    <row r="722" spans="5:21" ht="13" x14ac:dyDescent="0.3">
      <c r="E722" s="37"/>
      <c r="F722" s="46">
        <f>'Detaillierte Eingabe'!B732</f>
        <v>0.83055555555555383</v>
      </c>
      <c r="G722" s="46">
        <f>'Detaillierte Eingabe'!C732</f>
        <v>0.83124999999999827</v>
      </c>
      <c r="H722" s="56">
        <f>'Detaillierte Eingabe'!D733</f>
        <v>2</v>
      </c>
      <c r="I722" s="56">
        <f>'Detaillierte Eingabe'!E733</f>
        <v>2</v>
      </c>
      <c r="J722" s="56">
        <f>'Eingabe Daten'!$C$18</f>
        <v>6</v>
      </c>
      <c r="K722" s="93">
        <f>'Detaillierte Eingabe'!F733</f>
        <v>0.7</v>
      </c>
      <c r="L722" s="93">
        <f>'Detaillierte Eingabe'!G733</f>
        <v>0.7</v>
      </c>
      <c r="M722" s="93">
        <f t="shared" si="70"/>
        <v>0.44882341176470592</v>
      </c>
      <c r="N722" s="224">
        <f>'Detaillierte Eingabe'!I732</f>
        <v>1</v>
      </c>
      <c r="O722" s="18"/>
      <c r="P722" s="18"/>
      <c r="Q722" s="56">
        <f t="shared" si="66"/>
        <v>11900</v>
      </c>
      <c r="R722" s="56">
        <f t="shared" si="67"/>
        <v>5340.9986000000008</v>
      </c>
      <c r="S722" s="56">
        <f t="shared" si="68"/>
        <v>34481.997199999998</v>
      </c>
      <c r="T722" s="56">
        <f t="shared" si="69"/>
        <v>862.0499299999999</v>
      </c>
      <c r="U722" s="47">
        <f>('WERTE IR'!$E721)</f>
        <v>1282.0442682380735</v>
      </c>
    </row>
    <row r="723" spans="5:21" ht="13" x14ac:dyDescent="0.3">
      <c r="E723" s="37"/>
      <c r="F723" s="46">
        <f>'Detaillierte Eingabe'!B733</f>
        <v>0.83124999999999827</v>
      </c>
      <c r="G723" s="46">
        <f>'Detaillierte Eingabe'!C733</f>
        <v>0.83194444444444271</v>
      </c>
      <c r="H723" s="56">
        <f>'Detaillierte Eingabe'!D734</f>
        <v>2</v>
      </c>
      <c r="I723" s="56">
        <f>'Detaillierte Eingabe'!E734</f>
        <v>2</v>
      </c>
      <c r="J723" s="56">
        <f>'Eingabe Daten'!$C$18</f>
        <v>6</v>
      </c>
      <c r="K723" s="93">
        <f>'Detaillierte Eingabe'!F734</f>
        <v>0.7</v>
      </c>
      <c r="L723" s="93">
        <f>'Detaillierte Eingabe'!G734</f>
        <v>0.7</v>
      </c>
      <c r="M723" s="93">
        <f t="shared" si="70"/>
        <v>0.44882341176470592</v>
      </c>
      <c r="N723" s="224">
        <f>'Detaillierte Eingabe'!I733</f>
        <v>1</v>
      </c>
      <c r="O723" s="18"/>
      <c r="P723" s="18"/>
      <c r="Q723" s="56">
        <f t="shared" si="66"/>
        <v>11900</v>
      </c>
      <c r="R723" s="56">
        <f t="shared" si="67"/>
        <v>5340.9986000000008</v>
      </c>
      <c r="S723" s="56">
        <f t="shared" si="68"/>
        <v>34481.997199999998</v>
      </c>
      <c r="T723" s="56">
        <f t="shared" si="69"/>
        <v>862.0499299999999</v>
      </c>
      <c r="U723" s="47">
        <f>('WERTE IR'!$E722)</f>
        <v>1282.0443618187669</v>
      </c>
    </row>
    <row r="724" spans="5:21" ht="13" x14ac:dyDescent="0.3">
      <c r="E724" s="37"/>
      <c r="F724" s="46">
        <f>'Detaillierte Eingabe'!B734</f>
        <v>0.83194444444444271</v>
      </c>
      <c r="G724" s="46">
        <f>'Detaillierte Eingabe'!C734</f>
        <v>0.83263888888888715</v>
      </c>
      <c r="H724" s="56">
        <f>'Detaillierte Eingabe'!D735</f>
        <v>2</v>
      </c>
      <c r="I724" s="56">
        <f>'Detaillierte Eingabe'!E735</f>
        <v>2</v>
      </c>
      <c r="J724" s="56">
        <f>'Eingabe Daten'!$C$18</f>
        <v>6</v>
      </c>
      <c r="K724" s="93">
        <f>'Detaillierte Eingabe'!F735</f>
        <v>0.7</v>
      </c>
      <c r="L724" s="93">
        <f>'Detaillierte Eingabe'!G735</f>
        <v>0.7</v>
      </c>
      <c r="M724" s="93">
        <f t="shared" si="70"/>
        <v>0.44882341176470592</v>
      </c>
      <c r="N724" s="224">
        <f>'Detaillierte Eingabe'!I734</f>
        <v>1</v>
      </c>
      <c r="O724" s="18"/>
      <c r="P724" s="18"/>
      <c r="Q724" s="56">
        <f t="shared" si="66"/>
        <v>11900</v>
      </c>
      <c r="R724" s="56">
        <f t="shared" si="67"/>
        <v>5340.9986000000008</v>
      </c>
      <c r="S724" s="56">
        <f t="shared" si="68"/>
        <v>34481.997199999998</v>
      </c>
      <c r="T724" s="56">
        <f t="shared" si="69"/>
        <v>862.0499299999999</v>
      </c>
      <c r="U724" s="47">
        <f>('WERTE IR'!$E723)</f>
        <v>1282.0444538527076</v>
      </c>
    </row>
    <row r="725" spans="5:21" ht="13" x14ac:dyDescent="0.3">
      <c r="E725" s="37"/>
      <c r="F725" s="46">
        <f>'Detaillierte Eingabe'!B735</f>
        <v>0.83263888888888715</v>
      </c>
      <c r="G725" s="46">
        <f>'Detaillierte Eingabe'!C735</f>
        <v>0.83333333333333159</v>
      </c>
      <c r="H725" s="56">
        <f>'Detaillierte Eingabe'!D736</f>
        <v>2</v>
      </c>
      <c r="I725" s="56">
        <f>'Detaillierte Eingabe'!E736</f>
        <v>2</v>
      </c>
      <c r="J725" s="56">
        <f>'Eingabe Daten'!$C$18</f>
        <v>6</v>
      </c>
      <c r="K725" s="93">
        <f>'Detaillierte Eingabe'!F736</f>
        <v>0.7</v>
      </c>
      <c r="L725" s="93">
        <f>'Detaillierte Eingabe'!G736</f>
        <v>0.7</v>
      </c>
      <c r="M725" s="93">
        <f t="shared" si="70"/>
        <v>0.44882341176470592</v>
      </c>
      <c r="N725" s="224">
        <f>'Detaillierte Eingabe'!I735</f>
        <v>1</v>
      </c>
      <c r="O725" s="18"/>
      <c r="P725" s="18"/>
      <c r="Q725" s="56">
        <f t="shared" si="66"/>
        <v>11900</v>
      </c>
      <c r="R725" s="56">
        <f t="shared" si="67"/>
        <v>5340.9986000000008</v>
      </c>
      <c r="S725" s="56">
        <f t="shared" si="68"/>
        <v>34481.997199999998</v>
      </c>
      <c r="T725" s="56">
        <f t="shared" si="69"/>
        <v>862.0499299999999</v>
      </c>
      <c r="U725" s="47">
        <f>('WERTE IR'!$E724)</f>
        <v>1282.044544365461</v>
      </c>
    </row>
    <row r="726" spans="5:21" ht="13" x14ac:dyDescent="0.3">
      <c r="E726" s="37"/>
      <c r="F726" s="46">
        <f>'Detaillierte Eingabe'!B736</f>
        <v>0.83333333333333159</v>
      </c>
      <c r="G726" s="46">
        <f>'Detaillierte Eingabe'!C736</f>
        <v>0.83402777777777604</v>
      </c>
      <c r="H726" s="56">
        <f>'Detaillierte Eingabe'!D737</f>
        <v>2</v>
      </c>
      <c r="I726" s="56">
        <f>'Detaillierte Eingabe'!E737</f>
        <v>2</v>
      </c>
      <c r="J726" s="56">
        <f>'Eingabe Daten'!$C$18</f>
        <v>6</v>
      </c>
      <c r="K726" s="93">
        <f>'Detaillierte Eingabe'!F737</f>
        <v>0.7</v>
      </c>
      <c r="L726" s="93">
        <f>'Detaillierte Eingabe'!G737</f>
        <v>0.7</v>
      </c>
      <c r="M726" s="93">
        <f t="shared" si="70"/>
        <v>0.44882341176470592</v>
      </c>
      <c r="N726" s="224">
        <f>'Detaillierte Eingabe'!I736</f>
        <v>1</v>
      </c>
      <c r="O726" s="18"/>
      <c r="P726" s="18"/>
      <c r="Q726" s="56">
        <f t="shared" si="66"/>
        <v>11900</v>
      </c>
      <c r="R726" s="56">
        <f t="shared" si="67"/>
        <v>5340.9986000000008</v>
      </c>
      <c r="S726" s="56">
        <f t="shared" si="68"/>
        <v>34481.997199999998</v>
      </c>
      <c r="T726" s="56">
        <f t="shared" si="69"/>
        <v>862.0499299999999</v>
      </c>
      <c r="U726" s="47">
        <f>('WERTE IR'!$E725)</f>
        <v>1282.0446333821701</v>
      </c>
    </row>
    <row r="727" spans="5:21" ht="13" x14ac:dyDescent="0.3">
      <c r="E727" s="37"/>
      <c r="F727" s="46">
        <f>'Detaillierte Eingabe'!B737</f>
        <v>0.83402777777777604</v>
      </c>
      <c r="G727" s="46">
        <f>'Detaillierte Eingabe'!C737</f>
        <v>0.83472222222222048</v>
      </c>
      <c r="H727" s="56">
        <f>'Detaillierte Eingabe'!D738</f>
        <v>2</v>
      </c>
      <c r="I727" s="56">
        <f>'Detaillierte Eingabe'!E738</f>
        <v>2</v>
      </c>
      <c r="J727" s="56">
        <f>'Eingabe Daten'!$C$18</f>
        <v>6</v>
      </c>
      <c r="K727" s="93">
        <f>'Detaillierte Eingabe'!F738</f>
        <v>0.7</v>
      </c>
      <c r="L727" s="93">
        <f>'Detaillierte Eingabe'!G738</f>
        <v>0.7</v>
      </c>
      <c r="M727" s="93">
        <f t="shared" si="70"/>
        <v>0.44882341176470592</v>
      </c>
      <c r="N727" s="224">
        <f>'Detaillierte Eingabe'!I737</f>
        <v>1</v>
      </c>
      <c r="O727" s="18"/>
      <c r="P727" s="18"/>
      <c r="Q727" s="56">
        <f t="shared" si="66"/>
        <v>11900</v>
      </c>
      <c r="R727" s="56">
        <f t="shared" si="67"/>
        <v>5340.9986000000008</v>
      </c>
      <c r="S727" s="56">
        <f t="shared" si="68"/>
        <v>34481.997199999998</v>
      </c>
      <c r="T727" s="56">
        <f t="shared" si="69"/>
        <v>862.0499299999999</v>
      </c>
      <c r="U727" s="47">
        <f>('WERTE IR'!$E726)</f>
        <v>1282.0447209275626</v>
      </c>
    </row>
    <row r="728" spans="5:21" ht="13" x14ac:dyDescent="0.3">
      <c r="E728" s="37"/>
      <c r="F728" s="46">
        <f>'Detaillierte Eingabe'!B738</f>
        <v>0.83472222222222048</v>
      </c>
      <c r="G728" s="46">
        <f>'Detaillierte Eingabe'!C738</f>
        <v>0.83541666666666492</v>
      </c>
      <c r="H728" s="56">
        <f>'Detaillierte Eingabe'!D739</f>
        <v>2</v>
      </c>
      <c r="I728" s="56">
        <f>'Detaillierte Eingabe'!E739</f>
        <v>2</v>
      </c>
      <c r="J728" s="56">
        <f>'Eingabe Daten'!$C$18</f>
        <v>6</v>
      </c>
      <c r="K728" s="93">
        <f>'Detaillierte Eingabe'!F739</f>
        <v>0.7</v>
      </c>
      <c r="L728" s="93">
        <f>'Detaillierte Eingabe'!G739</f>
        <v>0.7</v>
      </c>
      <c r="M728" s="93">
        <f t="shared" si="70"/>
        <v>0.44882341176470592</v>
      </c>
      <c r="N728" s="224">
        <f>'Detaillierte Eingabe'!I738</f>
        <v>1</v>
      </c>
      <c r="O728" s="18"/>
      <c r="P728" s="18"/>
      <c r="Q728" s="56">
        <f t="shared" si="66"/>
        <v>11900</v>
      </c>
      <c r="R728" s="56">
        <f t="shared" si="67"/>
        <v>5340.9986000000008</v>
      </c>
      <c r="S728" s="56">
        <f t="shared" si="68"/>
        <v>34481.997199999998</v>
      </c>
      <c r="T728" s="56">
        <f t="shared" si="69"/>
        <v>862.0499299999999</v>
      </c>
      <c r="U728" s="47">
        <f>('WERTE IR'!$E727)</f>
        <v>1282.044807025957</v>
      </c>
    </row>
    <row r="729" spans="5:21" ht="13" x14ac:dyDescent="0.3">
      <c r="E729" s="37"/>
      <c r="F729" s="46">
        <f>'Detaillierte Eingabe'!B739</f>
        <v>0.83541666666666492</v>
      </c>
      <c r="G729" s="46">
        <f>'Detaillierte Eingabe'!C739</f>
        <v>0.83611111111110936</v>
      </c>
      <c r="H729" s="56">
        <f>'Detaillierte Eingabe'!D740</f>
        <v>2</v>
      </c>
      <c r="I729" s="56">
        <f>'Detaillierte Eingabe'!E740</f>
        <v>2</v>
      </c>
      <c r="J729" s="56">
        <f>'Eingabe Daten'!$C$18</f>
        <v>6</v>
      </c>
      <c r="K729" s="93">
        <f>'Detaillierte Eingabe'!F740</f>
        <v>0.7</v>
      </c>
      <c r="L729" s="93">
        <f>'Detaillierte Eingabe'!G740</f>
        <v>0.7</v>
      </c>
      <c r="M729" s="93">
        <f t="shared" si="70"/>
        <v>0.44882341176470592</v>
      </c>
      <c r="N729" s="224">
        <f>'Detaillierte Eingabe'!I739</f>
        <v>1</v>
      </c>
      <c r="O729" s="18"/>
      <c r="P729" s="18"/>
      <c r="Q729" s="56">
        <f t="shared" si="66"/>
        <v>11900</v>
      </c>
      <c r="R729" s="56">
        <f t="shared" si="67"/>
        <v>5340.9986000000008</v>
      </c>
      <c r="S729" s="56">
        <f t="shared" si="68"/>
        <v>34481.997199999998</v>
      </c>
      <c r="T729" s="56">
        <f t="shared" si="69"/>
        <v>862.0499299999999</v>
      </c>
      <c r="U729" s="47">
        <f>('WERTE IR'!$E728)</f>
        <v>1282.04489170127</v>
      </c>
    </row>
    <row r="730" spans="5:21" ht="13" x14ac:dyDescent="0.3">
      <c r="E730" s="37"/>
      <c r="F730" s="46">
        <f>'Detaillierte Eingabe'!B740</f>
        <v>0.83611111111110936</v>
      </c>
      <c r="G730" s="46">
        <f>'Detaillierte Eingabe'!C740</f>
        <v>0.8368055555555538</v>
      </c>
      <c r="H730" s="56">
        <f>'Detaillierte Eingabe'!D741</f>
        <v>2</v>
      </c>
      <c r="I730" s="56">
        <f>'Detaillierte Eingabe'!E741</f>
        <v>2</v>
      </c>
      <c r="J730" s="56">
        <f>'Eingabe Daten'!$C$18</f>
        <v>6</v>
      </c>
      <c r="K730" s="93">
        <f>'Detaillierte Eingabe'!F741</f>
        <v>0.7</v>
      </c>
      <c r="L730" s="93">
        <f>'Detaillierte Eingabe'!G741</f>
        <v>0.7</v>
      </c>
      <c r="M730" s="93">
        <f t="shared" si="70"/>
        <v>0.44882341176470592</v>
      </c>
      <c r="N730" s="224">
        <f>'Detaillierte Eingabe'!I740</f>
        <v>1</v>
      </c>
      <c r="O730" s="18"/>
      <c r="P730" s="18"/>
      <c r="Q730" s="56">
        <f t="shared" si="66"/>
        <v>11900</v>
      </c>
      <c r="R730" s="56">
        <f t="shared" si="67"/>
        <v>5340.9986000000008</v>
      </c>
      <c r="S730" s="56">
        <f t="shared" si="68"/>
        <v>34481.997199999998</v>
      </c>
      <c r="T730" s="56">
        <f t="shared" si="69"/>
        <v>862.0499299999999</v>
      </c>
      <c r="U730" s="47">
        <f>('WERTE IR'!$E729)</f>
        <v>1282.0449749770232</v>
      </c>
    </row>
    <row r="731" spans="5:21" ht="13" x14ac:dyDescent="0.3">
      <c r="E731" s="37"/>
      <c r="F731" s="46">
        <f>'Detaillierte Eingabe'!B741</f>
        <v>0.8368055555555538</v>
      </c>
      <c r="G731" s="46">
        <f>'Detaillierte Eingabe'!C741</f>
        <v>0.83749999999999825</v>
      </c>
      <c r="H731" s="56">
        <f>'Detaillierte Eingabe'!D742</f>
        <v>2</v>
      </c>
      <c r="I731" s="56">
        <f>'Detaillierte Eingabe'!E742</f>
        <v>2</v>
      </c>
      <c r="J731" s="56">
        <f>'Eingabe Daten'!$C$18</f>
        <v>6</v>
      </c>
      <c r="K731" s="93">
        <f>'Detaillierte Eingabe'!F742</f>
        <v>0.7</v>
      </c>
      <c r="L731" s="93">
        <f>'Detaillierte Eingabe'!G742</f>
        <v>0.7</v>
      </c>
      <c r="M731" s="93">
        <f t="shared" si="70"/>
        <v>0.44882341176470592</v>
      </c>
      <c r="N731" s="224">
        <f>'Detaillierte Eingabe'!I741</f>
        <v>1</v>
      </c>
      <c r="O731" s="18"/>
      <c r="P731" s="18"/>
      <c r="Q731" s="56">
        <f t="shared" si="66"/>
        <v>11900</v>
      </c>
      <c r="R731" s="56">
        <f t="shared" si="67"/>
        <v>5340.9986000000008</v>
      </c>
      <c r="S731" s="56">
        <f t="shared" si="68"/>
        <v>34481.997199999998</v>
      </c>
      <c r="T731" s="56">
        <f t="shared" si="69"/>
        <v>862.0499299999999</v>
      </c>
      <c r="U731" s="47">
        <f>('WERTE IR'!$E730)</f>
        <v>1282.0450568763492</v>
      </c>
    </row>
    <row r="732" spans="5:21" ht="13" x14ac:dyDescent="0.3">
      <c r="E732" s="37"/>
      <c r="F732" s="46">
        <f>'Detaillierte Eingabe'!B742</f>
        <v>0.83749999999999825</v>
      </c>
      <c r="G732" s="46">
        <f>'Detaillierte Eingabe'!C742</f>
        <v>0.83819444444444269</v>
      </c>
      <c r="H732" s="56">
        <f>'Detaillierte Eingabe'!D743</f>
        <v>2</v>
      </c>
      <c r="I732" s="56">
        <f>'Detaillierte Eingabe'!E743</f>
        <v>2</v>
      </c>
      <c r="J732" s="56">
        <f>'Eingabe Daten'!$C$18</f>
        <v>6</v>
      </c>
      <c r="K732" s="93">
        <f>'Detaillierte Eingabe'!F743</f>
        <v>0.7</v>
      </c>
      <c r="L732" s="93">
        <f>'Detaillierte Eingabe'!G743</f>
        <v>0.7</v>
      </c>
      <c r="M732" s="93">
        <f t="shared" si="70"/>
        <v>0.44882341176470592</v>
      </c>
      <c r="N732" s="224">
        <f>'Detaillierte Eingabe'!I742</f>
        <v>1</v>
      </c>
      <c r="O732" s="18"/>
      <c r="P732" s="18"/>
      <c r="Q732" s="56">
        <f t="shared" si="66"/>
        <v>11900</v>
      </c>
      <c r="R732" s="56">
        <f t="shared" si="67"/>
        <v>5340.9986000000008</v>
      </c>
      <c r="S732" s="56">
        <f t="shared" si="68"/>
        <v>34481.997199999998</v>
      </c>
      <c r="T732" s="56">
        <f t="shared" si="69"/>
        <v>862.0499299999999</v>
      </c>
      <c r="U732" s="47">
        <f>('WERTE IR'!$E731)</f>
        <v>1282.0451374219986</v>
      </c>
    </row>
    <row r="733" spans="5:21" ht="13" x14ac:dyDescent="0.3">
      <c r="E733" s="37"/>
      <c r="F733" s="46">
        <f>'Detaillierte Eingabe'!B743</f>
        <v>0.83819444444444269</v>
      </c>
      <c r="G733" s="46">
        <f>'Detaillierte Eingabe'!C743</f>
        <v>0.83888888888888713</v>
      </c>
      <c r="H733" s="56">
        <f>'Detaillierte Eingabe'!D744</f>
        <v>2</v>
      </c>
      <c r="I733" s="56">
        <f>'Detaillierte Eingabe'!E744</f>
        <v>2</v>
      </c>
      <c r="J733" s="56">
        <f>'Eingabe Daten'!$C$18</f>
        <v>6</v>
      </c>
      <c r="K733" s="93">
        <f>'Detaillierte Eingabe'!F744</f>
        <v>0.7</v>
      </c>
      <c r="L733" s="93">
        <f>'Detaillierte Eingabe'!G744</f>
        <v>0.7</v>
      </c>
      <c r="M733" s="93">
        <f t="shared" si="70"/>
        <v>0.44882341176470592</v>
      </c>
      <c r="N733" s="224">
        <f>'Detaillierte Eingabe'!I743</f>
        <v>1</v>
      </c>
      <c r="O733" s="18"/>
      <c r="P733" s="18"/>
      <c r="Q733" s="56">
        <f t="shared" si="66"/>
        <v>11900</v>
      </c>
      <c r="R733" s="56">
        <f t="shared" si="67"/>
        <v>5340.9986000000008</v>
      </c>
      <c r="S733" s="56">
        <f t="shared" si="68"/>
        <v>34481.997199999998</v>
      </c>
      <c r="T733" s="56">
        <f t="shared" si="69"/>
        <v>862.0499299999999</v>
      </c>
      <c r="U733" s="47">
        <f>('WERTE IR'!$E732)</f>
        <v>1282.0452166363455</v>
      </c>
    </row>
    <row r="734" spans="5:21" ht="13" x14ac:dyDescent="0.3">
      <c r="E734" s="37"/>
      <c r="F734" s="46">
        <f>'Detaillierte Eingabe'!B744</f>
        <v>0.83888888888888713</v>
      </c>
      <c r="G734" s="46">
        <f>'Detaillierte Eingabe'!C744</f>
        <v>0.83958333333333157</v>
      </c>
      <c r="H734" s="56">
        <f>'Detaillierte Eingabe'!D745</f>
        <v>2</v>
      </c>
      <c r="I734" s="56">
        <f>'Detaillierte Eingabe'!E745</f>
        <v>2</v>
      </c>
      <c r="J734" s="56">
        <f>'Eingabe Daten'!$C$18</f>
        <v>6</v>
      </c>
      <c r="K734" s="93">
        <f>'Detaillierte Eingabe'!F745</f>
        <v>0.7</v>
      </c>
      <c r="L734" s="93">
        <f>'Detaillierte Eingabe'!G745</f>
        <v>0.7</v>
      </c>
      <c r="M734" s="93">
        <f t="shared" si="70"/>
        <v>0.44882341176470592</v>
      </c>
      <c r="N734" s="224">
        <f>'Detaillierte Eingabe'!I744</f>
        <v>1</v>
      </c>
      <c r="O734" s="18"/>
      <c r="P734" s="18"/>
      <c r="Q734" s="56">
        <f t="shared" si="66"/>
        <v>11900</v>
      </c>
      <c r="R734" s="56">
        <f t="shared" si="67"/>
        <v>5340.9986000000008</v>
      </c>
      <c r="S734" s="56">
        <f t="shared" si="68"/>
        <v>34481.997199999998</v>
      </c>
      <c r="T734" s="56">
        <f t="shared" si="69"/>
        <v>862.0499299999999</v>
      </c>
      <c r="U734" s="47">
        <f>('WERTE IR'!$E733)</f>
        <v>1282.0452945413942</v>
      </c>
    </row>
    <row r="735" spans="5:21" ht="13" x14ac:dyDescent="0.3">
      <c r="E735" s="37"/>
      <c r="F735" s="46">
        <f>'Detaillierte Eingabe'!B745</f>
        <v>0.83958333333333157</v>
      </c>
      <c r="G735" s="46">
        <f>'Detaillierte Eingabe'!C745</f>
        <v>0.84027777777777601</v>
      </c>
      <c r="H735" s="56">
        <f>'Detaillierte Eingabe'!D746</f>
        <v>2</v>
      </c>
      <c r="I735" s="56">
        <f>'Detaillierte Eingabe'!E746</f>
        <v>2</v>
      </c>
      <c r="J735" s="56">
        <f>'Eingabe Daten'!$C$18</f>
        <v>6</v>
      </c>
      <c r="K735" s="93">
        <f>'Detaillierte Eingabe'!F746</f>
        <v>0.7</v>
      </c>
      <c r="L735" s="93">
        <f>'Detaillierte Eingabe'!G746</f>
        <v>0.7</v>
      </c>
      <c r="M735" s="93">
        <f t="shared" si="70"/>
        <v>0.44882341176470592</v>
      </c>
      <c r="N735" s="224">
        <f>'Detaillierte Eingabe'!I745</f>
        <v>1</v>
      </c>
      <c r="O735" s="18"/>
      <c r="P735" s="18"/>
      <c r="Q735" s="56">
        <f t="shared" si="66"/>
        <v>11900</v>
      </c>
      <c r="R735" s="56">
        <f t="shared" si="67"/>
        <v>5340.9986000000008</v>
      </c>
      <c r="S735" s="56">
        <f t="shared" si="68"/>
        <v>34481.997199999998</v>
      </c>
      <c r="T735" s="56">
        <f t="shared" si="69"/>
        <v>862.0499299999999</v>
      </c>
      <c r="U735" s="47">
        <f>('WERTE IR'!$E734)</f>
        <v>1282.0453711587859</v>
      </c>
    </row>
    <row r="736" spans="5:21" ht="13" x14ac:dyDescent="0.3">
      <c r="E736" s="37"/>
      <c r="F736" s="46">
        <f>'Detaillierte Eingabe'!B746</f>
        <v>0.84027777777777601</v>
      </c>
      <c r="G736" s="46">
        <f>'Detaillierte Eingabe'!C746</f>
        <v>0.84097222222222046</v>
      </c>
      <c r="H736" s="56">
        <f>'Detaillierte Eingabe'!D747</f>
        <v>2</v>
      </c>
      <c r="I736" s="56">
        <f>'Detaillierte Eingabe'!E747</f>
        <v>2</v>
      </c>
      <c r="J736" s="56">
        <f>'Eingabe Daten'!$C$18</f>
        <v>6</v>
      </c>
      <c r="K736" s="93">
        <f>'Detaillierte Eingabe'!F747</f>
        <v>0.7</v>
      </c>
      <c r="L736" s="93">
        <f>'Detaillierte Eingabe'!G747</f>
        <v>0.7</v>
      </c>
      <c r="M736" s="93">
        <f t="shared" si="70"/>
        <v>0.44882341176470592</v>
      </c>
      <c r="N736" s="224">
        <f>'Detaillierte Eingabe'!I746</f>
        <v>1</v>
      </c>
      <c r="O736" s="18"/>
      <c r="P736" s="18"/>
      <c r="Q736" s="56">
        <f t="shared" si="66"/>
        <v>11900</v>
      </c>
      <c r="R736" s="56">
        <f t="shared" si="67"/>
        <v>5340.9986000000008</v>
      </c>
      <c r="S736" s="56">
        <f t="shared" si="68"/>
        <v>34481.997199999998</v>
      </c>
      <c r="T736" s="56">
        <f t="shared" si="69"/>
        <v>862.0499299999999</v>
      </c>
      <c r="U736" s="47">
        <f>('WERTE IR'!$E735)</f>
        <v>1282.0454465098035</v>
      </c>
    </row>
    <row r="737" spans="5:21" ht="13" x14ac:dyDescent="0.3">
      <c r="E737" s="37"/>
      <c r="F737" s="46">
        <f>'Detaillierte Eingabe'!B747</f>
        <v>0.84097222222222046</v>
      </c>
      <c r="G737" s="46">
        <f>'Detaillierte Eingabe'!C747</f>
        <v>0.8416666666666649</v>
      </c>
      <c r="H737" s="56">
        <f>'Detaillierte Eingabe'!D748</f>
        <v>2</v>
      </c>
      <c r="I737" s="56">
        <f>'Detaillierte Eingabe'!E748</f>
        <v>2</v>
      </c>
      <c r="J737" s="56">
        <f>'Eingabe Daten'!$C$18</f>
        <v>6</v>
      </c>
      <c r="K737" s="93">
        <f>'Detaillierte Eingabe'!F748</f>
        <v>0.7</v>
      </c>
      <c r="L737" s="93">
        <f>'Detaillierte Eingabe'!G748</f>
        <v>0.7</v>
      </c>
      <c r="M737" s="93">
        <f t="shared" si="70"/>
        <v>0.44882341176470592</v>
      </c>
      <c r="N737" s="224">
        <f>'Detaillierte Eingabe'!I747</f>
        <v>1</v>
      </c>
      <c r="O737" s="18"/>
      <c r="P737" s="18"/>
      <c r="Q737" s="56">
        <f t="shared" si="66"/>
        <v>11900</v>
      </c>
      <c r="R737" s="56">
        <f t="shared" si="67"/>
        <v>5340.9986000000008</v>
      </c>
      <c r="S737" s="56">
        <f t="shared" si="68"/>
        <v>34481.997199999998</v>
      </c>
      <c r="T737" s="56">
        <f t="shared" si="69"/>
        <v>862.0499299999999</v>
      </c>
      <c r="U737" s="47">
        <f>('WERTE IR'!$E736)</f>
        <v>1282.0455206153781</v>
      </c>
    </row>
    <row r="738" spans="5:21" ht="13" x14ac:dyDescent="0.3">
      <c r="E738" s="37"/>
      <c r="F738" s="46">
        <f>'Detaillierte Eingabe'!B748</f>
        <v>0.8416666666666649</v>
      </c>
      <c r="G738" s="46">
        <f>'Detaillierte Eingabe'!C748</f>
        <v>0.84236111111110934</v>
      </c>
      <c r="H738" s="56">
        <f>'Detaillierte Eingabe'!D749</f>
        <v>2</v>
      </c>
      <c r="I738" s="56">
        <f>'Detaillierte Eingabe'!E749</f>
        <v>2</v>
      </c>
      <c r="J738" s="56">
        <f>'Eingabe Daten'!$C$18</f>
        <v>6</v>
      </c>
      <c r="K738" s="93">
        <f>'Detaillierte Eingabe'!F749</f>
        <v>0.7</v>
      </c>
      <c r="L738" s="93">
        <f>'Detaillierte Eingabe'!G749</f>
        <v>0.7</v>
      </c>
      <c r="M738" s="93">
        <f t="shared" si="70"/>
        <v>0.44882341176470592</v>
      </c>
      <c r="N738" s="224">
        <f>'Detaillierte Eingabe'!I748</f>
        <v>1</v>
      </c>
      <c r="O738" s="18"/>
      <c r="P738" s="18"/>
      <c r="Q738" s="56">
        <f t="shared" si="66"/>
        <v>11900</v>
      </c>
      <c r="R738" s="56">
        <f t="shared" si="67"/>
        <v>5340.9986000000008</v>
      </c>
      <c r="S738" s="56">
        <f t="shared" si="68"/>
        <v>34481.997199999998</v>
      </c>
      <c r="T738" s="56">
        <f t="shared" si="69"/>
        <v>862.0499299999999</v>
      </c>
      <c r="U738" s="47">
        <f>('WERTE IR'!$E737)</f>
        <v>1282.0455934960955</v>
      </c>
    </row>
    <row r="739" spans="5:21" ht="13" x14ac:dyDescent="0.3">
      <c r="E739" s="37"/>
      <c r="F739" s="46">
        <f>'Detaillierte Eingabe'!B749</f>
        <v>0.84236111111110934</v>
      </c>
      <c r="G739" s="46">
        <f>'Detaillierte Eingabe'!C749</f>
        <v>0.84305555555555378</v>
      </c>
      <c r="H739" s="56">
        <f>'Detaillierte Eingabe'!D750</f>
        <v>2</v>
      </c>
      <c r="I739" s="56">
        <f>'Detaillierte Eingabe'!E750</f>
        <v>2</v>
      </c>
      <c r="J739" s="56">
        <f>'Eingabe Daten'!$C$18</f>
        <v>6</v>
      </c>
      <c r="K739" s="93">
        <f>'Detaillierte Eingabe'!F750</f>
        <v>0.7</v>
      </c>
      <c r="L739" s="93">
        <f>'Detaillierte Eingabe'!G750</f>
        <v>0.7</v>
      </c>
      <c r="M739" s="93">
        <f t="shared" si="70"/>
        <v>0.44882341176470592</v>
      </c>
      <c r="N739" s="224">
        <f>'Detaillierte Eingabe'!I749</f>
        <v>1</v>
      </c>
      <c r="O739" s="18"/>
      <c r="P739" s="18"/>
      <c r="Q739" s="56">
        <f t="shared" si="66"/>
        <v>11900</v>
      </c>
      <c r="R739" s="56">
        <f t="shared" si="67"/>
        <v>5340.9986000000008</v>
      </c>
      <c r="S739" s="56">
        <f t="shared" si="68"/>
        <v>34481.997199999998</v>
      </c>
      <c r="T739" s="56">
        <f t="shared" si="69"/>
        <v>862.0499299999999</v>
      </c>
      <c r="U739" s="47">
        <f>('WERTE IR'!$E738)</f>
        <v>1282.0456651722006</v>
      </c>
    </row>
    <row r="740" spans="5:21" ht="13" x14ac:dyDescent="0.3">
      <c r="E740" s="37"/>
      <c r="F740" s="46">
        <f>'Detaillierte Eingabe'!B750</f>
        <v>0.84305555555555378</v>
      </c>
      <c r="G740" s="46">
        <f>'Detaillierte Eingabe'!C750</f>
        <v>0.84374999999999822</v>
      </c>
      <c r="H740" s="56">
        <f>'Detaillierte Eingabe'!D751</f>
        <v>2</v>
      </c>
      <c r="I740" s="56">
        <f>'Detaillierte Eingabe'!E751</f>
        <v>2</v>
      </c>
      <c r="J740" s="56">
        <f>'Eingabe Daten'!$C$18</f>
        <v>6</v>
      </c>
      <c r="K740" s="93">
        <f>'Detaillierte Eingabe'!F751</f>
        <v>0.7</v>
      </c>
      <c r="L740" s="93">
        <f>'Detaillierte Eingabe'!G751</f>
        <v>0.7</v>
      </c>
      <c r="M740" s="93">
        <f t="shared" si="70"/>
        <v>0.44882341176470592</v>
      </c>
      <c r="N740" s="224">
        <f>'Detaillierte Eingabe'!I750</f>
        <v>1</v>
      </c>
      <c r="O740" s="18"/>
      <c r="P740" s="18"/>
      <c r="Q740" s="56">
        <f t="shared" si="66"/>
        <v>11900</v>
      </c>
      <c r="R740" s="56">
        <f t="shared" si="67"/>
        <v>5340.9986000000008</v>
      </c>
      <c r="S740" s="56">
        <f t="shared" si="68"/>
        <v>34481.997199999998</v>
      </c>
      <c r="T740" s="56">
        <f t="shared" si="69"/>
        <v>862.0499299999999</v>
      </c>
      <c r="U740" s="47">
        <f>('WERTE IR'!$E739)</f>
        <v>1282.0457356636039</v>
      </c>
    </row>
    <row r="741" spans="5:21" ht="13" x14ac:dyDescent="0.3">
      <c r="E741" s="37"/>
      <c r="F741" s="46">
        <f>'Detaillierte Eingabe'!B751</f>
        <v>0.84374999999999822</v>
      </c>
      <c r="G741" s="46">
        <f>'Detaillierte Eingabe'!C751</f>
        <v>0.84444444444444267</v>
      </c>
      <c r="H741" s="56">
        <f>'Detaillierte Eingabe'!D752</f>
        <v>2</v>
      </c>
      <c r="I741" s="56">
        <f>'Detaillierte Eingabe'!E752</f>
        <v>2</v>
      </c>
      <c r="J741" s="56">
        <f>'Eingabe Daten'!$C$18</f>
        <v>6</v>
      </c>
      <c r="K741" s="93">
        <f>'Detaillierte Eingabe'!F752</f>
        <v>0.7</v>
      </c>
      <c r="L741" s="93">
        <f>'Detaillierte Eingabe'!G752</f>
        <v>0.7</v>
      </c>
      <c r="M741" s="93">
        <f t="shared" si="70"/>
        <v>0.44882341176470592</v>
      </c>
      <c r="N741" s="224">
        <f>'Detaillierte Eingabe'!I751</f>
        <v>1</v>
      </c>
      <c r="O741" s="18"/>
      <c r="P741" s="18"/>
      <c r="Q741" s="56">
        <f t="shared" si="66"/>
        <v>11900</v>
      </c>
      <c r="R741" s="56">
        <f t="shared" si="67"/>
        <v>5340.9986000000008</v>
      </c>
      <c r="S741" s="56">
        <f t="shared" si="68"/>
        <v>34481.997199999998</v>
      </c>
      <c r="T741" s="56">
        <f t="shared" si="69"/>
        <v>862.0499299999999</v>
      </c>
      <c r="U741" s="47">
        <f>('WERTE IR'!$E740)</f>
        <v>1282.0458049898866</v>
      </c>
    </row>
    <row r="742" spans="5:21" ht="13" x14ac:dyDescent="0.3">
      <c r="E742" s="37"/>
      <c r="F742" s="46">
        <f>'Detaillierte Eingabe'!B752</f>
        <v>0.84444444444444267</v>
      </c>
      <c r="G742" s="46">
        <f>'Detaillierte Eingabe'!C752</f>
        <v>0.84513888888888711</v>
      </c>
      <c r="H742" s="56">
        <f>'Detaillierte Eingabe'!D753</f>
        <v>2</v>
      </c>
      <c r="I742" s="56">
        <f>'Detaillierte Eingabe'!E753</f>
        <v>2</v>
      </c>
      <c r="J742" s="56">
        <f>'Eingabe Daten'!$C$18</f>
        <v>6</v>
      </c>
      <c r="K742" s="93">
        <f>'Detaillierte Eingabe'!F753</f>
        <v>0.7</v>
      </c>
      <c r="L742" s="93">
        <f>'Detaillierte Eingabe'!G753</f>
        <v>0.7</v>
      </c>
      <c r="M742" s="93">
        <f t="shared" si="70"/>
        <v>0.44882341176470592</v>
      </c>
      <c r="N742" s="224">
        <f>'Detaillierte Eingabe'!I752</f>
        <v>1</v>
      </c>
      <c r="O742" s="18"/>
      <c r="P742" s="18"/>
      <c r="Q742" s="56">
        <f t="shared" si="66"/>
        <v>11900</v>
      </c>
      <c r="R742" s="56">
        <f t="shared" si="67"/>
        <v>5340.9986000000008</v>
      </c>
      <c r="S742" s="56">
        <f t="shared" si="68"/>
        <v>34481.997199999998</v>
      </c>
      <c r="T742" s="56">
        <f t="shared" si="69"/>
        <v>862.0499299999999</v>
      </c>
      <c r="U742" s="47">
        <f>('WERTE IR'!$E741)</f>
        <v>1282.0458731703068</v>
      </c>
    </row>
    <row r="743" spans="5:21" ht="13" x14ac:dyDescent="0.3">
      <c r="E743" s="37"/>
      <c r="F743" s="46">
        <f>'Detaillierte Eingabe'!B753</f>
        <v>0.84513888888888711</v>
      </c>
      <c r="G743" s="46">
        <f>'Detaillierte Eingabe'!C753</f>
        <v>0.84583333333333155</v>
      </c>
      <c r="H743" s="56">
        <f>'Detaillierte Eingabe'!D754</f>
        <v>2</v>
      </c>
      <c r="I743" s="56">
        <f>'Detaillierte Eingabe'!E754</f>
        <v>2</v>
      </c>
      <c r="J743" s="56">
        <f>'Eingabe Daten'!$C$18</f>
        <v>6</v>
      </c>
      <c r="K743" s="93">
        <f>'Detaillierte Eingabe'!F754</f>
        <v>0.7</v>
      </c>
      <c r="L743" s="93">
        <f>'Detaillierte Eingabe'!G754</f>
        <v>0.7</v>
      </c>
      <c r="M743" s="93">
        <f t="shared" si="70"/>
        <v>0.44882341176470592</v>
      </c>
      <c r="N743" s="224">
        <f>'Detaillierte Eingabe'!I753</f>
        <v>1</v>
      </c>
      <c r="O743" s="18"/>
      <c r="P743" s="18"/>
      <c r="Q743" s="56">
        <f t="shared" si="66"/>
        <v>11900</v>
      </c>
      <c r="R743" s="56">
        <f t="shared" si="67"/>
        <v>5340.9986000000008</v>
      </c>
      <c r="S743" s="56">
        <f t="shared" si="68"/>
        <v>34481.997199999998</v>
      </c>
      <c r="T743" s="56">
        <f t="shared" si="69"/>
        <v>862.0499299999999</v>
      </c>
      <c r="U743" s="47">
        <f>('WERTE IR'!$E742)</f>
        <v>1282.0459402238037</v>
      </c>
    </row>
    <row r="744" spans="5:21" ht="13" x14ac:dyDescent="0.3">
      <c r="E744" s="37"/>
      <c r="F744" s="46">
        <f>'Detaillierte Eingabe'!B754</f>
        <v>0.84583333333333155</v>
      </c>
      <c r="G744" s="46">
        <f>'Detaillierte Eingabe'!C754</f>
        <v>0.84652777777777599</v>
      </c>
      <c r="H744" s="56">
        <f>'Detaillierte Eingabe'!D755</f>
        <v>2</v>
      </c>
      <c r="I744" s="56">
        <f>'Detaillierte Eingabe'!E755</f>
        <v>2</v>
      </c>
      <c r="J744" s="56">
        <f>'Eingabe Daten'!$C$18</f>
        <v>6</v>
      </c>
      <c r="K744" s="93">
        <f>'Detaillierte Eingabe'!F755</f>
        <v>0.7</v>
      </c>
      <c r="L744" s="93">
        <f>'Detaillierte Eingabe'!G755</f>
        <v>0.7</v>
      </c>
      <c r="M744" s="93">
        <f t="shared" si="70"/>
        <v>0.44882341176470592</v>
      </c>
      <c r="N744" s="224">
        <f>'Detaillierte Eingabe'!I754</f>
        <v>1</v>
      </c>
      <c r="O744" s="18"/>
      <c r="P744" s="18"/>
      <c r="Q744" s="56">
        <f t="shared" si="66"/>
        <v>11900</v>
      </c>
      <c r="R744" s="56">
        <f t="shared" si="67"/>
        <v>5340.9986000000008</v>
      </c>
      <c r="S744" s="56">
        <f t="shared" si="68"/>
        <v>34481.997199999998</v>
      </c>
      <c r="T744" s="56">
        <f t="shared" si="69"/>
        <v>862.0499299999999</v>
      </c>
      <c r="U744" s="47">
        <f>('WERTE IR'!$E743)</f>
        <v>1282.0460061690037</v>
      </c>
    </row>
    <row r="745" spans="5:21" ht="13" x14ac:dyDescent="0.3">
      <c r="E745" s="37"/>
      <c r="F745" s="46">
        <f>'Detaillierte Eingabe'!B755</f>
        <v>0.84652777777777599</v>
      </c>
      <c r="G745" s="46">
        <f>'Detaillierte Eingabe'!C755</f>
        <v>0.84722222222222043</v>
      </c>
      <c r="H745" s="56">
        <f>'Detaillierte Eingabe'!D756</f>
        <v>2</v>
      </c>
      <c r="I745" s="56">
        <f>'Detaillierte Eingabe'!E756</f>
        <v>2</v>
      </c>
      <c r="J745" s="56">
        <f>'Eingabe Daten'!$C$18</f>
        <v>6</v>
      </c>
      <c r="K745" s="93">
        <f>'Detaillierte Eingabe'!F756</f>
        <v>0.7</v>
      </c>
      <c r="L745" s="93">
        <f>'Detaillierte Eingabe'!G756</f>
        <v>0.7</v>
      </c>
      <c r="M745" s="93">
        <f t="shared" si="70"/>
        <v>0.44882341176470592</v>
      </c>
      <c r="N745" s="224">
        <f>'Detaillierte Eingabe'!I755</f>
        <v>1</v>
      </c>
      <c r="O745" s="18"/>
      <c r="P745" s="18"/>
      <c r="Q745" s="56">
        <f t="shared" si="66"/>
        <v>11900</v>
      </c>
      <c r="R745" s="56">
        <f t="shared" si="67"/>
        <v>5340.9986000000008</v>
      </c>
      <c r="S745" s="56">
        <f t="shared" si="68"/>
        <v>34481.997199999998</v>
      </c>
      <c r="T745" s="56">
        <f t="shared" si="69"/>
        <v>862.0499299999999</v>
      </c>
      <c r="U745" s="47">
        <f>('WERTE IR'!$E744)</f>
        <v>1282.0460710242255</v>
      </c>
    </row>
    <row r="746" spans="5:21" ht="13" x14ac:dyDescent="0.3">
      <c r="E746" s="37"/>
      <c r="F746" s="46">
        <f>'Detaillierte Eingabe'!B756</f>
        <v>0.84722222222222043</v>
      </c>
      <c r="G746" s="46">
        <f>'Detaillierte Eingabe'!C756</f>
        <v>0.84791666666666488</v>
      </c>
      <c r="H746" s="56">
        <f>'Detaillierte Eingabe'!D757</f>
        <v>2</v>
      </c>
      <c r="I746" s="56">
        <f>'Detaillierte Eingabe'!E757</f>
        <v>2</v>
      </c>
      <c r="J746" s="56">
        <f>'Eingabe Daten'!$C$18</f>
        <v>6</v>
      </c>
      <c r="K746" s="93">
        <f>'Detaillierte Eingabe'!F757</f>
        <v>0.7</v>
      </c>
      <c r="L746" s="93">
        <f>'Detaillierte Eingabe'!G757</f>
        <v>0.7</v>
      </c>
      <c r="M746" s="93">
        <f t="shared" si="70"/>
        <v>0.44882341176470592</v>
      </c>
      <c r="N746" s="224">
        <f>'Detaillierte Eingabe'!I756</f>
        <v>1</v>
      </c>
      <c r="O746" s="18"/>
      <c r="P746" s="18"/>
      <c r="Q746" s="56">
        <f t="shared" si="66"/>
        <v>11900</v>
      </c>
      <c r="R746" s="56">
        <f t="shared" si="67"/>
        <v>5340.9986000000008</v>
      </c>
      <c r="S746" s="56">
        <f t="shared" si="68"/>
        <v>34481.997199999998</v>
      </c>
      <c r="T746" s="56">
        <f t="shared" si="69"/>
        <v>862.0499299999999</v>
      </c>
      <c r="U746" s="47">
        <f>('WERTE IR'!$E745)</f>
        <v>1282.0461348074848</v>
      </c>
    </row>
    <row r="747" spans="5:21" ht="13" x14ac:dyDescent="0.3">
      <c r="E747" s="37"/>
      <c r="F747" s="46">
        <f>'Detaillierte Eingabe'!B757</f>
        <v>0.84791666666666488</v>
      </c>
      <c r="G747" s="46">
        <f>'Detaillierte Eingabe'!C757</f>
        <v>0.84861111111110932</v>
      </c>
      <c r="H747" s="56">
        <f>'Detaillierte Eingabe'!D758</f>
        <v>2</v>
      </c>
      <c r="I747" s="56">
        <f>'Detaillierte Eingabe'!E758</f>
        <v>2</v>
      </c>
      <c r="J747" s="56">
        <f>'Eingabe Daten'!$C$18</f>
        <v>6</v>
      </c>
      <c r="K747" s="93">
        <f>'Detaillierte Eingabe'!F758</f>
        <v>0.7</v>
      </c>
      <c r="L747" s="93">
        <f>'Detaillierte Eingabe'!G758</f>
        <v>0.7</v>
      </c>
      <c r="M747" s="93">
        <f t="shared" si="70"/>
        <v>0.44882341176470592</v>
      </c>
      <c r="N747" s="224">
        <f>'Detaillierte Eingabe'!I757</f>
        <v>1</v>
      </c>
      <c r="O747" s="18"/>
      <c r="P747" s="18"/>
      <c r="Q747" s="56">
        <f t="shared" si="66"/>
        <v>11900</v>
      </c>
      <c r="R747" s="56">
        <f t="shared" si="67"/>
        <v>5340.9986000000008</v>
      </c>
      <c r="S747" s="56">
        <f t="shared" si="68"/>
        <v>34481.997199999998</v>
      </c>
      <c r="T747" s="56">
        <f t="shared" si="69"/>
        <v>862.0499299999999</v>
      </c>
      <c r="U747" s="47">
        <f>('WERTE IR'!$E746)</f>
        <v>1282.0461975364994</v>
      </c>
    </row>
    <row r="748" spans="5:21" ht="13" x14ac:dyDescent="0.3">
      <c r="E748" s="37"/>
      <c r="F748" s="46">
        <f>'Detaillierte Eingabe'!B758</f>
        <v>0.84861111111110932</v>
      </c>
      <c r="G748" s="46">
        <f>'Detaillierte Eingabe'!C758</f>
        <v>0.84930555555555376</v>
      </c>
      <c r="H748" s="56">
        <f>'Detaillierte Eingabe'!D759</f>
        <v>2</v>
      </c>
      <c r="I748" s="56">
        <f>'Detaillierte Eingabe'!E759</f>
        <v>2</v>
      </c>
      <c r="J748" s="56">
        <f>'Eingabe Daten'!$C$18</f>
        <v>6</v>
      </c>
      <c r="K748" s="93">
        <f>'Detaillierte Eingabe'!F759</f>
        <v>0.7</v>
      </c>
      <c r="L748" s="93">
        <f>'Detaillierte Eingabe'!G759</f>
        <v>0.7</v>
      </c>
      <c r="M748" s="93">
        <f t="shared" si="70"/>
        <v>0.44882341176470592</v>
      </c>
      <c r="N748" s="224">
        <f>'Detaillierte Eingabe'!I758</f>
        <v>1</v>
      </c>
      <c r="O748" s="18"/>
      <c r="P748" s="18"/>
      <c r="Q748" s="56">
        <f t="shared" si="66"/>
        <v>11900</v>
      </c>
      <c r="R748" s="56">
        <f t="shared" si="67"/>
        <v>5340.9986000000008</v>
      </c>
      <c r="S748" s="56">
        <f t="shared" si="68"/>
        <v>34481.997199999998</v>
      </c>
      <c r="T748" s="56">
        <f t="shared" si="69"/>
        <v>862.0499299999999</v>
      </c>
      <c r="U748" s="47">
        <f>('WERTE IR'!$E747)</f>
        <v>1282.0462592286947</v>
      </c>
    </row>
    <row r="749" spans="5:21" ht="13" x14ac:dyDescent="0.3">
      <c r="E749" s="37"/>
      <c r="F749" s="46">
        <f>'Detaillierte Eingabe'!B759</f>
        <v>0.84930555555555376</v>
      </c>
      <c r="G749" s="46">
        <f>'Detaillierte Eingabe'!C759</f>
        <v>0.8499999999999982</v>
      </c>
      <c r="H749" s="56">
        <f>'Detaillierte Eingabe'!D760</f>
        <v>2</v>
      </c>
      <c r="I749" s="56">
        <f>'Detaillierte Eingabe'!E760</f>
        <v>2</v>
      </c>
      <c r="J749" s="56">
        <f>'Eingabe Daten'!$C$18</f>
        <v>6</v>
      </c>
      <c r="K749" s="93">
        <f>'Detaillierte Eingabe'!F760</f>
        <v>0.7</v>
      </c>
      <c r="L749" s="93">
        <f>'Detaillierte Eingabe'!G760</f>
        <v>0.7</v>
      </c>
      <c r="M749" s="93">
        <f t="shared" si="70"/>
        <v>0.44882341176470592</v>
      </c>
      <c r="N749" s="224">
        <f>'Detaillierte Eingabe'!I759</f>
        <v>1</v>
      </c>
      <c r="O749" s="18"/>
      <c r="P749" s="18"/>
      <c r="Q749" s="56">
        <f t="shared" si="66"/>
        <v>11900</v>
      </c>
      <c r="R749" s="56">
        <f t="shared" si="67"/>
        <v>5340.9986000000008</v>
      </c>
      <c r="S749" s="56">
        <f t="shared" si="68"/>
        <v>34481.997199999998</v>
      </c>
      <c r="T749" s="56">
        <f t="shared" si="69"/>
        <v>862.0499299999999</v>
      </c>
      <c r="U749" s="47">
        <f>('WERTE IR'!$E748)</f>
        <v>1282.0463199012077</v>
      </c>
    </row>
    <row r="750" spans="5:21" ht="13" x14ac:dyDescent="0.3">
      <c r="E750" s="37"/>
      <c r="F750" s="46">
        <f>'Detaillierte Eingabe'!B760</f>
        <v>0.8499999999999982</v>
      </c>
      <c r="G750" s="46">
        <f>'Detaillierte Eingabe'!C760</f>
        <v>0.85069444444444264</v>
      </c>
      <c r="H750" s="56">
        <f>'Detaillierte Eingabe'!D761</f>
        <v>2</v>
      </c>
      <c r="I750" s="56">
        <f>'Detaillierte Eingabe'!E761</f>
        <v>2</v>
      </c>
      <c r="J750" s="56">
        <f>'Eingabe Daten'!$C$18</f>
        <v>6</v>
      </c>
      <c r="K750" s="93">
        <f>'Detaillierte Eingabe'!F761</f>
        <v>0.7</v>
      </c>
      <c r="L750" s="93">
        <f>'Detaillierte Eingabe'!G761</f>
        <v>0.7</v>
      </c>
      <c r="M750" s="93">
        <f t="shared" si="70"/>
        <v>0.44882341176470592</v>
      </c>
      <c r="N750" s="224">
        <f>'Detaillierte Eingabe'!I760</f>
        <v>1</v>
      </c>
      <c r="O750" s="18"/>
      <c r="P750" s="18"/>
      <c r="Q750" s="56">
        <f t="shared" si="66"/>
        <v>11900</v>
      </c>
      <c r="R750" s="56">
        <f t="shared" si="67"/>
        <v>5340.9986000000008</v>
      </c>
      <c r="S750" s="56">
        <f t="shared" si="68"/>
        <v>34481.997199999998</v>
      </c>
      <c r="T750" s="56">
        <f t="shared" si="69"/>
        <v>862.0499299999999</v>
      </c>
      <c r="U750" s="47">
        <f>('WERTE IR'!$E749)</f>
        <v>1282.0463795708922</v>
      </c>
    </row>
    <row r="751" spans="5:21" ht="13" x14ac:dyDescent="0.3">
      <c r="E751" s="37"/>
      <c r="F751" s="46">
        <f>'Detaillierte Eingabe'!B761</f>
        <v>0.85069444444444264</v>
      </c>
      <c r="G751" s="46">
        <f>'Detaillierte Eingabe'!C761</f>
        <v>0.85138888888888709</v>
      </c>
      <c r="H751" s="56">
        <f>'Detaillierte Eingabe'!D762</f>
        <v>2</v>
      </c>
      <c r="I751" s="56">
        <f>'Detaillierte Eingabe'!E762</f>
        <v>2</v>
      </c>
      <c r="J751" s="56">
        <f>'Eingabe Daten'!$C$18</f>
        <v>6</v>
      </c>
      <c r="K751" s="93">
        <f>'Detaillierte Eingabe'!F762</f>
        <v>0.7</v>
      </c>
      <c r="L751" s="93">
        <f>'Detaillierte Eingabe'!G762</f>
        <v>0.7</v>
      </c>
      <c r="M751" s="93">
        <f t="shared" si="70"/>
        <v>0.44882341176470592</v>
      </c>
      <c r="N751" s="224">
        <f>'Detaillierte Eingabe'!I761</f>
        <v>1</v>
      </c>
      <c r="O751" s="18"/>
      <c r="P751" s="18"/>
      <c r="Q751" s="56">
        <f t="shared" si="66"/>
        <v>11900</v>
      </c>
      <c r="R751" s="56">
        <f t="shared" si="67"/>
        <v>5340.9986000000008</v>
      </c>
      <c r="S751" s="56">
        <f t="shared" si="68"/>
        <v>34481.997199999998</v>
      </c>
      <c r="T751" s="56">
        <f t="shared" si="69"/>
        <v>862.0499299999999</v>
      </c>
      <c r="U751" s="47">
        <f>('WERTE IR'!$E750)</f>
        <v>1282.0464382543237</v>
      </c>
    </row>
    <row r="752" spans="5:21" ht="13" x14ac:dyDescent="0.3">
      <c r="E752" s="37"/>
      <c r="F752" s="46">
        <f>'Detaillierte Eingabe'!B762</f>
        <v>0.85138888888888709</v>
      </c>
      <c r="G752" s="46">
        <f>'Detaillierte Eingabe'!C762</f>
        <v>0.85208333333333153</v>
      </c>
      <c r="H752" s="56">
        <f>'Detaillierte Eingabe'!D763</f>
        <v>2</v>
      </c>
      <c r="I752" s="56">
        <f>'Detaillierte Eingabe'!E763</f>
        <v>2</v>
      </c>
      <c r="J752" s="56">
        <f>'Eingabe Daten'!$C$18</f>
        <v>6</v>
      </c>
      <c r="K752" s="93">
        <f>'Detaillierte Eingabe'!F763</f>
        <v>0.7</v>
      </c>
      <c r="L752" s="93">
        <f>'Detaillierte Eingabe'!G763</f>
        <v>0.7</v>
      </c>
      <c r="M752" s="93">
        <f t="shared" si="70"/>
        <v>0.44882341176470592</v>
      </c>
      <c r="N752" s="224">
        <f>'Detaillierte Eingabe'!I762</f>
        <v>1</v>
      </c>
      <c r="O752" s="18"/>
      <c r="P752" s="18"/>
      <c r="Q752" s="56">
        <f t="shared" si="66"/>
        <v>11900</v>
      </c>
      <c r="R752" s="56">
        <f t="shared" si="67"/>
        <v>5340.9986000000008</v>
      </c>
      <c r="S752" s="56">
        <f t="shared" si="68"/>
        <v>34481.997199999998</v>
      </c>
      <c r="T752" s="56">
        <f t="shared" si="69"/>
        <v>862.0499299999999</v>
      </c>
      <c r="U752" s="47">
        <f>('WERTE IR'!$E751)</f>
        <v>1282.0464959678034</v>
      </c>
    </row>
    <row r="753" spans="5:21" ht="13" x14ac:dyDescent="0.3">
      <c r="E753" s="37"/>
      <c r="F753" s="46">
        <f>'Detaillierte Eingabe'!B763</f>
        <v>0.85208333333333153</v>
      </c>
      <c r="G753" s="46">
        <f>'Detaillierte Eingabe'!C763</f>
        <v>0.85277777777777597</v>
      </c>
      <c r="H753" s="56">
        <f>'Detaillierte Eingabe'!D764</f>
        <v>2</v>
      </c>
      <c r="I753" s="56">
        <f>'Detaillierte Eingabe'!E764</f>
        <v>2</v>
      </c>
      <c r="J753" s="56">
        <f>'Eingabe Daten'!$C$18</f>
        <v>6</v>
      </c>
      <c r="K753" s="93">
        <f>'Detaillierte Eingabe'!F764</f>
        <v>0.7</v>
      </c>
      <c r="L753" s="93">
        <f>'Detaillierte Eingabe'!G764</f>
        <v>0.7</v>
      </c>
      <c r="M753" s="93">
        <f t="shared" si="70"/>
        <v>0.44882341176470592</v>
      </c>
      <c r="N753" s="224">
        <f>'Detaillierte Eingabe'!I763</f>
        <v>1</v>
      </c>
      <c r="O753" s="18"/>
      <c r="P753" s="18"/>
      <c r="Q753" s="56">
        <f t="shared" si="66"/>
        <v>11900</v>
      </c>
      <c r="R753" s="56">
        <f t="shared" si="67"/>
        <v>5340.9986000000008</v>
      </c>
      <c r="S753" s="56">
        <f t="shared" si="68"/>
        <v>34481.997199999998</v>
      </c>
      <c r="T753" s="56">
        <f t="shared" si="69"/>
        <v>862.0499299999999</v>
      </c>
      <c r="U753" s="47">
        <f>('WERTE IR'!$E752)</f>
        <v>1282.0465527273632</v>
      </c>
    </row>
    <row r="754" spans="5:21" ht="13" x14ac:dyDescent="0.3">
      <c r="E754" s="37"/>
      <c r="F754" s="46">
        <f>'Detaillierte Eingabe'!B764</f>
        <v>0.85277777777777597</v>
      </c>
      <c r="G754" s="46">
        <f>'Detaillierte Eingabe'!C764</f>
        <v>0.85347222222222041</v>
      </c>
      <c r="H754" s="56">
        <f>'Detaillierte Eingabe'!D765</f>
        <v>2</v>
      </c>
      <c r="I754" s="56">
        <f>'Detaillierte Eingabe'!E765</f>
        <v>2</v>
      </c>
      <c r="J754" s="56">
        <f>'Eingabe Daten'!$C$18</f>
        <v>6</v>
      </c>
      <c r="K754" s="93">
        <f>'Detaillierte Eingabe'!F765</f>
        <v>0.7</v>
      </c>
      <c r="L754" s="93">
        <f>'Detaillierte Eingabe'!G765</f>
        <v>0.7</v>
      </c>
      <c r="M754" s="93">
        <f t="shared" si="70"/>
        <v>0.44882341176470592</v>
      </c>
      <c r="N754" s="224">
        <f>'Detaillierte Eingabe'!I764</f>
        <v>1</v>
      </c>
      <c r="O754" s="18"/>
      <c r="P754" s="18"/>
      <c r="Q754" s="56">
        <f t="shared" si="66"/>
        <v>11900</v>
      </c>
      <c r="R754" s="56">
        <f t="shared" si="67"/>
        <v>5340.9986000000008</v>
      </c>
      <c r="S754" s="56">
        <f t="shared" si="68"/>
        <v>34481.997199999998</v>
      </c>
      <c r="T754" s="56">
        <f t="shared" si="69"/>
        <v>862.0499299999999</v>
      </c>
      <c r="U754" s="47">
        <f>('WERTE IR'!$E753)</f>
        <v>1282.0466085487699</v>
      </c>
    </row>
    <row r="755" spans="5:21" ht="13" x14ac:dyDescent="0.3">
      <c r="E755" s="37"/>
      <c r="F755" s="46">
        <f>'Detaillierte Eingabe'!B765</f>
        <v>0.85347222222222041</v>
      </c>
      <c r="G755" s="46">
        <f>'Detaillierte Eingabe'!C765</f>
        <v>0.85416666666666485</v>
      </c>
      <c r="H755" s="56">
        <f>'Detaillierte Eingabe'!D766</f>
        <v>2</v>
      </c>
      <c r="I755" s="56">
        <f>'Detaillierte Eingabe'!E766</f>
        <v>2</v>
      </c>
      <c r="J755" s="56">
        <f>'Eingabe Daten'!$C$18</f>
        <v>6</v>
      </c>
      <c r="K755" s="93">
        <f>'Detaillierte Eingabe'!F766</f>
        <v>0.7</v>
      </c>
      <c r="L755" s="93">
        <f>'Detaillierte Eingabe'!G766</f>
        <v>0.7</v>
      </c>
      <c r="M755" s="93">
        <f t="shared" si="70"/>
        <v>0.44882341176470592</v>
      </c>
      <c r="N755" s="224">
        <f>'Detaillierte Eingabe'!I765</f>
        <v>1</v>
      </c>
      <c r="O755" s="18"/>
      <c r="P755" s="18"/>
      <c r="Q755" s="56">
        <f t="shared" si="66"/>
        <v>11900</v>
      </c>
      <c r="R755" s="56">
        <f t="shared" si="67"/>
        <v>5340.9986000000008</v>
      </c>
      <c r="S755" s="56">
        <f t="shared" si="68"/>
        <v>34481.997199999998</v>
      </c>
      <c r="T755" s="56">
        <f t="shared" si="69"/>
        <v>862.0499299999999</v>
      </c>
      <c r="U755" s="47">
        <f>('WERTE IR'!$E754)</f>
        <v>1282.0466634475299</v>
      </c>
    </row>
    <row r="756" spans="5:21" ht="13" x14ac:dyDescent="0.3">
      <c r="E756" s="37"/>
      <c r="F756" s="46">
        <f>'Detaillierte Eingabe'!B766</f>
        <v>0.85416666666666485</v>
      </c>
      <c r="G756" s="46">
        <f>'Detaillierte Eingabe'!C766</f>
        <v>0.8548611111111093</v>
      </c>
      <c r="H756" s="56">
        <f>'Detaillierte Eingabe'!D767</f>
        <v>2</v>
      </c>
      <c r="I756" s="56">
        <f>'Detaillierte Eingabe'!E767</f>
        <v>2</v>
      </c>
      <c r="J756" s="56">
        <f>'Eingabe Daten'!$C$18</f>
        <v>6</v>
      </c>
      <c r="K756" s="93">
        <f>'Detaillierte Eingabe'!F767</f>
        <v>0.7</v>
      </c>
      <c r="L756" s="93">
        <f>'Detaillierte Eingabe'!G767</f>
        <v>0.7</v>
      </c>
      <c r="M756" s="93">
        <f t="shared" si="70"/>
        <v>0.44882341176470592</v>
      </c>
      <c r="N756" s="224">
        <f>'Detaillierte Eingabe'!I766</f>
        <v>1</v>
      </c>
      <c r="O756" s="18"/>
      <c r="P756" s="18"/>
      <c r="Q756" s="56">
        <f t="shared" si="66"/>
        <v>11900</v>
      </c>
      <c r="R756" s="56">
        <f t="shared" si="67"/>
        <v>5340.9986000000008</v>
      </c>
      <c r="S756" s="56">
        <f t="shared" si="68"/>
        <v>34481.997199999998</v>
      </c>
      <c r="T756" s="56">
        <f t="shared" si="69"/>
        <v>862.0499299999999</v>
      </c>
      <c r="U756" s="47">
        <f>('WERTE IR'!$E755)</f>
        <v>1282.0467174388932</v>
      </c>
    </row>
    <row r="757" spans="5:21" ht="13" x14ac:dyDescent="0.3">
      <c r="E757" s="37"/>
      <c r="F757" s="46">
        <f>'Detaillierte Eingabe'!B767</f>
        <v>0.8548611111111093</v>
      </c>
      <c r="G757" s="46">
        <f>'Detaillierte Eingabe'!C767</f>
        <v>0.85555555555555374</v>
      </c>
      <c r="H757" s="56">
        <f>'Detaillierte Eingabe'!D768</f>
        <v>2</v>
      </c>
      <c r="I757" s="56">
        <f>'Detaillierte Eingabe'!E768</f>
        <v>2</v>
      </c>
      <c r="J757" s="56">
        <f>'Eingabe Daten'!$C$18</f>
        <v>6</v>
      </c>
      <c r="K757" s="93">
        <f>'Detaillierte Eingabe'!F768</f>
        <v>0.7</v>
      </c>
      <c r="L757" s="93">
        <f>'Detaillierte Eingabe'!G768</f>
        <v>0.7</v>
      </c>
      <c r="M757" s="93">
        <f t="shared" si="70"/>
        <v>0.44882341176470592</v>
      </c>
      <c r="N757" s="224">
        <f>'Detaillierte Eingabe'!I767</f>
        <v>1</v>
      </c>
      <c r="O757" s="18"/>
      <c r="P757" s="18"/>
      <c r="Q757" s="56">
        <f t="shared" ref="Q757:Q820" si="71">$C$7*K757</f>
        <v>11900</v>
      </c>
      <c r="R757" s="56">
        <f t="shared" ref="R757:R820" si="72">$C$7*L757*M757</f>
        <v>5340.9986000000008</v>
      </c>
      <c r="S757" s="56">
        <f t="shared" ref="S757:S820" si="73">Q757*H757+R757*I757</f>
        <v>34481.997199999998</v>
      </c>
      <c r="T757" s="56">
        <f t="shared" ref="T757:T820" si="74">S757/(N757*$P$6)</f>
        <v>862.0499299999999</v>
      </c>
      <c r="U757" s="47">
        <f>('WERTE IR'!$E756)</f>
        <v>1282.0467705378578</v>
      </c>
    </row>
    <row r="758" spans="5:21" ht="13" x14ac:dyDescent="0.3">
      <c r="E758" s="37"/>
      <c r="F758" s="46">
        <f>'Detaillierte Eingabe'!B768</f>
        <v>0.85555555555555374</v>
      </c>
      <c r="G758" s="46">
        <f>'Detaillierte Eingabe'!C768</f>
        <v>0.85624999999999818</v>
      </c>
      <c r="H758" s="56">
        <f>'Detaillierte Eingabe'!D769</f>
        <v>2</v>
      </c>
      <c r="I758" s="56">
        <f>'Detaillierte Eingabe'!E769</f>
        <v>2</v>
      </c>
      <c r="J758" s="56">
        <f>'Eingabe Daten'!$C$18</f>
        <v>6</v>
      </c>
      <c r="K758" s="93">
        <f>'Detaillierte Eingabe'!F769</f>
        <v>0.7</v>
      </c>
      <c r="L758" s="93">
        <f>'Detaillierte Eingabe'!G769</f>
        <v>0.7</v>
      </c>
      <c r="M758" s="93">
        <f t="shared" si="70"/>
        <v>0.44882341176470592</v>
      </c>
      <c r="N758" s="224">
        <f>'Detaillierte Eingabe'!I768</f>
        <v>1</v>
      </c>
      <c r="O758" s="18"/>
      <c r="P758" s="18"/>
      <c r="Q758" s="56">
        <f t="shared" si="71"/>
        <v>11900</v>
      </c>
      <c r="R758" s="56">
        <f t="shared" si="72"/>
        <v>5340.9986000000008</v>
      </c>
      <c r="S758" s="56">
        <f t="shared" si="73"/>
        <v>34481.997199999998</v>
      </c>
      <c r="T758" s="56">
        <f t="shared" si="74"/>
        <v>862.0499299999999</v>
      </c>
      <c r="U758" s="47">
        <f>('WERTE IR'!$E757)</f>
        <v>1282.0468227591737</v>
      </c>
    </row>
    <row r="759" spans="5:21" ht="13" x14ac:dyDescent="0.3">
      <c r="E759" s="37"/>
      <c r="F759" s="46">
        <f>'Detaillierte Eingabe'!B769</f>
        <v>0.85624999999999818</v>
      </c>
      <c r="G759" s="46">
        <f>'Detaillierte Eingabe'!C769</f>
        <v>0.85694444444444262</v>
      </c>
      <c r="H759" s="56">
        <f>'Detaillierte Eingabe'!D770</f>
        <v>2</v>
      </c>
      <c r="I759" s="56">
        <f>'Detaillierte Eingabe'!E770</f>
        <v>2</v>
      </c>
      <c r="J759" s="56">
        <f>'Eingabe Daten'!$C$18</f>
        <v>6</v>
      </c>
      <c r="K759" s="93">
        <f>'Detaillierte Eingabe'!F770</f>
        <v>0.7</v>
      </c>
      <c r="L759" s="93">
        <f>'Detaillierte Eingabe'!G770</f>
        <v>0.7</v>
      </c>
      <c r="M759" s="93">
        <f t="shared" si="70"/>
        <v>0.44882341176470592</v>
      </c>
      <c r="N759" s="224">
        <f>'Detaillierte Eingabe'!I769</f>
        <v>1</v>
      </c>
      <c r="O759" s="18"/>
      <c r="P759" s="18"/>
      <c r="Q759" s="56">
        <f t="shared" si="71"/>
        <v>11900</v>
      </c>
      <c r="R759" s="56">
        <f t="shared" si="72"/>
        <v>5340.9986000000008</v>
      </c>
      <c r="S759" s="56">
        <f t="shared" si="73"/>
        <v>34481.997199999998</v>
      </c>
      <c r="T759" s="56">
        <f t="shared" si="74"/>
        <v>862.0499299999999</v>
      </c>
      <c r="U759" s="47">
        <f>('WERTE IR'!$E758)</f>
        <v>1282.0468741173472</v>
      </c>
    </row>
    <row r="760" spans="5:21" ht="13" x14ac:dyDescent="0.3">
      <c r="E760" s="37"/>
      <c r="F760" s="46">
        <f>'Detaillierte Eingabe'!B770</f>
        <v>0.85694444444444262</v>
      </c>
      <c r="G760" s="46">
        <f>'Detaillierte Eingabe'!C770</f>
        <v>0.85763888888888706</v>
      </c>
      <c r="H760" s="56">
        <f>'Detaillierte Eingabe'!D771</f>
        <v>2</v>
      </c>
      <c r="I760" s="56">
        <f>'Detaillierte Eingabe'!E771</f>
        <v>2</v>
      </c>
      <c r="J760" s="56">
        <f>'Eingabe Daten'!$C$18</f>
        <v>6</v>
      </c>
      <c r="K760" s="93">
        <f>'Detaillierte Eingabe'!F771</f>
        <v>0.7</v>
      </c>
      <c r="L760" s="93">
        <f>'Detaillierte Eingabe'!G771</f>
        <v>0.7</v>
      </c>
      <c r="M760" s="93">
        <f t="shared" si="70"/>
        <v>0.44882341176470592</v>
      </c>
      <c r="N760" s="224">
        <f>'Detaillierte Eingabe'!I770</f>
        <v>1</v>
      </c>
      <c r="O760" s="18"/>
      <c r="P760" s="18"/>
      <c r="Q760" s="56">
        <f t="shared" si="71"/>
        <v>11900</v>
      </c>
      <c r="R760" s="56">
        <f t="shared" si="72"/>
        <v>5340.9986000000008</v>
      </c>
      <c r="S760" s="56">
        <f t="shared" si="73"/>
        <v>34481.997199999998</v>
      </c>
      <c r="T760" s="56">
        <f t="shared" si="74"/>
        <v>862.0499299999999</v>
      </c>
      <c r="U760" s="47">
        <f>('WERTE IR'!$E759)</f>
        <v>1282.0469246266448</v>
      </c>
    </row>
    <row r="761" spans="5:21" ht="13" x14ac:dyDescent="0.3">
      <c r="E761" s="37"/>
      <c r="F761" s="46">
        <f>'Detaillierte Eingabe'!B771</f>
        <v>0.85763888888888706</v>
      </c>
      <c r="G761" s="46">
        <f>'Detaillierte Eingabe'!C771</f>
        <v>0.85833333333333151</v>
      </c>
      <c r="H761" s="56">
        <f>'Detaillierte Eingabe'!D772</f>
        <v>2</v>
      </c>
      <c r="I761" s="56">
        <f>'Detaillierte Eingabe'!E772</f>
        <v>2</v>
      </c>
      <c r="J761" s="56">
        <f>'Eingabe Daten'!$C$18</f>
        <v>6</v>
      </c>
      <c r="K761" s="93">
        <f>'Detaillierte Eingabe'!F772</f>
        <v>0.7</v>
      </c>
      <c r="L761" s="93">
        <f>'Detaillierte Eingabe'!G772</f>
        <v>0.7</v>
      </c>
      <c r="M761" s="93">
        <f t="shared" si="70"/>
        <v>0.44882341176470592</v>
      </c>
      <c r="N761" s="224">
        <f>'Detaillierte Eingabe'!I771</f>
        <v>1</v>
      </c>
      <c r="O761" s="18"/>
      <c r="P761" s="18"/>
      <c r="Q761" s="56">
        <f t="shared" si="71"/>
        <v>11900</v>
      </c>
      <c r="R761" s="56">
        <f t="shared" si="72"/>
        <v>5340.9986000000008</v>
      </c>
      <c r="S761" s="56">
        <f t="shared" si="73"/>
        <v>34481.997199999998</v>
      </c>
      <c r="T761" s="56">
        <f t="shared" si="74"/>
        <v>862.0499299999999</v>
      </c>
      <c r="U761" s="47">
        <f>('WERTE IR'!$E760)</f>
        <v>1282.0469743010972</v>
      </c>
    </row>
    <row r="762" spans="5:21" ht="13" x14ac:dyDescent="0.3">
      <c r="E762" s="37"/>
      <c r="F762" s="46">
        <f>'Detaillierte Eingabe'!B772</f>
        <v>0.85833333333333151</v>
      </c>
      <c r="G762" s="46">
        <f>'Detaillierte Eingabe'!C772</f>
        <v>0.85902777777777595</v>
      </c>
      <c r="H762" s="56">
        <f>'Detaillierte Eingabe'!D773</f>
        <v>2</v>
      </c>
      <c r="I762" s="56">
        <f>'Detaillierte Eingabe'!E773</f>
        <v>2</v>
      </c>
      <c r="J762" s="56">
        <f>'Eingabe Daten'!$C$18</f>
        <v>6</v>
      </c>
      <c r="K762" s="93">
        <f>'Detaillierte Eingabe'!F773</f>
        <v>0.7</v>
      </c>
      <c r="L762" s="93">
        <f>'Detaillierte Eingabe'!G773</f>
        <v>0.7</v>
      </c>
      <c r="M762" s="93">
        <f t="shared" si="70"/>
        <v>0.44882341176470592</v>
      </c>
      <c r="N762" s="224">
        <f>'Detaillierte Eingabe'!I772</f>
        <v>1</v>
      </c>
      <c r="O762" s="18"/>
      <c r="P762" s="18"/>
      <c r="Q762" s="56">
        <f t="shared" si="71"/>
        <v>11900</v>
      </c>
      <c r="R762" s="56">
        <f t="shared" si="72"/>
        <v>5340.9986000000008</v>
      </c>
      <c r="S762" s="56">
        <f t="shared" si="73"/>
        <v>34481.997199999998</v>
      </c>
      <c r="T762" s="56">
        <f t="shared" si="74"/>
        <v>862.0499299999999</v>
      </c>
      <c r="U762" s="47">
        <f>('WERTE IR'!$E761)</f>
        <v>1282.047023154503</v>
      </c>
    </row>
    <row r="763" spans="5:21" ht="13" x14ac:dyDescent="0.3">
      <c r="E763" s="37"/>
      <c r="F763" s="46">
        <f>'Detaillierte Eingabe'!B773</f>
        <v>0.85902777777777595</v>
      </c>
      <c r="G763" s="46">
        <f>'Detaillierte Eingabe'!C773</f>
        <v>0.85972222222222039</v>
      </c>
      <c r="H763" s="56">
        <f>'Detaillierte Eingabe'!D774</f>
        <v>2</v>
      </c>
      <c r="I763" s="56">
        <f>'Detaillierte Eingabe'!E774</f>
        <v>2</v>
      </c>
      <c r="J763" s="56">
        <f>'Eingabe Daten'!$C$18</f>
        <v>6</v>
      </c>
      <c r="K763" s="93">
        <f>'Detaillierte Eingabe'!F774</f>
        <v>0.7</v>
      </c>
      <c r="L763" s="93">
        <f>'Detaillierte Eingabe'!G774</f>
        <v>0.7</v>
      </c>
      <c r="M763" s="93">
        <f t="shared" si="70"/>
        <v>0.44882341176470592</v>
      </c>
      <c r="N763" s="224">
        <f>'Detaillierte Eingabe'!I773</f>
        <v>1</v>
      </c>
      <c r="O763" s="18"/>
      <c r="P763" s="18"/>
      <c r="Q763" s="56">
        <f t="shared" si="71"/>
        <v>11900</v>
      </c>
      <c r="R763" s="56">
        <f t="shared" si="72"/>
        <v>5340.9986000000008</v>
      </c>
      <c r="S763" s="56">
        <f t="shared" si="73"/>
        <v>34481.997199999998</v>
      </c>
      <c r="T763" s="56">
        <f t="shared" si="74"/>
        <v>862.0499299999999</v>
      </c>
      <c r="U763" s="47">
        <f>('WERTE IR'!$E762)</f>
        <v>1282.047071200433</v>
      </c>
    </row>
    <row r="764" spans="5:21" ht="13" x14ac:dyDescent="0.3">
      <c r="E764" s="37"/>
      <c r="F764" s="46">
        <f>'Detaillierte Eingabe'!B774</f>
        <v>0.85972222222222039</v>
      </c>
      <c r="G764" s="46">
        <f>'Detaillierte Eingabe'!C774</f>
        <v>0.86041666666666483</v>
      </c>
      <c r="H764" s="56">
        <f>'Detaillierte Eingabe'!D775</f>
        <v>2</v>
      </c>
      <c r="I764" s="56">
        <f>'Detaillierte Eingabe'!E775</f>
        <v>2</v>
      </c>
      <c r="J764" s="56">
        <f>'Eingabe Daten'!$C$18</f>
        <v>6</v>
      </c>
      <c r="K764" s="93">
        <f>'Detaillierte Eingabe'!F775</f>
        <v>0.7</v>
      </c>
      <c r="L764" s="93">
        <f>'Detaillierte Eingabe'!G775</f>
        <v>0.7</v>
      </c>
      <c r="M764" s="93">
        <f t="shared" si="70"/>
        <v>0.44882341176470592</v>
      </c>
      <c r="N764" s="224">
        <f>'Detaillierte Eingabe'!I774</f>
        <v>1</v>
      </c>
      <c r="O764" s="18"/>
      <c r="P764" s="18"/>
      <c r="Q764" s="56">
        <f t="shared" si="71"/>
        <v>11900</v>
      </c>
      <c r="R764" s="56">
        <f t="shared" si="72"/>
        <v>5340.9986000000008</v>
      </c>
      <c r="S764" s="56">
        <f t="shared" si="73"/>
        <v>34481.997199999998</v>
      </c>
      <c r="T764" s="56">
        <f t="shared" si="74"/>
        <v>862.0499299999999</v>
      </c>
      <c r="U764" s="47">
        <f>('WERTE IR'!$E763)</f>
        <v>1282.0471184522337</v>
      </c>
    </row>
    <row r="765" spans="5:21" ht="13" x14ac:dyDescent="0.3">
      <c r="E765" s="37"/>
      <c r="F765" s="46">
        <f>'Detaillierte Eingabe'!B775</f>
        <v>0.86041666666666483</v>
      </c>
      <c r="G765" s="46">
        <f>'Detaillierte Eingabe'!C775</f>
        <v>0.86111111111110927</v>
      </c>
      <c r="H765" s="56">
        <f>'Detaillierte Eingabe'!D776</f>
        <v>2</v>
      </c>
      <c r="I765" s="56">
        <f>'Detaillierte Eingabe'!E776</f>
        <v>2</v>
      </c>
      <c r="J765" s="56">
        <f>'Eingabe Daten'!$C$18</f>
        <v>6</v>
      </c>
      <c r="K765" s="93">
        <f>'Detaillierte Eingabe'!F776</f>
        <v>0.7</v>
      </c>
      <c r="L765" s="93">
        <f>'Detaillierte Eingabe'!G776</f>
        <v>0.7</v>
      </c>
      <c r="M765" s="93">
        <f t="shared" si="70"/>
        <v>0.44882341176470592</v>
      </c>
      <c r="N765" s="224">
        <f>'Detaillierte Eingabe'!I775</f>
        <v>1</v>
      </c>
      <c r="O765" s="18"/>
      <c r="P765" s="18"/>
      <c r="Q765" s="56">
        <f t="shared" si="71"/>
        <v>11900</v>
      </c>
      <c r="R765" s="56">
        <f t="shared" si="72"/>
        <v>5340.9986000000008</v>
      </c>
      <c r="S765" s="56">
        <f t="shared" si="73"/>
        <v>34481.997199999998</v>
      </c>
      <c r="T765" s="56">
        <f t="shared" si="74"/>
        <v>862.0499299999999</v>
      </c>
      <c r="U765" s="47">
        <f>('WERTE IR'!$E764)</f>
        <v>1282.0471649230308</v>
      </c>
    </row>
    <row r="766" spans="5:21" ht="13" x14ac:dyDescent="0.3">
      <c r="E766" s="37"/>
      <c r="F766" s="46">
        <f>'Detaillierte Eingabe'!B776</f>
        <v>0.86111111111110927</v>
      </c>
      <c r="G766" s="46">
        <f>'Detaillierte Eingabe'!C776</f>
        <v>0.86180555555555372</v>
      </c>
      <c r="H766" s="56">
        <f>'Detaillierte Eingabe'!D777</f>
        <v>2</v>
      </c>
      <c r="I766" s="56">
        <f>'Detaillierte Eingabe'!E777</f>
        <v>2</v>
      </c>
      <c r="J766" s="56">
        <f>'Eingabe Daten'!$C$18</f>
        <v>6</v>
      </c>
      <c r="K766" s="93">
        <f>'Detaillierte Eingabe'!F777</f>
        <v>0.7</v>
      </c>
      <c r="L766" s="93">
        <f>'Detaillierte Eingabe'!G777</f>
        <v>0.7</v>
      </c>
      <c r="M766" s="93">
        <f t="shared" si="70"/>
        <v>0.44882341176470592</v>
      </c>
      <c r="N766" s="224">
        <f>'Detaillierte Eingabe'!I776</f>
        <v>1</v>
      </c>
      <c r="O766" s="18"/>
      <c r="P766" s="18"/>
      <c r="Q766" s="56">
        <f t="shared" si="71"/>
        <v>11900</v>
      </c>
      <c r="R766" s="56">
        <f t="shared" si="72"/>
        <v>5340.9986000000008</v>
      </c>
      <c r="S766" s="56">
        <f t="shared" si="73"/>
        <v>34481.997199999998</v>
      </c>
      <c r="T766" s="56">
        <f t="shared" si="74"/>
        <v>862.0499299999999</v>
      </c>
      <c r="U766" s="47">
        <f>('WERTE IR'!$E765)</f>
        <v>1282.0472106257332</v>
      </c>
    </row>
    <row r="767" spans="5:21" ht="13" x14ac:dyDescent="0.3">
      <c r="E767" s="37"/>
      <c r="F767" s="46">
        <f>'Detaillierte Eingabe'!B777</f>
        <v>0.86180555555555372</v>
      </c>
      <c r="G767" s="46">
        <f>'Detaillierte Eingabe'!C777</f>
        <v>0.86249999999999816</v>
      </c>
      <c r="H767" s="56">
        <f>'Detaillierte Eingabe'!D778</f>
        <v>2</v>
      </c>
      <c r="I767" s="56">
        <f>'Detaillierte Eingabe'!E778</f>
        <v>2</v>
      </c>
      <c r="J767" s="56">
        <f>'Eingabe Daten'!$C$18</f>
        <v>6</v>
      </c>
      <c r="K767" s="93">
        <f>'Detaillierte Eingabe'!F778</f>
        <v>0.7</v>
      </c>
      <c r="L767" s="93">
        <f>'Detaillierte Eingabe'!G778</f>
        <v>0.7</v>
      </c>
      <c r="M767" s="93">
        <f t="shared" si="70"/>
        <v>0.44882341176470592</v>
      </c>
      <c r="N767" s="224">
        <f>'Detaillierte Eingabe'!I777</f>
        <v>1</v>
      </c>
      <c r="O767" s="18"/>
      <c r="P767" s="18"/>
      <c r="Q767" s="56">
        <f t="shared" si="71"/>
        <v>11900</v>
      </c>
      <c r="R767" s="56">
        <f t="shared" si="72"/>
        <v>5340.9986000000008</v>
      </c>
      <c r="S767" s="56">
        <f t="shared" si="73"/>
        <v>34481.997199999998</v>
      </c>
      <c r="T767" s="56">
        <f t="shared" si="74"/>
        <v>862.0499299999999</v>
      </c>
      <c r="U767" s="47">
        <f>('WERTE IR'!$E766)</f>
        <v>1282.0472555730364</v>
      </c>
    </row>
    <row r="768" spans="5:21" ht="13" x14ac:dyDescent="0.3">
      <c r="E768" s="37"/>
      <c r="F768" s="46">
        <f>'Detaillierte Eingabe'!B778</f>
        <v>0.86249999999999816</v>
      </c>
      <c r="G768" s="46">
        <f>'Detaillierte Eingabe'!C778</f>
        <v>0.8631944444444426</v>
      </c>
      <c r="H768" s="56">
        <f>'Detaillierte Eingabe'!D779</f>
        <v>2</v>
      </c>
      <c r="I768" s="56">
        <f>'Detaillierte Eingabe'!E779</f>
        <v>2</v>
      </c>
      <c r="J768" s="56">
        <f>'Eingabe Daten'!$C$18</f>
        <v>6</v>
      </c>
      <c r="K768" s="93">
        <f>'Detaillierte Eingabe'!F779</f>
        <v>0.7</v>
      </c>
      <c r="L768" s="93">
        <f>'Detaillierte Eingabe'!G779</f>
        <v>0.7</v>
      </c>
      <c r="M768" s="93">
        <f t="shared" si="70"/>
        <v>0.44882341176470592</v>
      </c>
      <c r="N768" s="224">
        <f>'Detaillierte Eingabe'!I778</f>
        <v>1</v>
      </c>
      <c r="O768" s="18"/>
      <c r="P768" s="18"/>
      <c r="Q768" s="56">
        <f t="shared" si="71"/>
        <v>11900</v>
      </c>
      <c r="R768" s="56">
        <f t="shared" si="72"/>
        <v>5340.9986000000008</v>
      </c>
      <c r="S768" s="56">
        <f t="shared" si="73"/>
        <v>34481.997199999998</v>
      </c>
      <c r="T768" s="56">
        <f t="shared" si="74"/>
        <v>862.0499299999999</v>
      </c>
      <c r="U768" s="47">
        <f>('WERTE IR'!$E767)</f>
        <v>1282.0472997774259</v>
      </c>
    </row>
    <row r="769" spans="5:21" ht="13" x14ac:dyDescent="0.3">
      <c r="E769" s="37"/>
      <c r="F769" s="46">
        <f>'Detaillierte Eingabe'!B779</f>
        <v>0.8631944444444426</v>
      </c>
      <c r="G769" s="46">
        <f>'Detaillierte Eingabe'!C779</f>
        <v>0.86388888888888704</v>
      </c>
      <c r="H769" s="56">
        <f>'Detaillierte Eingabe'!D780</f>
        <v>2</v>
      </c>
      <c r="I769" s="56">
        <f>'Detaillierte Eingabe'!E780</f>
        <v>2</v>
      </c>
      <c r="J769" s="56">
        <f>'Eingabe Daten'!$C$18</f>
        <v>6</v>
      </c>
      <c r="K769" s="93">
        <f>'Detaillierte Eingabe'!F780</f>
        <v>0.7</v>
      </c>
      <c r="L769" s="93">
        <f>'Detaillierte Eingabe'!G780</f>
        <v>0.7</v>
      </c>
      <c r="M769" s="93">
        <f t="shared" si="70"/>
        <v>0.44882341176470592</v>
      </c>
      <c r="N769" s="224">
        <f>'Detaillierte Eingabe'!I779</f>
        <v>1</v>
      </c>
      <c r="O769" s="18"/>
      <c r="P769" s="18"/>
      <c r="Q769" s="56">
        <f t="shared" si="71"/>
        <v>11900</v>
      </c>
      <c r="R769" s="56">
        <f t="shared" si="72"/>
        <v>5340.9986000000008</v>
      </c>
      <c r="S769" s="56">
        <f t="shared" si="73"/>
        <v>34481.997199999998</v>
      </c>
      <c r="T769" s="56">
        <f t="shared" si="74"/>
        <v>862.0499299999999</v>
      </c>
      <c r="U769" s="47">
        <f>('WERTE IR'!$E768)</f>
        <v>1282.0473432511812</v>
      </c>
    </row>
    <row r="770" spans="5:21" ht="13" x14ac:dyDescent="0.3">
      <c r="E770" s="37"/>
      <c r="F770" s="46">
        <f>'Detaillierte Eingabe'!B780</f>
        <v>0.86388888888888704</v>
      </c>
      <c r="G770" s="46">
        <f>'Detaillierte Eingabe'!C780</f>
        <v>0.86458333333333148</v>
      </c>
      <c r="H770" s="56">
        <f>'Detaillierte Eingabe'!D781</f>
        <v>2</v>
      </c>
      <c r="I770" s="56">
        <f>'Detaillierte Eingabe'!E781</f>
        <v>2</v>
      </c>
      <c r="J770" s="56">
        <f>'Eingabe Daten'!$C$18</f>
        <v>6</v>
      </c>
      <c r="K770" s="93">
        <f>'Detaillierte Eingabe'!F781</f>
        <v>0.7</v>
      </c>
      <c r="L770" s="93">
        <f>'Detaillierte Eingabe'!G781</f>
        <v>0.7</v>
      </c>
      <c r="M770" s="93">
        <f t="shared" si="70"/>
        <v>0.44882341176470592</v>
      </c>
      <c r="N770" s="224">
        <f>'Detaillierte Eingabe'!I780</f>
        <v>1</v>
      </c>
      <c r="O770" s="18"/>
      <c r="P770" s="18"/>
      <c r="Q770" s="56">
        <f t="shared" si="71"/>
        <v>11900</v>
      </c>
      <c r="R770" s="56">
        <f t="shared" si="72"/>
        <v>5340.9986000000008</v>
      </c>
      <c r="S770" s="56">
        <f t="shared" si="73"/>
        <v>34481.997199999998</v>
      </c>
      <c r="T770" s="56">
        <f t="shared" si="74"/>
        <v>862.0499299999999</v>
      </c>
      <c r="U770" s="47">
        <f>('WERTE IR'!$E769)</f>
        <v>1282.0473860063785</v>
      </c>
    </row>
    <row r="771" spans="5:21" ht="13" x14ac:dyDescent="0.3">
      <c r="E771" s="37"/>
      <c r="F771" s="46">
        <f>'Detaillierte Eingabe'!B781</f>
        <v>0.86458333333333148</v>
      </c>
      <c r="G771" s="46">
        <f>'Detaillierte Eingabe'!C781</f>
        <v>0.86527777777777592</v>
      </c>
      <c r="H771" s="56">
        <f>'Detaillierte Eingabe'!D782</f>
        <v>2</v>
      </c>
      <c r="I771" s="56">
        <f>'Detaillierte Eingabe'!E782</f>
        <v>2</v>
      </c>
      <c r="J771" s="56">
        <f>'Eingabe Daten'!$C$18</f>
        <v>6</v>
      </c>
      <c r="K771" s="93">
        <f>'Detaillierte Eingabe'!F782</f>
        <v>0.7</v>
      </c>
      <c r="L771" s="93">
        <f>'Detaillierte Eingabe'!G782</f>
        <v>0.7</v>
      </c>
      <c r="M771" s="93">
        <f t="shared" si="70"/>
        <v>0.44882341176470592</v>
      </c>
      <c r="N771" s="224">
        <f>'Detaillierte Eingabe'!I781</f>
        <v>1</v>
      </c>
      <c r="O771" s="18"/>
      <c r="P771" s="18"/>
      <c r="Q771" s="56">
        <f t="shared" si="71"/>
        <v>11900</v>
      </c>
      <c r="R771" s="56">
        <f t="shared" si="72"/>
        <v>5340.9986000000008</v>
      </c>
      <c r="S771" s="56">
        <f t="shared" si="73"/>
        <v>34481.997199999998</v>
      </c>
      <c r="T771" s="56">
        <f t="shared" si="74"/>
        <v>862.0499299999999</v>
      </c>
      <c r="U771" s="47">
        <f>('WERTE IR'!$E770)</f>
        <v>1282.0474280548945</v>
      </c>
    </row>
    <row r="772" spans="5:21" ht="13" x14ac:dyDescent="0.3">
      <c r="E772" s="37"/>
      <c r="F772" s="46">
        <f>'Detaillierte Eingabe'!B782</f>
        <v>0.86527777777777592</v>
      </c>
      <c r="G772" s="46">
        <f>'Detaillierte Eingabe'!C782</f>
        <v>0.86597222222222037</v>
      </c>
      <c r="H772" s="56">
        <f>'Detaillierte Eingabe'!D783</f>
        <v>2</v>
      </c>
      <c r="I772" s="56">
        <f>'Detaillierte Eingabe'!E783</f>
        <v>2</v>
      </c>
      <c r="J772" s="56">
        <f>'Eingabe Daten'!$C$18</f>
        <v>6</v>
      </c>
      <c r="K772" s="93">
        <f>'Detaillierte Eingabe'!F783</f>
        <v>0.7</v>
      </c>
      <c r="L772" s="93">
        <f>'Detaillierte Eingabe'!G783</f>
        <v>0.7</v>
      </c>
      <c r="M772" s="93">
        <f t="shared" si="70"/>
        <v>0.44882341176470592</v>
      </c>
      <c r="N772" s="224">
        <f>'Detaillierte Eingabe'!I782</f>
        <v>1</v>
      </c>
      <c r="O772" s="18"/>
      <c r="P772" s="18"/>
      <c r="Q772" s="56">
        <f t="shared" si="71"/>
        <v>11900</v>
      </c>
      <c r="R772" s="56">
        <f t="shared" si="72"/>
        <v>5340.9986000000008</v>
      </c>
      <c r="S772" s="56">
        <f t="shared" si="73"/>
        <v>34481.997199999998</v>
      </c>
      <c r="T772" s="56">
        <f t="shared" si="74"/>
        <v>862.0499299999999</v>
      </c>
      <c r="U772" s="47">
        <f>('WERTE IR'!$E771)</f>
        <v>1282.0474694084096</v>
      </c>
    </row>
    <row r="773" spans="5:21" ht="13" x14ac:dyDescent="0.3">
      <c r="E773" s="37"/>
      <c r="F773" s="46">
        <f>'Detaillierte Eingabe'!B783</f>
        <v>0.86597222222222037</v>
      </c>
      <c r="G773" s="46">
        <f>'Detaillierte Eingabe'!C783</f>
        <v>0.86666666666666481</v>
      </c>
      <c r="H773" s="56">
        <f>'Detaillierte Eingabe'!D784</f>
        <v>2</v>
      </c>
      <c r="I773" s="56">
        <f>'Detaillierte Eingabe'!E784</f>
        <v>2</v>
      </c>
      <c r="J773" s="56">
        <f>'Eingabe Daten'!$C$18</f>
        <v>6</v>
      </c>
      <c r="K773" s="93">
        <f>'Detaillierte Eingabe'!F784</f>
        <v>0.7</v>
      </c>
      <c r="L773" s="93">
        <f>'Detaillierte Eingabe'!G784</f>
        <v>0.7</v>
      </c>
      <c r="M773" s="93">
        <f t="shared" si="70"/>
        <v>0.44882341176470592</v>
      </c>
      <c r="N773" s="224">
        <f>'Detaillierte Eingabe'!I783</f>
        <v>1</v>
      </c>
      <c r="O773" s="18"/>
      <c r="P773" s="18"/>
      <c r="Q773" s="56">
        <f t="shared" si="71"/>
        <v>11900</v>
      </c>
      <c r="R773" s="56">
        <f t="shared" si="72"/>
        <v>5340.9986000000008</v>
      </c>
      <c r="S773" s="56">
        <f t="shared" si="73"/>
        <v>34481.997199999998</v>
      </c>
      <c r="T773" s="56">
        <f t="shared" si="74"/>
        <v>862.0499299999999</v>
      </c>
      <c r="U773" s="47">
        <f>('WERTE IR'!$E772)</f>
        <v>1282.0475100784113</v>
      </c>
    </row>
    <row r="774" spans="5:21" ht="13" x14ac:dyDescent="0.3">
      <c r="E774" s="37"/>
      <c r="F774" s="46">
        <f>'Detaillierte Eingabe'!B784</f>
        <v>0.86666666666666481</v>
      </c>
      <c r="G774" s="46">
        <f>'Detaillierte Eingabe'!C784</f>
        <v>0.86736111111110925</v>
      </c>
      <c r="H774" s="56">
        <f>'Detaillierte Eingabe'!D785</f>
        <v>2</v>
      </c>
      <c r="I774" s="56">
        <f>'Detaillierte Eingabe'!E785</f>
        <v>2</v>
      </c>
      <c r="J774" s="56">
        <f>'Eingabe Daten'!$C$18</f>
        <v>6</v>
      </c>
      <c r="K774" s="93">
        <f>'Detaillierte Eingabe'!F785</f>
        <v>0.7</v>
      </c>
      <c r="L774" s="93">
        <f>'Detaillierte Eingabe'!G785</f>
        <v>0.7</v>
      </c>
      <c r="M774" s="93">
        <f t="shared" si="70"/>
        <v>0.44882341176470592</v>
      </c>
      <c r="N774" s="224">
        <f>'Detaillierte Eingabe'!I784</f>
        <v>1</v>
      </c>
      <c r="O774" s="18"/>
      <c r="P774" s="18"/>
      <c r="Q774" s="56">
        <f t="shared" si="71"/>
        <v>11900</v>
      </c>
      <c r="R774" s="56">
        <f t="shared" si="72"/>
        <v>5340.9986000000008</v>
      </c>
      <c r="S774" s="56">
        <f t="shared" si="73"/>
        <v>34481.997199999998</v>
      </c>
      <c r="T774" s="56">
        <f t="shared" si="74"/>
        <v>862.0499299999999</v>
      </c>
      <c r="U774" s="47">
        <f>('WERTE IR'!$E773)</f>
        <v>1282.047550076197</v>
      </c>
    </row>
    <row r="775" spans="5:21" ht="13" x14ac:dyDescent="0.3">
      <c r="E775" s="37"/>
      <c r="F775" s="46">
        <f>'Detaillierte Eingabe'!B785</f>
        <v>0.86736111111110925</v>
      </c>
      <c r="G775" s="46">
        <f>'Detaillierte Eingabe'!C785</f>
        <v>0.86805555555555369</v>
      </c>
      <c r="H775" s="56">
        <f>'Detaillierte Eingabe'!D786</f>
        <v>2</v>
      </c>
      <c r="I775" s="56">
        <f>'Detaillierte Eingabe'!E786</f>
        <v>2</v>
      </c>
      <c r="J775" s="56">
        <f>'Eingabe Daten'!$C$18</f>
        <v>6</v>
      </c>
      <c r="K775" s="93">
        <f>'Detaillierte Eingabe'!F786</f>
        <v>0.7</v>
      </c>
      <c r="L775" s="93">
        <f>'Detaillierte Eingabe'!G786</f>
        <v>0.7</v>
      </c>
      <c r="M775" s="93">
        <f t="shared" ref="M775:M838" si="75">(-(27.652*$J775*$J775)+1354.9*$J775+496.07)/$C$7</f>
        <v>0.44882341176470592</v>
      </c>
      <c r="N775" s="224">
        <f>'Detaillierte Eingabe'!I785</f>
        <v>1</v>
      </c>
      <c r="O775" s="18"/>
      <c r="P775" s="18"/>
      <c r="Q775" s="56">
        <f t="shared" si="71"/>
        <v>11900</v>
      </c>
      <c r="R775" s="56">
        <f t="shared" si="72"/>
        <v>5340.9986000000008</v>
      </c>
      <c r="S775" s="56">
        <f t="shared" si="73"/>
        <v>34481.997199999998</v>
      </c>
      <c r="T775" s="56">
        <f t="shared" si="74"/>
        <v>862.0499299999999</v>
      </c>
      <c r="U775" s="47">
        <f>('WERTE IR'!$E774)</f>
        <v>1282.0475894128774</v>
      </c>
    </row>
    <row r="776" spans="5:21" ht="13" x14ac:dyDescent="0.3">
      <c r="E776" s="37"/>
      <c r="F776" s="46">
        <f>'Detaillierte Eingabe'!B786</f>
        <v>0.86805555555555369</v>
      </c>
      <c r="G776" s="46">
        <f>'Detaillierte Eingabe'!C786</f>
        <v>0.86874999999999813</v>
      </c>
      <c r="H776" s="56">
        <f>'Detaillierte Eingabe'!D787</f>
        <v>2</v>
      </c>
      <c r="I776" s="56">
        <f>'Detaillierte Eingabe'!E787</f>
        <v>2</v>
      </c>
      <c r="J776" s="56">
        <f>'Eingabe Daten'!$C$18</f>
        <v>6</v>
      </c>
      <c r="K776" s="93">
        <f>'Detaillierte Eingabe'!F787</f>
        <v>0.7</v>
      </c>
      <c r="L776" s="93">
        <f>'Detaillierte Eingabe'!G787</f>
        <v>0.7</v>
      </c>
      <c r="M776" s="93">
        <f t="shared" si="75"/>
        <v>0.44882341176470592</v>
      </c>
      <c r="N776" s="224">
        <f>'Detaillierte Eingabe'!I786</f>
        <v>1</v>
      </c>
      <c r="O776" s="18"/>
      <c r="P776" s="18"/>
      <c r="Q776" s="56">
        <f t="shared" si="71"/>
        <v>11900</v>
      </c>
      <c r="R776" s="56">
        <f t="shared" si="72"/>
        <v>5340.9986000000008</v>
      </c>
      <c r="S776" s="56">
        <f t="shared" si="73"/>
        <v>34481.997199999998</v>
      </c>
      <c r="T776" s="56">
        <f t="shared" si="74"/>
        <v>862.0499299999999</v>
      </c>
      <c r="U776" s="47">
        <f>('WERTE IR'!$E775)</f>
        <v>1282.0476280993798</v>
      </c>
    </row>
    <row r="777" spans="5:21" ht="13" x14ac:dyDescent="0.3">
      <c r="E777" s="37"/>
      <c r="F777" s="46">
        <f>'Detaillierte Eingabe'!B787</f>
        <v>0.86874999999999813</v>
      </c>
      <c r="G777" s="46">
        <f>'Detaillierte Eingabe'!C787</f>
        <v>0.86944444444444258</v>
      </c>
      <c r="H777" s="56">
        <f>'Detaillierte Eingabe'!D788</f>
        <v>2</v>
      </c>
      <c r="I777" s="56">
        <f>'Detaillierte Eingabe'!E788</f>
        <v>2</v>
      </c>
      <c r="J777" s="56">
        <f>'Eingabe Daten'!$C$18</f>
        <v>6</v>
      </c>
      <c r="K777" s="93">
        <f>'Detaillierte Eingabe'!F788</f>
        <v>0.7</v>
      </c>
      <c r="L777" s="93">
        <f>'Detaillierte Eingabe'!G788</f>
        <v>0.7</v>
      </c>
      <c r="M777" s="93">
        <f t="shared" si="75"/>
        <v>0.44882341176470592</v>
      </c>
      <c r="N777" s="224">
        <f>'Detaillierte Eingabe'!I787</f>
        <v>1</v>
      </c>
      <c r="O777" s="18"/>
      <c r="P777" s="18"/>
      <c r="Q777" s="56">
        <f t="shared" si="71"/>
        <v>11900</v>
      </c>
      <c r="R777" s="56">
        <f t="shared" si="72"/>
        <v>5340.9986000000008</v>
      </c>
      <c r="S777" s="56">
        <f t="shared" si="73"/>
        <v>34481.997199999998</v>
      </c>
      <c r="T777" s="56">
        <f t="shared" si="74"/>
        <v>862.0499299999999</v>
      </c>
      <c r="U777" s="47">
        <f>('WERTE IR'!$E776)</f>
        <v>1282.0476661464506</v>
      </c>
    </row>
    <row r="778" spans="5:21" ht="13" x14ac:dyDescent="0.3">
      <c r="E778" s="37"/>
      <c r="F778" s="46">
        <f>'Detaillierte Eingabe'!B788</f>
        <v>0.86944444444444258</v>
      </c>
      <c r="G778" s="46">
        <f>'Detaillierte Eingabe'!C788</f>
        <v>0.87013888888888702</v>
      </c>
      <c r="H778" s="56">
        <f>'Detaillierte Eingabe'!D789</f>
        <v>2</v>
      </c>
      <c r="I778" s="56">
        <f>'Detaillierte Eingabe'!E789</f>
        <v>2</v>
      </c>
      <c r="J778" s="56">
        <f>'Eingabe Daten'!$C$18</f>
        <v>6</v>
      </c>
      <c r="K778" s="93">
        <f>'Detaillierte Eingabe'!F789</f>
        <v>0.7</v>
      </c>
      <c r="L778" s="93">
        <f>'Detaillierte Eingabe'!G789</f>
        <v>0.7</v>
      </c>
      <c r="M778" s="93">
        <f t="shared" si="75"/>
        <v>0.44882341176470592</v>
      </c>
      <c r="N778" s="224">
        <f>'Detaillierte Eingabe'!I788</f>
        <v>1</v>
      </c>
      <c r="O778" s="18"/>
      <c r="P778" s="18"/>
      <c r="Q778" s="56">
        <f t="shared" si="71"/>
        <v>11900</v>
      </c>
      <c r="R778" s="56">
        <f t="shared" si="72"/>
        <v>5340.9986000000008</v>
      </c>
      <c r="S778" s="56">
        <f t="shared" si="73"/>
        <v>34481.997199999998</v>
      </c>
      <c r="T778" s="56">
        <f t="shared" si="74"/>
        <v>862.0499299999999</v>
      </c>
      <c r="U778" s="47">
        <f>('WERTE IR'!$E777)</f>
        <v>1282.0477035646586</v>
      </c>
    </row>
    <row r="779" spans="5:21" ht="13" x14ac:dyDescent="0.3">
      <c r="E779" s="37"/>
      <c r="F779" s="46">
        <f>'Detaillierte Eingabe'!B789</f>
        <v>0.87013888888888702</v>
      </c>
      <c r="G779" s="46">
        <f>'Detaillierte Eingabe'!C789</f>
        <v>0.87083333333333146</v>
      </c>
      <c r="H779" s="56">
        <f>'Detaillierte Eingabe'!D790</f>
        <v>2</v>
      </c>
      <c r="I779" s="56">
        <f>'Detaillierte Eingabe'!E790</f>
        <v>2</v>
      </c>
      <c r="J779" s="56">
        <f>'Eingabe Daten'!$C$18</f>
        <v>6</v>
      </c>
      <c r="K779" s="93">
        <f>'Detaillierte Eingabe'!F790</f>
        <v>0.7</v>
      </c>
      <c r="L779" s="93">
        <f>'Detaillierte Eingabe'!G790</f>
        <v>0.7</v>
      </c>
      <c r="M779" s="93">
        <f t="shared" si="75"/>
        <v>0.44882341176470592</v>
      </c>
      <c r="N779" s="224">
        <f>'Detaillierte Eingabe'!I789</f>
        <v>1</v>
      </c>
      <c r="O779" s="18"/>
      <c r="P779" s="18"/>
      <c r="Q779" s="56">
        <f t="shared" si="71"/>
        <v>11900</v>
      </c>
      <c r="R779" s="56">
        <f t="shared" si="72"/>
        <v>5340.9986000000008</v>
      </c>
      <c r="S779" s="56">
        <f t="shared" si="73"/>
        <v>34481.997199999998</v>
      </c>
      <c r="T779" s="56">
        <f t="shared" si="74"/>
        <v>862.0499299999999</v>
      </c>
      <c r="U779" s="47">
        <f>('WERTE IR'!$E778)</f>
        <v>1282.0477403643979</v>
      </c>
    </row>
    <row r="780" spans="5:21" ht="13" x14ac:dyDescent="0.3">
      <c r="E780" s="37"/>
      <c r="F780" s="46">
        <f>'Detaillierte Eingabe'!B790</f>
        <v>0.87083333333333146</v>
      </c>
      <c r="G780" s="46">
        <f>'Detaillierte Eingabe'!C790</f>
        <v>0.8715277777777759</v>
      </c>
      <c r="H780" s="56">
        <f>'Detaillierte Eingabe'!D791</f>
        <v>2</v>
      </c>
      <c r="I780" s="56">
        <f>'Detaillierte Eingabe'!E791</f>
        <v>2</v>
      </c>
      <c r="J780" s="56">
        <f>'Eingabe Daten'!$C$18</f>
        <v>6</v>
      </c>
      <c r="K780" s="93">
        <f>'Detaillierte Eingabe'!F791</f>
        <v>0.7</v>
      </c>
      <c r="L780" s="93">
        <f>'Detaillierte Eingabe'!G791</f>
        <v>0.7</v>
      </c>
      <c r="M780" s="93">
        <f t="shared" si="75"/>
        <v>0.44882341176470592</v>
      </c>
      <c r="N780" s="224">
        <f>'Detaillierte Eingabe'!I790</f>
        <v>1</v>
      </c>
      <c r="O780" s="18"/>
      <c r="P780" s="18"/>
      <c r="Q780" s="56">
        <f t="shared" si="71"/>
        <v>11900</v>
      </c>
      <c r="R780" s="56">
        <f t="shared" si="72"/>
        <v>5340.9986000000008</v>
      </c>
      <c r="S780" s="56">
        <f t="shared" si="73"/>
        <v>34481.997199999998</v>
      </c>
      <c r="T780" s="56">
        <f t="shared" si="74"/>
        <v>862.0499299999999</v>
      </c>
      <c r="U780" s="47">
        <f>('WERTE IR'!$E779)</f>
        <v>1282.047776555891</v>
      </c>
    </row>
    <row r="781" spans="5:21" ht="13" x14ac:dyDescent="0.3">
      <c r="E781" s="37"/>
      <c r="F781" s="46">
        <f>'Detaillierte Eingabe'!B791</f>
        <v>0.8715277777777759</v>
      </c>
      <c r="G781" s="46">
        <f>'Detaillierte Eingabe'!C791</f>
        <v>0.87222222222222034</v>
      </c>
      <c r="H781" s="56">
        <f>'Detaillierte Eingabe'!D792</f>
        <v>2</v>
      </c>
      <c r="I781" s="56">
        <f>'Detaillierte Eingabe'!E792</f>
        <v>2</v>
      </c>
      <c r="J781" s="56">
        <f>'Eingabe Daten'!$C$18</f>
        <v>6</v>
      </c>
      <c r="K781" s="93">
        <f>'Detaillierte Eingabe'!F792</f>
        <v>0.7</v>
      </c>
      <c r="L781" s="93">
        <f>'Detaillierte Eingabe'!G792</f>
        <v>0.7</v>
      </c>
      <c r="M781" s="93">
        <f t="shared" si="75"/>
        <v>0.44882341176470592</v>
      </c>
      <c r="N781" s="224">
        <f>'Detaillierte Eingabe'!I791</f>
        <v>1</v>
      </c>
      <c r="O781" s="18"/>
      <c r="P781" s="18"/>
      <c r="Q781" s="56">
        <f t="shared" si="71"/>
        <v>11900</v>
      </c>
      <c r="R781" s="56">
        <f t="shared" si="72"/>
        <v>5340.9986000000008</v>
      </c>
      <c r="S781" s="56">
        <f t="shared" si="73"/>
        <v>34481.997199999998</v>
      </c>
      <c r="T781" s="56">
        <f t="shared" si="74"/>
        <v>862.0499299999999</v>
      </c>
      <c r="U781" s="47">
        <f>('WERTE IR'!$E780)</f>
        <v>1282.0478121491915</v>
      </c>
    </row>
    <row r="782" spans="5:21" ht="13" x14ac:dyDescent="0.3">
      <c r="E782" s="37"/>
      <c r="F782" s="46">
        <f>'Detaillierte Eingabe'!B792</f>
        <v>0.87222222222222034</v>
      </c>
      <c r="G782" s="46">
        <f>'Detaillierte Eingabe'!C792</f>
        <v>0.87291666666666479</v>
      </c>
      <c r="H782" s="56">
        <f>'Detaillierte Eingabe'!D793</f>
        <v>2</v>
      </c>
      <c r="I782" s="56">
        <f>'Detaillierte Eingabe'!E793</f>
        <v>2</v>
      </c>
      <c r="J782" s="56">
        <f>'Eingabe Daten'!$C$18</f>
        <v>6</v>
      </c>
      <c r="K782" s="93">
        <f>'Detaillierte Eingabe'!F793</f>
        <v>0.7</v>
      </c>
      <c r="L782" s="93">
        <f>'Detaillierte Eingabe'!G793</f>
        <v>0.7</v>
      </c>
      <c r="M782" s="93">
        <f t="shared" si="75"/>
        <v>0.44882341176470592</v>
      </c>
      <c r="N782" s="224">
        <f>'Detaillierte Eingabe'!I792</f>
        <v>1</v>
      </c>
      <c r="O782" s="18"/>
      <c r="P782" s="18"/>
      <c r="Q782" s="56">
        <f t="shared" si="71"/>
        <v>11900</v>
      </c>
      <c r="R782" s="56">
        <f t="shared" si="72"/>
        <v>5340.9986000000008</v>
      </c>
      <c r="S782" s="56">
        <f t="shared" si="73"/>
        <v>34481.997199999998</v>
      </c>
      <c r="T782" s="56">
        <f t="shared" si="74"/>
        <v>862.0499299999999</v>
      </c>
      <c r="U782" s="47">
        <f>('WERTE IR'!$E781)</f>
        <v>1282.0478471541865</v>
      </c>
    </row>
    <row r="783" spans="5:21" ht="13" x14ac:dyDescent="0.3">
      <c r="E783" s="37"/>
      <c r="F783" s="46">
        <f>'Detaillierte Eingabe'!B793</f>
        <v>0.87291666666666479</v>
      </c>
      <c r="G783" s="46">
        <f>'Detaillierte Eingabe'!C793</f>
        <v>0.87361111111110923</v>
      </c>
      <c r="H783" s="56">
        <f>'Detaillierte Eingabe'!D794</f>
        <v>2</v>
      </c>
      <c r="I783" s="56">
        <f>'Detaillierte Eingabe'!E794</f>
        <v>2</v>
      </c>
      <c r="J783" s="56">
        <f>'Eingabe Daten'!$C$18</f>
        <v>6</v>
      </c>
      <c r="K783" s="93">
        <f>'Detaillierte Eingabe'!F794</f>
        <v>0.7</v>
      </c>
      <c r="L783" s="93">
        <f>'Detaillierte Eingabe'!G794</f>
        <v>0.7</v>
      </c>
      <c r="M783" s="93">
        <f t="shared" si="75"/>
        <v>0.44882341176470592</v>
      </c>
      <c r="N783" s="224">
        <f>'Detaillierte Eingabe'!I793</f>
        <v>1</v>
      </c>
      <c r="O783" s="18"/>
      <c r="P783" s="18"/>
      <c r="Q783" s="56">
        <f t="shared" si="71"/>
        <v>11900</v>
      </c>
      <c r="R783" s="56">
        <f t="shared" si="72"/>
        <v>5340.9986000000008</v>
      </c>
      <c r="S783" s="56">
        <f t="shared" si="73"/>
        <v>34481.997199999998</v>
      </c>
      <c r="T783" s="56">
        <f t="shared" si="74"/>
        <v>862.0499299999999</v>
      </c>
      <c r="U783" s="47">
        <f>('WERTE IR'!$E782)</f>
        <v>1282.0478815805998</v>
      </c>
    </row>
    <row r="784" spans="5:21" ht="13" x14ac:dyDescent="0.3">
      <c r="E784" s="37"/>
      <c r="F784" s="46">
        <f>'Detaillierte Eingabe'!B794</f>
        <v>0.87361111111110923</v>
      </c>
      <c r="G784" s="46">
        <f>'Detaillierte Eingabe'!C794</f>
        <v>0.87430555555555367</v>
      </c>
      <c r="H784" s="56">
        <f>'Detaillierte Eingabe'!D795</f>
        <v>2</v>
      </c>
      <c r="I784" s="56">
        <f>'Detaillierte Eingabe'!E795</f>
        <v>2</v>
      </c>
      <c r="J784" s="56">
        <f>'Eingabe Daten'!$C$18</f>
        <v>6</v>
      </c>
      <c r="K784" s="93">
        <f>'Detaillierte Eingabe'!F795</f>
        <v>0.7</v>
      </c>
      <c r="L784" s="93">
        <f>'Detaillierte Eingabe'!G795</f>
        <v>0.7</v>
      </c>
      <c r="M784" s="93">
        <f t="shared" si="75"/>
        <v>0.44882341176470592</v>
      </c>
      <c r="N784" s="224">
        <f>'Detaillierte Eingabe'!I794</f>
        <v>1</v>
      </c>
      <c r="O784" s="18"/>
      <c r="P784" s="18"/>
      <c r="Q784" s="56">
        <f t="shared" si="71"/>
        <v>11900</v>
      </c>
      <c r="R784" s="56">
        <f t="shared" si="72"/>
        <v>5340.9986000000008</v>
      </c>
      <c r="S784" s="56">
        <f t="shared" si="73"/>
        <v>34481.997199999998</v>
      </c>
      <c r="T784" s="56">
        <f t="shared" si="74"/>
        <v>862.0499299999999</v>
      </c>
      <c r="U784" s="47">
        <f>('WERTE IR'!$E783)</f>
        <v>1282.0479154379943</v>
      </c>
    </row>
    <row r="785" spans="5:21" ht="13" x14ac:dyDescent="0.3">
      <c r="E785" s="37"/>
      <c r="F785" s="46">
        <f>'Detaillierte Eingabe'!B795</f>
        <v>0.87430555555555367</v>
      </c>
      <c r="G785" s="46">
        <f>'Detaillierte Eingabe'!C795</f>
        <v>0.87499999999999811</v>
      </c>
      <c r="H785" s="56">
        <f>'Detaillierte Eingabe'!D796</f>
        <v>2</v>
      </c>
      <c r="I785" s="56">
        <f>'Detaillierte Eingabe'!E796</f>
        <v>2</v>
      </c>
      <c r="J785" s="56">
        <f>'Eingabe Daten'!$C$18</f>
        <v>6</v>
      </c>
      <c r="K785" s="93">
        <f>'Detaillierte Eingabe'!F796</f>
        <v>0.7</v>
      </c>
      <c r="L785" s="93">
        <f>'Detaillierte Eingabe'!G796</f>
        <v>0.7</v>
      </c>
      <c r="M785" s="93">
        <f t="shared" si="75"/>
        <v>0.44882341176470592</v>
      </c>
      <c r="N785" s="224">
        <f>'Detaillierte Eingabe'!I795</f>
        <v>1</v>
      </c>
      <c r="O785" s="18"/>
      <c r="P785" s="18"/>
      <c r="Q785" s="56">
        <f t="shared" si="71"/>
        <v>11900</v>
      </c>
      <c r="R785" s="56">
        <f t="shared" si="72"/>
        <v>5340.9986000000008</v>
      </c>
      <c r="S785" s="56">
        <f t="shared" si="73"/>
        <v>34481.997199999998</v>
      </c>
      <c r="T785" s="56">
        <f t="shared" si="74"/>
        <v>862.0499299999999</v>
      </c>
      <c r="U785" s="47">
        <f>('WERTE IR'!$E784)</f>
        <v>1282.0479487357754</v>
      </c>
    </row>
    <row r="786" spans="5:21" ht="13" x14ac:dyDescent="0.3">
      <c r="E786" s="37"/>
      <c r="F786" s="46">
        <f>'Detaillierte Eingabe'!B796</f>
        <v>0.87499999999999811</v>
      </c>
      <c r="G786" s="46">
        <f>'Detaillierte Eingabe'!C796</f>
        <v>0.87569444444444255</v>
      </c>
      <c r="H786" s="56">
        <f>'Detaillierte Eingabe'!D797</f>
        <v>2</v>
      </c>
      <c r="I786" s="56">
        <f>'Detaillierte Eingabe'!E797</f>
        <v>2</v>
      </c>
      <c r="J786" s="56">
        <f>'Eingabe Daten'!$C$18</f>
        <v>6</v>
      </c>
      <c r="K786" s="93">
        <f>'Detaillierte Eingabe'!F797</f>
        <v>0.7</v>
      </c>
      <c r="L786" s="93">
        <f>'Detaillierte Eingabe'!G797</f>
        <v>0.7</v>
      </c>
      <c r="M786" s="93">
        <f t="shared" si="75"/>
        <v>0.44882341176470592</v>
      </c>
      <c r="N786" s="224">
        <f>'Detaillierte Eingabe'!I796</f>
        <v>1</v>
      </c>
      <c r="O786" s="18"/>
      <c r="P786" s="18"/>
      <c r="Q786" s="56">
        <f t="shared" si="71"/>
        <v>11900</v>
      </c>
      <c r="R786" s="56">
        <f t="shared" si="72"/>
        <v>5340.9986000000008</v>
      </c>
      <c r="S786" s="56">
        <f t="shared" si="73"/>
        <v>34481.997199999998</v>
      </c>
      <c r="T786" s="56">
        <f t="shared" si="74"/>
        <v>862.0499299999999</v>
      </c>
      <c r="U786" s="47">
        <f>('WERTE IR'!$E785)</f>
        <v>1282.0479814831926</v>
      </c>
    </row>
    <row r="787" spans="5:21" ht="13" x14ac:dyDescent="0.3">
      <c r="E787" s="37"/>
      <c r="F787" s="46">
        <f>'Detaillierte Eingabe'!B797</f>
        <v>0.87569444444444255</v>
      </c>
      <c r="G787" s="46">
        <f>'Detaillierte Eingabe'!C797</f>
        <v>0.876388888888887</v>
      </c>
      <c r="H787" s="56">
        <f>'Detaillierte Eingabe'!D798</f>
        <v>2</v>
      </c>
      <c r="I787" s="56">
        <f>'Detaillierte Eingabe'!E798</f>
        <v>2</v>
      </c>
      <c r="J787" s="56">
        <f>'Eingabe Daten'!$C$18</f>
        <v>6</v>
      </c>
      <c r="K787" s="93">
        <f>'Detaillierte Eingabe'!F798</f>
        <v>0.7</v>
      </c>
      <c r="L787" s="93">
        <f>'Detaillierte Eingabe'!G798</f>
        <v>0.7</v>
      </c>
      <c r="M787" s="93">
        <f t="shared" si="75"/>
        <v>0.44882341176470592</v>
      </c>
      <c r="N787" s="224">
        <f>'Detaillierte Eingabe'!I797</f>
        <v>1</v>
      </c>
      <c r="O787" s="18"/>
      <c r="P787" s="18"/>
      <c r="Q787" s="56">
        <f t="shared" si="71"/>
        <v>11900</v>
      </c>
      <c r="R787" s="56">
        <f t="shared" si="72"/>
        <v>5340.9986000000008</v>
      </c>
      <c r="S787" s="56">
        <f t="shared" si="73"/>
        <v>34481.997199999998</v>
      </c>
      <c r="T787" s="56">
        <f t="shared" si="74"/>
        <v>862.0499299999999</v>
      </c>
      <c r="U787" s="47">
        <f>('WERTE IR'!$E786)</f>
        <v>1282.0480136893427</v>
      </c>
    </row>
    <row r="788" spans="5:21" ht="13" x14ac:dyDescent="0.3">
      <c r="E788" s="37"/>
      <c r="F788" s="46">
        <f>'Detaillierte Eingabe'!B798</f>
        <v>0.876388888888887</v>
      </c>
      <c r="G788" s="46">
        <f>'Detaillierte Eingabe'!C798</f>
        <v>0.87708333333333144</v>
      </c>
      <c r="H788" s="56">
        <f>'Detaillierte Eingabe'!D799</f>
        <v>2</v>
      </c>
      <c r="I788" s="56">
        <f>'Detaillierte Eingabe'!E799</f>
        <v>2</v>
      </c>
      <c r="J788" s="56">
        <f>'Eingabe Daten'!$C$18</f>
        <v>6</v>
      </c>
      <c r="K788" s="93">
        <f>'Detaillierte Eingabe'!F799</f>
        <v>0.7</v>
      </c>
      <c r="L788" s="93">
        <f>'Detaillierte Eingabe'!G799</f>
        <v>0.7</v>
      </c>
      <c r="M788" s="93">
        <f t="shared" si="75"/>
        <v>0.44882341176470592</v>
      </c>
      <c r="N788" s="224">
        <f>'Detaillierte Eingabe'!I798</f>
        <v>1</v>
      </c>
      <c r="O788" s="18"/>
      <c r="P788" s="18"/>
      <c r="Q788" s="56">
        <f t="shared" si="71"/>
        <v>11900</v>
      </c>
      <c r="R788" s="56">
        <f t="shared" si="72"/>
        <v>5340.9986000000008</v>
      </c>
      <c r="S788" s="56">
        <f t="shared" si="73"/>
        <v>34481.997199999998</v>
      </c>
      <c r="T788" s="56">
        <f t="shared" si="74"/>
        <v>862.0499299999999</v>
      </c>
      <c r="U788" s="47">
        <f>('WERTE IR'!$E787)</f>
        <v>1282.0480453631719</v>
      </c>
    </row>
    <row r="789" spans="5:21" ht="13" x14ac:dyDescent="0.3">
      <c r="E789" s="37"/>
      <c r="F789" s="46">
        <f>'Detaillierte Eingabe'!B799</f>
        <v>0.87708333333333144</v>
      </c>
      <c r="G789" s="46">
        <f>'Detaillierte Eingabe'!C799</f>
        <v>0.87777777777777588</v>
      </c>
      <c r="H789" s="56">
        <f>'Detaillierte Eingabe'!D800</f>
        <v>2</v>
      </c>
      <c r="I789" s="56">
        <f>'Detaillierte Eingabe'!E800</f>
        <v>2</v>
      </c>
      <c r="J789" s="56">
        <f>'Eingabe Daten'!$C$18</f>
        <v>6</v>
      </c>
      <c r="K789" s="93">
        <f>'Detaillierte Eingabe'!F800</f>
        <v>0.7</v>
      </c>
      <c r="L789" s="93">
        <f>'Detaillierte Eingabe'!G800</f>
        <v>0.7</v>
      </c>
      <c r="M789" s="93">
        <f t="shared" si="75"/>
        <v>0.44882341176470592</v>
      </c>
      <c r="N789" s="224">
        <f>'Detaillierte Eingabe'!I799</f>
        <v>1</v>
      </c>
      <c r="O789" s="18"/>
      <c r="P789" s="18"/>
      <c r="Q789" s="56">
        <f t="shared" si="71"/>
        <v>11900</v>
      </c>
      <c r="R789" s="56">
        <f t="shared" si="72"/>
        <v>5340.9986000000008</v>
      </c>
      <c r="S789" s="56">
        <f t="shared" si="73"/>
        <v>34481.997199999998</v>
      </c>
      <c r="T789" s="56">
        <f t="shared" si="74"/>
        <v>862.0499299999999</v>
      </c>
      <c r="U789" s="47">
        <f>('WERTE IR'!$E788)</f>
        <v>1282.0480765134787</v>
      </c>
    </row>
    <row r="790" spans="5:21" ht="13" x14ac:dyDescent="0.3">
      <c r="E790" s="37"/>
      <c r="F790" s="46">
        <f>'Detaillierte Eingabe'!B800</f>
        <v>0.87777777777777588</v>
      </c>
      <c r="G790" s="46">
        <f>'Detaillierte Eingabe'!C800</f>
        <v>0.87847222222222032</v>
      </c>
      <c r="H790" s="56">
        <f>'Detaillierte Eingabe'!D801</f>
        <v>2</v>
      </c>
      <c r="I790" s="56">
        <f>'Detaillierte Eingabe'!E801</f>
        <v>2</v>
      </c>
      <c r="J790" s="56">
        <f>'Eingabe Daten'!$C$18</f>
        <v>6</v>
      </c>
      <c r="K790" s="93">
        <f>'Detaillierte Eingabe'!F801</f>
        <v>0.7</v>
      </c>
      <c r="L790" s="93">
        <f>'Detaillierte Eingabe'!G801</f>
        <v>0.7</v>
      </c>
      <c r="M790" s="93">
        <f t="shared" si="75"/>
        <v>0.44882341176470592</v>
      </c>
      <c r="N790" s="224">
        <f>'Detaillierte Eingabe'!I800</f>
        <v>1</v>
      </c>
      <c r="O790" s="18"/>
      <c r="P790" s="18"/>
      <c r="Q790" s="56">
        <f t="shared" si="71"/>
        <v>11900</v>
      </c>
      <c r="R790" s="56">
        <f t="shared" si="72"/>
        <v>5340.9986000000008</v>
      </c>
      <c r="S790" s="56">
        <f t="shared" si="73"/>
        <v>34481.997199999998</v>
      </c>
      <c r="T790" s="56">
        <f t="shared" si="74"/>
        <v>862.0499299999999</v>
      </c>
      <c r="U790" s="47">
        <f>('WERTE IR'!$E789)</f>
        <v>1282.0481071489162</v>
      </c>
    </row>
    <row r="791" spans="5:21" ht="13" x14ac:dyDescent="0.3">
      <c r="E791" s="37"/>
      <c r="F791" s="46">
        <f>'Detaillierte Eingabe'!B801</f>
        <v>0.87847222222222032</v>
      </c>
      <c r="G791" s="46">
        <f>'Detaillierte Eingabe'!C801</f>
        <v>0.87916666666666476</v>
      </c>
      <c r="H791" s="56">
        <f>'Detaillierte Eingabe'!D802</f>
        <v>2</v>
      </c>
      <c r="I791" s="56">
        <f>'Detaillierte Eingabe'!E802</f>
        <v>2</v>
      </c>
      <c r="J791" s="56">
        <f>'Eingabe Daten'!$C$18</f>
        <v>6</v>
      </c>
      <c r="K791" s="93">
        <f>'Detaillierte Eingabe'!F802</f>
        <v>0.7</v>
      </c>
      <c r="L791" s="93">
        <f>'Detaillierte Eingabe'!G802</f>
        <v>0.7</v>
      </c>
      <c r="M791" s="93">
        <f t="shared" si="75"/>
        <v>0.44882341176470592</v>
      </c>
      <c r="N791" s="224">
        <f>'Detaillierte Eingabe'!I801</f>
        <v>1</v>
      </c>
      <c r="O791" s="18"/>
      <c r="P791" s="18"/>
      <c r="Q791" s="56">
        <f t="shared" si="71"/>
        <v>11900</v>
      </c>
      <c r="R791" s="56">
        <f t="shared" si="72"/>
        <v>5340.9986000000008</v>
      </c>
      <c r="S791" s="56">
        <f t="shared" si="73"/>
        <v>34481.997199999998</v>
      </c>
      <c r="T791" s="56">
        <f t="shared" si="74"/>
        <v>862.0499299999999</v>
      </c>
      <c r="U791" s="47">
        <f>('WERTE IR'!$E790)</f>
        <v>1282.0481372779946</v>
      </c>
    </row>
    <row r="792" spans="5:21" ht="13" x14ac:dyDescent="0.3">
      <c r="E792" s="37"/>
      <c r="F792" s="46">
        <f>'Detaillierte Eingabe'!B802</f>
        <v>0.87916666666666476</v>
      </c>
      <c r="G792" s="46">
        <f>'Detaillierte Eingabe'!C802</f>
        <v>0.87986111111110921</v>
      </c>
      <c r="H792" s="56">
        <f>'Detaillierte Eingabe'!D803</f>
        <v>2</v>
      </c>
      <c r="I792" s="56">
        <f>'Detaillierte Eingabe'!E803</f>
        <v>2</v>
      </c>
      <c r="J792" s="56">
        <f>'Eingabe Daten'!$C$18</f>
        <v>6</v>
      </c>
      <c r="K792" s="93">
        <f>'Detaillierte Eingabe'!F803</f>
        <v>0.7</v>
      </c>
      <c r="L792" s="93">
        <f>'Detaillierte Eingabe'!G803</f>
        <v>0.7</v>
      </c>
      <c r="M792" s="93">
        <f t="shared" si="75"/>
        <v>0.44882341176470592</v>
      </c>
      <c r="N792" s="224">
        <f>'Detaillierte Eingabe'!I802</f>
        <v>1</v>
      </c>
      <c r="O792" s="18"/>
      <c r="P792" s="18"/>
      <c r="Q792" s="56">
        <f t="shared" si="71"/>
        <v>11900</v>
      </c>
      <c r="R792" s="56">
        <f t="shared" si="72"/>
        <v>5340.9986000000008</v>
      </c>
      <c r="S792" s="56">
        <f t="shared" si="73"/>
        <v>34481.997199999998</v>
      </c>
      <c r="T792" s="56">
        <f t="shared" si="74"/>
        <v>862.0499299999999</v>
      </c>
      <c r="U792" s="47">
        <f>('WERTE IR'!$E791)</f>
        <v>1282.048166909083</v>
      </c>
    </row>
    <row r="793" spans="5:21" ht="13" x14ac:dyDescent="0.3">
      <c r="E793" s="37"/>
      <c r="F793" s="46">
        <f>'Detaillierte Eingabe'!B803</f>
        <v>0.87986111111110921</v>
      </c>
      <c r="G793" s="46">
        <f>'Detaillierte Eingabe'!C803</f>
        <v>0.88055555555555365</v>
      </c>
      <c r="H793" s="56">
        <f>'Detaillierte Eingabe'!D804</f>
        <v>2</v>
      </c>
      <c r="I793" s="56">
        <f>'Detaillierte Eingabe'!E804</f>
        <v>2</v>
      </c>
      <c r="J793" s="56">
        <f>'Eingabe Daten'!$C$18</f>
        <v>6</v>
      </c>
      <c r="K793" s="93">
        <f>'Detaillierte Eingabe'!F804</f>
        <v>0.7</v>
      </c>
      <c r="L793" s="93">
        <f>'Detaillierte Eingabe'!G804</f>
        <v>0.7</v>
      </c>
      <c r="M793" s="93">
        <f t="shared" si="75"/>
        <v>0.44882341176470592</v>
      </c>
      <c r="N793" s="224">
        <f>'Detaillierte Eingabe'!I803</f>
        <v>1</v>
      </c>
      <c r="O793" s="18"/>
      <c r="P793" s="18"/>
      <c r="Q793" s="56">
        <f t="shared" si="71"/>
        <v>11900</v>
      </c>
      <c r="R793" s="56">
        <f t="shared" si="72"/>
        <v>5340.9986000000008</v>
      </c>
      <c r="S793" s="56">
        <f t="shared" si="73"/>
        <v>34481.997199999998</v>
      </c>
      <c r="T793" s="56">
        <f t="shared" si="74"/>
        <v>862.0499299999999</v>
      </c>
      <c r="U793" s="47">
        <f>('WERTE IR'!$E792)</f>
        <v>1282.0481960504126</v>
      </c>
    </row>
    <row r="794" spans="5:21" ht="13" x14ac:dyDescent="0.3">
      <c r="E794" s="37"/>
      <c r="F794" s="46">
        <f>'Detaillierte Eingabe'!B804</f>
        <v>0.88055555555555365</v>
      </c>
      <c r="G794" s="46">
        <f>'Detaillierte Eingabe'!C804</f>
        <v>0.88124999999999809</v>
      </c>
      <c r="H794" s="56">
        <f>'Detaillierte Eingabe'!D805</f>
        <v>2</v>
      </c>
      <c r="I794" s="56">
        <f>'Detaillierte Eingabe'!E805</f>
        <v>2</v>
      </c>
      <c r="J794" s="56">
        <f>'Eingabe Daten'!$C$18</f>
        <v>6</v>
      </c>
      <c r="K794" s="93">
        <f>'Detaillierte Eingabe'!F805</f>
        <v>0.7</v>
      </c>
      <c r="L794" s="93">
        <f>'Detaillierte Eingabe'!G805</f>
        <v>0.7</v>
      </c>
      <c r="M794" s="93">
        <f t="shared" si="75"/>
        <v>0.44882341176470592</v>
      </c>
      <c r="N794" s="224">
        <f>'Detaillierte Eingabe'!I804</f>
        <v>1</v>
      </c>
      <c r="O794" s="18"/>
      <c r="P794" s="18"/>
      <c r="Q794" s="56">
        <f t="shared" si="71"/>
        <v>11900</v>
      </c>
      <c r="R794" s="56">
        <f t="shared" si="72"/>
        <v>5340.9986000000008</v>
      </c>
      <c r="S794" s="56">
        <f t="shared" si="73"/>
        <v>34481.997199999998</v>
      </c>
      <c r="T794" s="56">
        <f t="shared" si="74"/>
        <v>862.0499299999999</v>
      </c>
      <c r="U794" s="47">
        <f>('WERTE IR'!$E793)</f>
        <v>1282.0482247100783</v>
      </c>
    </row>
    <row r="795" spans="5:21" ht="13" x14ac:dyDescent="0.3">
      <c r="E795" s="37"/>
      <c r="F795" s="46">
        <f>'Detaillierte Eingabe'!B805</f>
        <v>0.88124999999999809</v>
      </c>
      <c r="G795" s="46">
        <f>'Detaillierte Eingabe'!C805</f>
        <v>0.88194444444444253</v>
      </c>
      <c r="H795" s="56">
        <f>'Detaillierte Eingabe'!D806</f>
        <v>2</v>
      </c>
      <c r="I795" s="56">
        <f>'Detaillierte Eingabe'!E806</f>
        <v>2</v>
      </c>
      <c r="J795" s="56">
        <f>'Eingabe Daten'!$C$18</f>
        <v>6</v>
      </c>
      <c r="K795" s="93">
        <f>'Detaillierte Eingabe'!F806</f>
        <v>0.7</v>
      </c>
      <c r="L795" s="93">
        <f>'Detaillierte Eingabe'!G806</f>
        <v>0.7</v>
      </c>
      <c r="M795" s="93">
        <f t="shared" si="75"/>
        <v>0.44882341176470592</v>
      </c>
      <c r="N795" s="224">
        <f>'Detaillierte Eingabe'!I805</f>
        <v>1</v>
      </c>
      <c r="O795" s="18"/>
      <c r="P795" s="18"/>
      <c r="Q795" s="56">
        <f t="shared" si="71"/>
        <v>11900</v>
      </c>
      <c r="R795" s="56">
        <f t="shared" si="72"/>
        <v>5340.9986000000008</v>
      </c>
      <c r="S795" s="56">
        <f t="shared" si="73"/>
        <v>34481.997199999998</v>
      </c>
      <c r="T795" s="56">
        <f t="shared" si="74"/>
        <v>862.0499299999999</v>
      </c>
      <c r="U795" s="47">
        <f>('WERTE IR'!$E794)</f>
        <v>1282.0482528960415</v>
      </c>
    </row>
    <row r="796" spans="5:21" ht="13" x14ac:dyDescent="0.3">
      <c r="E796" s="37"/>
      <c r="F796" s="46">
        <f>'Detaillierte Eingabe'!B806</f>
        <v>0.88194444444444253</v>
      </c>
      <c r="G796" s="46">
        <f>'Detaillierte Eingabe'!C806</f>
        <v>0.88263888888888697</v>
      </c>
      <c r="H796" s="56">
        <f>'Detaillierte Eingabe'!D807</f>
        <v>2</v>
      </c>
      <c r="I796" s="56">
        <f>'Detaillierte Eingabe'!E807</f>
        <v>2</v>
      </c>
      <c r="J796" s="56">
        <f>'Eingabe Daten'!$C$18</f>
        <v>6</v>
      </c>
      <c r="K796" s="93">
        <f>'Detaillierte Eingabe'!F807</f>
        <v>0.7</v>
      </c>
      <c r="L796" s="93">
        <f>'Detaillierte Eingabe'!G807</f>
        <v>0.7</v>
      </c>
      <c r="M796" s="93">
        <f t="shared" si="75"/>
        <v>0.44882341176470592</v>
      </c>
      <c r="N796" s="224">
        <f>'Detaillierte Eingabe'!I806</f>
        <v>1</v>
      </c>
      <c r="O796" s="18"/>
      <c r="P796" s="18"/>
      <c r="Q796" s="56">
        <f t="shared" si="71"/>
        <v>11900</v>
      </c>
      <c r="R796" s="56">
        <f t="shared" si="72"/>
        <v>5340.9986000000008</v>
      </c>
      <c r="S796" s="56">
        <f t="shared" si="73"/>
        <v>34481.997199999998</v>
      </c>
      <c r="T796" s="56">
        <f t="shared" si="74"/>
        <v>862.0499299999999</v>
      </c>
      <c r="U796" s="47">
        <f>('WERTE IR'!$E795)</f>
        <v>1282.0482806161317</v>
      </c>
    </row>
    <row r="797" spans="5:21" ht="13" x14ac:dyDescent="0.3">
      <c r="E797" s="37"/>
      <c r="F797" s="46">
        <f>'Detaillierte Eingabe'!B807</f>
        <v>0.88263888888888697</v>
      </c>
      <c r="G797" s="46">
        <f>'Detaillierte Eingabe'!C807</f>
        <v>0.88333333333333142</v>
      </c>
      <c r="H797" s="56">
        <f>'Detaillierte Eingabe'!D808</f>
        <v>2</v>
      </c>
      <c r="I797" s="56">
        <f>'Detaillierte Eingabe'!E808</f>
        <v>2</v>
      </c>
      <c r="J797" s="56">
        <f>'Eingabe Daten'!$C$18</f>
        <v>6</v>
      </c>
      <c r="K797" s="93">
        <f>'Detaillierte Eingabe'!F808</f>
        <v>0.7</v>
      </c>
      <c r="L797" s="93">
        <f>'Detaillierte Eingabe'!G808</f>
        <v>0.7</v>
      </c>
      <c r="M797" s="93">
        <f t="shared" si="75"/>
        <v>0.44882341176470592</v>
      </c>
      <c r="N797" s="224">
        <f>'Detaillierte Eingabe'!I807</f>
        <v>1</v>
      </c>
      <c r="O797" s="18"/>
      <c r="P797" s="18"/>
      <c r="Q797" s="56">
        <f t="shared" si="71"/>
        <v>11900</v>
      </c>
      <c r="R797" s="56">
        <f t="shared" si="72"/>
        <v>5340.9986000000008</v>
      </c>
      <c r="S797" s="56">
        <f t="shared" si="73"/>
        <v>34481.997199999998</v>
      </c>
      <c r="T797" s="56">
        <f t="shared" si="74"/>
        <v>862.0499299999999</v>
      </c>
      <c r="U797" s="47">
        <f>('WERTE IR'!$E796)</f>
        <v>1282.0483078780492</v>
      </c>
    </row>
    <row r="798" spans="5:21" ht="13" x14ac:dyDescent="0.3">
      <c r="E798" s="37"/>
      <c r="F798" s="46">
        <f>'Detaillierte Eingabe'!B808</f>
        <v>0.88333333333333142</v>
      </c>
      <c r="G798" s="46">
        <f>'Detaillierte Eingabe'!C808</f>
        <v>0.88402777777777586</v>
      </c>
      <c r="H798" s="56">
        <f>'Detaillierte Eingabe'!D809</f>
        <v>2</v>
      </c>
      <c r="I798" s="56">
        <f>'Detaillierte Eingabe'!E809</f>
        <v>2</v>
      </c>
      <c r="J798" s="56">
        <f>'Eingabe Daten'!$C$18</f>
        <v>6</v>
      </c>
      <c r="K798" s="93">
        <f>'Detaillierte Eingabe'!F809</f>
        <v>0.7</v>
      </c>
      <c r="L798" s="93">
        <f>'Detaillierte Eingabe'!G809</f>
        <v>0.7</v>
      </c>
      <c r="M798" s="93">
        <f t="shared" si="75"/>
        <v>0.44882341176470592</v>
      </c>
      <c r="N798" s="224">
        <f>'Detaillierte Eingabe'!I808</f>
        <v>1</v>
      </c>
      <c r="O798" s="18"/>
      <c r="P798" s="18"/>
      <c r="Q798" s="56">
        <f t="shared" si="71"/>
        <v>11900</v>
      </c>
      <c r="R798" s="56">
        <f t="shared" si="72"/>
        <v>5340.9986000000008</v>
      </c>
      <c r="S798" s="56">
        <f t="shared" si="73"/>
        <v>34481.997199999998</v>
      </c>
      <c r="T798" s="56">
        <f t="shared" si="74"/>
        <v>862.0499299999999</v>
      </c>
      <c r="U798" s="47">
        <f>('WERTE IR'!$E797)</f>
        <v>1282.0483346893668</v>
      </c>
    </row>
    <row r="799" spans="5:21" ht="13" x14ac:dyDescent="0.3">
      <c r="E799" s="37"/>
      <c r="F799" s="46">
        <f>'Detaillierte Eingabe'!B809</f>
        <v>0.88402777777777586</v>
      </c>
      <c r="G799" s="46">
        <f>'Detaillierte Eingabe'!C809</f>
        <v>0.8847222222222203</v>
      </c>
      <c r="H799" s="56">
        <f>'Detaillierte Eingabe'!D810</f>
        <v>2</v>
      </c>
      <c r="I799" s="56">
        <f>'Detaillierte Eingabe'!E810</f>
        <v>2</v>
      </c>
      <c r="J799" s="56">
        <f>'Eingabe Daten'!$C$18</f>
        <v>6</v>
      </c>
      <c r="K799" s="93">
        <f>'Detaillierte Eingabe'!F810</f>
        <v>0.7</v>
      </c>
      <c r="L799" s="93">
        <f>'Detaillierte Eingabe'!G810</f>
        <v>0.7</v>
      </c>
      <c r="M799" s="93">
        <f t="shared" si="75"/>
        <v>0.44882341176470592</v>
      </c>
      <c r="N799" s="224">
        <f>'Detaillierte Eingabe'!I809</f>
        <v>1</v>
      </c>
      <c r="O799" s="18"/>
      <c r="P799" s="18"/>
      <c r="Q799" s="56">
        <f t="shared" si="71"/>
        <v>11900</v>
      </c>
      <c r="R799" s="56">
        <f t="shared" si="72"/>
        <v>5340.9986000000008</v>
      </c>
      <c r="S799" s="56">
        <f t="shared" si="73"/>
        <v>34481.997199999998</v>
      </c>
      <c r="T799" s="56">
        <f t="shared" si="74"/>
        <v>862.0499299999999</v>
      </c>
      <c r="U799" s="47">
        <f>('WERTE IR'!$E798)</f>
        <v>1282.0483610575322</v>
      </c>
    </row>
    <row r="800" spans="5:21" ht="13" x14ac:dyDescent="0.3">
      <c r="E800" s="37"/>
      <c r="F800" s="46">
        <f>'Detaillierte Eingabe'!B810</f>
        <v>0.8847222222222203</v>
      </c>
      <c r="G800" s="46">
        <f>'Detaillierte Eingabe'!C810</f>
        <v>0.88541666666666474</v>
      </c>
      <c r="H800" s="56">
        <f>'Detaillierte Eingabe'!D811</f>
        <v>2</v>
      </c>
      <c r="I800" s="56">
        <f>'Detaillierte Eingabe'!E811</f>
        <v>2</v>
      </c>
      <c r="J800" s="56">
        <f>'Eingabe Daten'!$C$18</f>
        <v>6</v>
      </c>
      <c r="K800" s="93">
        <f>'Detaillierte Eingabe'!F811</f>
        <v>0.7</v>
      </c>
      <c r="L800" s="93">
        <f>'Detaillierte Eingabe'!G811</f>
        <v>0.7</v>
      </c>
      <c r="M800" s="93">
        <f t="shared" si="75"/>
        <v>0.44882341176470592</v>
      </c>
      <c r="N800" s="224">
        <f>'Detaillierte Eingabe'!I810</f>
        <v>1</v>
      </c>
      <c r="O800" s="18"/>
      <c r="P800" s="18"/>
      <c r="Q800" s="56">
        <f t="shared" si="71"/>
        <v>11900</v>
      </c>
      <c r="R800" s="56">
        <f t="shared" si="72"/>
        <v>5340.9986000000008</v>
      </c>
      <c r="S800" s="56">
        <f t="shared" si="73"/>
        <v>34481.997199999998</v>
      </c>
      <c r="T800" s="56">
        <f t="shared" si="74"/>
        <v>862.0499299999999</v>
      </c>
      <c r="U800" s="47">
        <f>('WERTE IR'!$E799)</f>
        <v>1282.0483869898703</v>
      </c>
    </row>
    <row r="801" spans="5:21" ht="13" x14ac:dyDescent="0.3">
      <c r="E801" s="37"/>
      <c r="F801" s="46">
        <f>'Detaillierte Eingabe'!B811</f>
        <v>0.88541666666666474</v>
      </c>
      <c r="G801" s="46">
        <f>'Detaillierte Eingabe'!C811</f>
        <v>0.88611111111110918</v>
      </c>
      <c r="H801" s="56">
        <f>'Detaillierte Eingabe'!D812</f>
        <v>2</v>
      </c>
      <c r="I801" s="56">
        <f>'Detaillierte Eingabe'!E812</f>
        <v>2</v>
      </c>
      <c r="J801" s="56">
        <f>'Eingabe Daten'!$C$18</f>
        <v>6</v>
      </c>
      <c r="K801" s="93">
        <f>'Detaillierte Eingabe'!F812</f>
        <v>0.7</v>
      </c>
      <c r="L801" s="93">
        <f>'Detaillierte Eingabe'!G812</f>
        <v>0.7</v>
      </c>
      <c r="M801" s="93">
        <f t="shared" si="75"/>
        <v>0.44882341176470592</v>
      </c>
      <c r="N801" s="224">
        <f>'Detaillierte Eingabe'!I811</f>
        <v>1</v>
      </c>
      <c r="O801" s="18"/>
      <c r="P801" s="18"/>
      <c r="Q801" s="56">
        <f t="shared" si="71"/>
        <v>11900</v>
      </c>
      <c r="R801" s="56">
        <f t="shared" si="72"/>
        <v>5340.9986000000008</v>
      </c>
      <c r="S801" s="56">
        <f t="shared" si="73"/>
        <v>34481.997199999998</v>
      </c>
      <c r="T801" s="56">
        <f t="shared" si="74"/>
        <v>862.0499299999999</v>
      </c>
      <c r="U801" s="47">
        <f>('WERTE IR'!$E800)</f>
        <v>1282.0484124935845</v>
      </c>
    </row>
    <row r="802" spans="5:21" ht="13" x14ac:dyDescent="0.3">
      <c r="E802" s="37"/>
      <c r="F802" s="46">
        <f>'Detaillierte Eingabe'!B812</f>
        <v>0.88611111111110918</v>
      </c>
      <c r="G802" s="46">
        <f>'Detaillierte Eingabe'!C812</f>
        <v>0.88680555555555363</v>
      </c>
      <c r="H802" s="56">
        <f>'Detaillierte Eingabe'!D813</f>
        <v>2</v>
      </c>
      <c r="I802" s="56">
        <f>'Detaillierte Eingabe'!E813</f>
        <v>2</v>
      </c>
      <c r="J802" s="56">
        <f>'Eingabe Daten'!$C$18</f>
        <v>6</v>
      </c>
      <c r="K802" s="93">
        <f>'Detaillierte Eingabe'!F813</f>
        <v>0.7</v>
      </c>
      <c r="L802" s="93">
        <f>'Detaillierte Eingabe'!G813</f>
        <v>0.7</v>
      </c>
      <c r="M802" s="93">
        <f t="shared" si="75"/>
        <v>0.44882341176470592</v>
      </c>
      <c r="N802" s="224">
        <f>'Detaillierte Eingabe'!I812</f>
        <v>1</v>
      </c>
      <c r="O802" s="18"/>
      <c r="P802" s="18"/>
      <c r="Q802" s="56">
        <f t="shared" si="71"/>
        <v>11900</v>
      </c>
      <c r="R802" s="56">
        <f t="shared" si="72"/>
        <v>5340.9986000000008</v>
      </c>
      <c r="S802" s="56">
        <f t="shared" si="73"/>
        <v>34481.997199999998</v>
      </c>
      <c r="T802" s="56">
        <f t="shared" si="74"/>
        <v>862.0499299999999</v>
      </c>
      <c r="U802" s="47">
        <f>('WERTE IR'!$E801)</f>
        <v>1282.0484375757594</v>
      </c>
    </row>
    <row r="803" spans="5:21" ht="13" x14ac:dyDescent="0.3">
      <c r="E803" s="37"/>
      <c r="F803" s="46">
        <f>'Detaillierte Eingabe'!B813</f>
        <v>0.88680555555555363</v>
      </c>
      <c r="G803" s="46">
        <f>'Detaillierte Eingabe'!C813</f>
        <v>0.88749999999999807</v>
      </c>
      <c r="H803" s="56">
        <f>'Detaillierte Eingabe'!D814</f>
        <v>2</v>
      </c>
      <c r="I803" s="56">
        <f>'Detaillierte Eingabe'!E814</f>
        <v>2</v>
      </c>
      <c r="J803" s="56">
        <f>'Eingabe Daten'!$C$18</f>
        <v>6</v>
      </c>
      <c r="K803" s="93">
        <f>'Detaillierte Eingabe'!F814</f>
        <v>0.7</v>
      </c>
      <c r="L803" s="93">
        <f>'Detaillierte Eingabe'!G814</f>
        <v>0.7</v>
      </c>
      <c r="M803" s="93">
        <f t="shared" si="75"/>
        <v>0.44882341176470592</v>
      </c>
      <c r="N803" s="224">
        <f>'Detaillierte Eingabe'!I813</f>
        <v>1</v>
      </c>
      <c r="O803" s="18"/>
      <c r="P803" s="18"/>
      <c r="Q803" s="56">
        <f t="shared" si="71"/>
        <v>11900</v>
      </c>
      <c r="R803" s="56">
        <f t="shared" si="72"/>
        <v>5340.9986000000008</v>
      </c>
      <c r="S803" s="56">
        <f t="shared" si="73"/>
        <v>34481.997199999998</v>
      </c>
      <c r="T803" s="56">
        <f t="shared" si="74"/>
        <v>862.0499299999999</v>
      </c>
      <c r="U803" s="47">
        <f>('WERTE IR'!$E802)</f>
        <v>1282.0484622433623</v>
      </c>
    </row>
    <row r="804" spans="5:21" ht="13" x14ac:dyDescent="0.3">
      <c r="E804" s="37"/>
      <c r="F804" s="46">
        <f>'Detaillierte Eingabe'!B814</f>
        <v>0.88749999999999807</v>
      </c>
      <c r="G804" s="46">
        <f>'Detaillierte Eingabe'!C814</f>
        <v>0.88819444444444251</v>
      </c>
      <c r="H804" s="56">
        <f>'Detaillierte Eingabe'!D815</f>
        <v>2</v>
      </c>
      <c r="I804" s="56">
        <f>'Detaillierte Eingabe'!E815</f>
        <v>2</v>
      </c>
      <c r="J804" s="56">
        <f>'Eingabe Daten'!$C$18</f>
        <v>6</v>
      </c>
      <c r="K804" s="93">
        <f>'Detaillierte Eingabe'!F815</f>
        <v>0.7</v>
      </c>
      <c r="L804" s="93">
        <f>'Detaillierte Eingabe'!G815</f>
        <v>0.7</v>
      </c>
      <c r="M804" s="93">
        <f t="shared" si="75"/>
        <v>0.44882341176470592</v>
      </c>
      <c r="N804" s="224">
        <f>'Detaillierte Eingabe'!I814</f>
        <v>1</v>
      </c>
      <c r="O804" s="18"/>
      <c r="P804" s="18"/>
      <c r="Q804" s="56">
        <f t="shared" si="71"/>
        <v>11900</v>
      </c>
      <c r="R804" s="56">
        <f t="shared" si="72"/>
        <v>5340.9986000000008</v>
      </c>
      <c r="S804" s="56">
        <f t="shared" si="73"/>
        <v>34481.997199999998</v>
      </c>
      <c r="T804" s="56">
        <f t="shared" si="74"/>
        <v>862.0499299999999</v>
      </c>
      <c r="U804" s="47">
        <f>('WERTE IR'!$E803)</f>
        <v>1282.0484865032456</v>
      </c>
    </row>
    <row r="805" spans="5:21" ht="13" x14ac:dyDescent="0.3">
      <c r="E805" s="37"/>
      <c r="F805" s="46">
        <f>'Detaillierte Eingabe'!B815</f>
        <v>0.88819444444444251</v>
      </c>
      <c r="G805" s="46">
        <f>'Detaillierte Eingabe'!C815</f>
        <v>0.88888888888888695</v>
      </c>
      <c r="H805" s="56">
        <f>'Detaillierte Eingabe'!D816</f>
        <v>2</v>
      </c>
      <c r="I805" s="56">
        <f>'Detaillierte Eingabe'!E816</f>
        <v>2</v>
      </c>
      <c r="J805" s="56">
        <f>'Eingabe Daten'!$C$18</f>
        <v>6</v>
      </c>
      <c r="K805" s="93">
        <f>'Detaillierte Eingabe'!F816</f>
        <v>0.7</v>
      </c>
      <c r="L805" s="93">
        <f>'Detaillierte Eingabe'!G816</f>
        <v>0.7</v>
      </c>
      <c r="M805" s="93">
        <f t="shared" si="75"/>
        <v>0.44882341176470592</v>
      </c>
      <c r="N805" s="224">
        <f>'Detaillierte Eingabe'!I815</f>
        <v>1</v>
      </c>
      <c r="O805" s="18"/>
      <c r="P805" s="18"/>
      <c r="Q805" s="56">
        <f t="shared" si="71"/>
        <v>11900</v>
      </c>
      <c r="R805" s="56">
        <f t="shared" si="72"/>
        <v>5340.9986000000008</v>
      </c>
      <c r="S805" s="56">
        <f t="shared" si="73"/>
        <v>34481.997199999998</v>
      </c>
      <c r="T805" s="56">
        <f t="shared" si="74"/>
        <v>862.0499299999999</v>
      </c>
      <c r="U805" s="47">
        <f>('WERTE IR'!$E804)</f>
        <v>1282.0485103621484</v>
      </c>
    </row>
    <row r="806" spans="5:21" ht="13" x14ac:dyDescent="0.3">
      <c r="E806" s="37"/>
      <c r="F806" s="46">
        <f>'Detaillierte Eingabe'!B816</f>
        <v>0.88888888888888695</v>
      </c>
      <c r="G806" s="46">
        <f>'Detaillierte Eingabe'!C816</f>
        <v>0.88958333333333139</v>
      </c>
      <c r="H806" s="56">
        <f>'Detaillierte Eingabe'!D817</f>
        <v>2</v>
      </c>
      <c r="I806" s="56">
        <f>'Detaillierte Eingabe'!E817</f>
        <v>2</v>
      </c>
      <c r="J806" s="56">
        <f>'Eingabe Daten'!$C$18</f>
        <v>6</v>
      </c>
      <c r="K806" s="93">
        <f>'Detaillierte Eingabe'!F817</f>
        <v>0.7</v>
      </c>
      <c r="L806" s="93">
        <f>'Detaillierte Eingabe'!G817</f>
        <v>0.7</v>
      </c>
      <c r="M806" s="93">
        <f t="shared" si="75"/>
        <v>0.44882341176470592</v>
      </c>
      <c r="N806" s="224">
        <f>'Detaillierte Eingabe'!I816</f>
        <v>1</v>
      </c>
      <c r="O806" s="18"/>
      <c r="P806" s="18"/>
      <c r="Q806" s="56">
        <f t="shared" si="71"/>
        <v>11900</v>
      </c>
      <c r="R806" s="56">
        <f t="shared" si="72"/>
        <v>5340.9986000000008</v>
      </c>
      <c r="S806" s="56">
        <f t="shared" si="73"/>
        <v>34481.997199999998</v>
      </c>
      <c r="T806" s="56">
        <f t="shared" si="74"/>
        <v>862.0499299999999</v>
      </c>
      <c r="U806" s="47">
        <f>('WERTE IR'!$E805)</f>
        <v>1282.0485338266981</v>
      </c>
    </row>
    <row r="807" spans="5:21" ht="13" x14ac:dyDescent="0.3">
      <c r="E807" s="37"/>
      <c r="F807" s="46">
        <f>'Detaillierte Eingabe'!B817</f>
        <v>0.88958333333333139</v>
      </c>
      <c r="G807" s="46">
        <f>'Detaillierte Eingabe'!C817</f>
        <v>0.89027777777777584</v>
      </c>
      <c r="H807" s="56">
        <f>'Detaillierte Eingabe'!D818</f>
        <v>2</v>
      </c>
      <c r="I807" s="56">
        <f>'Detaillierte Eingabe'!E818</f>
        <v>2</v>
      </c>
      <c r="J807" s="56">
        <f>'Eingabe Daten'!$C$18</f>
        <v>6</v>
      </c>
      <c r="K807" s="93">
        <f>'Detaillierte Eingabe'!F818</f>
        <v>0.7</v>
      </c>
      <c r="L807" s="93">
        <f>'Detaillierte Eingabe'!G818</f>
        <v>0.7</v>
      </c>
      <c r="M807" s="93">
        <f t="shared" si="75"/>
        <v>0.44882341176470592</v>
      </c>
      <c r="N807" s="224">
        <f>'Detaillierte Eingabe'!I817</f>
        <v>1</v>
      </c>
      <c r="O807" s="18"/>
      <c r="P807" s="18"/>
      <c r="Q807" s="56">
        <f t="shared" si="71"/>
        <v>11900</v>
      </c>
      <c r="R807" s="56">
        <f t="shared" si="72"/>
        <v>5340.9986000000008</v>
      </c>
      <c r="S807" s="56">
        <f t="shared" si="73"/>
        <v>34481.997199999998</v>
      </c>
      <c r="T807" s="56">
        <f t="shared" si="74"/>
        <v>862.0499299999999</v>
      </c>
      <c r="U807" s="47">
        <f>('WERTE IR'!$E806)</f>
        <v>1282.0485569034129</v>
      </c>
    </row>
    <row r="808" spans="5:21" ht="13" x14ac:dyDescent="0.3">
      <c r="E808" s="37"/>
      <c r="F808" s="46">
        <f>'Detaillierte Eingabe'!B818</f>
        <v>0.89027777777777584</v>
      </c>
      <c r="G808" s="46">
        <f>'Detaillierte Eingabe'!C818</f>
        <v>0.89097222222222028</v>
      </c>
      <c r="H808" s="56">
        <f>'Detaillierte Eingabe'!D819</f>
        <v>2</v>
      </c>
      <c r="I808" s="56">
        <f>'Detaillierte Eingabe'!E819</f>
        <v>2</v>
      </c>
      <c r="J808" s="56">
        <f>'Eingabe Daten'!$C$18</f>
        <v>6</v>
      </c>
      <c r="K808" s="93">
        <f>'Detaillierte Eingabe'!F819</f>
        <v>0.7</v>
      </c>
      <c r="L808" s="93">
        <f>'Detaillierte Eingabe'!G819</f>
        <v>0.7</v>
      </c>
      <c r="M808" s="93">
        <f t="shared" si="75"/>
        <v>0.44882341176470592</v>
      </c>
      <c r="N808" s="224">
        <f>'Detaillierte Eingabe'!I818</f>
        <v>1</v>
      </c>
      <c r="O808" s="18"/>
      <c r="P808" s="18"/>
      <c r="Q808" s="56">
        <f t="shared" si="71"/>
        <v>11900</v>
      </c>
      <c r="R808" s="56">
        <f t="shared" si="72"/>
        <v>5340.9986000000008</v>
      </c>
      <c r="S808" s="56">
        <f t="shared" si="73"/>
        <v>34481.997199999998</v>
      </c>
      <c r="T808" s="56">
        <f t="shared" si="74"/>
        <v>862.0499299999999</v>
      </c>
      <c r="U808" s="47">
        <f>('WERTE IR'!$E807)</f>
        <v>1282.0485795987033</v>
      </c>
    </row>
    <row r="809" spans="5:21" ht="13" x14ac:dyDescent="0.3">
      <c r="E809" s="37"/>
      <c r="F809" s="46">
        <f>'Detaillierte Eingabe'!B819</f>
        <v>0.89097222222222028</v>
      </c>
      <c r="G809" s="46">
        <f>'Detaillierte Eingabe'!C819</f>
        <v>0.89166666666666472</v>
      </c>
      <c r="H809" s="56">
        <f>'Detaillierte Eingabe'!D820</f>
        <v>2</v>
      </c>
      <c r="I809" s="56">
        <f>'Detaillierte Eingabe'!E820</f>
        <v>2</v>
      </c>
      <c r="J809" s="56">
        <f>'Eingabe Daten'!$C$18</f>
        <v>6</v>
      </c>
      <c r="K809" s="93">
        <f>'Detaillierte Eingabe'!F820</f>
        <v>0.7</v>
      </c>
      <c r="L809" s="93">
        <f>'Detaillierte Eingabe'!G820</f>
        <v>0.7</v>
      </c>
      <c r="M809" s="93">
        <f t="shared" si="75"/>
        <v>0.44882341176470592</v>
      </c>
      <c r="N809" s="224">
        <f>'Detaillierte Eingabe'!I819</f>
        <v>1</v>
      </c>
      <c r="O809" s="18"/>
      <c r="P809" s="18"/>
      <c r="Q809" s="56">
        <f t="shared" si="71"/>
        <v>11900</v>
      </c>
      <c r="R809" s="56">
        <f t="shared" si="72"/>
        <v>5340.9986000000008</v>
      </c>
      <c r="S809" s="56">
        <f t="shared" si="73"/>
        <v>34481.997199999998</v>
      </c>
      <c r="T809" s="56">
        <f t="shared" si="74"/>
        <v>862.0499299999999</v>
      </c>
      <c r="U809" s="47">
        <f>('WERTE IR'!$E808)</f>
        <v>1282.0486019188736</v>
      </c>
    </row>
    <row r="810" spans="5:21" ht="13" x14ac:dyDescent="0.3">
      <c r="E810" s="37"/>
      <c r="F810" s="46">
        <f>'Detaillierte Eingabe'!B820</f>
        <v>0.89166666666666472</v>
      </c>
      <c r="G810" s="46">
        <f>'Detaillierte Eingabe'!C820</f>
        <v>0.89236111111110916</v>
      </c>
      <c r="H810" s="56">
        <f>'Detaillierte Eingabe'!D821</f>
        <v>2</v>
      </c>
      <c r="I810" s="56">
        <f>'Detaillierte Eingabe'!E821</f>
        <v>2</v>
      </c>
      <c r="J810" s="56">
        <f>'Eingabe Daten'!$C$18</f>
        <v>6</v>
      </c>
      <c r="K810" s="93">
        <f>'Detaillierte Eingabe'!F821</f>
        <v>0.7</v>
      </c>
      <c r="L810" s="93">
        <f>'Detaillierte Eingabe'!G821</f>
        <v>0.7</v>
      </c>
      <c r="M810" s="93">
        <f t="shared" si="75"/>
        <v>0.44882341176470592</v>
      </c>
      <c r="N810" s="224">
        <f>'Detaillierte Eingabe'!I820</f>
        <v>1</v>
      </c>
      <c r="O810" s="18"/>
      <c r="P810" s="18"/>
      <c r="Q810" s="56">
        <f t="shared" si="71"/>
        <v>11900</v>
      </c>
      <c r="R810" s="56">
        <f t="shared" si="72"/>
        <v>5340.9986000000008</v>
      </c>
      <c r="S810" s="56">
        <f t="shared" si="73"/>
        <v>34481.997199999998</v>
      </c>
      <c r="T810" s="56">
        <f t="shared" si="74"/>
        <v>862.0499299999999</v>
      </c>
      <c r="U810" s="47">
        <f>('WERTE IR'!$E809)</f>
        <v>1282.0486238701237</v>
      </c>
    </row>
    <row r="811" spans="5:21" ht="13" x14ac:dyDescent="0.3">
      <c r="E811" s="37"/>
      <c r="F811" s="46">
        <f>'Detaillierte Eingabe'!B821</f>
        <v>0.89236111111110916</v>
      </c>
      <c r="G811" s="46">
        <f>'Detaillierte Eingabe'!C821</f>
        <v>0.8930555555555536</v>
      </c>
      <c r="H811" s="56">
        <f>'Detaillierte Eingabe'!D822</f>
        <v>2</v>
      </c>
      <c r="I811" s="56">
        <f>'Detaillierte Eingabe'!E822</f>
        <v>2</v>
      </c>
      <c r="J811" s="56">
        <f>'Eingabe Daten'!$C$18</f>
        <v>6</v>
      </c>
      <c r="K811" s="93">
        <f>'Detaillierte Eingabe'!F822</f>
        <v>0.7</v>
      </c>
      <c r="L811" s="93">
        <f>'Detaillierte Eingabe'!G822</f>
        <v>0.7</v>
      </c>
      <c r="M811" s="93">
        <f t="shared" si="75"/>
        <v>0.44882341176470592</v>
      </c>
      <c r="N811" s="224">
        <f>'Detaillierte Eingabe'!I821</f>
        <v>1</v>
      </c>
      <c r="O811" s="18"/>
      <c r="P811" s="18"/>
      <c r="Q811" s="56">
        <f t="shared" si="71"/>
        <v>11900</v>
      </c>
      <c r="R811" s="56">
        <f t="shared" si="72"/>
        <v>5340.9986000000008</v>
      </c>
      <c r="S811" s="56">
        <f t="shared" si="73"/>
        <v>34481.997199999998</v>
      </c>
      <c r="T811" s="56">
        <f t="shared" si="74"/>
        <v>862.0499299999999</v>
      </c>
      <c r="U811" s="47">
        <f>('WERTE IR'!$E810)</f>
        <v>1282.0486454585516</v>
      </c>
    </row>
    <row r="812" spans="5:21" ht="13" x14ac:dyDescent="0.3">
      <c r="E812" s="37"/>
      <c r="F812" s="46">
        <f>'Detaillierte Eingabe'!B822</f>
        <v>0.8930555555555536</v>
      </c>
      <c r="G812" s="46">
        <f>'Detaillierte Eingabe'!C822</f>
        <v>0.89374999999999805</v>
      </c>
      <c r="H812" s="56">
        <f>'Detaillierte Eingabe'!D823</f>
        <v>2</v>
      </c>
      <c r="I812" s="56">
        <f>'Detaillierte Eingabe'!E823</f>
        <v>2</v>
      </c>
      <c r="J812" s="56">
        <f>'Eingabe Daten'!$C$18</f>
        <v>6</v>
      </c>
      <c r="K812" s="93">
        <f>'Detaillierte Eingabe'!F823</f>
        <v>0.7</v>
      </c>
      <c r="L812" s="93">
        <f>'Detaillierte Eingabe'!G823</f>
        <v>0.7</v>
      </c>
      <c r="M812" s="93">
        <f t="shared" si="75"/>
        <v>0.44882341176470592</v>
      </c>
      <c r="N812" s="224">
        <f>'Detaillierte Eingabe'!I822</f>
        <v>1</v>
      </c>
      <c r="O812" s="18"/>
      <c r="P812" s="18"/>
      <c r="Q812" s="56">
        <f t="shared" si="71"/>
        <v>11900</v>
      </c>
      <c r="R812" s="56">
        <f t="shared" si="72"/>
        <v>5340.9986000000008</v>
      </c>
      <c r="S812" s="56">
        <f t="shared" si="73"/>
        <v>34481.997199999998</v>
      </c>
      <c r="T812" s="56">
        <f t="shared" si="74"/>
        <v>862.0499299999999</v>
      </c>
      <c r="U812" s="47">
        <f>('WERTE IR'!$E811)</f>
        <v>1282.0486666901543</v>
      </c>
    </row>
    <row r="813" spans="5:21" ht="13" x14ac:dyDescent="0.3">
      <c r="E813" s="37"/>
      <c r="F813" s="46">
        <f>'Detaillierte Eingabe'!B823</f>
        <v>0.89374999999999805</v>
      </c>
      <c r="G813" s="46">
        <f>'Detaillierte Eingabe'!C823</f>
        <v>0.89444444444444249</v>
      </c>
      <c r="H813" s="56">
        <f>'Detaillierte Eingabe'!D824</f>
        <v>2</v>
      </c>
      <c r="I813" s="56">
        <f>'Detaillierte Eingabe'!E824</f>
        <v>2</v>
      </c>
      <c r="J813" s="56">
        <f>'Eingabe Daten'!$C$18</f>
        <v>6</v>
      </c>
      <c r="K813" s="93">
        <f>'Detaillierte Eingabe'!F824</f>
        <v>0.7</v>
      </c>
      <c r="L813" s="93">
        <f>'Detaillierte Eingabe'!G824</f>
        <v>0.7</v>
      </c>
      <c r="M813" s="93">
        <f t="shared" si="75"/>
        <v>0.44882341176470592</v>
      </c>
      <c r="N813" s="224">
        <f>'Detaillierte Eingabe'!I823</f>
        <v>1</v>
      </c>
      <c r="O813" s="18"/>
      <c r="P813" s="18"/>
      <c r="Q813" s="56">
        <f t="shared" si="71"/>
        <v>11900</v>
      </c>
      <c r="R813" s="56">
        <f t="shared" si="72"/>
        <v>5340.9986000000008</v>
      </c>
      <c r="S813" s="56">
        <f t="shared" si="73"/>
        <v>34481.997199999998</v>
      </c>
      <c r="T813" s="56">
        <f t="shared" si="74"/>
        <v>862.0499299999999</v>
      </c>
      <c r="U813" s="47">
        <f>('WERTE IR'!$E812)</f>
        <v>1282.0486875708293</v>
      </c>
    </row>
    <row r="814" spans="5:21" ht="13" x14ac:dyDescent="0.3">
      <c r="E814" s="37"/>
      <c r="F814" s="46">
        <f>'Detaillierte Eingabe'!B824</f>
        <v>0.89444444444444249</v>
      </c>
      <c r="G814" s="46">
        <f>'Detaillierte Eingabe'!C824</f>
        <v>0.89513888888888693</v>
      </c>
      <c r="H814" s="56">
        <f>'Detaillierte Eingabe'!D825</f>
        <v>2</v>
      </c>
      <c r="I814" s="56">
        <f>'Detaillierte Eingabe'!E825</f>
        <v>2</v>
      </c>
      <c r="J814" s="56">
        <f>'Eingabe Daten'!$C$18</f>
        <v>6</v>
      </c>
      <c r="K814" s="93">
        <f>'Detaillierte Eingabe'!F825</f>
        <v>0.7</v>
      </c>
      <c r="L814" s="93">
        <f>'Detaillierte Eingabe'!G825</f>
        <v>0.7</v>
      </c>
      <c r="M814" s="93">
        <f t="shared" si="75"/>
        <v>0.44882341176470592</v>
      </c>
      <c r="N814" s="224">
        <f>'Detaillierte Eingabe'!I824</f>
        <v>1</v>
      </c>
      <c r="O814" s="18"/>
      <c r="P814" s="18"/>
      <c r="Q814" s="56">
        <f t="shared" si="71"/>
        <v>11900</v>
      </c>
      <c r="R814" s="56">
        <f t="shared" si="72"/>
        <v>5340.9986000000008</v>
      </c>
      <c r="S814" s="56">
        <f t="shared" si="73"/>
        <v>34481.997199999998</v>
      </c>
      <c r="T814" s="56">
        <f t="shared" si="74"/>
        <v>862.0499299999999</v>
      </c>
      <c r="U814" s="47">
        <f>('WERTE IR'!$E813)</f>
        <v>1282.0487081063773</v>
      </c>
    </row>
    <row r="815" spans="5:21" ht="13" x14ac:dyDescent="0.3">
      <c r="E815" s="37"/>
      <c r="F815" s="46">
        <f>'Detaillierte Eingabe'!B825</f>
        <v>0.89513888888888693</v>
      </c>
      <c r="G815" s="46">
        <f>'Detaillierte Eingabe'!C825</f>
        <v>0.89583333333333137</v>
      </c>
      <c r="H815" s="56">
        <f>'Detaillierte Eingabe'!D826</f>
        <v>2</v>
      </c>
      <c r="I815" s="56">
        <f>'Detaillierte Eingabe'!E826</f>
        <v>2</v>
      </c>
      <c r="J815" s="56">
        <f>'Eingabe Daten'!$C$18</f>
        <v>6</v>
      </c>
      <c r="K815" s="93">
        <f>'Detaillierte Eingabe'!F826</f>
        <v>0.7</v>
      </c>
      <c r="L815" s="93">
        <f>'Detaillierte Eingabe'!G826</f>
        <v>0.7</v>
      </c>
      <c r="M815" s="93">
        <f t="shared" si="75"/>
        <v>0.44882341176470592</v>
      </c>
      <c r="N815" s="224">
        <f>'Detaillierte Eingabe'!I825</f>
        <v>1</v>
      </c>
      <c r="O815" s="18"/>
      <c r="P815" s="18"/>
      <c r="Q815" s="56">
        <f t="shared" si="71"/>
        <v>11900</v>
      </c>
      <c r="R815" s="56">
        <f t="shared" si="72"/>
        <v>5340.9986000000008</v>
      </c>
      <c r="S815" s="56">
        <f t="shared" si="73"/>
        <v>34481.997199999998</v>
      </c>
      <c r="T815" s="56">
        <f t="shared" si="74"/>
        <v>862.0499299999999</v>
      </c>
      <c r="U815" s="47">
        <f>('WERTE IR'!$E814)</f>
        <v>1282.0487283025025</v>
      </c>
    </row>
    <row r="816" spans="5:21" ht="13" x14ac:dyDescent="0.3">
      <c r="E816" s="37"/>
      <c r="F816" s="46">
        <f>'Detaillierte Eingabe'!B826</f>
        <v>0.89583333333333137</v>
      </c>
      <c r="G816" s="46">
        <f>'Detaillierte Eingabe'!C826</f>
        <v>0.89652777777777581</v>
      </c>
      <c r="H816" s="56">
        <f>'Detaillierte Eingabe'!D827</f>
        <v>2</v>
      </c>
      <c r="I816" s="56">
        <f>'Detaillierte Eingabe'!E827</f>
        <v>2</v>
      </c>
      <c r="J816" s="56">
        <f>'Eingabe Daten'!$C$18</f>
        <v>6</v>
      </c>
      <c r="K816" s="93">
        <f>'Detaillierte Eingabe'!F827</f>
        <v>0.7</v>
      </c>
      <c r="L816" s="93">
        <f>'Detaillierte Eingabe'!G827</f>
        <v>0.7</v>
      </c>
      <c r="M816" s="93">
        <f t="shared" si="75"/>
        <v>0.44882341176470592</v>
      </c>
      <c r="N816" s="224">
        <f>'Detaillierte Eingabe'!I826</f>
        <v>1</v>
      </c>
      <c r="O816" s="18"/>
      <c r="P816" s="18"/>
      <c r="Q816" s="56">
        <f t="shared" si="71"/>
        <v>11900</v>
      </c>
      <c r="R816" s="56">
        <f t="shared" si="72"/>
        <v>5340.9986000000008</v>
      </c>
      <c r="S816" s="56">
        <f t="shared" si="73"/>
        <v>34481.997199999998</v>
      </c>
      <c r="T816" s="56">
        <f t="shared" si="74"/>
        <v>862.0499299999999</v>
      </c>
      <c r="U816" s="47">
        <f>('WERTE IR'!$E815)</f>
        <v>1282.0487481648152</v>
      </c>
    </row>
    <row r="817" spans="5:21" ht="13" x14ac:dyDescent="0.3">
      <c r="E817" s="37"/>
      <c r="F817" s="46">
        <f>'Detaillierte Eingabe'!B827</f>
        <v>0.89652777777777581</v>
      </c>
      <c r="G817" s="46">
        <f>'Detaillierte Eingabe'!C827</f>
        <v>0.89722222222222026</v>
      </c>
      <c r="H817" s="56">
        <f>'Detaillierte Eingabe'!D828</f>
        <v>2</v>
      </c>
      <c r="I817" s="56">
        <f>'Detaillierte Eingabe'!E828</f>
        <v>2</v>
      </c>
      <c r="J817" s="56">
        <f>'Eingabe Daten'!$C$18</f>
        <v>6</v>
      </c>
      <c r="K817" s="93">
        <f>'Detaillierte Eingabe'!F828</f>
        <v>0.7</v>
      </c>
      <c r="L817" s="93">
        <f>'Detaillierte Eingabe'!G828</f>
        <v>0.7</v>
      </c>
      <c r="M817" s="93">
        <f t="shared" si="75"/>
        <v>0.44882341176470592</v>
      </c>
      <c r="N817" s="224">
        <f>'Detaillierte Eingabe'!I827</f>
        <v>1</v>
      </c>
      <c r="O817" s="18"/>
      <c r="P817" s="18"/>
      <c r="Q817" s="56">
        <f t="shared" si="71"/>
        <v>11900</v>
      </c>
      <c r="R817" s="56">
        <f t="shared" si="72"/>
        <v>5340.9986000000008</v>
      </c>
      <c r="S817" s="56">
        <f t="shared" si="73"/>
        <v>34481.997199999998</v>
      </c>
      <c r="T817" s="56">
        <f t="shared" si="74"/>
        <v>862.0499299999999</v>
      </c>
      <c r="U817" s="47">
        <f>('WERTE IR'!$E816)</f>
        <v>1282.0487676988325</v>
      </c>
    </row>
    <row r="818" spans="5:21" ht="13" x14ac:dyDescent="0.3">
      <c r="E818" s="37"/>
      <c r="F818" s="46">
        <f>'Detaillierte Eingabe'!B828</f>
        <v>0.89722222222222026</v>
      </c>
      <c r="G818" s="46">
        <f>'Detaillierte Eingabe'!C828</f>
        <v>0.8979166666666647</v>
      </c>
      <c r="H818" s="56">
        <f>'Detaillierte Eingabe'!D829</f>
        <v>2</v>
      </c>
      <c r="I818" s="56">
        <f>'Detaillierte Eingabe'!E829</f>
        <v>2</v>
      </c>
      <c r="J818" s="56">
        <f>'Eingabe Daten'!$C$18</f>
        <v>6</v>
      </c>
      <c r="K818" s="93">
        <f>'Detaillierte Eingabe'!F829</f>
        <v>0.7</v>
      </c>
      <c r="L818" s="93">
        <f>'Detaillierte Eingabe'!G829</f>
        <v>0.7</v>
      </c>
      <c r="M818" s="93">
        <f t="shared" si="75"/>
        <v>0.44882341176470592</v>
      </c>
      <c r="N818" s="224">
        <f>'Detaillierte Eingabe'!I828</f>
        <v>1</v>
      </c>
      <c r="O818" s="18"/>
      <c r="P818" s="18"/>
      <c r="Q818" s="56">
        <f t="shared" si="71"/>
        <v>11900</v>
      </c>
      <c r="R818" s="56">
        <f t="shared" si="72"/>
        <v>5340.9986000000008</v>
      </c>
      <c r="S818" s="56">
        <f t="shared" si="73"/>
        <v>34481.997199999998</v>
      </c>
      <c r="T818" s="56">
        <f t="shared" si="74"/>
        <v>862.0499299999999</v>
      </c>
      <c r="U818" s="47">
        <f>('WERTE IR'!$E817)</f>
        <v>1282.0487869099811</v>
      </c>
    </row>
    <row r="819" spans="5:21" ht="13" x14ac:dyDescent="0.3">
      <c r="E819" s="37"/>
      <c r="F819" s="46">
        <f>'Detaillierte Eingabe'!B829</f>
        <v>0.8979166666666647</v>
      </c>
      <c r="G819" s="46">
        <f>'Detaillierte Eingabe'!C829</f>
        <v>0.89861111111110914</v>
      </c>
      <c r="H819" s="56">
        <f>'Detaillierte Eingabe'!D830</f>
        <v>2</v>
      </c>
      <c r="I819" s="56">
        <f>'Detaillierte Eingabe'!E830</f>
        <v>2</v>
      </c>
      <c r="J819" s="56">
        <f>'Eingabe Daten'!$C$18</f>
        <v>6</v>
      </c>
      <c r="K819" s="93">
        <f>'Detaillierte Eingabe'!F830</f>
        <v>0.7</v>
      </c>
      <c r="L819" s="93">
        <f>'Detaillierte Eingabe'!G830</f>
        <v>0.7</v>
      </c>
      <c r="M819" s="93">
        <f t="shared" si="75"/>
        <v>0.44882341176470592</v>
      </c>
      <c r="N819" s="224">
        <f>'Detaillierte Eingabe'!I829</f>
        <v>1</v>
      </c>
      <c r="O819" s="18"/>
      <c r="P819" s="18"/>
      <c r="Q819" s="56">
        <f t="shared" si="71"/>
        <v>11900</v>
      </c>
      <c r="R819" s="56">
        <f t="shared" si="72"/>
        <v>5340.9986000000008</v>
      </c>
      <c r="S819" s="56">
        <f t="shared" si="73"/>
        <v>34481.997199999998</v>
      </c>
      <c r="T819" s="56">
        <f t="shared" si="74"/>
        <v>862.0499299999999</v>
      </c>
      <c r="U819" s="47">
        <f>('WERTE IR'!$E818)</f>
        <v>1282.0488058035974</v>
      </c>
    </row>
    <row r="820" spans="5:21" ht="13" x14ac:dyDescent="0.3">
      <c r="E820" s="37"/>
      <c r="F820" s="46">
        <f>'Detaillierte Eingabe'!B830</f>
        <v>0.89861111111110914</v>
      </c>
      <c r="G820" s="46">
        <f>'Detaillierte Eingabe'!C830</f>
        <v>0.89930555555555358</v>
      </c>
      <c r="H820" s="56">
        <f>'Detaillierte Eingabe'!D831</f>
        <v>2</v>
      </c>
      <c r="I820" s="56">
        <f>'Detaillierte Eingabe'!E831</f>
        <v>2</v>
      </c>
      <c r="J820" s="56">
        <f>'Eingabe Daten'!$C$18</f>
        <v>6</v>
      </c>
      <c r="K820" s="93">
        <f>'Detaillierte Eingabe'!F831</f>
        <v>0.7</v>
      </c>
      <c r="L820" s="93">
        <f>'Detaillierte Eingabe'!G831</f>
        <v>0.7</v>
      </c>
      <c r="M820" s="93">
        <f t="shared" si="75"/>
        <v>0.44882341176470592</v>
      </c>
      <c r="N820" s="224">
        <f>'Detaillierte Eingabe'!I830</f>
        <v>1</v>
      </c>
      <c r="O820" s="18"/>
      <c r="P820" s="18"/>
      <c r="Q820" s="56">
        <f t="shared" si="71"/>
        <v>11900</v>
      </c>
      <c r="R820" s="56">
        <f t="shared" si="72"/>
        <v>5340.9986000000008</v>
      </c>
      <c r="S820" s="56">
        <f t="shared" si="73"/>
        <v>34481.997199999998</v>
      </c>
      <c r="T820" s="56">
        <f t="shared" si="74"/>
        <v>862.0499299999999</v>
      </c>
      <c r="U820" s="47">
        <f>('WERTE IR'!$E819)</f>
        <v>1282.0488243849295</v>
      </c>
    </row>
    <row r="821" spans="5:21" ht="13" x14ac:dyDescent="0.3">
      <c r="E821" s="37"/>
      <c r="F821" s="46">
        <f>'Detaillierte Eingabe'!B831</f>
        <v>0.89930555555555358</v>
      </c>
      <c r="G821" s="46">
        <f>'Detaillierte Eingabe'!C831</f>
        <v>0.89999999999999802</v>
      </c>
      <c r="H821" s="56">
        <f>'Detaillierte Eingabe'!D832</f>
        <v>2</v>
      </c>
      <c r="I821" s="56">
        <f>'Detaillierte Eingabe'!E832</f>
        <v>2</v>
      </c>
      <c r="J821" s="56">
        <f>'Eingabe Daten'!$C$18</f>
        <v>6</v>
      </c>
      <c r="K821" s="93">
        <f>'Detaillierte Eingabe'!F832</f>
        <v>0.7</v>
      </c>
      <c r="L821" s="93">
        <f>'Detaillierte Eingabe'!G832</f>
        <v>0.7</v>
      </c>
      <c r="M821" s="93">
        <f t="shared" si="75"/>
        <v>0.44882341176470592</v>
      </c>
      <c r="N821" s="224">
        <f>'Detaillierte Eingabe'!I831</f>
        <v>1</v>
      </c>
      <c r="O821" s="18"/>
      <c r="P821" s="18"/>
      <c r="Q821" s="56">
        <f t="shared" ref="Q821:Q884" si="76">$C$7*K821</f>
        <v>11900</v>
      </c>
      <c r="R821" s="56">
        <f t="shared" ref="R821:R884" si="77">$C$7*L821*M821</f>
        <v>5340.9986000000008</v>
      </c>
      <c r="S821" s="56">
        <f t="shared" ref="S821:S884" si="78">Q821*H821+R821*I821</f>
        <v>34481.997199999998</v>
      </c>
      <c r="T821" s="56">
        <f t="shared" ref="T821:T884" si="79">S821/(N821*$P$6)</f>
        <v>862.0499299999999</v>
      </c>
      <c r="U821" s="47">
        <f>('WERTE IR'!$E820)</f>
        <v>1282.0488426591392</v>
      </c>
    </row>
    <row r="822" spans="5:21" ht="13" x14ac:dyDescent="0.3">
      <c r="E822" s="37"/>
      <c r="F822" s="46">
        <f>'Detaillierte Eingabe'!B832</f>
        <v>0.89999999999999802</v>
      </c>
      <c r="G822" s="46">
        <f>'Detaillierte Eingabe'!C832</f>
        <v>0.90069444444444247</v>
      </c>
      <c r="H822" s="56">
        <f>'Detaillierte Eingabe'!D833</f>
        <v>2</v>
      </c>
      <c r="I822" s="56">
        <f>'Detaillierte Eingabe'!E833</f>
        <v>2</v>
      </c>
      <c r="J822" s="56">
        <f>'Eingabe Daten'!$C$18</f>
        <v>6</v>
      </c>
      <c r="K822" s="93">
        <f>'Detaillierte Eingabe'!F833</f>
        <v>0.7</v>
      </c>
      <c r="L822" s="93">
        <f>'Detaillierte Eingabe'!G833</f>
        <v>0.7</v>
      </c>
      <c r="M822" s="93">
        <f t="shared" si="75"/>
        <v>0.44882341176470592</v>
      </c>
      <c r="N822" s="224">
        <f>'Detaillierte Eingabe'!I832</f>
        <v>1</v>
      </c>
      <c r="O822" s="18"/>
      <c r="P822" s="18"/>
      <c r="Q822" s="56">
        <f t="shared" si="76"/>
        <v>11900</v>
      </c>
      <c r="R822" s="56">
        <f t="shared" si="77"/>
        <v>5340.9986000000008</v>
      </c>
      <c r="S822" s="56">
        <f t="shared" si="78"/>
        <v>34481.997199999998</v>
      </c>
      <c r="T822" s="56">
        <f t="shared" si="79"/>
        <v>862.0499299999999</v>
      </c>
      <c r="U822" s="47">
        <f>('WERTE IR'!$E821)</f>
        <v>1282.0488606313029</v>
      </c>
    </row>
    <row r="823" spans="5:21" ht="13" x14ac:dyDescent="0.3">
      <c r="E823" s="37"/>
      <c r="F823" s="46">
        <f>'Detaillierte Eingabe'!B833</f>
        <v>0.90069444444444247</v>
      </c>
      <c r="G823" s="46">
        <f>'Detaillierte Eingabe'!C833</f>
        <v>0.90138888888888691</v>
      </c>
      <c r="H823" s="56">
        <f>'Detaillierte Eingabe'!D834</f>
        <v>2</v>
      </c>
      <c r="I823" s="56">
        <f>'Detaillierte Eingabe'!E834</f>
        <v>2</v>
      </c>
      <c r="J823" s="56">
        <f>'Eingabe Daten'!$C$18</f>
        <v>6</v>
      </c>
      <c r="K823" s="93">
        <f>'Detaillierte Eingabe'!F834</f>
        <v>0.7</v>
      </c>
      <c r="L823" s="93">
        <f>'Detaillierte Eingabe'!G834</f>
        <v>0.7</v>
      </c>
      <c r="M823" s="93">
        <f t="shared" si="75"/>
        <v>0.44882341176470592</v>
      </c>
      <c r="N823" s="224">
        <f>'Detaillierte Eingabe'!I833</f>
        <v>1</v>
      </c>
      <c r="O823" s="18"/>
      <c r="P823" s="18"/>
      <c r="Q823" s="56">
        <f t="shared" si="76"/>
        <v>11900</v>
      </c>
      <c r="R823" s="56">
        <f t="shared" si="77"/>
        <v>5340.9986000000008</v>
      </c>
      <c r="S823" s="56">
        <f t="shared" si="78"/>
        <v>34481.997199999998</v>
      </c>
      <c r="T823" s="56">
        <f t="shared" si="79"/>
        <v>862.0499299999999</v>
      </c>
      <c r="U823" s="47">
        <f>('WERTE IR'!$E822)</f>
        <v>1282.0488783064127</v>
      </c>
    </row>
    <row r="824" spans="5:21" ht="13" x14ac:dyDescent="0.3">
      <c r="E824" s="37"/>
      <c r="F824" s="46">
        <f>'Detaillierte Eingabe'!B834</f>
        <v>0.90138888888888691</v>
      </c>
      <c r="G824" s="46">
        <f>'Detaillierte Eingabe'!C834</f>
        <v>0.90208333333333135</v>
      </c>
      <c r="H824" s="56">
        <f>'Detaillierte Eingabe'!D835</f>
        <v>2</v>
      </c>
      <c r="I824" s="56">
        <f>'Detaillierte Eingabe'!E835</f>
        <v>2</v>
      </c>
      <c r="J824" s="56">
        <f>'Eingabe Daten'!$C$18</f>
        <v>6</v>
      </c>
      <c r="K824" s="93">
        <f>'Detaillierte Eingabe'!F835</f>
        <v>0.7</v>
      </c>
      <c r="L824" s="93">
        <f>'Detaillierte Eingabe'!G835</f>
        <v>0.7</v>
      </c>
      <c r="M824" s="93">
        <f t="shared" si="75"/>
        <v>0.44882341176470592</v>
      </c>
      <c r="N824" s="224">
        <f>'Detaillierte Eingabe'!I834</f>
        <v>1</v>
      </c>
      <c r="O824" s="18"/>
      <c r="P824" s="18"/>
      <c r="Q824" s="56">
        <f t="shared" si="76"/>
        <v>11900</v>
      </c>
      <c r="R824" s="56">
        <f t="shared" si="77"/>
        <v>5340.9986000000008</v>
      </c>
      <c r="S824" s="56">
        <f t="shared" si="78"/>
        <v>34481.997199999998</v>
      </c>
      <c r="T824" s="56">
        <f t="shared" si="79"/>
        <v>862.0499299999999</v>
      </c>
      <c r="U824" s="47">
        <f>('WERTE IR'!$E823)</f>
        <v>1282.0488956893787</v>
      </c>
    </row>
    <row r="825" spans="5:21" ht="13" x14ac:dyDescent="0.3">
      <c r="E825" s="37"/>
      <c r="F825" s="46">
        <f>'Detaillierte Eingabe'!B835</f>
        <v>0.90208333333333135</v>
      </c>
      <c r="G825" s="46">
        <f>'Detaillierte Eingabe'!C835</f>
        <v>0.90277777777777579</v>
      </c>
      <c r="H825" s="56">
        <f>'Detaillierte Eingabe'!D836</f>
        <v>2</v>
      </c>
      <c r="I825" s="56">
        <f>'Detaillierte Eingabe'!E836</f>
        <v>2</v>
      </c>
      <c r="J825" s="56">
        <f>'Eingabe Daten'!$C$18</f>
        <v>6</v>
      </c>
      <c r="K825" s="93">
        <f>'Detaillierte Eingabe'!F836</f>
        <v>0.7</v>
      </c>
      <c r="L825" s="93">
        <f>'Detaillierte Eingabe'!G836</f>
        <v>0.7</v>
      </c>
      <c r="M825" s="93">
        <f t="shared" si="75"/>
        <v>0.44882341176470592</v>
      </c>
      <c r="N825" s="224">
        <f>'Detaillierte Eingabe'!I835</f>
        <v>1</v>
      </c>
      <c r="O825" s="18"/>
      <c r="P825" s="18"/>
      <c r="Q825" s="56">
        <f t="shared" si="76"/>
        <v>11900</v>
      </c>
      <c r="R825" s="56">
        <f t="shared" si="77"/>
        <v>5340.9986000000008</v>
      </c>
      <c r="S825" s="56">
        <f t="shared" si="78"/>
        <v>34481.997199999998</v>
      </c>
      <c r="T825" s="56">
        <f t="shared" si="79"/>
        <v>862.0499299999999</v>
      </c>
      <c r="U825" s="47">
        <f>('WERTE IR'!$E824)</f>
        <v>1282.0489127850296</v>
      </c>
    </row>
    <row r="826" spans="5:21" ht="13" x14ac:dyDescent="0.3">
      <c r="E826" s="37"/>
      <c r="F826" s="46">
        <f>'Detaillierte Eingabe'!B836</f>
        <v>0.90277777777777579</v>
      </c>
      <c r="G826" s="46">
        <f>'Detaillierte Eingabe'!C836</f>
        <v>0.90347222222222023</v>
      </c>
      <c r="H826" s="56">
        <f>'Detaillierte Eingabe'!D837</f>
        <v>2</v>
      </c>
      <c r="I826" s="56">
        <f>'Detaillierte Eingabe'!E837</f>
        <v>2</v>
      </c>
      <c r="J826" s="56">
        <f>'Eingabe Daten'!$C$18</f>
        <v>6</v>
      </c>
      <c r="K826" s="93">
        <f>'Detaillierte Eingabe'!F837</f>
        <v>0.7</v>
      </c>
      <c r="L826" s="93">
        <f>'Detaillierte Eingabe'!G837</f>
        <v>0.7</v>
      </c>
      <c r="M826" s="93">
        <f t="shared" si="75"/>
        <v>0.44882341176470592</v>
      </c>
      <c r="N826" s="224">
        <f>'Detaillierte Eingabe'!I836</f>
        <v>1</v>
      </c>
      <c r="O826" s="18"/>
      <c r="P826" s="18"/>
      <c r="Q826" s="56">
        <f t="shared" si="76"/>
        <v>11900</v>
      </c>
      <c r="R826" s="56">
        <f t="shared" si="77"/>
        <v>5340.9986000000008</v>
      </c>
      <c r="S826" s="56">
        <f t="shared" si="78"/>
        <v>34481.997199999998</v>
      </c>
      <c r="T826" s="56">
        <f t="shared" si="79"/>
        <v>862.0499299999999</v>
      </c>
      <c r="U826" s="47">
        <f>('WERTE IR'!$E825)</f>
        <v>1282.0489295981142</v>
      </c>
    </row>
    <row r="827" spans="5:21" ht="13" x14ac:dyDescent="0.3">
      <c r="E827" s="37"/>
      <c r="F827" s="46">
        <f>'Detaillierte Eingabe'!B837</f>
        <v>0.90347222222222023</v>
      </c>
      <c r="G827" s="46">
        <f>'Detaillierte Eingabe'!C837</f>
        <v>0.90416666666666468</v>
      </c>
      <c r="H827" s="56">
        <f>'Detaillierte Eingabe'!D838</f>
        <v>2</v>
      </c>
      <c r="I827" s="56">
        <f>'Detaillierte Eingabe'!E838</f>
        <v>2</v>
      </c>
      <c r="J827" s="56">
        <f>'Eingabe Daten'!$C$18</f>
        <v>6</v>
      </c>
      <c r="K827" s="93">
        <f>'Detaillierte Eingabe'!F838</f>
        <v>0.7</v>
      </c>
      <c r="L827" s="93">
        <f>'Detaillierte Eingabe'!G838</f>
        <v>0.7</v>
      </c>
      <c r="M827" s="93">
        <f t="shared" si="75"/>
        <v>0.44882341176470592</v>
      </c>
      <c r="N827" s="224">
        <f>'Detaillierte Eingabe'!I837</f>
        <v>1</v>
      </c>
      <c r="O827" s="18"/>
      <c r="P827" s="18"/>
      <c r="Q827" s="56">
        <f t="shared" si="76"/>
        <v>11900</v>
      </c>
      <c r="R827" s="56">
        <f t="shared" si="77"/>
        <v>5340.9986000000008</v>
      </c>
      <c r="S827" s="56">
        <f t="shared" si="78"/>
        <v>34481.997199999998</v>
      </c>
      <c r="T827" s="56">
        <f t="shared" si="79"/>
        <v>862.0499299999999</v>
      </c>
      <c r="U827" s="47">
        <f>('WERTE IR'!$E826)</f>
        <v>1282.0489461333029</v>
      </c>
    </row>
    <row r="828" spans="5:21" ht="13" x14ac:dyDescent="0.3">
      <c r="E828" s="37"/>
      <c r="F828" s="46">
        <f>'Detaillierte Eingabe'!B838</f>
        <v>0.90416666666666468</v>
      </c>
      <c r="G828" s="46">
        <f>'Detaillierte Eingabe'!C838</f>
        <v>0.90486111111110912</v>
      </c>
      <c r="H828" s="56">
        <f>'Detaillierte Eingabe'!D839</f>
        <v>2</v>
      </c>
      <c r="I828" s="56">
        <f>'Detaillierte Eingabe'!E839</f>
        <v>2</v>
      </c>
      <c r="J828" s="56">
        <f>'Eingabe Daten'!$C$18</f>
        <v>6</v>
      </c>
      <c r="K828" s="93">
        <f>'Detaillierte Eingabe'!F839</f>
        <v>0.7</v>
      </c>
      <c r="L828" s="93">
        <f>'Detaillierte Eingabe'!G839</f>
        <v>0.7</v>
      </c>
      <c r="M828" s="93">
        <f t="shared" si="75"/>
        <v>0.44882341176470592</v>
      </c>
      <c r="N828" s="224">
        <f>'Detaillierte Eingabe'!I838</f>
        <v>1</v>
      </c>
      <c r="O828" s="18"/>
      <c r="P828" s="18"/>
      <c r="Q828" s="56">
        <f t="shared" si="76"/>
        <v>11900</v>
      </c>
      <c r="R828" s="56">
        <f t="shared" si="77"/>
        <v>5340.9986000000008</v>
      </c>
      <c r="S828" s="56">
        <f t="shared" si="78"/>
        <v>34481.997199999998</v>
      </c>
      <c r="T828" s="56">
        <f t="shared" si="79"/>
        <v>862.0499299999999</v>
      </c>
      <c r="U828" s="47">
        <f>('WERTE IR'!$E827)</f>
        <v>1282.0489623951892</v>
      </c>
    </row>
    <row r="829" spans="5:21" ht="13" x14ac:dyDescent="0.3">
      <c r="E829" s="37"/>
      <c r="F829" s="46">
        <f>'Detaillierte Eingabe'!B839</f>
        <v>0.90486111111110912</v>
      </c>
      <c r="G829" s="46">
        <f>'Detaillierte Eingabe'!C839</f>
        <v>0.90555555555555356</v>
      </c>
      <c r="H829" s="56">
        <f>'Detaillierte Eingabe'!D840</f>
        <v>2</v>
      </c>
      <c r="I829" s="56">
        <f>'Detaillierte Eingabe'!E840</f>
        <v>2</v>
      </c>
      <c r="J829" s="56">
        <f>'Eingabe Daten'!$C$18</f>
        <v>6</v>
      </c>
      <c r="K829" s="93">
        <f>'Detaillierte Eingabe'!F840</f>
        <v>0.7</v>
      </c>
      <c r="L829" s="93">
        <f>'Detaillierte Eingabe'!G840</f>
        <v>0.7</v>
      </c>
      <c r="M829" s="93">
        <f t="shared" si="75"/>
        <v>0.44882341176470592</v>
      </c>
      <c r="N829" s="224">
        <f>'Detaillierte Eingabe'!I839</f>
        <v>1</v>
      </c>
      <c r="O829" s="18"/>
      <c r="P829" s="18"/>
      <c r="Q829" s="56">
        <f t="shared" si="76"/>
        <v>11900</v>
      </c>
      <c r="R829" s="56">
        <f t="shared" si="77"/>
        <v>5340.9986000000008</v>
      </c>
      <c r="S829" s="56">
        <f t="shared" si="78"/>
        <v>34481.997199999998</v>
      </c>
      <c r="T829" s="56">
        <f t="shared" si="79"/>
        <v>862.0499299999999</v>
      </c>
      <c r="U829" s="47">
        <f>('WERTE IR'!$E828)</f>
        <v>1282.0489783882899</v>
      </c>
    </row>
    <row r="830" spans="5:21" ht="13" x14ac:dyDescent="0.3">
      <c r="E830" s="37"/>
      <c r="F830" s="46">
        <f>'Detaillierte Eingabe'!B840</f>
        <v>0.90555555555555356</v>
      </c>
      <c r="G830" s="46">
        <f>'Detaillierte Eingabe'!C840</f>
        <v>0.906249999999998</v>
      </c>
      <c r="H830" s="56">
        <f>'Detaillierte Eingabe'!D841</f>
        <v>2</v>
      </c>
      <c r="I830" s="56">
        <f>'Detaillierte Eingabe'!E841</f>
        <v>2</v>
      </c>
      <c r="J830" s="56">
        <f>'Eingabe Daten'!$C$18</f>
        <v>6</v>
      </c>
      <c r="K830" s="93">
        <f>'Detaillierte Eingabe'!F841</f>
        <v>0.7</v>
      </c>
      <c r="L830" s="93">
        <f>'Detaillierte Eingabe'!G841</f>
        <v>0.7</v>
      </c>
      <c r="M830" s="93">
        <f t="shared" si="75"/>
        <v>0.44882341176470592</v>
      </c>
      <c r="N830" s="224">
        <f>'Detaillierte Eingabe'!I840</f>
        <v>1</v>
      </c>
      <c r="O830" s="18"/>
      <c r="P830" s="18"/>
      <c r="Q830" s="56">
        <f t="shared" si="76"/>
        <v>11900</v>
      </c>
      <c r="R830" s="56">
        <f t="shared" si="77"/>
        <v>5340.9986000000008</v>
      </c>
      <c r="S830" s="56">
        <f t="shared" si="78"/>
        <v>34481.997199999998</v>
      </c>
      <c r="T830" s="56">
        <f t="shared" si="79"/>
        <v>862.0499299999999</v>
      </c>
      <c r="U830" s="47">
        <f>('WERTE IR'!$E829)</f>
        <v>1282.0489941170481</v>
      </c>
    </row>
    <row r="831" spans="5:21" ht="13" x14ac:dyDescent="0.3">
      <c r="E831" s="37"/>
      <c r="F831" s="46">
        <f>'Detaillierte Eingabe'!B841</f>
        <v>0.906249999999998</v>
      </c>
      <c r="G831" s="46">
        <f>'Detaillierte Eingabe'!C841</f>
        <v>0.90694444444444244</v>
      </c>
      <c r="H831" s="56">
        <f>'Detaillierte Eingabe'!D842</f>
        <v>2</v>
      </c>
      <c r="I831" s="56">
        <f>'Detaillierte Eingabe'!E842</f>
        <v>2</v>
      </c>
      <c r="J831" s="56">
        <f>'Eingabe Daten'!$C$18</f>
        <v>6</v>
      </c>
      <c r="K831" s="93">
        <f>'Detaillierte Eingabe'!F842</f>
        <v>0.7</v>
      </c>
      <c r="L831" s="93">
        <f>'Detaillierte Eingabe'!G842</f>
        <v>0.7</v>
      </c>
      <c r="M831" s="93">
        <f t="shared" si="75"/>
        <v>0.44882341176470592</v>
      </c>
      <c r="N831" s="224">
        <f>'Detaillierte Eingabe'!I841</f>
        <v>1</v>
      </c>
      <c r="O831" s="18"/>
      <c r="P831" s="18"/>
      <c r="Q831" s="56">
        <f t="shared" si="76"/>
        <v>11900</v>
      </c>
      <c r="R831" s="56">
        <f t="shared" si="77"/>
        <v>5340.9986000000008</v>
      </c>
      <c r="S831" s="56">
        <f t="shared" si="78"/>
        <v>34481.997199999998</v>
      </c>
      <c r="T831" s="56">
        <f t="shared" si="79"/>
        <v>862.0499299999999</v>
      </c>
      <c r="U831" s="47">
        <f>('WERTE IR'!$E830)</f>
        <v>1282.0490095858327</v>
      </c>
    </row>
    <row r="832" spans="5:21" ht="13" x14ac:dyDescent="0.3">
      <c r="E832" s="37"/>
      <c r="F832" s="46">
        <f>'Detaillierte Eingabe'!B842</f>
        <v>0.90694444444444244</v>
      </c>
      <c r="G832" s="46">
        <f>'Detaillierte Eingabe'!C842</f>
        <v>0.90763888888888689</v>
      </c>
      <c r="H832" s="56">
        <f>'Detaillierte Eingabe'!D843</f>
        <v>2</v>
      </c>
      <c r="I832" s="56">
        <f>'Detaillierte Eingabe'!E843</f>
        <v>2</v>
      </c>
      <c r="J832" s="56">
        <f>'Eingabe Daten'!$C$18</f>
        <v>6</v>
      </c>
      <c r="K832" s="93">
        <f>'Detaillierte Eingabe'!F843</f>
        <v>0.7</v>
      </c>
      <c r="L832" s="93">
        <f>'Detaillierte Eingabe'!G843</f>
        <v>0.7</v>
      </c>
      <c r="M832" s="93">
        <f t="shared" si="75"/>
        <v>0.44882341176470592</v>
      </c>
      <c r="N832" s="224">
        <f>'Detaillierte Eingabe'!I842</f>
        <v>1</v>
      </c>
      <c r="O832" s="18"/>
      <c r="P832" s="18"/>
      <c r="Q832" s="56">
        <f t="shared" si="76"/>
        <v>11900</v>
      </c>
      <c r="R832" s="56">
        <f t="shared" si="77"/>
        <v>5340.9986000000008</v>
      </c>
      <c r="S832" s="56">
        <f t="shared" si="78"/>
        <v>34481.997199999998</v>
      </c>
      <c r="T832" s="56">
        <f t="shared" si="79"/>
        <v>862.0499299999999</v>
      </c>
      <c r="U832" s="47">
        <f>('WERTE IR'!$E831)</f>
        <v>1282.0490247989408</v>
      </c>
    </row>
    <row r="833" spans="5:21" ht="13" x14ac:dyDescent="0.3">
      <c r="E833" s="37"/>
      <c r="F833" s="46">
        <f>'Detaillierte Eingabe'!B843</f>
        <v>0.90763888888888689</v>
      </c>
      <c r="G833" s="46">
        <f>'Detaillierte Eingabe'!C843</f>
        <v>0.90833333333333133</v>
      </c>
      <c r="H833" s="56">
        <f>'Detaillierte Eingabe'!D844</f>
        <v>2</v>
      </c>
      <c r="I833" s="56">
        <f>'Detaillierte Eingabe'!E844</f>
        <v>2</v>
      </c>
      <c r="J833" s="56">
        <f>'Eingabe Daten'!$C$18</f>
        <v>6</v>
      </c>
      <c r="K833" s="93">
        <f>'Detaillierte Eingabe'!F844</f>
        <v>0.7</v>
      </c>
      <c r="L833" s="93">
        <f>'Detaillierte Eingabe'!G844</f>
        <v>0.7</v>
      </c>
      <c r="M833" s="93">
        <f t="shared" si="75"/>
        <v>0.44882341176470592</v>
      </c>
      <c r="N833" s="224">
        <f>'Detaillierte Eingabe'!I843</f>
        <v>1</v>
      </c>
      <c r="O833" s="18"/>
      <c r="P833" s="18"/>
      <c r="Q833" s="56">
        <f t="shared" si="76"/>
        <v>11900</v>
      </c>
      <c r="R833" s="56">
        <f t="shared" si="77"/>
        <v>5340.9986000000008</v>
      </c>
      <c r="S833" s="56">
        <f t="shared" si="78"/>
        <v>34481.997199999998</v>
      </c>
      <c r="T833" s="56">
        <f t="shared" si="79"/>
        <v>862.0499299999999</v>
      </c>
      <c r="U833" s="47">
        <f>('WERTE IR'!$E832)</f>
        <v>1282.0490397605984</v>
      </c>
    </row>
    <row r="834" spans="5:21" ht="13" x14ac:dyDescent="0.3">
      <c r="E834" s="37"/>
      <c r="F834" s="46">
        <f>'Detaillierte Eingabe'!B844</f>
        <v>0.90833333333333133</v>
      </c>
      <c r="G834" s="46">
        <f>'Detaillierte Eingabe'!C844</f>
        <v>0.90902777777777577</v>
      </c>
      <c r="H834" s="56">
        <f>'Detaillierte Eingabe'!D845</f>
        <v>2</v>
      </c>
      <c r="I834" s="56">
        <f>'Detaillierte Eingabe'!E845</f>
        <v>2</v>
      </c>
      <c r="J834" s="56">
        <f>'Eingabe Daten'!$C$18</f>
        <v>6</v>
      </c>
      <c r="K834" s="93">
        <f>'Detaillierte Eingabe'!F845</f>
        <v>0.7</v>
      </c>
      <c r="L834" s="93">
        <f>'Detaillierte Eingabe'!G845</f>
        <v>0.7</v>
      </c>
      <c r="M834" s="93">
        <f t="shared" si="75"/>
        <v>0.44882341176470592</v>
      </c>
      <c r="N834" s="224">
        <f>'Detaillierte Eingabe'!I844</f>
        <v>1</v>
      </c>
      <c r="O834" s="18"/>
      <c r="P834" s="18"/>
      <c r="Q834" s="56">
        <f t="shared" si="76"/>
        <v>11900</v>
      </c>
      <c r="R834" s="56">
        <f t="shared" si="77"/>
        <v>5340.9986000000008</v>
      </c>
      <c r="S834" s="56">
        <f t="shared" si="78"/>
        <v>34481.997199999998</v>
      </c>
      <c r="T834" s="56">
        <f t="shared" si="79"/>
        <v>862.0499299999999</v>
      </c>
      <c r="U834" s="47">
        <f>('WERTE IR'!$E833)</f>
        <v>1282.0490544749614</v>
      </c>
    </row>
    <row r="835" spans="5:21" ht="13" x14ac:dyDescent="0.3">
      <c r="E835" s="37"/>
      <c r="F835" s="46">
        <f>'Detaillierte Eingabe'!B845</f>
        <v>0.90902777777777577</v>
      </c>
      <c r="G835" s="46">
        <f>'Detaillierte Eingabe'!C845</f>
        <v>0.90972222222222021</v>
      </c>
      <c r="H835" s="56">
        <f>'Detaillierte Eingabe'!D846</f>
        <v>2</v>
      </c>
      <c r="I835" s="56">
        <f>'Detaillierte Eingabe'!E846</f>
        <v>2</v>
      </c>
      <c r="J835" s="56">
        <f>'Eingabe Daten'!$C$18</f>
        <v>6</v>
      </c>
      <c r="K835" s="93">
        <f>'Detaillierte Eingabe'!F846</f>
        <v>0.7</v>
      </c>
      <c r="L835" s="93">
        <f>'Detaillierte Eingabe'!G846</f>
        <v>0.7</v>
      </c>
      <c r="M835" s="93">
        <f t="shared" si="75"/>
        <v>0.44882341176470592</v>
      </c>
      <c r="N835" s="224">
        <f>'Detaillierte Eingabe'!I845</f>
        <v>1</v>
      </c>
      <c r="O835" s="18"/>
      <c r="P835" s="18"/>
      <c r="Q835" s="56">
        <f t="shared" si="76"/>
        <v>11900</v>
      </c>
      <c r="R835" s="56">
        <f t="shared" si="77"/>
        <v>5340.9986000000008</v>
      </c>
      <c r="S835" s="56">
        <f t="shared" si="78"/>
        <v>34481.997199999998</v>
      </c>
      <c r="T835" s="56">
        <f t="shared" si="79"/>
        <v>862.0499299999999</v>
      </c>
      <c r="U835" s="47">
        <f>('WERTE IR'!$E834)</f>
        <v>1282.0490689461174</v>
      </c>
    </row>
    <row r="836" spans="5:21" ht="13" x14ac:dyDescent="0.3">
      <c r="E836" s="37"/>
      <c r="F836" s="46">
        <f>'Detaillierte Eingabe'!B846</f>
        <v>0.90972222222222021</v>
      </c>
      <c r="G836" s="46">
        <f>'Detaillierte Eingabe'!C846</f>
        <v>0.91041666666666465</v>
      </c>
      <c r="H836" s="56">
        <f>'Detaillierte Eingabe'!D847</f>
        <v>2</v>
      </c>
      <c r="I836" s="56">
        <f>'Detaillierte Eingabe'!E847</f>
        <v>2</v>
      </c>
      <c r="J836" s="56">
        <f>'Eingabe Daten'!$C$18</f>
        <v>6</v>
      </c>
      <c r="K836" s="93">
        <f>'Detaillierte Eingabe'!F847</f>
        <v>0.7</v>
      </c>
      <c r="L836" s="93">
        <f>'Detaillierte Eingabe'!G847</f>
        <v>0.7</v>
      </c>
      <c r="M836" s="93">
        <f t="shared" si="75"/>
        <v>0.44882341176470592</v>
      </c>
      <c r="N836" s="224">
        <f>'Detaillierte Eingabe'!I846</f>
        <v>1</v>
      </c>
      <c r="O836" s="18"/>
      <c r="P836" s="18"/>
      <c r="Q836" s="56">
        <f t="shared" si="76"/>
        <v>11900</v>
      </c>
      <c r="R836" s="56">
        <f t="shared" si="77"/>
        <v>5340.9986000000008</v>
      </c>
      <c r="S836" s="56">
        <f t="shared" si="78"/>
        <v>34481.997199999998</v>
      </c>
      <c r="T836" s="56">
        <f t="shared" si="79"/>
        <v>862.0499299999999</v>
      </c>
      <c r="U836" s="47">
        <f>('WERTE IR'!$E835)</f>
        <v>1282.0490831780862</v>
      </c>
    </row>
    <row r="837" spans="5:21" ht="13" x14ac:dyDescent="0.3">
      <c r="E837" s="37"/>
      <c r="F837" s="46">
        <f>'Detaillierte Eingabe'!B847</f>
        <v>0.91041666666666465</v>
      </c>
      <c r="G837" s="46">
        <f>'Detaillierte Eingabe'!C847</f>
        <v>0.9111111111111091</v>
      </c>
      <c r="H837" s="56">
        <f>'Detaillierte Eingabe'!D848</f>
        <v>2</v>
      </c>
      <c r="I837" s="56">
        <f>'Detaillierte Eingabe'!E848</f>
        <v>2</v>
      </c>
      <c r="J837" s="56">
        <f>'Eingabe Daten'!$C$18</f>
        <v>6</v>
      </c>
      <c r="K837" s="93">
        <f>'Detaillierte Eingabe'!F848</f>
        <v>0.7</v>
      </c>
      <c r="L837" s="93">
        <f>'Detaillierte Eingabe'!G848</f>
        <v>0.7</v>
      </c>
      <c r="M837" s="93">
        <f t="shared" si="75"/>
        <v>0.44882341176470592</v>
      </c>
      <c r="N837" s="224">
        <f>'Detaillierte Eingabe'!I847</f>
        <v>1</v>
      </c>
      <c r="O837" s="18"/>
      <c r="P837" s="18"/>
      <c r="Q837" s="56">
        <f t="shared" si="76"/>
        <v>11900</v>
      </c>
      <c r="R837" s="56">
        <f t="shared" si="77"/>
        <v>5340.9986000000008</v>
      </c>
      <c r="S837" s="56">
        <f t="shared" si="78"/>
        <v>34481.997199999998</v>
      </c>
      <c r="T837" s="56">
        <f t="shared" si="79"/>
        <v>862.0499299999999</v>
      </c>
      <c r="U837" s="47">
        <f>('WERTE IR'!$E836)</f>
        <v>1282.0490971748213</v>
      </c>
    </row>
    <row r="838" spans="5:21" ht="13" x14ac:dyDescent="0.3">
      <c r="E838" s="37"/>
      <c r="F838" s="46">
        <f>'Detaillierte Eingabe'!B848</f>
        <v>0.9111111111111091</v>
      </c>
      <c r="G838" s="46">
        <f>'Detaillierte Eingabe'!C848</f>
        <v>0.91180555555555354</v>
      </c>
      <c r="H838" s="56">
        <f>'Detaillierte Eingabe'!D849</f>
        <v>2</v>
      </c>
      <c r="I838" s="56">
        <f>'Detaillierte Eingabe'!E849</f>
        <v>2</v>
      </c>
      <c r="J838" s="56">
        <f>'Eingabe Daten'!$C$18</f>
        <v>6</v>
      </c>
      <c r="K838" s="93">
        <f>'Detaillierte Eingabe'!F849</f>
        <v>0.7</v>
      </c>
      <c r="L838" s="93">
        <f>'Detaillierte Eingabe'!G849</f>
        <v>0.7</v>
      </c>
      <c r="M838" s="93">
        <f t="shared" si="75"/>
        <v>0.44882341176470592</v>
      </c>
      <c r="N838" s="224">
        <f>'Detaillierte Eingabe'!I848</f>
        <v>1</v>
      </c>
      <c r="O838" s="18"/>
      <c r="P838" s="18"/>
      <c r="Q838" s="56">
        <f t="shared" si="76"/>
        <v>11900</v>
      </c>
      <c r="R838" s="56">
        <f t="shared" si="77"/>
        <v>5340.9986000000008</v>
      </c>
      <c r="S838" s="56">
        <f t="shared" si="78"/>
        <v>34481.997199999998</v>
      </c>
      <c r="T838" s="56">
        <f t="shared" si="79"/>
        <v>862.0499299999999</v>
      </c>
      <c r="U838" s="47">
        <f>('WERTE IR'!$E837)</f>
        <v>1282.0491109402108</v>
      </c>
    </row>
    <row r="839" spans="5:21" ht="13" x14ac:dyDescent="0.3">
      <c r="E839" s="37"/>
      <c r="F839" s="46">
        <f>'Detaillierte Eingabe'!B849</f>
        <v>0.91180555555555354</v>
      </c>
      <c r="G839" s="46">
        <f>'Detaillierte Eingabe'!C849</f>
        <v>0.91249999999999798</v>
      </c>
      <c r="H839" s="56">
        <f>'Detaillierte Eingabe'!D850</f>
        <v>2</v>
      </c>
      <c r="I839" s="56">
        <f>'Detaillierte Eingabe'!E850</f>
        <v>2</v>
      </c>
      <c r="J839" s="56">
        <f>'Eingabe Daten'!$C$18</f>
        <v>6</v>
      </c>
      <c r="K839" s="93">
        <f>'Detaillierte Eingabe'!F850</f>
        <v>0.7</v>
      </c>
      <c r="L839" s="93">
        <f>'Detaillierte Eingabe'!G850</f>
        <v>0.7</v>
      </c>
      <c r="M839" s="93">
        <f t="shared" ref="M839:M902" si="80">(-(27.652*$J839*$J839)+1354.9*$J839+496.07)/$C$7</f>
        <v>0.44882341176470592</v>
      </c>
      <c r="N839" s="224">
        <f>'Detaillierte Eingabe'!I849</f>
        <v>1</v>
      </c>
      <c r="O839" s="18"/>
      <c r="P839" s="18"/>
      <c r="Q839" s="56">
        <f t="shared" si="76"/>
        <v>11900</v>
      </c>
      <c r="R839" s="56">
        <f t="shared" si="77"/>
        <v>5340.9986000000008</v>
      </c>
      <c r="S839" s="56">
        <f t="shared" si="78"/>
        <v>34481.997199999998</v>
      </c>
      <c r="T839" s="56">
        <f t="shared" si="79"/>
        <v>862.0499299999999</v>
      </c>
      <c r="U839" s="47">
        <f>('WERTE IR'!$E838)</f>
        <v>1282.0491244780783</v>
      </c>
    </row>
    <row r="840" spans="5:21" ht="13" x14ac:dyDescent="0.3">
      <c r="E840" s="37"/>
      <c r="F840" s="46">
        <f>'Detaillierte Eingabe'!B850</f>
        <v>0.91249999999999798</v>
      </c>
      <c r="G840" s="46">
        <f>'Detaillierte Eingabe'!C850</f>
        <v>0.91319444444444242</v>
      </c>
      <c r="H840" s="56">
        <f>'Detaillierte Eingabe'!D851</f>
        <v>2</v>
      </c>
      <c r="I840" s="56">
        <f>'Detaillierte Eingabe'!E851</f>
        <v>2</v>
      </c>
      <c r="J840" s="56">
        <f>'Eingabe Daten'!$C$18</f>
        <v>6</v>
      </c>
      <c r="K840" s="93">
        <f>'Detaillierte Eingabe'!F851</f>
        <v>0.7</v>
      </c>
      <c r="L840" s="93">
        <f>'Detaillierte Eingabe'!G851</f>
        <v>0.7</v>
      </c>
      <c r="M840" s="93">
        <f t="shared" si="80"/>
        <v>0.44882341176470592</v>
      </c>
      <c r="N840" s="224">
        <f>'Detaillierte Eingabe'!I850</f>
        <v>1</v>
      </c>
      <c r="O840" s="18"/>
      <c r="P840" s="18"/>
      <c r="Q840" s="56">
        <f t="shared" si="76"/>
        <v>11900</v>
      </c>
      <c r="R840" s="56">
        <f t="shared" si="77"/>
        <v>5340.9986000000008</v>
      </c>
      <c r="S840" s="56">
        <f t="shared" si="78"/>
        <v>34481.997199999998</v>
      </c>
      <c r="T840" s="56">
        <f t="shared" si="79"/>
        <v>862.0499299999999</v>
      </c>
      <c r="U840" s="47">
        <f>('WERTE IR'!$E839)</f>
        <v>1282.0491377921846</v>
      </c>
    </row>
    <row r="841" spans="5:21" ht="13" x14ac:dyDescent="0.3">
      <c r="E841" s="37"/>
      <c r="F841" s="46">
        <f>'Detaillierte Eingabe'!B851</f>
        <v>0.91319444444444242</v>
      </c>
      <c r="G841" s="46">
        <f>'Detaillierte Eingabe'!C851</f>
        <v>0.91388888888888686</v>
      </c>
      <c r="H841" s="56">
        <f>'Detaillierte Eingabe'!D852</f>
        <v>2</v>
      </c>
      <c r="I841" s="56">
        <f>'Detaillierte Eingabe'!E852</f>
        <v>2</v>
      </c>
      <c r="J841" s="56">
        <f>'Eingabe Daten'!$C$18</f>
        <v>6</v>
      </c>
      <c r="K841" s="93">
        <f>'Detaillierte Eingabe'!F852</f>
        <v>0.7</v>
      </c>
      <c r="L841" s="93">
        <f>'Detaillierte Eingabe'!G852</f>
        <v>0.7</v>
      </c>
      <c r="M841" s="93">
        <f t="shared" si="80"/>
        <v>0.44882341176470592</v>
      </c>
      <c r="N841" s="224">
        <f>'Detaillierte Eingabe'!I851</f>
        <v>1</v>
      </c>
      <c r="O841" s="18"/>
      <c r="P841" s="18"/>
      <c r="Q841" s="56">
        <f t="shared" si="76"/>
        <v>11900</v>
      </c>
      <c r="R841" s="56">
        <f t="shared" si="77"/>
        <v>5340.9986000000008</v>
      </c>
      <c r="S841" s="56">
        <f t="shared" si="78"/>
        <v>34481.997199999998</v>
      </c>
      <c r="T841" s="56">
        <f t="shared" si="79"/>
        <v>862.0499299999999</v>
      </c>
      <c r="U841" s="47">
        <f>('WERTE IR'!$E840)</f>
        <v>1282.0491508862281</v>
      </c>
    </row>
    <row r="842" spans="5:21" ht="13" x14ac:dyDescent="0.3">
      <c r="E842" s="37"/>
      <c r="F842" s="46">
        <f>'Detaillierte Eingabe'!B852</f>
        <v>0.91388888888888686</v>
      </c>
      <c r="G842" s="46">
        <f>'Detaillierte Eingabe'!C852</f>
        <v>0.91458333333333131</v>
      </c>
      <c r="H842" s="56">
        <f>'Detaillierte Eingabe'!D853</f>
        <v>2</v>
      </c>
      <c r="I842" s="56">
        <f>'Detaillierte Eingabe'!E853</f>
        <v>2</v>
      </c>
      <c r="J842" s="56">
        <f>'Eingabe Daten'!$C$18</f>
        <v>6</v>
      </c>
      <c r="K842" s="93">
        <f>'Detaillierte Eingabe'!F853</f>
        <v>0.7</v>
      </c>
      <c r="L842" s="93">
        <f>'Detaillierte Eingabe'!G853</f>
        <v>0.7</v>
      </c>
      <c r="M842" s="93">
        <f t="shared" si="80"/>
        <v>0.44882341176470592</v>
      </c>
      <c r="N842" s="224">
        <f>'Detaillierte Eingabe'!I852</f>
        <v>1</v>
      </c>
      <c r="O842" s="18"/>
      <c r="P842" s="18"/>
      <c r="Q842" s="56">
        <f t="shared" si="76"/>
        <v>11900</v>
      </c>
      <c r="R842" s="56">
        <f t="shared" si="77"/>
        <v>5340.9986000000008</v>
      </c>
      <c r="S842" s="56">
        <f t="shared" si="78"/>
        <v>34481.997199999998</v>
      </c>
      <c r="T842" s="56">
        <f t="shared" si="79"/>
        <v>862.0499299999999</v>
      </c>
      <c r="U842" s="47">
        <f>('WERTE IR'!$E841)</f>
        <v>1282.0491637638461</v>
      </c>
    </row>
    <row r="843" spans="5:21" ht="13" x14ac:dyDescent="0.3">
      <c r="E843" s="37"/>
      <c r="F843" s="46">
        <f>'Detaillierte Eingabe'!B853</f>
        <v>0.91458333333333131</v>
      </c>
      <c r="G843" s="46">
        <f>'Detaillierte Eingabe'!C853</f>
        <v>0.91527777777777575</v>
      </c>
      <c r="H843" s="56">
        <f>'Detaillierte Eingabe'!D854</f>
        <v>2</v>
      </c>
      <c r="I843" s="56">
        <f>'Detaillierte Eingabe'!E854</f>
        <v>2</v>
      </c>
      <c r="J843" s="56">
        <f>'Eingabe Daten'!$C$18</f>
        <v>6</v>
      </c>
      <c r="K843" s="93">
        <f>'Detaillierte Eingabe'!F854</f>
        <v>0.7</v>
      </c>
      <c r="L843" s="93">
        <f>'Detaillierte Eingabe'!G854</f>
        <v>0.7</v>
      </c>
      <c r="M843" s="93">
        <f t="shared" si="80"/>
        <v>0.44882341176470592</v>
      </c>
      <c r="N843" s="224">
        <f>'Detaillierte Eingabe'!I853</f>
        <v>1</v>
      </c>
      <c r="O843" s="18"/>
      <c r="P843" s="18"/>
      <c r="Q843" s="56">
        <f t="shared" si="76"/>
        <v>11900</v>
      </c>
      <c r="R843" s="56">
        <f t="shared" si="77"/>
        <v>5340.9986000000008</v>
      </c>
      <c r="S843" s="56">
        <f t="shared" si="78"/>
        <v>34481.997199999998</v>
      </c>
      <c r="T843" s="56">
        <f t="shared" si="79"/>
        <v>862.0499299999999</v>
      </c>
      <c r="U843" s="47">
        <f>('WERTE IR'!$E842)</f>
        <v>1282.0491764286157</v>
      </c>
    </row>
    <row r="844" spans="5:21" ht="13" x14ac:dyDescent="0.3">
      <c r="E844" s="37"/>
      <c r="F844" s="46">
        <f>'Detaillierte Eingabe'!B854</f>
        <v>0.91527777777777575</v>
      </c>
      <c r="G844" s="46">
        <f>'Detaillierte Eingabe'!C854</f>
        <v>0.91597222222222019</v>
      </c>
      <c r="H844" s="56">
        <f>'Detaillierte Eingabe'!D855</f>
        <v>2</v>
      </c>
      <c r="I844" s="56">
        <f>'Detaillierte Eingabe'!E855</f>
        <v>2</v>
      </c>
      <c r="J844" s="56">
        <f>'Eingabe Daten'!$C$18</f>
        <v>6</v>
      </c>
      <c r="K844" s="93">
        <f>'Detaillierte Eingabe'!F855</f>
        <v>0.7</v>
      </c>
      <c r="L844" s="93">
        <f>'Detaillierte Eingabe'!G855</f>
        <v>0.7</v>
      </c>
      <c r="M844" s="93">
        <f t="shared" si="80"/>
        <v>0.44882341176470592</v>
      </c>
      <c r="N844" s="224">
        <f>'Detaillierte Eingabe'!I854</f>
        <v>1</v>
      </c>
      <c r="O844" s="18"/>
      <c r="P844" s="18"/>
      <c r="Q844" s="56">
        <f t="shared" si="76"/>
        <v>11900</v>
      </c>
      <c r="R844" s="56">
        <f t="shared" si="77"/>
        <v>5340.9986000000008</v>
      </c>
      <c r="S844" s="56">
        <f t="shared" si="78"/>
        <v>34481.997199999998</v>
      </c>
      <c r="T844" s="56">
        <f t="shared" si="79"/>
        <v>862.0499299999999</v>
      </c>
      <c r="U844" s="47">
        <f>('WERTE IR'!$E843)</f>
        <v>1282.0491888840552</v>
      </c>
    </row>
    <row r="845" spans="5:21" ht="13" x14ac:dyDescent="0.3">
      <c r="E845" s="37"/>
      <c r="F845" s="46">
        <f>'Detaillierte Eingabe'!B855</f>
        <v>0.91597222222222019</v>
      </c>
      <c r="G845" s="46">
        <f>'Detaillierte Eingabe'!C855</f>
        <v>0.91666666666666463</v>
      </c>
      <c r="H845" s="56">
        <f>'Detaillierte Eingabe'!D856</f>
        <v>2</v>
      </c>
      <c r="I845" s="56">
        <f>'Detaillierte Eingabe'!E856</f>
        <v>2</v>
      </c>
      <c r="J845" s="56">
        <f>'Eingabe Daten'!$C$18</f>
        <v>6</v>
      </c>
      <c r="K845" s="93">
        <f>'Detaillierte Eingabe'!F856</f>
        <v>0.7</v>
      </c>
      <c r="L845" s="93">
        <f>'Detaillierte Eingabe'!G856</f>
        <v>0.7</v>
      </c>
      <c r="M845" s="93">
        <f t="shared" si="80"/>
        <v>0.44882341176470592</v>
      </c>
      <c r="N845" s="224">
        <f>'Detaillierte Eingabe'!I855</f>
        <v>1</v>
      </c>
      <c r="O845" s="18"/>
      <c r="P845" s="18"/>
      <c r="Q845" s="56">
        <f t="shared" si="76"/>
        <v>11900</v>
      </c>
      <c r="R845" s="56">
        <f t="shared" si="77"/>
        <v>5340.9986000000008</v>
      </c>
      <c r="S845" s="56">
        <f t="shared" si="78"/>
        <v>34481.997199999998</v>
      </c>
      <c r="T845" s="56">
        <f t="shared" si="79"/>
        <v>862.0499299999999</v>
      </c>
      <c r="U845" s="47">
        <f>('WERTE IR'!$E844)</f>
        <v>1282.0492011336244</v>
      </c>
    </row>
    <row r="846" spans="5:21" ht="13" x14ac:dyDescent="0.3">
      <c r="E846" s="37"/>
      <c r="F846" s="46">
        <f>'Detaillierte Eingabe'!B856</f>
        <v>0.91666666666666463</v>
      </c>
      <c r="G846" s="46">
        <f>'Detaillierte Eingabe'!C856</f>
        <v>0.91736111111110907</v>
      </c>
      <c r="H846" s="56">
        <f>'Detaillierte Eingabe'!D857</f>
        <v>2</v>
      </c>
      <c r="I846" s="56">
        <f>'Detaillierte Eingabe'!E857</f>
        <v>2</v>
      </c>
      <c r="J846" s="56">
        <f>'Eingabe Daten'!$C$18</f>
        <v>6</v>
      </c>
      <c r="K846" s="93">
        <f>'Detaillierte Eingabe'!F857</f>
        <v>0.7</v>
      </c>
      <c r="L846" s="93">
        <f>'Detaillierte Eingabe'!G857</f>
        <v>0.7</v>
      </c>
      <c r="M846" s="93">
        <f t="shared" si="80"/>
        <v>0.44882341176470592</v>
      </c>
      <c r="N846" s="224">
        <f>'Detaillierte Eingabe'!I856</f>
        <v>1</v>
      </c>
      <c r="O846" s="18"/>
      <c r="P846" s="18"/>
      <c r="Q846" s="56">
        <f t="shared" si="76"/>
        <v>11900</v>
      </c>
      <c r="R846" s="56">
        <f t="shared" si="77"/>
        <v>5340.9986000000008</v>
      </c>
      <c r="S846" s="56">
        <f t="shared" si="78"/>
        <v>34481.997199999998</v>
      </c>
      <c r="T846" s="56">
        <f t="shared" si="79"/>
        <v>862.0499299999999</v>
      </c>
      <c r="U846" s="47">
        <f>('WERTE IR'!$E845)</f>
        <v>1282.0492131807259</v>
      </c>
    </row>
    <row r="847" spans="5:21" ht="13" x14ac:dyDescent="0.3">
      <c r="E847" s="37"/>
      <c r="F847" s="46">
        <f>'Detaillierte Eingabe'!B857</f>
        <v>0.91736111111110907</v>
      </c>
      <c r="G847" s="46">
        <f>'Detaillierte Eingabe'!C857</f>
        <v>0.91805555555555352</v>
      </c>
      <c r="H847" s="56">
        <f>'Detaillierte Eingabe'!D858</f>
        <v>2</v>
      </c>
      <c r="I847" s="56">
        <f>'Detaillierte Eingabe'!E858</f>
        <v>2</v>
      </c>
      <c r="J847" s="56">
        <f>'Eingabe Daten'!$C$18</f>
        <v>6</v>
      </c>
      <c r="K847" s="93">
        <f>'Detaillierte Eingabe'!F858</f>
        <v>0.7</v>
      </c>
      <c r="L847" s="93">
        <f>'Detaillierte Eingabe'!G858</f>
        <v>0.7</v>
      </c>
      <c r="M847" s="93">
        <f t="shared" si="80"/>
        <v>0.44882341176470592</v>
      </c>
      <c r="N847" s="224">
        <f>'Detaillierte Eingabe'!I857</f>
        <v>1</v>
      </c>
      <c r="O847" s="18"/>
      <c r="P847" s="18"/>
      <c r="Q847" s="56">
        <f t="shared" si="76"/>
        <v>11900</v>
      </c>
      <c r="R847" s="56">
        <f t="shared" si="77"/>
        <v>5340.9986000000008</v>
      </c>
      <c r="S847" s="56">
        <f t="shared" si="78"/>
        <v>34481.997199999998</v>
      </c>
      <c r="T847" s="56">
        <f t="shared" si="79"/>
        <v>862.0499299999999</v>
      </c>
      <c r="U847" s="47">
        <f>('WERTE IR'!$E846)</f>
        <v>1282.0492250287064</v>
      </c>
    </row>
    <row r="848" spans="5:21" ht="13" x14ac:dyDescent="0.3">
      <c r="E848" s="37"/>
      <c r="F848" s="46">
        <f>'Detaillierte Eingabe'!B858</f>
        <v>0.91805555555555352</v>
      </c>
      <c r="G848" s="46">
        <f>'Detaillierte Eingabe'!C858</f>
        <v>0.91874999999999796</v>
      </c>
      <c r="H848" s="56">
        <f>'Detaillierte Eingabe'!D859</f>
        <v>2</v>
      </c>
      <c r="I848" s="56">
        <f>'Detaillierte Eingabe'!E859</f>
        <v>2</v>
      </c>
      <c r="J848" s="56">
        <f>'Eingabe Daten'!$C$18</f>
        <v>6</v>
      </c>
      <c r="K848" s="93">
        <f>'Detaillierte Eingabe'!F859</f>
        <v>0.7</v>
      </c>
      <c r="L848" s="93">
        <f>'Detaillierte Eingabe'!G859</f>
        <v>0.7</v>
      </c>
      <c r="M848" s="93">
        <f t="shared" si="80"/>
        <v>0.44882341176470592</v>
      </c>
      <c r="N848" s="224">
        <f>'Detaillierte Eingabe'!I858</f>
        <v>1</v>
      </c>
      <c r="O848" s="18"/>
      <c r="P848" s="18"/>
      <c r="Q848" s="56">
        <f t="shared" si="76"/>
        <v>11900</v>
      </c>
      <c r="R848" s="56">
        <f t="shared" si="77"/>
        <v>5340.9986000000008</v>
      </c>
      <c r="S848" s="56">
        <f t="shared" si="78"/>
        <v>34481.997199999998</v>
      </c>
      <c r="T848" s="56">
        <f t="shared" si="79"/>
        <v>862.0499299999999</v>
      </c>
      <c r="U848" s="47">
        <f>('WERTE IR'!$E847)</f>
        <v>1282.0492366808569</v>
      </c>
    </row>
    <row r="849" spans="5:21" ht="13" x14ac:dyDescent="0.3">
      <c r="E849" s="37"/>
      <c r="F849" s="46">
        <f>'Detaillierte Eingabe'!B859</f>
        <v>0.91874999999999796</v>
      </c>
      <c r="G849" s="46">
        <f>'Detaillierte Eingabe'!C859</f>
        <v>0.9194444444444424</v>
      </c>
      <c r="H849" s="56">
        <f>'Detaillierte Eingabe'!D860</f>
        <v>2</v>
      </c>
      <c r="I849" s="56">
        <f>'Detaillierte Eingabe'!E860</f>
        <v>2</v>
      </c>
      <c r="J849" s="56">
        <f>'Eingabe Daten'!$C$18</f>
        <v>6</v>
      </c>
      <c r="K849" s="93">
        <f>'Detaillierte Eingabe'!F860</f>
        <v>0.7</v>
      </c>
      <c r="L849" s="93">
        <f>'Detaillierte Eingabe'!G860</f>
        <v>0.7</v>
      </c>
      <c r="M849" s="93">
        <f t="shared" si="80"/>
        <v>0.44882341176470592</v>
      </c>
      <c r="N849" s="224">
        <f>'Detaillierte Eingabe'!I859</f>
        <v>1</v>
      </c>
      <c r="O849" s="18"/>
      <c r="P849" s="18"/>
      <c r="Q849" s="56">
        <f t="shared" si="76"/>
        <v>11900</v>
      </c>
      <c r="R849" s="56">
        <f t="shared" si="77"/>
        <v>5340.9986000000008</v>
      </c>
      <c r="S849" s="56">
        <f t="shared" si="78"/>
        <v>34481.997199999998</v>
      </c>
      <c r="T849" s="56">
        <f t="shared" si="79"/>
        <v>862.0499299999999</v>
      </c>
      <c r="U849" s="47">
        <f>('WERTE IR'!$E848)</f>
        <v>1282.0492481404144</v>
      </c>
    </row>
    <row r="850" spans="5:21" ht="13" x14ac:dyDescent="0.3">
      <c r="E850" s="37"/>
      <c r="F850" s="46">
        <f>'Detaillierte Eingabe'!B860</f>
        <v>0.9194444444444424</v>
      </c>
      <c r="G850" s="46">
        <f>'Detaillierte Eingabe'!C860</f>
        <v>0.92013888888888684</v>
      </c>
      <c r="H850" s="56">
        <f>'Detaillierte Eingabe'!D861</f>
        <v>2</v>
      </c>
      <c r="I850" s="56">
        <f>'Detaillierte Eingabe'!E861</f>
        <v>2</v>
      </c>
      <c r="J850" s="56">
        <f>'Eingabe Daten'!$C$18</f>
        <v>6</v>
      </c>
      <c r="K850" s="93">
        <f>'Detaillierte Eingabe'!F861</f>
        <v>0.7</v>
      </c>
      <c r="L850" s="93">
        <f>'Detaillierte Eingabe'!G861</f>
        <v>0.7</v>
      </c>
      <c r="M850" s="93">
        <f t="shared" si="80"/>
        <v>0.44882341176470592</v>
      </c>
      <c r="N850" s="224">
        <f>'Detaillierte Eingabe'!I860</f>
        <v>1</v>
      </c>
      <c r="O850" s="18"/>
      <c r="P850" s="18"/>
      <c r="Q850" s="56">
        <f t="shared" si="76"/>
        <v>11900</v>
      </c>
      <c r="R850" s="56">
        <f t="shared" si="77"/>
        <v>5340.9986000000008</v>
      </c>
      <c r="S850" s="56">
        <f t="shared" si="78"/>
        <v>34481.997199999998</v>
      </c>
      <c r="T850" s="56">
        <f t="shared" si="79"/>
        <v>862.0499299999999</v>
      </c>
      <c r="U850" s="47">
        <f>('WERTE IR'!$E849)</f>
        <v>1282.0492594105622</v>
      </c>
    </row>
    <row r="851" spans="5:21" ht="13" x14ac:dyDescent="0.3">
      <c r="E851" s="37"/>
      <c r="F851" s="46">
        <f>'Detaillierte Eingabe'!B861</f>
        <v>0.92013888888888684</v>
      </c>
      <c r="G851" s="46">
        <f>'Detaillierte Eingabe'!C861</f>
        <v>0.92083333333333128</v>
      </c>
      <c r="H851" s="56">
        <f>'Detaillierte Eingabe'!D862</f>
        <v>2</v>
      </c>
      <c r="I851" s="56">
        <f>'Detaillierte Eingabe'!E862</f>
        <v>2</v>
      </c>
      <c r="J851" s="56">
        <f>'Eingabe Daten'!$C$18</f>
        <v>6</v>
      </c>
      <c r="K851" s="93">
        <f>'Detaillierte Eingabe'!F862</f>
        <v>0.7</v>
      </c>
      <c r="L851" s="93">
        <f>'Detaillierte Eingabe'!G862</f>
        <v>0.7</v>
      </c>
      <c r="M851" s="93">
        <f t="shared" si="80"/>
        <v>0.44882341176470592</v>
      </c>
      <c r="N851" s="224">
        <f>'Detaillierte Eingabe'!I861</f>
        <v>1</v>
      </c>
      <c r="O851" s="18"/>
      <c r="P851" s="18"/>
      <c r="Q851" s="56">
        <f t="shared" si="76"/>
        <v>11900</v>
      </c>
      <c r="R851" s="56">
        <f t="shared" si="77"/>
        <v>5340.9986000000008</v>
      </c>
      <c r="S851" s="56">
        <f t="shared" si="78"/>
        <v>34481.997199999998</v>
      </c>
      <c r="T851" s="56">
        <f t="shared" si="79"/>
        <v>862.0499299999999</v>
      </c>
      <c r="U851" s="47">
        <f>('WERTE IR'!$E850)</f>
        <v>1282.0492704944306</v>
      </c>
    </row>
    <row r="852" spans="5:21" ht="13" x14ac:dyDescent="0.3">
      <c r="E852" s="37"/>
      <c r="F852" s="46">
        <f>'Detaillierte Eingabe'!B862</f>
        <v>0.92083333333333128</v>
      </c>
      <c r="G852" s="46">
        <f>'Detaillierte Eingabe'!C862</f>
        <v>0.92152777777777573</v>
      </c>
      <c r="H852" s="56">
        <f>'Detaillierte Eingabe'!D863</f>
        <v>2</v>
      </c>
      <c r="I852" s="56">
        <f>'Detaillierte Eingabe'!E863</f>
        <v>2</v>
      </c>
      <c r="J852" s="56">
        <f>'Eingabe Daten'!$C$18</f>
        <v>6</v>
      </c>
      <c r="K852" s="93">
        <f>'Detaillierte Eingabe'!F863</f>
        <v>0.7</v>
      </c>
      <c r="L852" s="93">
        <f>'Detaillierte Eingabe'!G863</f>
        <v>0.7</v>
      </c>
      <c r="M852" s="93">
        <f t="shared" si="80"/>
        <v>0.44882341176470592</v>
      </c>
      <c r="N852" s="224">
        <f>'Detaillierte Eingabe'!I862</f>
        <v>1</v>
      </c>
      <c r="O852" s="18"/>
      <c r="P852" s="18"/>
      <c r="Q852" s="56">
        <f t="shared" si="76"/>
        <v>11900</v>
      </c>
      <c r="R852" s="56">
        <f t="shared" si="77"/>
        <v>5340.9986000000008</v>
      </c>
      <c r="S852" s="56">
        <f t="shared" si="78"/>
        <v>34481.997199999998</v>
      </c>
      <c r="T852" s="56">
        <f t="shared" si="79"/>
        <v>862.0499299999999</v>
      </c>
      <c r="U852" s="47">
        <f>('WERTE IR'!$E851)</f>
        <v>1282.0492813950989</v>
      </c>
    </row>
    <row r="853" spans="5:21" ht="13" x14ac:dyDescent="0.3">
      <c r="E853" s="37"/>
      <c r="F853" s="46">
        <f>'Detaillierte Eingabe'!B863</f>
        <v>0.92152777777777573</v>
      </c>
      <c r="G853" s="46">
        <f>'Detaillierte Eingabe'!C863</f>
        <v>0.92222222222222017</v>
      </c>
      <c r="H853" s="56">
        <f>'Detaillierte Eingabe'!D864</f>
        <v>2</v>
      </c>
      <c r="I853" s="56">
        <f>'Detaillierte Eingabe'!E864</f>
        <v>2</v>
      </c>
      <c r="J853" s="56">
        <f>'Eingabe Daten'!$C$18</f>
        <v>6</v>
      </c>
      <c r="K853" s="93">
        <f>'Detaillierte Eingabe'!F864</f>
        <v>0.7</v>
      </c>
      <c r="L853" s="93">
        <f>'Detaillierte Eingabe'!G864</f>
        <v>0.7</v>
      </c>
      <c r="M853" s="93">
        <f t="shared" si="80"/>
        <v>0.44882341176470592</v>
      </c>
      <c r="N853" s="224">
        <f>'Detaillierte Eingabe'!I863</f>
        <v>1</v>
      </c>
      <c r="O853" s="18"/>
      <c r="P853" s="18"/>
      <c r="Q853" s="56">
        <f t="shared" si="76"/>
        <v>11900</v>
      </c>
      <c r="R853" s="56">
        <f t="shared" si="77"/>
        <v>5340.9986000000008</v>
      </c>
      <c r="S853" s="56">
        <f t="shared" si="78"/>
        <v>34481.997199999998</v>
      </c>
      <c r="T853" s="56">
        <f t="shared" si="79"/>
        <v>862.0499299999999</v>
      </c>
      <c r="U853" s="47">
        <f>('WERTE IR'!$E852)</f>
        <v>1282.0492921155949</v>
      </c>
    </row>
    <row r="854" spans="5:21" ht="13" x14ac:dyDescent="0.3">
      <c r="E854" s="37"/>
      <c r="F854" s="46">
        <f>'Detaillierte Eingabe'!B864</f>
        <v>0.92222222222222017</v>
      </c>
      <c r="G854" s="46">
        <f>'Detaillierte Eingabe'!C864</f>
        <v>0.92291666666666461</v>
      </c>
      <c r="H854" s="56">
        <f>'Detaillierte Eingabe'!D865</f>
        <v>2</v>
      </c>
      <c r="I854" s="56">
        <f>'Detaillierte Eingabe'!E865</f>
        <v>2</v>
      </c>
      <c r="J854" s="56">
        <f>'Eingabe Daten'!$C$18</f>
        <v>6</v>
      </c>
      <c r="K854" s="93">
        <f>'Detaillierte Eingabe'!F865</f>
        <v>0.7</v>
      </c>
      <c r="L854" s="93">
        <f>'Detaillierte Eingabe'!G865</f>
        <v>0.7</v>
      </c>
      <c r="M854" s="93">
        <f t="shared" si="80"/>
        <v>0.44882341176470592</v>
      </c>
      <c r="N854" s="224">
        <f>'Detaillierte Eingabe'!I864</f>
        <v>1</v>
      </c>
      <c r="O854" s="18"/>
      <c r="P854" s="18"/>
      <c r="Q854" s="56">
        <f t="shared" si="76"/>
        <v>11900</v>
      </c>
      <c r="R854" s="56">
        <f t="shared" si="77"/>
        <v>5340.9986000000008</v>
      </c>
      <c r="S854" s="56">
        <f t="shared" si="78"/>
        <v>34481.997199999998</v>
      </c>
      <c r="T854" s="56">
        <f t="shared" si="79"/>
        <v>862.0499299999999</v>
      </c>
      <c r="U854" s="47">
        <f>('WERTE IR'!$E853)</f>
        <v>1282.0493026588967</v>
      </c>
    </row>
    <row r="855" spans="5:21" ht="13" x14ac:dyDescent="0.3">
      <c r="E855" s="37"/>
      <c r="F855" s="46">
        <f>'Detaillierte Eingabe'!B865</f>
        <v>0.92291666666666461</v>
      </c>
      <c r="G855" s="46">
        <f>'Detaillierte Eingabe'!C865</f>
        <v>0.92361111111110905</v>
      </c>
      <c r="H855" s="56">
        <f>'Detaillierte Eingabe'!D866</f>
        <v>2</v>
      </c>
      <c r="I855" s="56">
        <f>'Detaillierte Eingabe'!E866</f>
        <v>2</v>
      </c>
      <c r="J855" s="56">
        <f>'Eingabe Daten'!$C$18</f>
        <v>6</v>
      </c>
      <c r="K855" s="93">
        <f>'Detaillierte Eingabe'!F866</f>
        <v>0.7</v>
      </c>
      <c r="L855" s="93">
        <f>'Detaillierte Eingabe'!G866</f>
        <v>0.7</v>
      </c>
      <c r="M855" s="93">
        <f t="shared" si="80"/>
        <v>0.44882341176470592</v>
      </c>
      <c r="N855" s="224">
        <f>'Detaillierte Eingabe'!I865</f>
        <v>1</v>
      </c>
      <c r="O855" s="18"/>
      <c r="P855" s="18"/>
      <c r="Q855" s="56">
        <f t="shared" si="76"/>
        <v>11900</v>
      </c>
      <c r="R855" s="56">
        <f t="shared" si="77"/>
        <v>5340.9986000000008</v>
      </c>
      <c r="S855" s="56">
        <f t="shared" si="78"/>
        <v>34481.997199999998</v>
      </c>
      <c r="T855" s="56">
        <f t="shared" si="79"/>
        <v>862.0499299999999</v>
      </c>
      <c r="U855" s="47">
        <f>('WERTE IR'!$E854)</f>
        <v>1282.0493130279331</v>
      </c>
    </row>
    <row r="856" spans="5:21" ht="13" x14ac:dyDescent="0.3">
      <c r="E856" s="37"/>
      <c r="F856" s="46">
        <f>'Detaillierte Eingabe'!B866</f>
        <v>0.92361111111110905</v>
      </c>
      <c r="G856" s="46">
        <f>'Detaillierte Eingabe'!C866</f>
        <v>0.92430555555555349</v>
      </c>
      <c r="H856" s="56">
        <f>'Detaillierte Eingabe'!D867</f>
        <v>2</v>
      </c>
      <c r="I856" s="56">
        <f>'Detaillierte Eingabe'!E867</f>
        <v>2</v>
      </c>
      <c r="J856" s="56">
        <f>'Eingabe Daten'!$C$18</f>
        <v>6</v>
      </c>
      <c r="K856" s="93">
        <f>'Detaillierte Eingabe'!F867</f>
        <v>0.7</v>
      </c>
      <c r="L856" s="93">
        <f>'Detaillierte Eingabe'!G867</f>
        <v>0.7</v>
      </c>
      <c r="M856" s="93">
        <f t="shared" si="80"/>
        <v>0.44882341176470592</v>
      </c>
      <c r="N856" s="224">
        <f>'Detaillierte Eingabe'!I866</f>
        <v>1</v>
      </c>
      <c r="O856" s="18"/>
      <c r="P856" s="18"/>
      <c r="Q856" s="56">
        <f t="shared" si="76"/>
        <v>11900</v>
      </c>
      <c r="R856" s="56">
        <f t="shared" si="77"/>
        <v>5340.9986000000008</v>
      </c>
      <c r="S856" s="56">
        <f t="shared" si="78"/>
        <v>34481.997199999998</v>
      </c>
      <c r="T856" s="56">
        <f t="shared" si="79"/>
        <v>862.0499299999999</v>
      </c>
      <c r="U856" s="47">
        <f>('WERTE IR'!$E855)</f>
        <v>1282.0493232255844</v>
      </c>
    </row>
    <row r="857" spans="5:21" ht="13" x14ac:dyDescent="0.3">
      <c r="E857" s="37"/>
      <c r="F857" s="46">
        <f>'Detaillierte Eingabe'!B867</f>
        <v>0.92430555555555349</v>
      </c>
      <c r="G857" s="46">
        <f>'Detaillierte Eingabe'!C867</f>
        <v>0.92499999999999793</v>
      </c>
      <c r="H857" s="56">
        <f>'Detaillierte Eingabe'!D868</f>
        <v>2</v>
      </c>
      <c r="I857" s="56">
        <f>'Detaillierte Eingabe'!E868</f>
        <v>2</v>
      </c>
      <c r="J857" s="56">
        <f>'Eingabe Daten'!$C$18</f>
        <v>6</v>
      </c>
      <c r="K857" s="93">
        <f>'Detaillierte Eingabe'!F868</f>
        <v>0.7</v>
      </c>
      <c r="L857" s="93">
        <f>'Detaillierte Eingabe'!G868</f>
        <v>0.7</v>
      </c>
      <c r="M857" s="93">
        <f t="shared" si="80"/>
        <v>0.44882341176470592</v>
      </c>
      <c r="N857" s="224">
        <f>'Detaillierte Eingabe'!I867</f>
        <v>1</v>
      </c>
      <c r="O857" s="18"/>
      <c r="P857" s="18"/>
      <c r="Q857" s="56">
        <f t="shared" si="76"/>
        <v>11900</v>
      </c>
      <c r="R857" s="56">
        <f t="shared" si="77"/>
        <v>5340.9986000000008</v>
      </c>
      <c r="S857" s="56">
        <f t="shared" si="78"/>
        <v>34481.997199999998</v>
      </c>
      <c r="T857" s="56">
        <f t="shared" si="79"/>
        <v>862.0499299999999</v>
      </c>
      <c r="U857" s="47">
        <f>('WERTE IR'!$E856)</f>
        <v>1282.0493332546835</v>
      </c>
    </row>
    <row r="858" spans="5:21" ht="13" x14ac:dyDescent="0.3">
      <c r="E858" s="37"/>
      <c r="F858" s="46">
        <f>'Detaillierte Eingabe'!B868</f>
        <v>0.92499999999999793</v>
      </c>
      <c r="G858" s="46">
        <f>'Detaillierte Eingabe'!C868</f>
        <v>0.92569444444444238</v>
      </c>
      <c r="H858" s="56">
        <f>'Detaillierte Eingabe'!D869</f>
        <v>2</v>
      </c>
      <c r="I858" s="56">
        <f>'Detaillierte Eingabe'!E869</f>
        <v>2</v>
      </c>
      <c r="J858" s="56">
        <f>'Eingabe Daten'!$C$18</f>
        <v>6</v>
      </c>
      <c r="K858" s="93">
        <f>'Detaillierte Eingabe'!F869</f>
        <v>0.7</v>
      </c>
      <c r="L858" s="93">
        <f>'Detaillierte Eingabe'!G869</f>
        <v>0.7</v>
      </c>
      <c r="M858" s="93">
        <f t="shared" si="80"/>
        <v>0.44882341176470592</v>
      </c>
      <c r="N858" s="224">
        <f>'Detaillierte Eingabe'!I868</f>
        <v>1</v>
      </c>
      <c r="O858" s="18"/>
      <c r="P858" s="18"/>
      <c r="Q858" s="56">
        <f t="shared" si="76"/>
        <v>11900</v>
      </c>
      <c r="R858" s="56">
        <f t="shared" si="77"/>
        <v>5340.9986000000008</v>
      </c>
      <c r="S858" s="56">
        <f t="shared" si="78"/>
        <v>34481.997199999998</v>
      </c>
      <c r="T858" s="56">
        <f t="shared" si="79"/>
        <v>862.0499299999999</v>
      </c>
      <c r="U858" s="47">
        <f>('WERTE IR'!$E857)</f>
        <v>1282.0493431180159</v>
      </c>
    </row>
    <row r="859" spans="5:21" ht="13" x14ac:dyDescent="0.3">
      <c r="E859" s="37"/>
      <c r="F859" s="46">
        <f>'Detaillierte Eingabe'!B869</f>
        <v>0.92569444444444238</v>
      </c>
      <c r="G859" s="46">
        <f>'Detaillierte Eingabe'!C869</f>
        <v>0.92638888888888682</v>
      </c>
      <c r="H859" s="56">
        <f>'Detaillierte Eingabe'!D870</f>
        <v>2</v>
      </c>
      <c r="I859" s="56">
        <f>'Detaillierte Eingabe'!E870</f>
        <v>2</v>
      </c>
      <c r="J859" s="56">
        <f>'Eingabe Daten'!$C$18</f>
        <v>6</v>
      </c>
      <c r="K859" s="93">
        <f>'Detaillierte Eingabe'!F870</f>
        <v>0.7</v>
      </c>
      <c r="L859" s="93">
        <f>'Detaillierte Eingabe'!G870</f>
        <v>0.7</v>
      </c>
      <c r="M859" s="93">
        <f t="shared" si="80"/>
        <v>0.44882341176470592</v>
      </c>
      <c r="N859" s="224">
        <f>'Detaillierte Eingabe'!I869</f>
        <v>1</v>
      </c>
      <c r="O859" s="18"/>
      <c r="P859" s="18"/>
      <c r="Q859" s="56">
        <f t="shared" si="76"/>
        <v>11900</v>
      </c>
      <c r="R859" s="56">
        <f t="shared" si="77"/>
        <v>5340.9986000000008</v>
      </c>
      <c r="S859" s="56">
        <f t="shared" si="78"/>
        <v>34481.997199999998</v>
      </c>
      <c r="T859" s="56">
        <f t="shared" si="79"/>
        <v>862.0499299999999</v>
      </c>
      <c r="U859" s="47">
        <f>('WERTE IR'!$E858)</f>
        <v>1282.0493528183219</v>
      </c>
    </row>
    <row r="860" spans="5:21" ht="13" x14ac:dyDescent="0.3">
      <c r="E860" s="37"/>
      <c r="F860" s="46">
        <f>'Detaillierte Eingabe'!B870</f>
        <v>0.92638888888888682</v>
      </c>
      <c r="G860" s="46">
        <f>'Detaillierte Eingabe'!C870</f>
        <v>0.92708333333333126</v>
      </c>
      <c r="H860" s="56">
        <f>'Detaillierte Eingabe'!D871</f>
        <v>2</v>
      </c>
      <c r="I860" s="56">
        <f>'Detaillierte Eingabe'!E871</f>
        <v>2</v>
      </c>
      <c r="J860" s="56">
        <f>'Eingabe Daten'!$C$18</f>
        <v>6</v>
      </c>
      <c r="K860" s="93">
        <f>'Detaillierte Eingabe'!F871</f>
        <v>0.7</v>
      </c>
      <c r="L860" s="93">
        <f>'Detaillierte Eingabe'!G871</f>
        <v>0.7</v>
      </c>
      <c r="M860" s="93">
        <f t="shared" si="80"/>
        <v>0.44882341176470592</v>
      </c>
      <c r="N860" s="224">
        <f>'Detaillierte Eingabe'!I870</f>
        <v>1</v>
      </c>
      <c r="O860" s="18"/>
      <c r="P860" s="18"/>
      <c r="Q860" s="56">
        <f t="shared" si="76"/>
        <v>11900</v>
      </c>
      <c r="R860" s="56">
        <f t="shared" si="77"/>
        <v>5340.9986000000008</v>
      </c>
      <c r="S860" s="56">
        <f t="shared" si="78"/>
        <v>34481.997199999998</v>
      </c>
      <c r="T860" s="56">
        <f t="shared" si="79"/>
        <v>862.0499299999999</v>
      </c>
      <c r="U860" s="47">
        <f>('WERTE IR'!$E859)</f>
        <v>1282.0493623582959</v>
      </c>
    </row>
    <row r="861" spans="5:21" ht="13" x14ac:dyDescent="0.3">
      <c r="E861" s="37"/>
      <c r="F861" s="46">
        <f>'Detaillierte Eingabe'!B871</f>
        <v>0.92708333333333126</v>
      </c>
      <c r="G861" s="46">
        <f>'Detaillierte Eingabe'!C871</f>
        <v>0.9277777777777757</v>
      </c>
      <c r="H861" s="56">
        <f>'Detaillierte Eingabe'!D872</f>
        <v>2</v>
      </c>
      <c r="I861" s="56">
        <f>'Detaillierte Eingabe'!E872</f>
        <v>2</v>
      </c>
      <c r="J861" s="56">
        <f>'Eingabe Daten'!$C$18</f>
        <v>6</v>
      </c>
      <c r="K861" s="93">
        <f>'Detaillierte Eingabe'!F872</f>
        <v>0.7</v>
      </c>
      <c r="L861" s="93">
        <f>'Detaillierte Eingabe'!G872</f>
        <v>0.7</v>
      </c>
      <c r="M861" s="93">
        <f t="shared" si="80"/>
        <v>0.44882341176470592</v>
      </c>
      <c r="N861" s="224">
        <f>'Detaillierte Eingabe'!I871</f>
        <v>1</v>
      </c>
      <c r="O861" s="18"/>
      <c r="P861" s="18"/>
      <c r="Q861" s="56">
        <f t="shared" si="76"/>
        <v>11900</v>
      </c>
      <c r="R861" s="56">
        <f t="shared" si="77"/>
        <v>5340.9986000000008</v>
      </c>
      <c r="S861" s="56">
        <f t="shared" si="78"/>
        <v>34481.997199999998</v>
      </c>
      <c r="T861" s="56">
        <f t="shared" si="79"/>
        <v>862.0499299999999</v>
      </c>
      <c r="U861" s="47">
        <f>('WERTE IR'!$E860)</f>
        <v>1282.049371740588</v>
      </c>
    </row>
    <row r="862" spans="5:21" ht="13" x14ac:dyDescent="0.3">
      <c r="E862" s="37"/>
      <c r="F862" s="46">
        <f>'Detaillierte Eingabe'!B872</f>
        <v>0.9277777777777757</v>
      </c>
      <c r="G862" s="46">
        <f>'Detaillierte Eingabe'!C872</f>
        <v>0.92847222222222014</v>
      </c>
      <c r="H862" s="56">
        <f>'Detaillierte Eingabe'!D873</f>
        <v>2</v>
      </c>
      <c r="I862" s="56">
        <f>'Detaillierte Eingabe'!E873</f>
        <v>2</v>
      </c>
      <c r="J862" s="56">
        <f>'Eingabe Daten'!$C$18</f>
        <v>6</v>
      </c>
      <c r="K862" s="93">
        <f>'Detaillierte Eingabe'!F873</f>
        <v>0.7</v>
      </c>
      <c r="L862" s="93">
        <f>'Detaillierte Eingabe'!G873</f>
        <v>0.7</v>
      </c>
      <c r="M862" s="93">
        <f t="shared" si="80"/>
        <v>0.44882341176470592</v>
      </c>
      <c r="N862" s="224">
        <f>'Detaillierte Eingabe'!I872</f>
        <v>1</v>
      </c>
      <c r="O862" s="18"/>
      <c r="P862" s="18"/>
      <c r="Q862" s="56">
        <f t="shared" si="76"/>
        <v>11900</v>
      </c>
      <c r="R862" s="56">
        <f t="shared" si="77"/>
        <v>5340.9986000000008</v>
      </c>
      <c r="S862" s="56">
        <f t="shared" si="78"/>
        <v>34481.997199999998</v>
      </c>
      <c r="T862" s="56">
        <f t="shared" si="79"/>
        <v>862.0499299999999</v>
      </c>
      <c r="U862" s="47">
        <f>('WERTE IR'!$E861)</f>
        <v>1282.0493809678044</v>
      </c>
    </row>
    <row r="863" spans="5:21" ht="13" x14ac:dyDescent="0.3">
      <c r="E863" s="37"/>
      <c r="F863" s="46">
        <f>'Detaillierte Eingabe'!B873</f>
        <v>0.92847222222222014</v>
      </c>
      <c r="G863" s="46">
        <f>'Detaillierte Eingabe'!C873</f>
        <v>0.92916666666666459</v>
      </c>
      <c r="H863" s="56">
        <f>'Detaillierte Eingabe'!D874</f>
        <v>2</v>
      </c>
      <c r="I863" s="56">
        <f>'Detaillierte Eingabe'!E874</f>
        <v>2</v>
      </c>
      <c r="J863" s="56">
        <f>'Eingabe Daten'!$C$18</f>
        <v>6</v>
      </c>
      <c r="K863" s="93">
        <f>'Detaillierte Eingabe'!F874</f>
        <v>0.7</v>
      </c>
      <c r="L863" s="93">
        <f>'Detaillierte Eingabe'!G874</f>
        <v>0.7</v>
      </c>
      <c r="M863" s="93">
        <f t="shared" si="80"/>
        <v>0.44882341176470592</v>
      </c>
      <c r="N863" s="224">
        <f>'Detaillierte Eingabe'!I873</f>
        <v>1</v>
      </c>
      <c r="O863" s="18"/>
      <c r="P863" s="18"/>
      <c r="Q863" s="56">
        <f t="shared" si="76"/>
        <v>11900</v>
      </c>
      <c r="R863" s="56">
        <f t="shared" si="77"/>
        <v>5340.9986000000008</v>
      </c>
      <c r="S863" s="56">
        <f t="shared" si="78"/>
        <v>34481.997199999998</v>
      </c>
      <c r="T863" s="56">
        <f t="shared" si="79"/>
        <v>862.0499299999999</v>
      </c>
      <c r="U863" s="47">
        <f>('WERTE IR'!$E862)</f>
        <v>1282.0493900425083</v>
      </c>
    </row>
    <row r="864" spans="5:21" ht="13" x14ac:dyDescent="0.3">
      <c r="E864" s="37"/>
      <c r="F864" s="46">
        <f>'Detaillierte Eingabe'!B874</f>
        <v>0.92916666666666459</v>
      </c>
      <c r="G864" s="46">
        <f>'Detaillierte Eingabe'!C874</f>
        <v>0.92986111111110903</v>
      </c>
      <c r="H864" s="56">
        <f>'Detaillierte Eingabe'!D875</f>
        <v>2</v>
      </c>
      <c r="I864" s="56">
        <f>'Detaillierte Eingabe'!E875</f>
        <v>2</v>
      </c>
      <c r="J864" s="56">
        <f>'Eingabe Daten'!$C$18</f>
        <v>6</v>
      </c>
      <c r="K864" s="93">
        <f>'Detaillierte Eingabe'!F875</f>
        <v>0.7</v>
      </c>
      <c r="L864" s="93">
        <f>'Detaillierte Eingabe'!G875</f>
        <v>0.7</v>
      </c>
      <c r="M864" s="93">
        <f t="shared" si="80"/>
        <v>0.44882341176470592</v>
      </c>
      <c r="N864" s="224">
        <f>'Detaillierte Eingabe'!I874</f>
        <v>1</v>
      </c>
      <c r="O864" s="18"/>
      <c r="P864" s="18"/>
      <c r="Q864" s="56">
        <f t="shared" si="76"/>
        <v>11900</v>
      </c>
      <c r="R864" s="56">
        <f t="shared" si="77"/>
        <v>5340.9986000000008</v>
      </c>
      <c r="S864" s="56">
        <f t="shared" si="78"/>
        <v>34481.997199999998</v>
      </c>
      <c r="T864" s="56">
        <f t="shared" si="79"/>
        <v>862.0499299999999</v>
      </c>
      <c r="U864" s="47">
        <f>('WERTE IR'!$E863)</f>
        <v>1282.0493989672207</v>
      </c>
    </row>
    <row r="865" spans="5:21" ht="13" x14ac:dyDescent="0.3">
      <c r="E865" s="37"/>
      <c r="F865" s="46">
        <f>'Detaillierte Eingabe'!B875</f>
        <v>0.92986111111110903</v>
      </c>
      <c r="G865" s="46">
        <f>'Detaillierte Eingabe'!C875</f>
        <v>0.93055555555555347</v>
      </c>
      <c r="H865" s="56">
        <f>'Detaillierte Eingabe'!D876</f>
        <v>2</v>
      </c>
      <c r="I865" s="56">
        <f>'Detaillierte Eingabe'!E876</f>
        <v>2</v>
      </c>
      <c r="J865" s="56">
        <f>'Eingabe Daten'!$C$18</f>
        <v>6</v>
      </c>
      <c r="K865" s="93">
        <f>'Detaillierte Eingabe'!F876</f>
        <v>0.7</v>
      </c>
      <c r="L865" s="93">
        <f>'Detaillierte Eingabe'!G876</f>
        <v>0.7</v>
      </c>
      <c r="M865" s="93">
        <f t="shared" si="80"/>
        <v>0.44882341176470592</v>
      </c>
      <c r="N865" s="224">
        <f>'Detaillierte Eingabe'!I875</f>
        <v>1</v>
      </c>
      <c r="O865" s="18"/>
      <c r="P865" s="18"/>
      <c r="Q865" s="56">
        <f t="shared" si="76"/>
        <v>11900</v>
      </c>
      <c r="R865" s="56">
        <f t="shared" si="77"/>
        <v>5340.9986000000008</v>
      </c>
      <c r="S865" s="56">
        <f t="shared" si="78"/>
        <v>34481.997199999998</v>
      </c>
      <c r="T865" s="56">
        <f t="shared" si="79"/>
        <v>862.0499299999999</v>
      </c>
      <c r="U865" s="47">
        <f>('WERTE IR'!$E864)</f>
        <v>1282.0494077444205</v>
      </c>
    </row>
    <row r="866" spans="5:21" ht="13" x14ac:dyDescent="0.3">
      <c r="E866" s="37"/>
      <c r="F866" s="46">
        <f>'Detaillierte Eingabe'!B876</f>
        <v>0.93055555555555347</v>
      </c>
      <c r="G866" s="46">
        <f>'Detaillierte Eingabe'!C876</f>
        <v>0.93124999999999791</v>
      </c>
      <c r="H866" s="56">
        <f>'Detaillierte Eingabe'!D877</f>
        <v>2</v>
      </c>
      <c r="I866" s="56">
        <f>'Detaillierte Eingabe'!E877</f>
        <v>2</v>
      </c>
      <c r="J866" s="56">
        <f>'Eingabe Daten'!$C$18</f>
        <v>6</v>
      </c>
      <c r="K866" s="93">
        <f>'Detaillierte Eingabe'!F877</f>
        <v>0.7</v>
      </c>
      <c r="L866" s="93">
        <f>'Detaillierte Eingabe'!G877</f>
        <v>0.7</v>
      </c>
      <c r="M866" s="93">
        <f t="shared" si="80"/>
        <v>0.44882341176470592</v>
      </c>
      <c r="N866" s="224">
        <f>'Detaillierte Eingabe'!I876</f>
        <v>1</v>
      </c>
      <c r="O866" s="18"/>
      <c r="P866" s="18"/>
      <c r="Q866" s="56">
        <f t="shared" si="76"/>
        <v>11900</v>
      </c>
      <c r="R866" s="56">
        <f t="shared" si="77"/>
        <v>5340.9986000000008</v>
      </c>
      <c r="S866" s="56">
        <f t="shared" si="78"/>
        <v>34481.997199999998</v>
      </c>
      <c r="T866" s="56">
        <f t="shared" si="79"/>
        <v>862.0499299999999</v>
      </c>
      <c r="U866" s="47">
        <f>('WERTE IR'!$E865)</f>
        <v>1282.0494163765459</v>
      </c>
    </row>
    <row r="867" spans="5:21" ht="13" x14ac:dyDescent="0.3">
      <c r="E867" s="37"/>
      <c r="F867" s="46">
        <f>'Detaillierte Eingabe'!B877</f>
        <v>0.93124999999999791</v>
      </c>
      <c r="G867" s="46">
        <f>'Detaillierte Eingabe'!C877</f>
        <v>0.93194444444444235</v>
      </c>
      <c r="H867" s="56">
        <f>'Detaillierte Eingabe'!D878</f>
        <v>2</v>
      </c>
      <c r="I867" s="56">
        <f>'Detaillierte Eingabe'!E878</f>
        <v>2</v>
      </c>
      <c r="J867" s="56">
        <f>'Eingabe Daten'!$C$18</f>
        <v>6</v>
      </c>
      <c r="K867" s="93">
        <f>'Detaillierte Eingabe'!F878</f>
        <v>0.7</v>
      </c>
      <c r="L867" s="93">
        <f>'Detaillierte Eingabe'!G878</f>
        <v>0.7</v>
      </c>
      <c r="M867" s="93">
        <f t="shared" si="80"/>
        <v>0.44882341176470592</v>
      </c>
      <c r="N867" s="224">
        <f>'Detaillierte Eingabe'!I877</f>
        <v>1</v>
      </c>
      <c r="O867" s="18"/>
      <c r="P867" s="18"/>
      <c r="Q867" s="56">
        <f t="shared" si="76"/>
        <v>11900</v>
      </c>
      <c r="R867" s="56">
        <f t="shared" si="77"/>
        <v>5340.9986000000008</v>
      </c>
      <c r="S867" s="56">
        <f t="shared" si="78"/>
        <v>34481.997199999998</v>
      </c>
      <c r="T867" s="56">
        <f t="shared" si="79"/>
        <v>862.0499299999999</v>
      </c>
      <c r="U867" s="47">
        <f>('WERTE IR'!$E866)</f>
        <v>1282.0494248659948</v>
      </c>
    </row>
    <row r="868" spans="5:21" ht="13" x14ac:dyDescent="0.3">
      <c r="E868" s="37"/>
      <c r="F868" s="46">
        <f>'Detaillierte Eingabe'!B878</f>
        <v>0.93194444444444235</v>
      </c>
      <c r="G868" s="46">
        <f>'Detaillierte Eingabe'!C878</f>
        <v>0.9326388888888868</v>
      </c>
      <c r="H868" s="56">
        <f>'Detaillierte Eingabe'!D879</f>
        <v>2</v>
      </c>
      <c r="I868" s="56">
        <f>'Detaillierte Eingabe'!E879</f>
        <v>2</v>
      </c>
      <c r="J868" s="56">
        <f>'Eingabe Daten'!$C$18</f>
        <v>6</v>
      </c>
      <c r="K868" s="93">
        <f>'Detaillierte Eingabe'!F879</f>
        <v>0.7</v>
      </c>
      <c r="L868" s="93">
        <f>'Detaillierte Eingabe'!G879</f>
        <v>0.7</v>
      </c>
      <c r="M868" s="93">
        <f t="shared" si="80"/>
        <v>0.44882341176470592</v>
      </c>
      <c r="N868" s="224">
        <f>'Detaillierte Eingabe'!I878</f>
        <v>1</v>
      </c>
      <c r="O868" s="18"/>
      <c r="P868" s="18"/>
      <c r="Q868" s="56">
        <f t="shared" si="76"/>
        <v>11900</v>
      </c>
      <c r="R868" s="56">
        <f t="shared" si="77"/>
        <v>5340.9986000000008</v>
      </c>
      <c r="S868" s="56">
        <f t="shared" si="78"/>
        <v>34481.997199999998</v>
      </c>
      <c r="T868" s="56">
        <f t="shared" si="79"/>
        <v>862.0499299999999</v>
      </c>
      <c r="U868" s="47">
        <f>('WERTE IR'!$E867)</f>
        <v>1282.0494332151254</v>
      </c>
    </row>
    <row r="869" spans="5:21" ht="13" x14ac:dyDescent="0.3">
      <c r="E869" s="37"/>
      <c r="F869" s="46">
        <f>'Detaillierte Eingabe'!B879</f>
        <v>0.9326388888888868</v>
      </c>
      <c r="G869" s="46">
        <f>'Detaillierte Eingabe'!C879</f>
        <v>0.93333333333333124</v>
      </c>
      <c r="H869" s="56">
        <f>'Detaillierte Eingabe'!D880</f>
        <v>2</v>
      </c>
      <c r="I869" s="56">
        <f>'Detaillierte Eingabe'!E880</f>
        <v>2</v>
      </c>
      <c r="J869" s="56">
        <f>'Eingabe Daten'!$C$18</f>
        <v>6</v>
      </c>
      <c r="K869" s="93">
        <f>'Detaillierte Eingabe'!F880</f>
        <v>0.7</v>
      </c>
      <c r="L869" s="93">
        <f>'Detaillierte Eingabe'!G880</f>
        <v>0.7</v>
      </c>
      <c r="M869" s="93">
        <f t="shared" si="80"/>
        <v>0.44882341176470592</v>
      </c>
      <c r="N869" s="224">
        <f>'Detaillierte Eingabe'!I879</f>
        <v>1</v>
      </c>
      <c r="O869" s="18"/>
      <c r="P869" s="18"/>
      <c r="Q869" s="56">
        <f t="shared" si="76"/>
        <v>11900</v>
      </c>
      <c r="R869" s="56">
        <f t="shared" si="77"/>
        <v>5340.9986000000008</v>
      </c>
      <c r="S869" s="56">
        <f t="shared" si="78"/>
        <v>34481.997199999998</v>
      </c>
      <c r="T869" s="56">
        <f t="shared" si="79"/>
        <v>862.0499299999999</v>
      </c>
      <c r="U869" s="47">
        <f>('WERTE IR'!$E868)</f>
        <v>1282.0494414262571</v>
      </c>
    </row>
    <row r="870" spans="5:21" ht="13" x14ac:dyDescent="0.3">
      <c r="E870" s="37"/>
      <c r="F870" s="46">
        <f>'Detaillierte Eingabe'!B880</f>
        <v>0.93333333333333124</v>
      </c>
      <c r="G870" s="46">
        <f>'Detaillierte Eingabe'!C880</f>
        <v>0.93402777777777568</v>
      </c>
      <c r="H870" s="56">
        <f>'Detaillierte Eingabe'!D881</f>
        <v>2</v>
      </c>
      <c r="I870" s="56">
        <f>'Detaillierte Eingabe'!E881</f>
        <v>2</v>
      </c>
      <c r="J870" s="56">
        <f>'Eingabe Daten'!$C$18</f>
        <v>6</v>
      </c>
      <c r="K870" s="93">
        <f>'Detaillierte Eingabe'!F881</f>
        <v>0.7</v>
      </c>
      <c r="L870" s="93">
        <f>'Detaillierte Eingabe'!G881</f>
        <v>0.7</v>
      </c>
      <c r="M870" s="93">
        <f t="shared" si="80"/>
        <v>0.44882341176470592</v>
      </c>
      <c r="N870" s="224">
        <f>'Detaillierte Eingabe'!I880</f>
        <v>1</v>
      </c>
      <c r="O870" s="18"/>
      <c r="P870" s="18"/>
      <c r="Q870" s="56">
        <f t="shared" si="76"/>
        <v>11900</v>
      </c>
      <c r="R870" s="56">
        <f t="shared" si="77"/>
        <v>5340.9986000000008</v>
      </c>
      <c r="S870" s="56">
        <f t="shared" si="78"/>
        <v>34481.997199999998</v>
      </c>
      <c r="T870" s="56">
        <f t="shared" si="79"/>
        <v>862.0499299999999</v>
      </c>
      <c r="U870" s="47">
        <f>('WERTE IR'!$E869)</f>
        <v>1282.0494495016708</v>
      </c>
    </row>
    <row r="871" spans="5:21" ht="13" x14ac:dyDescent="0.3">
      <c r="E871" s="37"/>
      <c r="F871" s="46">
        <f>'Detaillierte Eingabe'!B881</f>
        <v>0.93402777777777568</v>
      </c>
      <c r="G871" s="46">
        <f>'Detaillierte Eingabe'!C881</f>
        <v>0.93472222222222012</v>
      </c>
      <c r="H871" s="56">
        <f>'Detaillierte Eingabe'!D882</f>
        <v>2</v>
      </c>
      <c r="I871" s="56">
        <f>'Detaillierte Eingabe'!E882</f>
        <v>2</v>
      </c>
      <c r="J871" s="56">
        <f>'Eingabe Daten'!$C$18</f>
        <v>6</v>
      </c>
      <c r="K871" s="93">
        <f>'Detaillierte Eingabe'!F882</f>
        <v>0.7</v>
      </c>
      <c r="L871" s="93">
        <f>'Detaillierte Eingabe'!G882</f>
        <v>0.7</v>
      </c>
      <c r="M871" s="93">
        <f t="shared" si="80"/>
        <v>0.44882341176470592</v>
      </c>
      <c r="N871" s="224">
        <f>'Detaillierte Eingabe'!I881</f>
        <v>1</v>
      </c>
      <c r="O871" s="18"/>
      <c r="P871" s="18"/>
      <c r="Q871" s="56">
        <f t="shared" si="76"/>
        <v>11900</v>
      </c>
      <c r="R871" s="56">
        <f t="shared" si="77"/>
        <v>5340.9986000000008</v>
      </c>
      <c r="S871" s="56">
        <f t="shared" si="78"/>
        <v>34481.997199999998</v>
      </c>
      <c r="T871" s="56">
        <f t="shared" si="79"/>
        <v>862.0499299999999</v>
      </c>
      <c r="U871" s="47">
        <f>('WERTE IR'!$E870)</f>
        <v>1282.0494574436095</v>
      </c>
    </row>
    <row r="872" spans="5:21" ht="13" x14ac:dyDescent="0.3">
      <c r="E872" s="37"/>
      <c r="F872" s="46">
        <f>'Detaillierte Eingabe'!B882</f>
        <v>0.93472222222222012</v>
      </c>
      <c r="G872" s="46">
        <f>'Detaillierte Eingabe'!C882</f>
        <v>0.93541666666666456</v>
      </c>
      <c r="H872" s="56">
        <f>'Detaillierte Eingabe'!D883</f>
        <v>2</v>
      </c>
      <c r="I872" s="56">
        <f>'Detaillierte Eingabe'!E883</f>
        <v>2</v>
      </c>
      <c r="J872" s="56">
        <f>'Eingabe Daten'!$C$18</f>
        <v>6</v>
      </c>
      <c r="K872" s="93">
        <f>'Detaillierte Eingabe'!F883</f>
        <v>0.7</v>
      </c>
      <c r="L872" s="93">
        <f>'Detaillierte Eingabe'!G883</f>
        <v>0.7</v>
      </c>
      <c r="M872" s="93">
        <f t="shared" si="80"/>
        <v>0.44882341176470592</v>
      </c>
      <c r="N872" s="224">
        <f>'Detaillierte Eingabe'!I882</f>
        <v>1</v>
      </c>
      <c r="O872" s="18"/>
      <c r="P872" s="18"/>
      <c r="Q872" s="56">
        <f t="shared" si="76"/>
        <v>11900</v>
      </c>
      <c r="R872" s="56">
        <f t="shared" si="77"/>
        <v>5340.9986000000008</v>
      </c>
      <c r="S872" s="56">
        <f t="shared" si="78"/>
        <v>34481.997199999998</v>
      </c>
      <c r="T872" s="56">
        <f t="shared" si="79"/>
        <v>862.0499299999999</v>
      </c>
      <c r="U872" s="47">
        <f>('WERTE IR'!$E871)</f>
        <v>1282.0494652542795</v>
      </c>
    </row>
    <row r="873" spans="5:21" ht="13" x14ac:dyDescent="0.3">
      <c r="E873" s="37"/>
      <c r="F873" s="46">
        <f>'Detaillierte Eingabe'!B883</f>
        <v>0.93541666666666456</v>
      </c>
      <c r="G873" s="46">
        <f>'Detaillierte Eingabe'!C883</f>
        <v>0.93611111111110901</v>
      </c>
      <c r="H873" s="56">
        <f>'Detaillierte Eingabe'!D884</f>
        <v>2</v>
      </c>
      <c r="I873" s="56">
        <f>'Detaillierte Eingabe'!E884</f>
        <v>2</v>
      </c>
      <c r="J873" s="56">
        <f>'Eingabe Daten'!$C$18</f>
        <v>6</v>
      </c>
      <c r="K873" s="93">
        <f>'Detaillierte Eingabe'!F884</f>
        <v>0.7</v>
      </c>
      <c r="L873" s="93">
        <f>'Detaillierte Eingabe'!G884</f>
        <v>0.7</v>
      </c>
      <c r="M873" s="93">
        <f t="shared" si="80"/>
        <v>0.44882341176470592</v>
      </c>
      <c r="N873" s="224">
        <f>'Detaillierte Eingabe'!I883</f>
        <v>1</v>
      </c>
      <c r="O873" s="18"/>
      <c r="P873" s="18"/>
      <c r="Q873" s="56">
        <f t="shared" si="76"/>
        <v>11900</v>
      </c>
      <c r="R873" s="56">
        <f t="shared" si="77"/>
        <v>5340.9986000000008</v>
      </c>
      <c r="S873" s="56">
        <f t="shared" si="78"/>
        <v>34481.997199999998</v>
      </c>
      <c r="T873" s="56">
        <f t="shared" si="79"/>
        <v>862.0499299999999</v>
      </c>
      <c r="U873" s="47">
        <f>('WERTE IR'!$E872)</f>
        <v>1282.0494729358506</v>
      </c>
    </row>
    <row r="874" spans="5:21" ht="13" x14ac:dyDescent="0.3">
      <c r="E874" s="37"/>
      <c r="F874" s="46">
        <f>'Detaillierte Eingabe'!B884</f>
        <v>0.93611111111110901</v>
      </c>
      <c r="G874" s="46">
        <f>'Detaillierte Eingabe'!C884</f>
        <v>0.93680555555555345</v>
      </c>
      <c r="H874" s="56">
        <f>'Detaillierte Eingabe'!D885</f>
        <v>2</v>
      </c>
      <c r="I874" s="56">
        <f>'Detaillierte Eingabe'!E885</f>
        <v>2</v>
      </c>
      <c r="J874" s="56">
        <f>'Eingabe Daten'!$C$18</f>
        <v>6</v>
      </c>
      <c r="K874" s="93">
        <f>'Detaillierte Eingabe'!F885</f>
        <v>0.7</v>
      </c>
      <c r="L874" s="93">
        <f>'Detaillierte Eingabe'!G885</f>
        <v>0.7</v>
      </c>
      <c r="M874" s="93">
        <f t="shared" si="80"/>
        <v>0.44882341176470592</v>
      </c>
      <c r="N874" s="224">
        <f>'Detaillierte Eingabe'!I884</f>
        <v>1</v>
      </c>
      <c r="O874" s="18"/>
      <c r="P874" s="18"/>
      <c r="Q874" s="56">
        <f t="shared" si="76"/>
        <v>11900</v>
      </c>
      <c r="R874" s="56">
        <f t="shared" si="77"/>
        <v>5340.9986000000008</v>
      </c>
      <c r="S874" s="56">
        <f t="shared" si="78"/>
        <v>34481.997199999998</v>
      </c>
      <c r="T874" s="56">
        <f t="shared" si="79"/>
        <v>862.0499299999999</v>
      </c>
      <c r="U874" s="47">
        <f>('WERTE IR'!$E873)</f>
        <v>1282.0494804904565</v>
      </c>
    </row>
    <row r="875" spans="5:21" ht="13" x14ac:dyDescent="0.3">
      <c r="E875" s="37"/>
      <c r="F875" s="46">
        <f>'Detaillierte Eingabe'!B885</f>
        <v>0.93680555555555345</v>
      </c>
      <c r="G875" s="46">
        <f>'Detaillierte Eingabe'!C885</f>
        <v>0.93749999999999789</v>
      </c>
      <c r="H875" s="56">
        <f>'Detaillierte Eingabe'!D886</f>
        <v>2</v>
      </c>
      <c r="I875" s="56">
        <f>'Detaillierte Eingabe'!E886</f>
        <v>2</v>
      </c>
      <c r="J875" s="56">
        <f>'Eingabe Daten'!$C$18</f>
        <v>6</v>
      </c>
      <c r="K875" s="93">
        <f>'Detaillierte Eingabe'!F886</f>
        <v>0.7</v>
      </c>
      <c r="L875" s="93">
        <f>'Detaillierte Eingabe'!G886</f>
        <v>0.7</v>
      </c>
      <c r="M875" s="93">
        <f t="shared" si="80"/>
        <v>0.44882341176470592</v>
      </c>
      <c r="N875" s="224">
        <f>'Detaillierte Eingabe'!I885</f>
        <v>1</v>
      </c>
      <c r="O875" s="18"/>
      <c r="P875" s="18"/>
      <c r="Q875" s="56">
        <f t="shared" si="76"/>
        <v>11900</v>
      </c>
      <c r="R875" s="56">
        <f t="shared" si="77"/>
        <v>5340.9986000000008</v>
      </c>
      <c r="S875" s="56">
        <f t="shared" si="78"/>
        <v>34481.997199999998</v>
      </c>
      <c r="T875" s="56">
        <f t="shared" si="79"/>
        <v>862.0499299999999</v>
      </c>
      <c r="U875" s="47">
        <f>('WERTE IR'!$E874)</f>
        <v>1282.0494879201958</v>
      </c>
    </row>
    <row r="876" spans="5:21" ht="13" x14ac:dyDescent="0.3">
      <c r="E876" s="37"/>
      <c r="F876" s="46">
        <f>'Detaillierte Eingabe'!B886</f>
        <v>0.93749999999999789</v>
      </c>
      <c r="G876" s="46">
        <f>'Detaillierte Eingabe'!C886</f>
        <v>0.93819444444444233</v>
      </c>
      <c r="H876" s="56">
        <f>'Detaillierte Eingabe'!D887</f>
        <v>2</v>
      </c>
      <c r="I876" s="56">
        <f>'Detaillierte Eingabe'!E887</f>
        <v>2</v>
      </c>
      <c r="J876" s="56">
        <f>'Eingabe Daten'!$C$18</f>
        <v>6</v>
      </c>
      <c r="K876" s="93">
        <f>'Detaillierte Eingabe'!F887</f>
        <v>0.7</v>
      </c>
      <c r="L876" s="93">
        <f>'Detaillierte Eingabe'!G887</f>
        <v>0.7</v>
      </c>
      <c r="M876" s="93">
        <f t="shared" si="80"/>
        <v>0.44882341176470592</v>
      </c>
      <c r="N876" s="224">
        <f>'Detaillierte Eingabe'!I886</f>
        <v>1</v>
      </c>
      <c r="O876" s="18"/>
      <c r="P876" s="18"/>
      <c r="Q876" s="56">
        <f t="shared" si="76"/>
        <v>11900</v>
      </c>
      <c r="R876" s="56">
        <f t="shared" si="77"/>
        <v>5340.9986000000008</v>
      </c>
      <c r="S876" s="56">
        <f t="shared" si="78"/>
        <v>34481.997199999998</v>
      </c>
      <c r="T876" s="56">
        <f t="shared" si="79"/>
        <v>862.0499299999999</v>
      </c>
      <c r="U876" s="47">
        <f>('WERTE IR'!$E875)</f>
        <v>1282.0494952271322</v>
      </c>
    </row>
    <row r="877" spans="5:21" ht="13" x14ac:dyDescent="0.3">
      <c r="E877" s="37"/>
      <c r="F877" s="46">
        <f>'Detaillierte Eingabe'!B887</f>
        <v>0.93819444444444233</v>
      </c>
      <c r="G877" s="46">
        <f>'Detaillierte Eingabe'!C887</f>
        <v>0.93888888888888677</v>
      </c>
      <c r="H877" s="56">
        <f>'Detaillierte Eingabe'!D888</f>
        <v>2</v>
      </c>
      <c r="I877" s="56">
        <f>'Detaillierte Eingabe'!E888</f>
        <v>2</v>
      </c>
      <c r="J877" s="56">
        <f>'Eingabe Daten'!$C$18</f>
        <v>6</v>
      </c>
      <c r="K877" s="93">
        <f>'Detaillierte Eingabe'!F888</f>
        <v>0.7</v>
      </c>
      <c r="L877" s="93">
        <f>'Detaillierte Eingabe'!G888</f>
        <v>0.7</v>
      </c>
      <c r="M877" s="93">
        <f t="shared" si="80"/>
        <v>0.44882341176470592</v>
      </c>
      <c r="N877" s="224">
        <f>'Detaillierte Eingabe'!I887</f>
        <v>1</v>
      </c>
      <c r="O877" s="18"/>
      <c r="P877" s="18"/>
      <c r="Q877" s="56">
        <f t="shared" si="76"/>
        <v>11900</v>
      </c>
      <c r="R877" s="56">
        <f t="shared" si="77"/>
        <v>5340.9986000000008</v>
      </c>
      <c r="S877" s="56">
        <f t="shared" si="78"/>
        <v>34481.997199999998</v>
      </c>
      <c r="T877" s="56">
        <f t="shared" si="79"/>
        <v>862.0499299999999</v>
      </c>
      <c r="U877" s="47">
        <f>('WERTE IR'!$E876)</f>
        <v>1282.0495024132956</v>
      </c>
    </row>
    <row r="878" spans="5:21" ht="13" x14ac:dyDescent="0.3">
      <c r="E878" s="37"/>
      <c r="F878" s="46">
        <f>'Detaillierte Eingabe'!B888</f>
        <v>0.93888888888888677</v>
      </c>
      <c r="G878" s="46">
        <f>'Detaillierte Eingabe'!C888</f>
        <v>0.93958333333333122</v>
      </c>
      <c r="H878" s="56">
        <f>'Detaillierte Eingabe'!D889</f>
        <v>2</v>
      </c>
      <c r="I878" s="56">
        <f>'Detaillierte Eingabe'!E889</f>
        <v>2</v>
      </c>
      <c r="J878" s="56">
        <f>'Eingabe Daten'!$C$18</f>
        <v>6</v>
      </c>
      <c r="K878" s="93">
        <f>'Detaillierte Eingabe'!F889</f>
        <v>0.7</v>
      </c>
      <c r="L878" s="93">
        <f>'Detaillierte Eingabe'!G889</f>
        <v>0.7</v>
      </c>
      <c r="M878" s="93">
        <f t="shared" si="80"/>
        <v>0.44882341176470592</v>
      </c>
      <c r="N878" s="224">
        <f>'Detaillierte Eingabe'!I888</f>
        <v>1</v>
      </c>
      <c r="O878" s="18"/>
      <c r="P878" s="18"/>
      <c r="Q878" s="56">
        <f t="shared" si="76"/>
        <v>11900</v>
      </c>
      <c r="R878" s="56">
        <f t="shared" si="77"/>
        <v>5340.9986000000008</v>
      </c>
      <c r="S878" s="56">
        <f t="shared" si="78"/>
        <v>34481.997199999998</v>
      </c>
      <c r="T878" s="56">
        <f t="shared" si="79"/>
        <v>862.0499299999999</v>
      </c>
      <c r="U878" s="47">
        <f>('WERTE IR'!$E877)</f>
        <v>1282.0495094806822</v>
      </c>
    </row>
    <row r="879" spans="5:21" ht="13" x14ac:dyDescent="0.3">
      <c r="E879" s="37"/>
      <c r="F879" s="46">
        <f>'Detaillierte Eingabe'!B889</f>
        <v>0.93958333333333122</v>
      </c>
      <c r="G879" s="46">
        <f>'Detaillierte Eingabe'!C889</f>
        <v>0.94027777777777566</v>
      </c>
      <c r="H879" s="56">
        <f>'Detaillierte Eingabe'!D890</f>
        <v>2</v>
      </c>
      <c r="I879" s="56">
        <f>'Detaillierte Eingabe'!E890</f>
        <v>2</v>
      </c>
      <c r="J879" s="56">
        <f>'Eingabe Daten'!$C$18</f>
        <v>6</v>
      </c>
      <c r="K879" s="93">
        <f>'Detaillierte Eingabe'!F890</f>
        <v>0.7</v>
      </c>
      <c r="L879" s="93">
        <f>'Detaillierte Eingabe'!G890</f>
        <v>0.7</v>
      </c>
      <c r="M879" s="93">
        <f t="shared" si="80"/>
        <v>0.44882341176470592</v>
      </c>
      <c r="N879" s="224">
        <f>'Detaillierte Eingabe'!I889</f>
        <v>1</v>
      </c>
      <c r="O879" s="18"/>
      <c r="P879" s="18"/>
      <c r="Q879" s="56">
        <f t="shared" si="76"/>
        <v>11900</v>
      </c>
      <c r="R879" s="56">
        <f t="shared" si="77"/>
        <v>5340.9986000000008</v>
      </c>
      <c r="S879" s="56">
        <f t="shared" si="78"/>
        <v>34481.997199999998</v>
      </c>
      <c r="T879" s="56">
        <f t="shared" si="79"/>
        <v>862.0499299999999</v>
      </c>
      <c r="U879" s="47">
        <f>('WERTE IR'!$E878)</f>
        <v>1282.0495164312551</v>
      </c>
    </row>
    <row r="880" spans="5:21" ht="13" x14ac:dyDescent="0.3">
      <c r="E880" s="37"/>
      <c r="F880" s="46">
        <f>'Detaillierte Eingabe'!B890</f>
        <v>0.94027777777777566</v>
      </c>
      <c r="G880" s="46">
        <f>'Detaillierte Eingabe'!C890</f>
        <v>0.9409722222222201</v>
      </c>
      <c r="H880" s="56">
        <f>'Detaillierte Eingabe'!D891</f>
        <v>2</v>
      </c>
      <c r="I880" s="56">
        <f>'Detaillierte Eingabe'!E891</f>
        <v>2</v>
      </c>
      <c r="J880" s="56">
        <f>'Eingabe Daten'!$C$18</f>
        <v>6</v>
      </c>
      <c r="K880" s="93">
        <f>'Detaillierte Eingabe'!F891</f>
        <v>0.7</v>
      </c>
      <c r="L880" s="93">
        <f>'Detaillierte Eingabe'!G891</f>
        <v>0.7</v>
      </c>
      <c r="M880" s="93">
        <f t="shared" si="80"/>
        <v>0.44882341176470592</v>
      </c>
      <c r="N880" s="224">
        <f>'Detaillierte Eingabe'!I890</f>
        <v>1</v>
      </c>
      <c r="O880" s="18"/>
      <c r="P880" s="18"/>
      <c r="Q880" s="56">
        <f t="shared" si="76"/>
        <v>11900</v>
      </c>
      <c r="R880" s="56">
        <f t="shared" si="77"/>
        <v>5340.9986000000008</v>
      </c>
      <c r="S880" s="56">
        <f t="shared" si="78"/>
        <v>34481.997199999998</v>
      </c>
      <c r="T880" s="56">
        <f t="shared" si="79"/>
        <v>862.0499299999999</v>
      </c>
      <c r="U880" s="47">
        <f>('WERTE IR'!$E879)</f>
        <v>1282.0495232669452</v>
      </c>
    </row>
    <row r="881" spans="5:21" ht="13" x14ac:dyDescent="0.3">
      <c r="E881" s="37"/>
      <c r="F881" s="46">
        <f>'Detaillierte Eingabe'!B891</f>
        <v>0.9409722222222201</v>
      </c>
      <c r="G881" s="46">
        <f>'Detaillierte Eingabe'!C891</f>
        <v>0.94166666666666454</v>
      </c>
      <c r="H881" s="56">
        <f>'Detaillierte Eingabe'!D892</f>
        <v>2</v>
      </c>
      <c r="I881" s="56">
        <f>'Detaillierte Eingabe'!E892</f>
        <v>2</v>
      </c>
      <c r="J881" s="56">
        <f>'Eingabe Daten'!$C$18</f>
        <v>6</v>
      </c>
      <c r="K881" s="93">
        <f>'Detaillierte Eingabe'!F892</f>
        <v>0.7</v>
      </c>
      <c r="L881" s="93">
        <f>'Detaillierte Eingabe'!G892</f>
        <v>0.7</v>
      </c>
      <c r="M881" s="93">
        <f t="shared" si="80"/>
        <v>0.44882341176470592</v>
      </c>
      <c r="N881" s="224">
        <f>'Detaillierte Eingabe'!I891</f>
        <v>1</v>
      </c>
      <c r="O881" s="18"/>
      <c r="P881" s="18"/>
      <c r="Q881" s="56">
        <f t="shared" si="76"/>
        <v>11900</v>
      </c>
      <c r="R881" s="56">
        <f t="shared" si="77"/>
        <v>5340.9986000000008</v>
      </c>
      <c r="S881" s="56">
        <f t="shared" si="78"/>
        <v>34481.997199999998</v>
      </c>
      <c r="T881" s="56">
        <f t="shared" si="79"/>
        <v>862.0499299999999</v>
      </c>
      <c r="U881" s="47">
        <f>('WERTE IR'!$E880)</f>
        <v>1282.0495299896513</v>
      </c>
    </row>
    <row r="882" spans="5:21" ht="13" x14ac:dyDescent="0.3">
      <c r="E882" s="37"/>
      <c r="F882" s="46">
        <f>'Detaillierte Eingabe'!B892</f>
        <v>0.94166666666666454</v>
      </c>
      <c r="G882" s="46">
        <f>'Detaillierte Eingabe'!C892</f>
        <v>0.94236111111110898</v>
      </c>
      <c r="H882" s="56">
        <f>'Detaillierte Eingabe'!D893</f>
        <v>2</v>
      </c>
      <c r="I882" s="56">
        <f>'Detaillierte Eingabe'!E893</f>
        <v>2</v>
      </c>
      <c r="J882" s="56">
        <f>'Eingabe Daten'!$C$18</f>
        <v>6</v>
      </c>
      <c r="K882" s="93">
        <f>'Detaillierte Eingabe'!F893</f>
        <v>0.7</v>
      </c>
      <c r="L882" s="93">
        <f>'Detaillierte Eingabe'!G893</f>
        <v>0.7</v>
      </c>
      <c r="M882" s="93">
        <f t="shared" si="80"/>
        <v>0.44882341176470592</v>
      </c>
      <c r="N882" s="224">
        <f>'Detaillierte Eingabe'!I892</f>
        <v>1</v>
      </c>
      <c r="O882" s="18"/>
      <c r="P882" s="18"/>
      <c r="Q882" s="56">
        <f t="shared" si="76"/>
        <v>11900</v>
      </c>
      <c r="R882" s="56">
        <f t="shared" si="77"/>
        <v>5340.9986000000008</v>
      </c>
      <c r="S882" s="56">
        <f t="shared" si="78"/>
        <v>34481.997199999998</v>
      </c>
      <c r="T882" s="56">
        <f t="shared" si="79"/>
        <v>862.0499299999999</v>
      </c>
      <c r="U882" s="47">
        <f>('WERTE IR'!$E881)</f>
        <v>1282.0495366012408</v>
      </c>
    </row>
    <row r="883" spans="5:21" ht="13" x14ac:dyDescent="0.3">
      <c r="E883" s="37"/>
      <c r="F883" s="46">
        <f>'Detaillierte Eingabe'!B893</f>
        <v>0.94236111111110898</v>
      </c>
      <c r="G883" s="46">
        <f>'Detaillierte Eingabe'!C893</f>
        <v>0.94305555555555343</v>
      </c>
      <c r="H883" s="56">
        <f>'Detaillierte Eingabe'!D894</f>
        <v>2</v>
      </c>
      <c r="I883" s="56">
        <f>'Detaillierte Eingabe'!E894</f>
        <v>2</v>
      </c>
      <c r="J883" s="56">
        <f>'Eingabe Daten'!$C$18</f>
        <v>6</v>
      </c>
      <c r="K883" s="93">
        <f>'Detaillierte Eingabe'!F894</f>
        <v>0.7</v>
      </c>
      <c r="L883" s="93">
        <f>'Detaillierte Eingabe'!G894</f>
        <v>0.7</v>
      </c>
      <c r="M883" s="93">
        <f t="shared" si="80"/>
        <v>0.44882341176470592</v>
      </c>
      <c r="N883" s="224">
        <f>'Detaillierte Eingabe'!I893</f>
        <v>1</v>
      </c>
      <c r="O883" s="18"/>
      <c r="P883" s="18"/>
      <c r="Q883" s="56">
        <f t="shared" si="76"/>
        <v>11900</v>
      </c>
      <c r="R883" s="56">
        <f t="shared" si="77"/>
        <v>5340.9986000000008</v>
      </c>
      <c r="S883" s="56">
        <f t="shared" si="78"/>
        <v>34481.997199999998</v>
      </c>
      <c r="T883" s="56">
        <f t="shared" si="79"/>
        <v>862.0499299999999</v>
      </c>
      <c r="U883" s="47">
        <f>('WERTE IR'!$E882)</f>
        <v>1282.0495431035504</v>
      </c>
    </row>
    <row r="884" spans="5:21" ht="13" x14ac:dyDescent="0.3">
      <c r="E884" s="37"/>
      <c r="F884" s="46">
        <f>'Detaillierte Eingabe'!B894</f>
        <v>0.94305555555555343</v>
      </c>
      <c r="G884" s="46">
        <f>'Detaillierte Eingabe'!C894</f>
        <v>0.94374999999999787</v>
      </c>
      <c r="H884" s="56">
        <f>'Detaillierte Eingabe'!D895</f>
        <v>2</v>
      </c>
      <c r="I884" s="56">
        <f>'Detaillierte Eingabe'!E895</f>
        <v>2</v>
      </c>
      <c r="J884" s="56">
        <f>'Eingabe Daten'!$C$18</f>
        <v>6</v>
      </c>
      <c r="K884" s="93">
        <f>'Detaillierte Eingabe'!F895</f>
        <v>0.7</v>
      </c>
      <c r="L884" s="93">
        <f>'Detaillierte Eingabe'!G895</f>
        <v>0.7</v>
      </c>
      <c r="M884" s="93">
        <f t="shared" si="80"/>
        <v>0.44882341176470592</v>
      </c>
      <c r="N884" s="224">
        <f>'Detaillierte Eingabe'!I894</f>
        <v>1</v>
      </c>
      <c r="O884" s="18"/>
      <c r="P884" s="18"/>
      <c r="Q884" s="56">
        <f t="shared" si="76"/>
        <v>11900</v>
      </c>
      <c r="R884" s="56">
        <f t="shared" si="77"/>
        <v>5340.9986000000008</v>
      </c>
      <c r="S884" s="56">
        <f t="shared" si="78"/>
        <v>34481.997199999998</v>
      </c>
      <c r="T884" s="56">
        <f t="shared" si="79"/>
        <v>862.0499299999999</v>
      </c>
      <c r="U884" s="47">
        <f>('WERTE IR'!$E883)</f>
        <v>1282.0495494983861</v>
      </c>
    </row>
    <row r="885" spans="5:21" ht="13" x14ac:dyDescent="0.3">
      <c r="E885" s="37"/>
      <c r="F885" s="46">
        <f>'Detaillierte Eingabe'!B895</f>
        <v>0.94374999999999787</v>
      </c>
      <c r="G885" s="46">
        <f>'Detaillierte Eingabe'!C895</f>
        <v>0.94444444444444231</v>
      </c>
      <c r="H885" s="56">
        <f>'Detaillierte Eingabe'!D896</f>
        <v>2</v>
      </c>
      <c r="I885" s="56">
        <f>'Detaillierte Eingabe'!E896</f>
        <v>2</v>
      </c>
      <c r="J885" s="56">
        <f>'Eingabe Daten'!$C$18</f>
        <v>6</v>
      </c>
      <c r="K885" s="93">
        <f>'Detaillierte Eingabe'!F896</f>
        <v>0.7</v>
      </c>
      <c r="L885" s="93">
        <f>'Detaillierte Eingabe'!G896</f>
        <v>0.7</v>
      </c>
      <c r="M885" s="93">
        <f t="shared" si="80"/>
        <v>0.44882341176470592</v>
      </c>
      <c r="N885" s="224">
        <f>'Detaillierte Eingabe'!I895</f>
        <v>1</v>
      </c>
      <c r="O885" s="18"/>
      <c r="P885" s="18"/>
      <c r="Q885" s="56">
        <f t="shared" ref="Q885:Q948" si="81">$C$7*K885</f>
        <v>11900</v>
      </c>
      <c r="R885" s="56">
        <f t="shared" ref="R885:R948" si="82">$C$7*L885*M885</f>
        <v>5340.9986000000008</v>
      </c>
      <c r="S885" s="56">
        <f t="shared" ref="S885:S948" si="83">Q885*H885+R885*I885</f>
        <v>34481.997199999998</v>
      </c>
      <c r="T885" s="56">
        <f t="shared" ref="T885:T948" si="84">S885/(N885*$P$6)</f>
        <v>862.0499299999999</v>
      </c>
      <c r="U885" s="47">
        <f>('WERTE IR'!$E884)</f>
        <v>1282.0495557875247</v>
      </c>
    </row>
    <row r="886" spans="5:21" ht="13" x14ac:dyDescent="0.3">
      <c r="E886" s="37"/>
      <c r="F886" s="46">
        <f>'Detaillierte Eingabe'!B896</f>
        <v>0.94444444444444231</v>
      </c>
      <c r="G886" s="46">
        <f>'Detaillierte Eingabe'!C896</f>
        <v>0.94513888888888675</v>
      </c>
      <c r="H886" s="56">
        <f>'Detaillierte Eingabe'!D897</f>
        <v>2</v>
      </c>
      <c r="I886" s="56">
        <f>'Detaillierte Eingabe'!E897</f>
        <v>2</v>
      </c>
      <c r="J886" s="56">
        <f>'Eingabe Daten'!$C$18</f>
        <v>6</v>
      </c>
      <c r="K886" s="93">
        <f>'Detaillierte Eingabe'!F897</f>
        <v>0.7</v>
      </c>
      <c r="L886" s="93">
        <f>'Detaillierte Eingabe'!G897</f>
        <v>0.7</v>
      </c>
      <c r="M886" s="93">
        <f t="shared" si="80"/>
        <v>0.44882341176470592</v>
      </c>
      <c r="N886" s="224">
        <f>'Detaillierte Eingabe'!I896</f>
        <v>1</v>
      </c>
      <c r="O886" s="18"/>
      <c r="P886" s="18"/>
      <c r="Q886" s="56">
        <f t="shared" si="81"/>
        <v>11900</v>
      </c>
      <c r="R886" s="56">
        <f t="shared" si="82"/>
        <v>5340.9986000000008</v>
      </c>
      <c r="S886" s="56">
        <f t="shared" si="83"/>
        <v>34481.997199999998</v>
      </c>
      <c r="T886" s="56">
        <f t="shared" si="84"/>
        <v>862.0499299999999</v>
      </c>
      <c r="U886" s="47">
        <f>('WERTE IR'!$E885)</f>
        <v>1282.0495619727128</v>
      </c>
    </row>
    <row r="887" spans="5:21" ht="13" x14ac:dyDescent="0.3">
      <c r="E887" s="37"/>
      <c r="F887" s="46">
        <f>'Detaillierte Eingabe'!B897</f>
        <v>0.94513888888888675</v>
      </c>
      <c r="G887" s="46">
        <f>'Detaillierte Eingabe'!C897</f>
        <v>0.94583333333333119</v>
      </c>
      <c r="H887" s="56">
        <f>'Detaillierte Eingabe'!D898</f>
        <v>2</v>
      </c>
      <c r="I887" s="56">
        <f>'Detaillierte Eingabe'!E898</f>
        <v>2</v>
      </c>
      <c r="J887" s="56">
        <f>'Eingabe Daten'!$C$18</f>
        <v>6</v>
      </c>
      <c r="K887" s="93">
        <f>'Detaillierte Eingabe'!F898</f>
        <v>0.7</v>
      </c>
      <c r="L887" s="93">
        <f>'Detaillierte Eingabe'!G898</f>
        <v>0.7</v>
      </c>
      <c r="M887" s="93">
        <f t="shared" si="80"/>
        <v>0.44882341176470592</v>
      </c>
      <c r="N887" s="224">
        <f>'Detaillierte Eingabe'!I897</f>
        <v>1</v>
      </c>
      <c r="O887" s="18"/>
      <c r="P887" s="18"/>
      <c r="Q887" s="56">
        <f t="shared" si="81"/>
        <v>11900</v>
      </c>
      <c r="R887" s="56">
        <f t="shared" si="82"/>
        <v>5340.9986000000008</v>
      </c>
      <c r="S887" s="56">
        <f t="shared" si="83"/>
        <v>34481.997199999998</v>
      </c>
      <c r="T887" s="56">
        <f t="shared" si="84"/>
        <v>862.0499299999999</v>
      </c>
      <c r="U887" s="47">
        <f>('WERTE IR'!$E886)</f>
        <v>1282.0495680556687</v>
      </c>
    </row>
    <row r="888" spans="5:21" ht="13" x14ac:dyDescent="0.3">
      <c r="E888" s="37"/>
      <c r="F888" s="46">
        <f>'Detaillierte Eingabe'!B898</f>
        <v>0.94583333333333119</v>
      </c>
      <c r="G888" s="46">
        <f>'Detaillierte Eingabe'!C898</f>
        <v>0.94652777777777564</v>
      </c>
      <c r="H888" s="56">
        <f>'Detaillierte Eingabe'!D899</f>
        <v>2</v>
      </c>
      <c r="I888" s="56">
        <f>'Detaillierte Eingabe'!E899</f>
        <v>2</v>
      </c>
      <c r="J888" s="56">
        <f>'Eingabe Daten'!$C$18</f>
        <v>6</v>
      </c>
      <c r="K888" s="93">
        <f>'Detaillierte Eingabe'!F899</f>
        <v>0.7</v>
      </c>
      <c r="L888" s="93">
        <f>'Detaillierte Eingabe'!G899</f>
        <v>0.7</v>
      </c>
      <c r="M888" s="93">
        <f t="shared" si="80"/>
        <v>0.44882341176470592</v>
      </c>
      <c r="N888" s="224">
        <f>'Detaillierte Eingabe'!I898</f>
        <v>1</v>
      </c>
      <c r="O888" s="18"/>
      <c r="P888" s="18"/>
      <c r="Q888" s="56">
        <f t="shared" si="81"/>
        <v>11900</v>
      </c>
      <c r="R888" s="56">
        <f t="shared" si="82"/>
        <v>5340.9986000000008</v>
      </c>
      <c r="S888" s="56">
        <f t="shared" si="83"/>
        <v>34481.997199999998</v>
      </c>
      <c r="T888" s="56">
        <f t="shared" si="84"/>
        <v>862.0499299999999</v>
      </c>
      <c r="U888" s="47">
        <f>('WERTE IR'!$E887)</f>
        <v>1282.0495740380823</v>
      </c>
    </row>
    <row r="889" spans="5:21" ht="13" x14ac:dyDescent="0.3">
      <c r="E889" s="37"/>
      <c r="F889" s="46">
        <f>'Detaillierte Eingabe'!B899</f>
        <v>0.94652777777777564</v>
      </c>
      <c r="G889" s="46">
        <f>'Detaillierte Eingabe'!C899</f>
        <v>0.94722222222222008</v>
      </c>
      <c r="H889" s="56">
        <f>'Detaillierte Eingabe'!D900</f>
        <v>2</v>
      </c>
      <c r="I889" s="56">
        <f>'Detaillierte Eingabe'!E900</f>
        <v>2</v>
      </c>
      <c r="J889" s="56">
        <f>'Eingabe Daten'!$C$18</f>
        <v>6</v>
      </c>
      <c r="K889" s="93">
        <f>'Detaillierte Eingabe'!F900</f>
        <v>0.7</v>
      </c>
      <c r="L889" s="93">
        <f>'Detaillierte Eingabe'!G900</f>
        <v>0.7</v>
      </c>
      <c r="M889" s="93">
        <f t="shared" si="80"/>
        <v>0.44882341176470592</v>
      </c>
      <c r="N889" s="224">
        <f>'Detaillierte Eingabe'!I899</f>
        <v>1</v>
      </c>
      <c r="O889" s="18"/>
      <c r="P889" s="18"/>
      <c r="Q889" s="56">
        <f t="shared" si="81"/>
        <v>11900</v>
      </c>
      <c r="R889" s="56">
        <f t="shared" si="82"/>
        <v>5340.9986000000008</v>
      </c>
      <c r="S889" s="56">
        <f t="shared" si="83"/>
        <v>34481.997199999998</v>
      </c>
      <c r="T889" s="56">
        <f t="shared" si="84"/>
        <v>862.0499299999999</v>
      </c>
      <c r="U889" s="47">
        <f>('WERTE IR'!$E888)</f>
        <v>1282.0495799216153</v>
      </c>
    </row>
    <row r="890" spans="5:21" ht="13" x14ac:dyDescent="0.3">
      <c r="E890" s="37"/>
      <c r="F890" s="46">
        <f>'Detaillierte Eingabe'!B900</f>
        <v>0.94722222222222008</v>
      </c>
      <c r="G890" s="46">
        <f>'Detaillierte Eingabe'!C900</f>
        <v>0.94791666666666452</v>
      </c>
      <c r="H890" s="56">
        <f>'Detaillierte Eingabe'!D901</f>
        <v>2</v>
      </c>
      <c r="I890" s="56">
        <f>'Detaillierte Eingabe'!E901</f>
        <v>2</v>
      </c>
      <c r="J890" s="56">
        <f>'Eingabe Daten'!$C$18</f>
        <v>6</v>
      </c>
      <c r="K890" s="93">
        <f>'Detaillierte Eingabe'!F901</f>
        <v>0.7</v>
      </c>
      <c r="L890" s="93">
        <f>'Detaillierte Eingabe'!G901</f>
        <v>0.7</v>
      </c>
      <c r="M890" s="93">
        <f t="shared" si="80"/>
        <v>0.44882341176470592</v>
      </c>
      <c r="N890" s="224">
        <f>'Detaillierte Eingabe'!I900</f>
        <v>1</v>
      </c>
      <c r="O890" s="18"/>
      <c r="P890" s="18"/>
      <c r="Q890" s="56">
        <f t="shared" si="81"/>
        <v>11900</v>
      </c>
      <c r="R890" s="56">
        <f t="shared" si="82"/>
        <v>5340.9986000000008</v>
      </c>
      <c r="S890" s="56">
        <f t="shared" si="83"/>
        <v>34481.997199999998</v>
      </c>
      <c r="T890" s="56">
        <f t="shared" si="84"/>
        <v>862.0499299999999</v>
      </c>
      <c r="U890" s="47">
        <f>('WERTE IR'!$E889)</f>
        <v>1282.049585707902</v>
      </c>
    </row>
    <row r="891" spans="5:21" ht="13" x14ac:dyDescent="0.3">
      <c r="E891" s="37"/>
      <c r="F891" s="46">
        <f>'Detaillierte Eingabe'!B901</f>
        <v>0.94791666666666452</v>
      </c>
      <c r="G891" s="46">
        <f>'Detaillierte Eingabe'!C901</f>
        <v>0.94861111111110896</v>
      </c>
      <c r="H891" s="56">
        <f>'Detaillierte Eingabe'!D902</f>
        <v>2</v>
      </c>
      <c r="I891" s="56">
        <f>'Detaillierte Eingabe'!E902</f>
        <v>2</v>
      </c>
      <c r="J891" s="56">
        <f>'Eingabe Daten'!$C$18</f>
        <v>6</v>
      </c>
      <c r="K891" s="93">
        <f>'Detaillierte Eingabe'!F902</f>
        <v>0.7</v>
      </c>
      <c r="L891" s="93">
        <f>'Detaillierte Eingabe'!G902</f>
        <v>0.7</v>
      </c>
      <c r="M891" s="93">
        <f t="shared" si="80"/>
        <v>0.44882341176470592</v>
      </c>
      <c r="N891" s="224">
        <f>'Detaillierte Eingabe'!I901</f>
        <v>1</v>
      </c>
      <c r="O891" s="18"/>
      <c r="P891" s="18"/>
      <c r="Q891" s="56">
        <f t="shared" si="81"/>
        <v>11900</v>
      </c>
      <c r="R891" s="56">
        <f t="shared" si="82"/>
        <v>5340.9986000000008</v>
      </c>
      <c r="S891" s="56">
        <f t="shared" si="83"/>
        <v>34481.997199999998</v>
      </c>
      <c r="T891" s="56">
        <f t="shared" si="84"/>
        <v>862.0499299999999</v>
      </c>
      <c r="U891" s="47">
        <f>('WERTE IR'!$E890)</f>
        <v>1282.0495913985499</v>
      </c>
    </row>
    <row r="892" spans="5:21" ht="13" x14ac:dyDescent="0.3">
      <c r="E892" s="37"/>
      <c r="F892" s="46">
        <f>'Detaillierte Eingabe'!B902</f>
        <v>0.94861111111110896</v>
      </c>
      <c r="G892" s="46">
        <f>'Detaillierte Eingabe'!C902</f>
        <v>0.9493055555555534</v>
      </c>
      <c r="H892" s="56">
        <f>'Detaillierte Eingabe'!D903</f>
        <v>2</v>
      </c>
      <c r="I892" s="56">
        <f>'Detaillierte Eingabe'!E903</f>
        <v>2</v>
      </c>
      <c r="J892" s="56">
        <f>'Eingabe Daten'!$C$18</f>
        <v>6</v>
      </c>
      <c r="K892" s="93">
        <f>'Detaillierte Eingabe'!F903</f>
        <v>0.7</v>
      </c>
      <c r="L892" s="93">
        <f>'Detaillierte Eingabe'!G903</f>
        <v>0.7</v>
      </c>
      <c r="M892" s="93">
        <f t="shared" si="80"/>
        <v>0.44882341176470592</v>
      </c>
      <c r="N892" s="224">
        <f>'Detaillierte Eingabe'!I902</f>
        <v>1</v>
      </c>
      <c r="O892" s="18"/>
      <c r="P892" s="18"/>
      <c r="Q892" s="56">
        <f t="shared" si="81"/>
        <v>11900</v>
      </c>
      <c r="R892" s="56">
        <f t="shared" si="82"/>
        <v>5340.9986000000008</v>
      </c>
      <c r="S892" s="56">
        <f t="shared" si="83"/>
        <v>34481.997199999998</v>
      </c>
      <c r="T892" s="56">
        <f t="shared" si="84"/>
        <v>862.0499299999999</v>
      </c>
      <c r="U892" s="47">
        <f>('WERTE IR'!$E891)</f>
        <v>1282.0495969951396</v>
      </c>
    </row>
    <row r="893" spans="5:21" ht="13" x14ac:dyDescent="0.3">
      <c r="E893" s="37"/>
      <c r="F893" s="46">
        <f>'Detaillierte Eingabe'!B903</f>
        <v>0.9493055555555534</v>
      </c>
      <c r="G893" s="46">
        <f>'Detaillierte Eingabe'!C903</f>
        <v>0.94999999999999785</v>
      </c>
      <c r="H893" s="56">
        <f>'Detaillierte Eingabe'!D904</f>
        <v>2</v>
      </c>
      <c r="I893" s="56">
        <f>'Detaillierte Eingabe'!E904</f>
        <v>2</v>
      </c>
      <c r="J893" s="56">
        <f>'Eingabe Daten'!$C$18</f>
        <v>6</v>
      </c>
      <c r="K893" s="93">
        <f>'Detaillierte Eingabe'!F904</f>
        <v>0.7</v>
      </c>
      <c r="L893" s="93">
        <f>'Detaillierte Eingabe'!G904</f>
        <v>0.7</v>
      </c>
      <c r="M893" s="93">
        <f t="shared" si="80"/>
        <v>0.44882341176470592</v>
      </c>
      <c r="N893" s="224">
        <f>'Detaillierte Eingabe'!I903</f>
        <v>1</v>
      </c>
      <c r="O893" s="18"/>
      <c r="P893" s="18"/>
      <c r="Q893" s="56">
        <f t="shared" si="81"/>
        <v>11900</v>
      </c>
      <c r="R893" s="56">
        <f t="shared" si="82"/>
        <v>5340.9986000000008</v>
      </c>
      <c r="S893" s="56">
        <f t="shared" si="83"/>
        <v>34481.997199999998</v>
      </c>
      <c r="T893" s="56">
        <f t="shared" si="84"/>
        <v>862.0499299999999</v>
      </c>
      <c r="U893" s="47">
        <f>('WERTE IR'!$E892)</f>
        <v>1282.0496024992258</v>
      </c>
    </row>
    <row r="894" spans="5:21" ht="13" x14ac:dyDescent="0.3">
      <c r="E894" s="37"/>
      <c r="F894" s="46">
        <f>'Detaillierte Eingabe'!B904</f>
        <v>0.94999999999999785</v>
      </c>
      <c r="G894" s="46">
        <f>'Detaillierte Eingabe'!C904</f>
        <v>0.95069444444444229</v>
      </c>
      <c r="H894" s="56">
        <f>'Detaillierte Eingabe'!D905</f>
        <v>2</v>
      </c>
      <c r="I894" s="56">
        <f>'Detaillierte Eingabe'!E905</f>
        <v>2</v>
      </c>
      <c r="J894" s="56">
        <f>'Eingabe Daten'!$C$18</f>
        <v>6</v>
      </c>
      <c r="K894" s="93">
        <f>'Detaillierte Eingabe'!F905</f>
        <v>0.7</v>
      </c>
      <c r="L894" s="93">
        <f>'Detaillierte Eingabe'!G905</f>
        <v>0.7</v>
      </c>
      <c r="M894" s="93">
        <f t="shared" si="80"/>
        <v>0.44882341176470592</v>
      </c>
      <c r="N894" s="224">
        <f>'Detaillierte Eingabe'!I904</f>
        <v>1</v>
      </c>
      <c r="O894" s="18"/>
      <c r="P894" s="18"/>
      <c r="Q894" s="56">
        <f t="shared" si="81"/>
        <v>11900</v>
      </c>
      <c r="R894" s="56">
        <f t="shared" si="82"/>
        <v>5340.9986000000008</v>
      </c>
      <c r="S894" s="56">
        <f t="shared" si="83"/>
        <v>34481.997199999998</v>
      </c>
      <c r="T894" s="56">
        <f t="shared" si="84"/>
        <v>862.0499299999999</v>
      </c>
      <c r="U894" s="47">
        <f>('WERTE IR'!$E893)</f>
        <v>1282.0496079123375</v>
      </c>
    </row>
    <row r="895" spans="5:21" ht="13" x14ac:dyDescent="0.3">
      <c r="E895" s="37"/>
      <c r="F895" s="46">
        <f>'Detaillierte Eingabe'!B905</f>
        <v>0.95069444444444229</v>
      </c>
      <c r="G895" s="46">
        <f>'Detaillierte Eingabe'!C905</f>
        <v>0.95138888888888673</v>
      </c>
      <c r="H895" s="56">
        <f>'Detaillierte Eingabe'!D906</f>
        <v>2</v>
      </c>
      <c r="I895" s="56">
        <f>'Detaillierte Eingabe'!E906</f>
        <v>2</v>
      </c>
      <c r="J895" s="56">
        <f>'Eingabe Daten'!$C$18</f>
        <v>6</v>
      </c>
      <c r="K895" s="93">
        <f>'Detaillierte Eingabe'!F906</f>
        <v>0.7</v>
      </c>
      <c r="L895" s="93">
        <f>'Detaillierte Eingabe'!G906</f>
        <v>0.7</v>
      </c>
      <c r="M895" s="93">
        <f t="shared" si="80"/>
        <v>0.44882341176470592</v>
      </c>
      <c r="N895" s="224">
        <f>'Detaillierte Eingabe'!I905</f>
        <v>1</v>
      </c>
      <c r="O895" s="18"/>
      <c r="P895" s="18"/>
      <c r="Q895" s="56">
        <f t="shared" si="81"/>
        <v>11900</v>
      </c>
      <c r="R895" s="56">
        <f t="shared" si="82"/>
        <v>5340.9986000000008</v>
      </c>
      <c r="S895" s="56">
        <f t="shared" si="83"/>
        <v>34481.997199999998</v>
      </c>
      <c r="T895" s="56">
        <f t="shared" si="84"/>
        <v>862.0499299999999</v>
      </c>
      <c r="U895" s="47">
        <f>('WERTE IR'!$E894)</f>
        <v>1282.0496132359783</v>
      </c>
    </row>
    <row r="896" spans="5:21" ht="13" x14ac:dyDescent="0.3">
      <c r="E896" s="37"/>
      <c r="F896" s="46">
        <f>'Detaillierte Eingabe'!B906</f>
        <v>0.95138888888888673</v>
      </c>
      <c r="G896" s="46">
        <f>'Detaillierte Eingabe'!C906</f>
        <v>0.95208333333333117</v>
      </c>
      <c r="H896" s="56">
        <f>'Detaillierte Eingabe'!D907</f>
        <v>2</v>
      </c>
      <c r="I896" s="56">
        <f>'Detaillierte Eingabe'!E907</f>
        <v>2</v>
      </c>
      <c r="J896" s="56">
        <f>'Eingabe Daten'!$C$18</f>
        <v>6</v>
      </c>
      <c r="K896" s="93">
        <f>'Detaillierte Eingabe'!F907</f>
        <v>0.7</v>
      </c>
      <c r="L896" s="93">
        <f>'Detaillierte Eingabe'!G907</f>
        <v>0.7</v>
      </c>
      <c r="M896" s="93">
        <f t="shared" si="80"/>
        <v>0.44882341176470592</v>
      </c>
      <c r="N896" s="224">
        <f>'Detaillierte Eingabe'!I906</f>
        <v>1</v>
      </c>
      <c r="O896" s="18"/>
      <c r="P896" s="18"/>
      <c r="Q896" s="56">
        <f t="shared" si="81"/>
        <v>11900</v>
      </c>
      <c r="R896" s="56">
        <f t="shared" si="82"/>
        <v>5340.9986000000008</v>
      </c>
      <c r="S896" s="56">
        <f t="shared" si="83"/>
        <v>34481.997199999998</v>
      </c>
      <c r="T896" s="56">
        <f t="shared" si="84"/>
        <v>862.0499299999999</v>
      </c>
      <c r="U896" s="47">
        <f>('WERTE IR'!$E895)</f>
        <v>1282.0496184716271</v>
      </c>
    </row>
    <row r="897" spans="5:21" ht="13" x14ac:dyDescent="0.3">
      <c r="E897" s="37"/>
      <c r="F897" s="46">
        <f>'Detaillierte Eingabe'!B907</f>
        <v>0.95208333333333117</v>
      </c>
      <c r="G897" s="46">
        <f>'Detaillierte Eingabe'!C907</f>
        <v>0.95277777777777561</v>
      </c>
      <c r="H897" s="56">
        <f>'Detaillierte Eingabe'!D908</f>
        <v>2</v>
      </c>
      <c r="I897" s="56">
        <f>'Detaillierte Eingabe'!E908</f>
        <v>2</v>
      </c>
      <c r="J897" s="56">
        <f>'Eingabe Daten'!$C$18</f>
        <v>6</v>
      </c>
      <c r="K897" s="93">
        <f>'Detaillierte Eingabe'!F908</f>
        <v>0.7</v>
      </c>
      <c r="L897" s="93">
        <f>'Detaillierte Eingabe'!G908</f>
        <v>0.7</v>
      </c>
      <c r="M897" s="93">
        <f t="shared" si="80"/>
        <v>0.44882341176470592</v>
      </c>
      <c r="N897" s="224">
        <f>'Detaillierte Eingabe'!I907</f>
        <v>1</v>
      </c>
      <c r="O897" s="18"/>
      <c r="P897" s="18"/>
      <c r="Q897" s="56">
        <f t="shared" si="81"/>
        <v>11900</v>
      </c>
      <c r="R897" s="56">
        <f t="shared" si="82"/>
        <v>5340.9986000000008</v>
      </c>
      <c r="S897" s="56">
        <f t="shared" si="83"/>
        <v>34481.997199999998</v>
      </c>
      <c r="T897" s="56">
        <f t="shared" si="84"/>
        <v>862.0499299999999</v>
      </c>
      <c r="U897" s="47">
        <f>('WERTE IR'!$E896)</f>
        <v>1282.0496236207382</v>
      </c>
    </row>
    <row r="898" spans="5:21" ht="13" x14ac:dyDescent="0.3">
      <c r="E898" s="37"/>
      <c r="F898" s="46">
        <f>'Detaillierte Eingabe'!B908</f>
        <v>0.95277777777777561</v>
      </c>
      <c r="G898" s="46">
        <f>'Detaillierte Eingabe'!C908</f>
        <v>0.95347222222222006</v>
      </c>
      <c r="H898" s="56">
        <f>'Detaillierte Eingabe'!D909</f>
        <v>2</v>
      </c>
      <c r="I898" s="56">
        <f>'Detaillierte Eingabe'!E909</f>
        <v>2</v>
      </c>
      <c r="J898" s="56">
        <f>'Eingabe Daten'!$C$18</f>
        <v>6</v>
      </c>
      <c r="K898" s="93">
        <f>'Detaillierte Eingabe'!F909</f>
        <v>0.7</v>
      </c>
      <c r="L898" s="93">
        <f>'Detaillierte Eingabe'!G909</f>
        <v>0.7</v>
      </c>
      <c r="M898" s="93">
        <f t="shared" si="80"/>
        <v>0.44882341176470592</v>
      </c>
      <c r="N898" s="224">
        <f>'Detaillierte Eingabe'!I908</f>
        <v>1</v>
      </c>
      <c r="O898" s="18"/>
      <c r="P898" s="18"/>
      <c r="Q898" s="56">
        <f t="shared" si="81"/>
        <v>11900</v>
      </c>
      <c r="R898" s="56">
        <f t="shared" si="82"/>
        <v>5340.9986000000008</v>
      </c>
      <c r="S898" s="56">
        <f t="shared" si="83"/>
        <v>34481.997199999998</v>
      </c>
      <c r="T898" s="56">
        <f t="shared" si="84"/>
        <v>862.0499299999999</v>
      </c>
      <c r="U898" s="47">
        <f>('WERTE IR'!$E897)</f>
        <v>1282.0496286847419</v>
      </c>
    </row>
    <row r="899" spans="5:21" ht="13" x14ac:dyDescent="0.3">
      <c r="E899" s="37"/>
      <c r="F899" s="46">
        <f>'Detaillierte Eingabe'!B909</f>
        <v>0.95347222222222006</v>
      </c>
      <c r="G899" s="46">
        <f>'Detaillierte Eingabe'!C909</f>
        <v>0.9541666666666645</v>
      </c>
      <c r="H899" s="56">
        <f>'Detaillierte Eingabe'!D910</f>
        <v>2</v>
      </c>
      <c r="I899" s="56">
        <f>'Detaillierte Eingabe'!E910</f>
        <v>2</v>
      </c>
      <c r="J899" s="56">
        <f>'Eingabe Daten'!$C$18</f>
        <v>6</v>
      </c>
      <c r="K899" s="93">
        <f>'Detaillierte Eingabe'!F910</f>
        <v>0.7</v>
      </c>
      <c r="L899" s="93">
        <f>'Detaillierte Eingabe'!G910</f>
        <v>0.7</v>
      </c>
      <c r="M899" s="93">
        <f t="shared" si="80"/>
        <v>0.44882341176470592</v>
      </c>
      <c r="N899" s="224">
        <f>'Detaillierte Eingabe'!I909</f>
        <v>1</v>
      </c>
      <c r="O899" s="18"/>
      <c r="P899" s="18"/>
      <c r="Q899" s="56">
        <f t="shared" si="81"/>
        <v>11900</v>
      </c>
      <c r="R899" s="56">
        <f t="shared" si="82"/>
        <v>5340.9986000000008</v>
      </c>
      <c r="S899" s="56">
        <f t="shared" si="83"/>
        <v>34481.997199999998</v>
      </c>
      <c r="T899" s="56">
        <f t="shared" si="84"/>
        <v>862.0499299999999</v>
      </c>
      <c r="U899" s="47">
        <f>('WERTE IR'!$E898)</f>
        <v>1282.0496336650451</v>
      </c>
    </row>
    <row r="900" spans="5:21" ht="13" x14ac:dyDescent="0.3">
      <c r="E900" s="37"/>
      <c r="F900" s="46">
        <f>'Detaillierte Eingabe'!B910</f>
        <v>0.9541666666666645</v>
      </c>
      <c r="G900" s="46">
        <f>'Detaillierte Eingabe'!C910</f>
        <v>0.95486111111110894</v>
      </c>
      <c r="H900" s="56">
        <f>'Detaillierte Eingabe'!D911</f>
        <v>2</v>
      </c>
      <c r="I900" s="56">
        <f>'Detaillierte Eingabe'!E911</f>
        <v>2</v>
      </c>
      <c r="J900" s="56">
        <f>'Eingabe Daten'!$C$18</f>
        <v>6</v>
      </c>
      <c r="K900" s="93">
        <f>'Detaillierte Eingabe'!F911</f>
        <v>0.7</v>
      </c>
      <c r="L900" s="93">
        <f>'Detaillierte Eingabe'!G911</f>
        <v>0.7</v>
      </c>
      <c r="M900" s="93">
        <f t="shared" si="80"/>
        <v>0.44882341176470592</v>
      </c>
      <c r="N900" s="224">
        <f>'Detaillierte Eingabe'!I910</f>
        <v>1</v>
      </c>
      <c r="O900" s="18"/>
      <c r="P900" s="18"/>
      <c r="Q900" s="56">
        <f t="shared" si="81"/>
        <v>11900</v>
      </c>
      <c r="R900" s="56">
        <f t="shared" si="82"/>
        <v>5340.9986000000008</v>
      </c>
      <c r="S900" s="56">
        <f t="shared" si="83"/>
        <v>34481.997199999998</v>
      </c>
      <c r="T900" s="56">
        <f t="shared" si="84"/>
        <v>862.0499299999999</v>
      </c>
      <c r="U900" s="47">
        <f>('WERTE IR'!$E899)</f>
        <v>1282.0496385630311</v>
      </c>
    </row>
    <row r="901" spans="5:21" ht="13" x14ac:dyDescent="0.3">
      <c r="E901" s="37"/>
      <c r="F901" s="46">
        <f>'Detaillierte Eingabe'!B911</f>
        <v>0.95486111111110894</v>
      </c>
      <c r="G901" s="46">
        <f>'Detaillierte Eingabe'!C911</f>
        <v>0.95555555555555338</v>
      </c>
      <c r="H901" s="56">
        <f>'Detaillierte Eingabe'!D912</f>
        <v>2</v>
      </c>
      <c r="I901" s="56">
        <f>'Detaillierte Eingabe'!E912</f>
        <v>2</v>
      </c>
      <c r="J901" s="56">
        <f>'Eingabe Daten'!$C$18</f>
        <v>6</v>
      </c>
      <c r="K901" s="93">
        <f>'Detaillierte Eingabe'!F912</f>
        <v>0.7</v>
      </c>
      <c r="L901" s="93">
        <f>'Detaillierte Eingabe'!G912</f>
        <v>0.7</v>
      </c>
      <c r="M901" s="93">
        <f t="shared" si="80"/>
        <v>0.44882341176470592</v>
      </c>
      <c r="N901" s="224">
        <f>'Detaillierte Eingabe'!I911</f>
        <v>1</v>
      </c>
      <c r="O901" s="18"/>
      <c r="P901" s="18"/>
      <c r="Q901" s="56">
        <f t="shared" si="81"/>
        <v>11900</v>
      </c>
      <c r="R901" s="56">
        <f t="shared" si="82"/>
        <v>5340.9986000000008</v>
      </c>
      <c r="S901" s="56">
        <f t="shared" si="83"/>
        <v>34481.997199999998</v>
      </c>
      <c r="T901" s="56">
        <f t="shared" si="84"/>
        <v>862.0499299999999</v>
      </c>
      <c r="U901" s="47">
        <f>('WERTE IR'!$E900)</f>
        <v>1282.0496433800604</v>
      </c>
    </row>
    <row r="902" spans="5:21" ht="13" x14ac:dyDescent="0.3">
      <c r="E902" s="37"/>
      <c r="F902" s="46">
        <f>'Detaillierte Eingabe'!B912</f>
        <v>0.95555555555555338</v>
      </c>
      <c r="G902" s="46">
        <f>'Detaillierte Eingabe'!C912</f>
        <v>0.95624999999999782</v>
      </c>
      <c r="H902" s="56">
        <f>'Detaillierte Eingabe'!D913</f>
        <v>2</v>
      </c>
      <c r="I902" s="56">
        <f>'Detaillierte Eingabe'!E913</f>
        <v>2</v>
      </c>
      <c r="J902" s="56">
        <f>'Eingabe Daten'!$C$18</f>
        <v>6</v>
      </c>
      <c r="K902" s="93">
        <f>'Detaillierte Eingabe'!F913</f>
        <v>0.7</v>
      </c>
      <c r="L902" s="93">
        <f>'Detaillierte Eingabe'!G913</f>
        <v>0.7</v>
      </c>
      <c r="M902" s="93">
        <f t="shared" si="80"/>
        <v>0.44882341176470592</v>
      </c>
      <c r="N902" s="224">
        <f>'Detaillierte Eingabe'!I912</f>
        <v>1</v>
      </c>
      <c r="O902" s="18"/>
      <c r="P902" s="18"/>
      <c r="Q902" s="56">
        <f t="shared" si="81"/>
        <v>11900</v>
      </c>
      <c r="R902" s="56">
        <f t="shared" si="82"/>
        <v>5340.9986000000008</v>
      </c>
      <c r="S902" s="56">
        <f t="shared" si="83"/>
        <v>34481.997199999998</v>
      </c>
      <c r="T902" s="56">
        <f t="shared" si="84"/>
        <v>862.0499299999999</v>
      </c>
      <c r="U902" s="47">
        <f>('WERTE IR'!$E901)</f>
        <v>1282.0496481174714</v>
      </c>
    </row>
    <row r="903" spans="5:21" ht="13" x14ac:dyDescent="0.3">
      <c r="E903" s="37"/>
      <c r="F903" s="46">
        <f>'Detaillierte Eingabe'!B913</f>
        <v>0.95624999999999782</v>
      </c>
      <c r="G903" s="46">
        <f>'Detaillierte Eingabe'!C913</f>
        <v>0.95694444444444227</v>
      </c>
      <c r="H903" s="56">
        <f>'Detaillierte Eingabe'!D914</f>
        <v>2</v>
      </c>
      <c r="I903" s="56">
        <f>'Detaillierte Eingabe'!E914</f>
        <v>2</v>
      </c>
      <c r="J903" s="56">
        <f>'Eingabe Daten'!$C$18</f>
        <v>6</v>
      </c>
      <c r="K903" s="93">
        <f>'Detaillierte Eingabe'!F914</f>
        <v>0.7</v>
      </c>
      <c r="L903" s="93">
        <f>'Detaillierte Eingabe'!G914</f>
        <v>0.7</v>
      </c>
      <c r="M903" s="93">
        <f t="shared" ref="M903:M966" si="85">(-(27.652*$J903*$J903)+1354.9*$J903+496.07)/$C$7</f>
        <v>0.44882341176470592</v>
      </c>
      <c r="N903" s="224">
        <f>'Detaillierte Eingabe'!I913</f>
        <v>1</v>
      </c>
      <c r="O903" s="18"/>
      <c r="P903" s="18"/>
      <c r="Q903" s="56">
        <f t="shared" si="81"/>
        <v>11900</v>
      </c>
      <c r="R903" s="56">
        <f t="shared" si="82"/>
        <v>5340.9986000000008</v>
      </c>
      <c r="S903" s="56">
        <f t="shared" si="83"/>
        <v>34481.997199999998</v>
      </c>
      <c r="T903" s="56">
        <f t="shared" si="84"/>
        <v>862.0499299999999</v>
      </c>
      <c r="U903" s="47">
        <f>('WERTE IR'!$E902)</f>
        <v>1282.0496527765797</v>
      </c>
    </row>
    <row r="904" spans="5:21" ht="13" x14ac:dyDescent="0.3">
      <c r="E904" s="37"/>
      <c r="F904" s="46">
        <f>'Detaillierte Eingabe'!B914</f>
        <v>0.95694444444444227</v>
      </c>
      <c r="G904" s="46">
        <f>'Detaillierte Eingabe'!C914</f>
        <v>0.95763888888888671</v>
      </c>
      <c r="H904" s="56">
        <f>'Detaillierte Eingabe'!D915</f>
        <v>2</v>
      </c>
      <c r="I904" s="56">
        <f>'Detaillierte Eingabe'!E915</f>
        <v>2</v>
      </c>
      <c r="J904" s="56">
        <f>'Eingabe Daten'!$C$18</f>
        <v>6</v>
      </c>
      <c r="K904" s="93">
        <f>'Detaillierte Eingabe'!F915</f>
        <v>0.7</v>
      </c>
      <c r="L904" s="93">
        <f>'Detaillierte Eingabe'!G915</f>
        <v>0.7</v>
      </c>
      <c r="M904" s="93">
        <f t="shared" si="85"/>
        <v>0.44882341176470592</v>
      </c>
      <c r="N904" s="224">
        <f>'Detaillierte Eingabe'!I914</f>
        <v>1</v>
      </c>
      <c r="O904" s="18"/>
      <c r="P904" s="18"/>
      <c r="Q904" s="56">
        <f t="shared" si="81"/>
        <v>11900</v>
      </c>
      <c r="R904" s="56">
        <f t="shared" si="82"/>
        <v>5340.9986000000008</v>
      </c>
      <c r="S904" s="56">
        <f t="shared" si="83"/>
        <v>34481.997199999998</v>
      </c>
      <c r="T904" s="56">
        <f t="shared" si="84"/>
        <v>862.0499299999999</v>
      </c>
      <c r="U904" s="47">
        <f>('WERTE IR'!$E903)</f>
        <v>1282.0496573586797</v>
      </c>
    </row>
    <row r="905" spans="5:21" ht="13" x14ac:dyDescent="0.3">
      <c r="E905" s="37"/>
      <c r="F905" s="46">
        <f>'Detaillierte Eingabe'!B915</f>
        <v>0.95763888888888671</v>
      </c>
      <c r="G905" s="46">
        <f>'Detaillierte Eingabe'!C915</f>
        <v>0.95833333333333115</v>
      </c>
      <c r="H905" s="56">
        <f>'Detaillierte Eingabe'!D916</f>
        <v>2</v>
      </c>
      <c r="I905" s="56">
        <f>'Detaillierte Eingabe'!E916</f>
        <v>2</v>
      </c>
      <c r="J905" s="56">
        <f>'Eingabe Daten'!$C$18</f>
        <v>6</v>
      </c>
      <c r="K905" s="93">
        <f>'Detaillierte Eingabe'!F916</f>
        <v>0.7</v>
      </c>
      <c r="L905" s="93">
        <f>'Detaillierte Eingabe'!G916</f>
        <v>0.7</v>
      </c>
      <c r="M905" s="93">
        <f t="shared" si="85"/>
        <v>0.44882341176470592</v>
      </c>
      <c r="N905" s="224">
        <f>'Detaillierte Eingabe'!I915</f>
        <v>1</v>
      </c>
      <c r="O905" s="18"/>
      <c r="P905" s="18"/>
      <c r="Q905" s="56">
        <f t="shared" si="81"/>
        <v>11900</v>
      </c>
      <c r="R905" s="56">
        <f t="shared" si="82"/>
        <v>5340.9986000000008</v>
      </c>
      <c r="S905" s="56">
        <f t="shared" si="83"/>
        <v>34481.997199999998</v>
      </c>
      <c r="T905" s="56">
        <f t="shared" si="84"/>
        <v>862.0499299999999</v>
      </c>
      <c r="U905" s="47">
        <f>('WERTE IR'!$E904)</f>
        <v>1282.0496618650443</v>
      </c>
    </row>
    <row r="906" spans="5:21" ht="13" x14ac:dyDescent="0.3">
      <c r="E906" s="37"/>
      <c r="F906" s="46">
        <f>'Detaillierte Eingabe'!B916</f>
        <v>0.95833333333333115</v>
      </c>
      <c r="G906" s="46">
        <f>'Detaillierte Eingabe'!C916</f>
        <v>0.95902777777777559</v>
      </c>
      <c r="H906" s="56">
        <f>'Detaillierte Eingabe'!D917</f>
        <v>2</v>
      </c>
      <c r="I906" s="56">
        <f>'Detaillierte Eingabe'!E917</f>
        <v>2</v>
      </c>
      <c r="J906" s="56">
        <f>'Eingabe Daten'!$C$18</f>
        <v>6</v>
      </c>
      <c r="K906" s="93">
        <f>'Detaillierte Eingabe'!F917</f>
        <v>0.7</v>
      </c>
      <c r="L906" s="93">
        <f>'Detaillierte Eingabe'!G917</f>
        <v>0.7</v>
      </c>
      <c r="M906" s="93">
        <f t="shared" si="85"/>
        <v>0.44882341176470592</v>
      </c>
      <c r="N906" s="224">
        <f>'Detaillierte Eingabe'!I916</f>
        <v>1</v>
      </c>
      <c r="O906" s="18"/>
      <c r="P906" s="18"/>
      <c r="Q906" s="56">
        <f t="shared" si="81"/>
        <v>11900</v>
      </c>
      <c r="R906" s="56">
        <f t="shared" si="82"/>
        <v>5340.9986000000008</v>
      </c>
      <c r="S906" s="56">
        <f t="shared" si="83"/>
        <v>34481.997199999998</v>
      </c>
      <c r="T906" s="56">
        <f t="shared" si="84"/>
        <v>862.0499299999999</v>
      </c>
      <c r="U906" s="47">
        <f>('WERTE IR'!$E905)</f>
        <v>1282.0496662969254</v>
      </c>
    </row>
    <row r="907" spans="5:21" ht="13" x14ac:dyDescent="0.3">
      <c r="E907" s="37"/>
      <c r="F907" s="46">
        <f>'Detaillierte Eingabe'!B917</f>
        <v>0.95902777777777559</v>
      </c>
      <c r="G907" s="46">
        <f>'Detaillierte Eingabe'!C917</f>
        <v>0.95972222222222003</v>
      </c>
      <c r="H907" s="56">
        <f>'Detaillierte Eingabe'!D918</f>
        <v>2</v>
      </c>
      <c r="I907" s="56">
        <f>'Detaillierte Eingabe'!E918</f>
        <v>2</v>
      </c>
      <c r="J907" s="56">
        <f>'Eingabe Daten'!$C$18</f>
        <v>6</v>
      </c>
      <c r="K907" s="93">
        <f>'Detaillierte Eingabe'!F918</f>
        <v>0.7</v>
      </c>
      <c r="L907" s="93">
        <f>'Detaillierte Eingabe'!G918</f>
        <v>0.7</v>
      </c>
      <c r="M907" s="93">
        <f t="shared" si="85"/>
        <v>0.44882341176470592</v>
      </c>
      <c r="N907" s="224">
        <f>'Detaillierte Eingabe'!I917</f>
        <v>1</v>
      </c>
      <c r="O907" s="18"/>
      <c r="P907" s="18"/>
      <c r="Q907" s="56">
        <f t="shared" si="81"/>
        <v>11900</v>
      </c>
      <c r="R907" s="56">
        <f t="shared" si="82"/>
        <v>5340.9986000000008</v>
      </c>
      <c r="S907" s="56">
        <f t="shared" si="83"/>
        <v>34481.997199999998</v>
      </c>
      <c r="T907" s="56">
        <f t="shared" si="84"/>
        <v>862.0499299999999</v>
      </c>
      <c r="U907" s="47">
        <f>('WERTE IR'!$E906)</f>
        <v>1282.0496706555539</v>
      </c>
    </row>
    <row r="908" spans="5:21" ht="13" x14ac:dyDescent="0.3">
      <c r="E908" s="37"/>
      <c r="F908" s="46">
        <f>'Detaillierte Eingabe'!B918</f>
        <v>0.95972222222222003</v>
      </c>
      <c r="G908" s="46">
        <f>'Detaillierte Eingabe'!C918</f>
        <v>0.96041666666666448</v>
      </c>
      <c r="H908" s="56">
        <f>'Detaillierte Eingabe'!D919</f>
        <v>2</v>
      </c>
      <c r="I908" s="56">
        <f>'Detaillierte Eingabe'!E919</f>
        <v>2</v>
      </c>
      <c r="J908" s="56">
        <f>'Eingabe Daten'!$C$18</f>
        <v>6</v>
      </c>
      <c r="K908" s="93">
        <f>'Detaillierte Eingabe'!F919</f>
        <v>0.7</v>
      </c>
      <c r="L908" s="93">
        <f>'Detaillierte Eingabe'!G919</f>
        <v>0.7</v>
      </c>
      <c r="M908" s="93">
        <f t="shared" si="85"/>
        <v>0.44882341176470592</v>
      </c>
      <c r="N908" s="224">
        <f>'Detaillierte Eingabe'!I918</f>
        <v>1</v>
      </c>
      <c r="O908" s="18"/>
      <c r="P908" s="18"/>
      <c r="Q908" s="56">
        <f t="shared" si="81"/>
        <v>11900</v>
      </c>
      <c r="R908" s="56">
        <f t="shared" si="82"/>
        <v>5340.9986000000008</v>
      </c>
      <c r="S908" s="56">
        <f t="shared" si="83"/>
        <v>34481.997199999998</v>
      </c>
      <c r="T908" s="56">
        <f t="shared" si="84"/>
        <v>862.0499299999999</v>
      </c>
      <c r="U908" s="47">
        <f>('WERTE IR'!$E907)</f>
        <v>1282.0496749421404</v>
      </c>
    </row>
    <row r="909" spans="5:21" ht="13" x14ac:dyDescent="0.3">
      <c r="E909" s="37"/>
      <c r="F909" s="46">
        <f>'Detaillierte Eingabe'!B919</f>
        <v>0.96041666666666448</v>
      </c>
      <c r="G909" s="46">
        <f>'Detaillierte Eingabe'!C919</f>
        <v>0.96111111111110892</v>
      </c>
      <c r="H909" s="56">
        <f>'Detaillierte Eingabe'!D920</f>
        <v>2</v>
      </c>
      <c r="I909" s="56">
        <f>'Detaillierte Eingabe'!E920</f>
        <v>2</v>
      </c>
      <c r="J909" s="56">
        <f>'Eingabe Daten'!$C$18</f>
        <v>6</v>
      </c>
      <c r="K909" s="93">
        <f>'Detaillierte Eingabe'!F920</f>
        <v>0.7</v>
      </c>
      <c r="L909" s="93">
        <f>'Detaillierte Eingabe'!G920</f>
        <v>0.7</v>
      </c>
      <c r="M909" s="93">
        <f t="shared" si="85"/>
        <v>0.44882341176470592</v>
      </c>
      <c r="N909" s="224">
        <f>'Detaillierte Eingabe'!I919</f>
        <v>1</v>
      </c>
      <c r="O909" s="18"/>
      <c r="P909" s="18"/>
      <c r="Q909" s="56">
        <f t="shared" si="81"/>
        <v>11900</v>
      </c>
      <c r="R909" s="56">
        <f t="shared" si="82"/>
        <v>5340.9986000000008</v>
      </c>
      <c r="S909" s="56">
        <f t="shared" si="83"/>
        <v>34481.997199999998</v>
      </c>
      <c r="T909" s="56">
        <f t="shared" si="84"/>
        <v>862.0499299999999</v>
      </c>
      <c r="U909" s="47">
        <f>('WERTE IR'!$E908)</f>
        <v>1282.049679157876</v>
      </c>
    </row>
    <row r="910" spans="5:21" ht="13" x14ac:dyDescent="0.3">
      <c r="E910" s="37"/>
      <c r="F910" s="46">
        <f>'Detaillierte Eingabe'!B920</f>
        <v>0.96111111111110892</v>
      </c>
      <c r="G910" s="46">
        <f>'Detaillierte Eingabe'!C920</f>
        <v>0.96180555555555336</v>
      </c>
      <c r="H910" s="56">
        <f>'Detaillierte Eingabe'!D921</f>
        <v>2</v>
      </c>
      <c r="I910" s="56">
        <f>'Detaillierte Eingabe'!E921</f>
        <v>2</v>
      </c>
      <c r="J910" s="56">
        <f>'Eingabe Daten'!$C$18</f>
        <v>6</v>
      </c>
      <c r="K910" s="93">
        <f>'Detaillierte Eingabe'!F921</f>
        <v>0.7</v>
      </c>
      <c r="L910" s="93">
        <f>'Detaillierte Eingabe'!G921</f>
        <v>0.7</v>
      </c>
      <c r="M910" s="93">
        <f t="shared" si="85"/>
        <v>0.44882341176470592</v>
      </c>
      <c r="N910" s="224">
        <f>'Detaillierte Eingabe'!I920</f>
        <v>1</v>
      </c>
      <c r="O910" s="18"/>
      <c r="P910" s="18"/>
      <c r="Q910" s="56">
        <f t="shared" si="81"/>
        <v>11900</v>
      </c>
      <c r="R910" s="56">
        <f t="shared" si="82"/>
        <v>5340.9986000000008</v>
      </c>
      <c r="S910" s="56">
        <f t="shared" si="83"/>
        <v>34481.997199999998</v>
      </c>
      <c r="T910" s="56">
        <f t="shared" si="84"/>
        <v>862.0499299999999</v>
      </c>
      <c r="U910" s="47">
        <f>('WERTE IR'!$E909)</f>
        <v>1282.0496833039315</v>
      </c>
    </row>
    <row r="911" spans="5:21" ht="13" x14ac:dyDescent="0.3">
      <c r="E911" s="37"/>
      <c r="F911" s="46">
        <f>'Detaillierte Eingabe'!B921</f>
        <v>0.96180555555555336</v>
      </c>
      <c r="G911" s="46">
        <f>'Detaillierte Eingabe'!C921</f>
        <v>0.9624999999999978</v>
      </c>
      <c r="H911" s="56">
        <f>'Detaillierte Eingabe'!D922</f>
        <v>2</v>
      </c>
      <c r="I911" s="56">
        <f>'Detaillierte Eingabe'!E922</f>
        <v>2</v>
      </c>
      <c r="J911" s="56">
        <f>'Eingabe Daten'!$C$18</f>
        <v>6</v>
      </c>
      <c r="K911" s="93">
        <f>'Detaillierte Eingabe'!F922</f>
        <v>0.7</v>
      </c>
      <c r="L911" s="93">
        <f>'Detaillierte Eingabe'!G922</f>
        <v>0.7</v>
      </c>
      <c r="M911" s="93">
        <f t="shared" si="85"/>
        <v>0.44882341176470592</v>
      </c>
      <c r="N911" s="224">
        <f>'Detaillierte Eingabe'!I921</f>
        <v>1</v>
      </c>
      <c r="O911" s="18"/>
      <c r="P911" s="18"/>
      <c r="Q911" s="56">
        <f t="shared" si="81"/>
        <v>11900</v>
      </c>
      <c r="R911" s="56">
        <f t="shared" si="82"/>
        <v>5340.9986000000008</v>
      </c>
      <c r="S911" s="56">
        <f t="shared" si="83"/>
        <v>34481.997199999998</v>
      </c>
      <c r="T911" s="56">
        <f t="shared" si="84"/>
        <v>862.0499299999999</v>
      </c>
      <c r="U911" s="47">
        <f>('WERTE IR'!$E910)</f>
        <v>1282.0496873814589</v>
      </c>
    </row>
    <row r="912" spans="5:21" ht="13" x14ac:dyDescent="0.3">
      <c r="E912" s="37"/>
      <c r="F912" s="46">
        <f>'Detaillierte Eingabe'!B922</f>
        <v>0.9624999999999978</v>
      </c>
      <c r="G912" s="46">
        <f>'Detaillierte Eingabe'!C922</f>
        <v>0.96319444444444224</v>
      </c>
      <c r="H912" s="56">
        <f>'Detaillierte Eingabe'!D923</f>
        <v>2</v>
      </c>
      <c r="I912" s="56">
        <f>'Detaillierte Eingabe'!E923</f>
        <v>2</v>
      </c>
      <c r="J912" s="56">
        <f>'Eingabe Daten'!$C$18</f>
        <v>6</v>
      </c>
      <c r="K912" s="93">
        <f>'Detaillierte Eingabe'!F923</f>
        <v>0.7</v>
      </c>
      <c r="L912" s="93">
        <f>'Detaillierte Eingabe'!G923</f>
        <v>0.7</v>
      </c>
      <c r="M912" s="93">
        <f t="shared" si="85"/>
        <v>0.44882341176470592</v>
      </c>
      <c r="N912" s="224">
        <f>'Detaillierte Eingabe'!I922</f>
        <v>1</v>
      </c>
      <c r="O912" s="18"/>
      <c r="P912" s="18"/>
      <c r="Q912" s="56">
        <f t="shared" si="81"/>
        <v>11900</v>
      </c>
      <c r="R912" s="56">
        <f t="shared" si="82"/>
        <v>5340.9986000000008</v>
      </c>
      <c r="S912" s="56">
        <f t="shared" si="83"/>
        <v>34481.997199999998</v>
      </c>
      <c r="T912" s="56">
        <f t="shared" si="84"/>
        <v>862.0499299999999</v>
      </c>
      <c r="U912" s="47">
        <f>('WERTE IR'!$E911)</f>
        <v>1282.0496913915906</v>
      </c>
    </row>
    <row r="913" spans="5:21" ht="13" x14ac:dyDescent="0.3">
      <c r="E913" s="37"/>
      <c r="F913" s="46">
        <f>'Detaillierte Eingabe'!B923</f>
        <v>0.96319444444444224</v>
      </c>
      <c r="G913" s="46">
        <f>'Detaillierte Eingabe'!C923</f>
        <v>0.96388888888888669</v>
      </c>
      <c r="H913" s="56">
        <f>'Detaillierte Eingabe'!D924</f>
        <v>2</v>
      </c>
      <c r="I913" s="56">
        <f>'Detaillierte Eingabe'!E924</f>
        <v>2</v>
      </c>
      <c r="J913" s="56">
        <f>'Eingabe Daten'!$C$18</f>
        <v>6</v>
      </c>
      <c r="K913" s="93">
        <f>'Detaillierte Eingabe'!F924</f>
        <v>0.7</v>
      </c>
      <c r="L913" s="93">
        <f>'Detaillierte Eingabe'!G924</f>
        <v>0.7</v>
      </c>
      <c r="M913" s="93">
        <f t="shared" si="85"/>
        <v>0.44882341176470592</v>
      </c>
      <c r="N913" s="224">
        <f>'Detaillierte Eingabe'!I923</f>
        <v>1</v>
      </c>
      <c r="O913" s="18"/>
      <c r="P913" s="18"/>
      <c r="Q913" s="56">
        <f t="shared" si="81"/>
        <v>11900</v>
      </c>
      <c r="R913" s="56">
        <f t="shared" si="82"/>
        <v>5340.9986000000008</v>
      </c>
      <c r="S913" s="56">
        <f t="shared" si="83"/>
        <v>34481.997199999998</v>
      </c>
      <c r="T913" s="56">
        <f t="shared" si="84"/>
        <v>862.0499299999999</v>
      </c>
      <c r="U913" s="47">
        <f>('WERTE IR'!$E912)</f>
        <v>1282.0496953354407</v>
      </c>
    </row>
    <row r="914" spans="5:21" ht="13" x14ac:dyDescent="0.3">
      <c r="E914" s="37"/>
      <c r="F914" s="46">
        <f>'Detaillierte Eingabe'!B924</f>
        <v>0.96388888888888669</v>
      </c>
      <c r="G914" s="46">
        <f>'Detaillierte Eingabe'!C924</f>
        <v>0.96458333333333113</v>
      </c>
      <c r="H914" s="56">
        <f>'Detaillierte Eingabe'!D925</f>
        <v>2</v>
      </c>
      <c r="I914" s="56">
        <f>'Detaillierte Eingabe'!E925</f>
        <v>2</v>
      </c>
      <c r="J914" s="56">
        <f>'Eingabe Daten'!$C$18</f>
        <v>6</v>
      </c>
      <c r="K914" s="93">
        <f>'Detaillierte Eingabe'!F925</f>
        <v>0.7</v>
      </c>
      <c r="L914" s="93">
        <f>'Detaillierte Eingabe'!G925</f>
        <v>0.7</v>
      </c>
      <c r="M914" s="93">
        <f t="shared" si="85"/>
        <v>0.44882341176470592</v>
      </c>
      <c r="N914" s="224">
        <f>'Detaillierte Eingabe'!I924</f>
        <v>1</v>
      </c>
      <c r="O914" s="18"/>
      <c r="P914" s="18"/>
      <c r="Q914" s="56">
        <f t="shared" si="81"/>
        <v>11900</v>
      </c>
      <c r="R914" s="56">
        <f t="shared" si="82"/>
        <v>5340.9986000000008</v>
      </c>
      <c r="S914" s="56">
        <f t="shared" si="83"/>
        <v>34481.997199999998</v>
      </c>
      <c r="T914" s="56">
        <f t="shared" si="84"/>
        <v>862.0499299999999</v>
      </c>
      <c r="U914" s="47">
        <f>('WERTE IR'!$E913)</f>
        <v>1282.0496992141047</v>
      </c>
    </row>
    <row r="915" spans="5:21" ht="13" x14ac:dyDescent="0.3">
      <c r="E915" s="37"/>
      <c r="F915" s="46">
        <f>'Detaillierte Eingabe'!B925</f>
        <v>0.96458333333333113</v>
      </c>
      <c r="G915" s="46">
        <f>'Detaillierte Eingabe'!C925</f>
        <v>0.96527777777777557</v>
      </c>
      <c r="H915" s="56">
        <f>'Detaillierte Eingabe'!D926</f>
        <v>2</v>
      </c>
      <c r="I915" s="56">
        <f>'Detaillierte Eingabe'!E926</f>
        <v>2</v>
      </c>
      <c r="J915" s="56">
        <f>'Eingabe Daten'!$C$18</f>
        <v>6</v>
      </c>
      <c r="K915" s="93">
        <f>'Detaillierte Eingabe'!F926</f>
        <v>0.7</v>
      </c>
      <c r="L915" s="93">
        <f>'Detaillierte Eingabe'!G926</f>
        <v>0.7</v>
      </c>
      <c r="M915" s="93">
        <f t="shared" si="85"/>
        <v>0.44882341176470592</v>
      </c>
      <c r="N915" s="224">
        <f>'Detaillierte Eingabe'!I925</f>
        <v>1</v>
      </c>
      <c r="O915" s="18"/>
      <c r="P915" s="18"/>
      <c r="Q915" s="56">
        <f t="shared" si="81"/>
        <v>11900</v>
      </c>
      <c r="R915" s="56">
        <f t="shared" si="82"/>
        <v>5340.9986000000008</v>
      </c>
      <c r="S915" s="56">
        <f t="shared" si="83"/>
        <v>34481.997199999998</v>
      </c>
      <c r="T915" s="56">
        <f t="shared" si="84"/>
        <v>862.0499299999999</v>
      </c>
      <c r="U915" s="47">
        <f>('WERTE IR'!$E914)</f>
        <v>1282.0497030286601</v>
      </c>
    </row>
    <row r="916" spans="5:21" ht="13" x14ac:dyDescent="0.3">
      <c r="E916" s="37"/>
      <c r="F916" s="46">
        <f>'Detaillierte Eingabe'!B926</f>
        <v>0.96527777777777557</v>
      </c>
      <c r="G916" s="46">
        <f>'Detaillierte Eingabe'!C926</f>
        <v>0.96597222222222001</v>
      </c>
      <c r="H916" s="56">
        <f>'Detaillierte Eingabe'!D927</f>
        <v>2</v>
      </c>
      <c r="I916" s="56">
        <f>'Detaillierte Eingabe'!E927</f>
        <v>2</v>
      </c>
      <c r="J916" s="56">
        <f>'Eingabe Daten'!$C$18</f>
        <v>6</v>
      </c>
      <c r="K916" s="93">
        <f>'Detaillierte Eingabe'!F927</f>
        <v>0.7</v>
      </c>
      <c r="L916" s="93">
        <f>'Detaillierte Eingabe'!G927</f>
        <v>0.7</v>
      </c>
      <c r="M916" s="93">
        <f t="shared" si="85"/>
        <v>0.44882341176470592</v>
      </c>
      <c r="N916" s="224">
        <f>'Detaillierte Eingabe'!I926</f>
        <v>1</v>
      </c>
      <c r="O916" s="18"/>
      <c r="P916" s="18"/>
      <c r="Q916" s="56">
        <f t="shared" si="81"/>
        <v>11900</v>
      </c>
      <c r="R916" s="56">
        <f t="shared" si="82"/>
        <v>5340.9986000000008</v>
      </c>
      <c r="S916" s="56">
        <f t="shared" si="83"/>
        <v>34481.997199999998</v>
      </c>
      <c r="T916" s="56">
        <f t="shared" si="84"/>
        <v>862.0499299999999</v>
      </c>
      <c r="U916" s="47">
        <f>('WERTE IR'!$E915)</f>
        <v>1282.0497067801664</v>
      </c>
    </row>
    <row r="917" spans="5:21" ht="13" x14ac:dyDescent="0.3">
      <c r="E917" s="37"/>
      <c r="F917" s="46">
        <f>'Detaillierte Eingabe'!B927</f>
        <v>0.96597222222222001</v>
      </c>
      <c r="G917" s="46">
        <f>'Detaillierte Eingabe'!C927</f>
        <v>0.96666666666666445</v>
      </c>
      <c r="H917" s="56">
        <f>'Detaillierte Eingabe'!D928</f>
        <v>2</v>
      </c>
      <c r="I917" s="56">
        <f>'Detaillierte Eingabe'!E928</f>
        <v>2</v>
      </c>
      <c r="J917" s="56">
        <f>'Eingabe Daten'!$C$18</f>
        <v>6</v>
      </c>
      <c r="K917" s="93">
        <f>'Detaillierte Eingabe'!F928</f>
        <v>0.7</v>
      </c>
      <c r="L917" s="93">
        <f>'Detaillierte Eingabe'!G928</f>
        <v>0.7</v>
      </c>
      <c r="M917" s="93">
        <f t="shared" si="85"/>
        <v>0.44882341176470592</v>
      </c>
      <c r="N917" s="224">
        <f>'Detaillierte Eingabe'!I927</f>
        <v>1</v>
      </c>
      <c r="O917" s="18"/>
      <c r="P917" s="18"/>
      <c r="Q917" s="56">
        <f t="shared" si="81"/>
        <v>11900</v>
      </c>
      <c r="R917" s="56">
        <f t="shared" si="82"/>
        <v>5340.9986000000008</v>
      </c>
      <c r="S917" s="56">
        <f t="shared" si="83"/>
        <v>34481.997199999998</v>
      </c>
      <c r="T917" s="56">
        <f t="shared" si="84"/>
        <v>862.0499299999999</v>
      </c>
      <c r="U917" s="47">
        <f>('WERTE IR'!$E916)</f>
        <v>1282.0497104696658</v>
      </c>
    </row>
    <row r="918" spans="5:21" ht="13" x14ac:dyDescent="0.3">
      <c r="E918" s="37"/>
      <c r="F918" s="46">
        <f>'Detaillierte Eingabe'!B928</f>
        <v>0.96666666666666445</v>
      </c>
      <c r="G918" s="46">
        <f>'Detaillierte Eingabe'!C928</f>
        <v>0.9673611111111089</v>
      </c>
      <c r="H918" s="56">
        <f>'Detaillierte Eingabe'!D929</f>
        <v>2</v>
      </c>
      <c r="I918" s="56">
        <f>'Detaillierte Eingabe'!E929</f>
        <v>2</v>
      </c>
      <c r="J918" s="56">
        <f>'Eingabe Daten'!$C$18</f>
        <v>6</v>
      </c>
      <c r="K918" s="93">
        <f>'Detaillierte Eingabe'!F929</f>
        <v>0.7</v>
      </c>
      <c r="L918" s="93">
        <f>'Detaillierte Eingabe'!G929</f>
        <v>0.7</v>
      </c>
      <c r="M918" s="93">
        <f t="shared" si="85"/>
        <v>0.44882341176470592</v>
      </c>
      <c r="N918" s="224">
        <f>'Detaillierte Eingabe'!I928</f>
        <v>1</v>
      </c>
      <c r="O918" s="18"/>
      <c r="P918" s="18"/>
      <c r="Q918" s="56">
        <f t="shared" si="81"/>
        <v>11900</v>
      </c>
      <c r="R918" s="56">
        <f t="shared" si="82"/>
        <v>5340.9986000000008</v>
      </c>
      <c r="S918" s="56">
        <f t="shared" si="83"/>
        <v>34481.997199999998</v>
      </c>
      <c r="T918" s="56">
        <f t="shared" si="84"/>
        <v>862.0499299999999</v>
      </c>
      <c r="U918" s="47">
        <f>('WERTE IR'!$E917)</f>
        <v>1282.0497140981831</v>
      </c>
    </row>
    <row r="919" spans="5:21" ht="13" x14ac:dyDescent="0.3">
      <c r="E919" s="37"/>
      <c r="F919" s="46">
        <f>'Detaillierte Eingabe'!B929</f>
        <v>0.9673611111111089</v>
      </c>
      <c r="G919" s="46">
        <f>'Detaillierte Eingabe'!C929</f>
        <v>0.96805555555555334</v>
      </c>
      <c r="H919" s="56">
        <f>'Detaillierte Eingabe'!D930</f>
        <v>2</v>
      </c>
      <c r="I919" s="56">
        <f>'Detaillierte Eingabe'!E930</f>
        <v>2</v>
      </c>
      <c r="J919" s="56">
        <f>'Eingabe Daten'!$C$18</f>
        <v>6</v>
      </c>
      <c r="K919" s="93">
        <f>'Detaillierte Eingabe'!F930</f>
        <v>0.7</v>
      </c>
      <c r="L919" s="93">
        <f>'Detaillierte Eingabe'!G930</f>
        <v>0.7</v>
      </c>
      <c r="M919" s="93">
        <f t="shared" si="85"/>
        <v>0.44882341176470592</v>
      </c>
      <c r="N919" s="224">
        <f>'Detaillierte Eingabe'!I929</f>
        <v>1</v>
      </c>
      <c r="O919" s="18"/>
      <c r="P919" s="18"/>
      <c r="Q919" s="56">
        <f t="shared" si="81"/>
        <v>11900</v>
      </c>
      <c r="R919" s="56">
        <f t="shared" si="82"/>
        <v>5340.9986000000008</v>
      </c>
      <c r="S919" s="56">
        <f t="shared" si="83"/>
        <v>34481.997199999998</v>
      </c>
      <c r="T919" s="56">
        <f t="shared" si="84"/>
        <v>862.0499299999999</v>
      </c>
      <c r="U919" s="47">
        <f>('WERTE IR'!$E918)</f>
        <v>1282.0497176667263</v>
      </c>
    </row>
    <row r="920" spans="5:21" ht="13" x14ac:dyDescent="0.3">
      <c r="E920" s="37"/>
      <c r="F920" s="46">
        <f>'Detaillierte Eingabe'!B930</f>
        <v>0.96805555555555334</v>
      </c>
      <c r="G920" s="46">
        <f>'Detaillierte Eingabe'!C930</f>
        <v>0.96874999999999778</v>
      </c>
      <c r="H920" s="56">
        <f>'Detaillierte Eingabe'!D931</f>
        <v>2</v>
      </c>
      <c r="I920" s="56">
        <f>'Detaillierte Eingabe'!E931</f>
        <v>2</v>
      </c>
      <c r="J920" s="56">
        <f>'Eingabe Daten'!$C$18</f>
        <v>6</v>
      </c>
      <c r="K920" s="93">
        <f>'Detaillierte Eingabe'!F931</f>
        <v>0.7</v>
      </c>
      <c r="L920" s="93">
        <f>'Detaillierte Eingabe'!G931</f>
        <v>0.7</v>
      </c>
      <c r="M920" s="93">
        <f t="shared" si="85"/>
        <v>0.44882341176470592</v>
      </c>
      <c r="N920" s="224">
        <f>'Detaillierte Eingabe'!I930</f>
        <v>1</v>
      </c>
      <c r="O920" s="18"/>
      <c r="P920" s="18"/>
      <c r="Q920" s="56">
        <f t="shared" si="81"/>
        <v>11900</v>
      </c>
      <c r="R920" s="56">
        <f t="shared" si="82"/>
        <v>5340.9986000000008</v>
      </c>
      <c r="S920" s="56">
        <f t="shared" si="83"/>
        <v>34481.997199999998</v>
      </c>
      <c r="T920" s="56">
        <f t="shared" si="84"/>
        <v>862.0499299999999</v>
      </c>
      <c r="U920" s="47">
        <f>('WERTE IR'!$E919)</f>
        <v>1282.0497211762868</v>
      </c>
    </row>
    <row r="921" spans="5:21" ht="13" x14ac:dyDescent="0.3">
      <c r="E921" s="37"/>
      <c r="F921" s="46">
        <f>'Detaillierte Eingabe'!B931</f>
        <v>0.96874999999999778</v>
      </c>
      <c r="G921" s="46">
        <f>'Detaillierte Eingabe'!C931</f>
        <v>0.96944444444444222</v>
      </c>
      <c r="H921" s="56">
        <f>'Detaillierte Eingabe'!D932</f>
        <v>2</v>
      </c>
      <c r="I921" s="56">
        <f>'Detaillierte Eingabe'!E932</f>
        <v>2</v>
      </c>
      <c r="J921" s="56">
        <f>'Eingabe Daten'!$C$18</f>
        <v>6</v>
      </c>
      <c r="K921" s="93">
        <f>'Detaillierte Eingabe'!F932</f>
        <v>0.7</v>
      </c>
      <c r="L921" s="93">
        <f>'Detaillierte Eingabe'!G932</f>
        <v>0.7</v>
      </c>
      <c r="M921" s="93">
        <f t="shared" si="85"/>
        <v>0.44882341176470592</v>
      </c>
      <c r="N921" s="224">
        <f>'Detaillierte Eingabe'!I931</f>
        <v>1</v>
      </c>
      <c r="O921" s="18"/>
      <c r="P921" s="18"/>
      <c r="Q921" s="56">
        <f t="shared" si="81"/>
        <v>11900</v>
      </c>
      <c r="R921" s="56">
        <f t="shared" si="82"/>
        <v>5340.9986000000008</v>
      </c>
      <c r="S921" s="56">
        <f t="shared" si="83"/>
        <v>34481.997199999998</v>
      </c>
      <c r="T921" s="56">
        <f t="shared" si="84"/>
        <v>862.0499299999999</v>
      </c>
      <c r="U921" s="47">
        <f>('WERTE IR'!$E920)</f>
        <v>1282.0497246278392</v>
      </c>
    </row>
    <row r="922" spans="5:21" ht="13" x14ac:dyDescent="0.3">
      <c r="E922" s="37"/>
      <c r="F922" s="46">
        <f>'Detaillierte Eingabe'!B932</f>
        <v>0.96944444444444222</v>
      </c>
      <c r="G922" s="46">
        <f>'Detaillierte Eingabe'!C932</f>
        <v>0.97013888888888666</v>
      </c>
      <c r="H922" s="56">
        <f>'Detaillierte Eingabe'!D933</f>
        <v>2</v>
      </c>
      <c r="I922" s="56">
        <f>'Detaillierte Eingabe'!E933</f>
        <v>2</v>
      </c>
      <c r="J922" s="56">
        <f>'Eingabe Daten'!$C$18</f>
        <v>6</v>
      </c>
      <c r="K922" s="93">
        <f>'Detaillierte Eingabe'!F933</f>
        <v>0.7</v>
      </c>
      <c r="L922" s="93">
        <f>'Detaillierte Eingabe'!G933</f>
        <v>0.7</v>
      </c>
      <c r="M922" s="93">
        <f t="shared" si="85"/>
        <v>0.44882341176470592</v>
      </c>
      <c r="N922" s="224">
        <f>'Detaillierte Eingabe'!I932</f>
        <v>1</v>
      </c>
      <c r="O922" s="18"/>
      <c r="P922" s="18"/>
      <c r="Q922" s="56">
        <f t="shared" si="81"/>
        <v>11900</v>
      </c>
      <c r="R922" s="56">
        <f t="shared" si="82"/>
        <v>5340.9986000000008</v>
      </c>
      <c r="S922" s="56">
        <f t="shared" si="83"/>
        <v>34481.997199999998</v>
      </c>
      <c r="T922" s="56">
        <f t="shared" si="84"/>
        <v>862.0499299999999</v>
      </c>
      <c r="U922" s="47">
        <f>('WERTE IR'!$E921)</f>
        <v>1282.0497280223424</v>
      </c>
    </row>
    <row r="923" spans="5:21" ht="13" x14ac:dyDescent="0.3">
      <c r="E923" s="37"/>
      <c r="F923" s="46">
        <f>'Detaillierte Eingabe'!B933</f>
        <v>0.97013888888888666</v>
      </c>
      <c r="G923" s="46">
        <f>'Detaillierte Eingabe'!C933</f>
        <v>0.97083333333333111</v>
      </c>
      <c r="H923" s="56">
        <f>'Detaillierte Eingabe'!D934</f>
        <v>2</v>
      </c>
      <c r="I923" s="56">
        <f>'Detaillierte Eingabe'!E934</f>
        <v>2</v>
      </c>
      <c r="J923" s="56">
        <f>'Eingabe Daten'!$C$18</f>
        <v>6</v>
      </c>
      <c r="K923" s="93">
        <f>'Detaillierte Eingabe'!F934</f>
        <v>0.7</v>
      </c>
      <c r="L923" s="93">
        <f>'Detaillierte Eingabe'!G934</f>
        <v>0.7</v>
      </c>
      <c r="M923" s="93">
        <f t="shared" si="85"/>
        <v>0.44882341176470592</v>
      </c>
      <c r="N923" s="224">
        <f>'Detaillierte Eingabe'!I933</f>
        <v>1</v>
      </c>
      <c r="O923" s="18"/>
      <c r="P923" s="18"/>
      <c r="Q923" s="56">
        <f t="shared" si="81"/>
        <v>11900</v>
      </c>
      <c r="R923" s="56">
        <f t="shared" si="82"/>
        <v>5340.9986000000008</v>
      </c>
      <c r="S923" s="56">
        <f t="shared" si="83"/>
        <v>34481.997199999998</v>
      </c>
      <c r="T923" s="56">
        <f t="shared" si="84"/>
        <v>862.0499299999999</v>
      </c>
      <c r="U923" s="47">
        <f>('WERTE IR'!$E922)</f>
        <v>1282.0497313607393</v>
      </c>
    </row>
    <row r="924" spans="5:21" ht="13" x14ac:dyDescent="0.3">
      <c r="E924" s="37"/>
      <c r="F924" s="46">
        <f>'Detaillierte Eingabe'!B934</f>
        <v>0.97083333333333111</v>
      </c>
      <c r="G924" s="46">
        <f>'Detaillierte Eingabe'!C934</f>
        <v>0.97152777777777555</v>
      </c>
      <c r="H924" s="56">
        <f>'Detaillierte Eingabe'!D935</f>
        <v>2</v>
      </c>
      <c r="I924" s="56">
        <f>'Detaillierte Eingabe'!E935</f>
        <v>2</v>
      </c>
      <c r="J924" s="56">
        <f>'Eingabe Daten'!$C$18</f>
        <v>6</v>
      </c>
      <c r="K924" s="93">
        <f>'Detaillierte Eingabe'!F935</f>
        <v>0.7</v>
      </c>
      <c r="L924" s="93">
        <f>'Detaillierte Eingabe'!G935</f>
        <v>0.7</v>
      </c>
      <c r="M924" s="93">
        <f t="shared" si="85"/>
        <v>0.44882341176470592</v>
      </c>
      <c r="N924" s="224">
        <f>'Detaillierte Eingabe'!I934</f>
        <v>1</v>
      </c>
      <c r="O924" s="18"/>
      <c r="P924" s="18"/>
      <c r="Q924" s="56">
        <f t="shared" si="81"/>
        <v>11900</v>
      </c>
      <c r="R924" s="56">
        <f t="shared" si="82"/>
        <v>5340.9986000000008</v>
      </c>
      <c r="S924" s="56">
        <f t="shared" si="83"/>
        <v>34481.997199999998</v>
      </c>
      <c r="T924" s="56">
        <f t="shared" si="84"/>
        <v>862.0499299999999</v>
      </c>
      <c r="U924" s="47">
        <f>('WERTE IR'!$E923)</f>
        <v>1282.0497346439574</v>
      </c>
    </row>
    <row r="925" spans="5:21" ht="13" x14ac:dyDescent="0.3">
      <c r="E925" s="37"/>
      <c r="F925" s="46">
        <f>'Detaillierte Eingabe'!B935</f>
        <v>0.97152777777777555</v>
      </c>
      <c r="G925" s="46">
        <f>'Detaillierte Eingabe'!C935</f>
        <v>0.97222222222221999</v>
      </c>
      <c r="H925" s="56">
        <f>'Detaillierte Eingabe'!D936</f>
        <v>2</v>
      </c>
      <c r="I925" s="56">
        <f>'Detaillierte Eingabe'!E936</f>
        <v>2</v>
      </c>
      <c r="J925" s="56">
        <f>'Eingabe Daten'!$C$18</f>
        <v>6</v>
      </c>
      <c r="K925" s="93">
        <f>'Detaillierte Eingabe'!F936</f>
        <v>0.7</v>
      </c>
      <c r="L925" s="93">
        <f>'Detaillierte Eingabe'!G936</f>
        <v>0.7</v>
      </c>
      <c r="M925" s="93">
        <f t="shared" si="85"/>
        <v>0.44882341176470592</v>
      </c>
      <c r="N925" s="224">
        <f>'Detaillierte Eingabe'!I935</f>
        <v>1</v>
      </c>
      <c r="O925" s="18"/>
      <c r="P925" s="18"/>
      <c r="Q925" s="56">
        <f t="shared" si="81"/>
        <v>11900</v>
      </c>
      <c r="R925" s="56">
        <f t="shared" si="82"/>
        <v>5340.9986000000008</v>
      </c>
      <c r="S925" s="56">
        <f t="shared" si="83"/>
        <v>34481.997199999998</v>
      </c>
      <c r="T925" s="56">
        <f t="shared" si="84"/>
        <v>862.0499299999999</v>
      </c>
      <c r="U925" s="47">
        <f>('WERTE IR'!$E924)</f>
        <v>1282.0497378729087</v>
      </c>
    </row>
    <row r="926" spans="5:21" ht="13" x14ac:dyDescent="0.3">
      <c r="E926" s="37"/>
      <c r="F926" s="46">
        <f>'Detaillierte Eingabe'!B936</f>
        <v>0.97222222222221999</v>
      </c>
      <c r="G926" s="46">
        <f>'Detaillierte Eingabe'!C936</f>
        <v>0.97291666666666443</v>
      </c>
      <c r="H926" s="56">
        <f>'Detaillierte Eingabe'!D937</f>
        <v>2</v>
      </c>
      <c r="I926" s="56">
        <f>'Detaillierte Eingabe'!E937</f>
        <v>2</v>
      </c>
      <c r="J926" s="56">
        <f>'Eingabe Daten'!$C$18</f>
        <v>6</v>
      </c>
      <c r="K926" s="93">
        <f>'Detaillierte Eingabe'!F937</f>
        <v>0.7</v>
      </c>
      <c r="L926" s="93">
        <f>'Detaillierte Eingabe'!G937</f>
        <v>0.7</v>
      </c>
      <c r="M926" s="93">
        <f t="shared" si="85"/>
        <v>0.44882341176470592</v>
      </c>
      <c r="N926" s="224">
        <f>'Detaillierte Eingabe'!I936</f>
        <v>1</v>
      </c>
      <c r="O926" s="18"/>
      <c r="P926" s="18"/>
      <c r="Q926" s="56">
        <f t="shared" si="81"/>
        <v>11900</v>
      </c>
      <c r="R926" s="56">
        <f t="shared" si="82"/>
        <v>5340.9986000000008</v>
      </c>
      <c r="S926" s="56">
        <f t="shared" si="83"/>
        <v>34481.997199999998</v>
      </c>
      <c r="T926" s="56">
        <f t="shared" si="84"/>
        <v>862.0499299999999</v>
      </c>
      <c r="U926" s="47">
        <f>('WERTE IR'!$E925)</f>
        <v>1282.0497410484902</v>
      </c>
    </row>
    <row r="927" spans="5:21" ht="13" x14ac:dyDescent="0.3">
      <c r="E927" s="37"/>
      <c r="F927" s="46">
        <f>'Detaillierte Eingabe'!B937</f>
        <v>0.97291666666666443</v>
      </c>
      <c r="G927" s="46">
        <f>'Detaillierte Eingabe'!C937</f>
        <v>0.97361111111110887</v>
      </c>
      <c r="H927" s="56">
        <f>'Detaillierte Eingabe'!D938</f>
        <v>2</v>
      </c>
      <c r="I927" s="56">
        <f>'Detaillierte Eingabe'!E938</f>
        <v>2</v>
      </c>
      <c r="J927" s="56">
        <f>'Eingabe Daten'!$C$18</f>
        <v>6</v>
      </c>
      <c r="K927" s="93">
        <f>'Detaillierte Eingabe'!F938</f>
        <v>0.7</v>
      </c>
      <c r="L927" s="93">
        <f>'Detaillierte Eingabe'!G938</f>
        <v>0.7</v>
      </c>
      <c r="M927" s="93">
        <f t="shared" si="85"/>
        <v>0.44882341176470592</v>
      </c>
      <c r="N927" s="224">
        <f>'Detaillierte Eingabe'!I937</f>
        <v>1</v>
      </c>
      <c r="O927" s="18"/>
      <c r="P927" s="18"/>
      <c r="Q927" s="56">
        <f t="shared" si="81"/>
        <v>11900</v>
      </c>
      <c r="R927" s="56">
        <f t="shared" si="82"/>
        <v>5340.9986000000008</v>
      </c>
      <c r="S927" s="56">
        <f t="shared" si="83"/>
        <v>34481.997199999998</v>
      </c>
      <c r="T927" s="56">
        <f t="shared" si="84"/>
        <v>862.0499299999999</v>
      </c>
      <c r="U927" s="47">
        <f>('WERTE IR'!$E926)</f>
        <v>1282.0497441715841</v>
      </c>
    </row>
    <row r="928" spans="5:21" ht="13" x14ac:dyDescent="0.3">
      <c r="E928" s="37"/>
      <c r="F928" s="46">
        <f>'Detaillierte Eingabe'!B938</f>
        <v>0.97361111111110887</v>
      </c>
      <c r="G928" s="46">
        <f>'Detaillierte Eingabe'!C938</f>
        <v>0.97430555555555332</v>
      </c>
      <c r="H928" s="56">
        <f>'Detaillierte Eingabe'!D939</f>
        <v>2</v>
      </c>
      <c r="I928" s="56">
        <f>'Detaillierte Eingabe'!E939</f>
        <v>2</v>
      </c>
      <c r="J928" s="56">
        <f>'Eingabe Daten'!$C$18</f>
        <v>6</v>
      </c>
      <c r="K928" s="93">
        <f>'Detaillierte Eingabe'!F939</f>
        <v>0.7</v>
      </c>
      <c r="L928" s="93">
        <f>'Detaillierte Eingabe'!G939</f>
        <v>0.7</v>
      </c>
      <c r="M928" s="93">
        <f t="shared" si="85"/>
        <v>0.44882341176470592</v>
      </c>
      <c r="N928" s="224">
        <f>'Detaillierte Eingabe'!I938</f>
        <v>1</v>
      </c>
      <c r="O928" s="18"/>
      <c r="P928" s="18"/>
      <c r="Q928" s="56">
        <f t="shared" si="81"/>
        <v>11900</v>
      </c>
      <c r="R928" s="56">
        <f t="shared" si="82"/>
        <v>5340.9986000000008</v>
      </c>
      <c r="S928" s="56">
        <f t="shared" si="83"/>
        <v>34481.997199999998</v>
      </c>
      <c r="T928" s="56">
        <f t="shared" si="84"/>
        <v>862.0499299999999</v>
      </c>
      <c r="U928" s="47">
        <f>('WERTE IR'!$E927)</f>
        <v>1282.0497472430577</v>
      </c>
    </row>
    <row r="929" spans="5:21" ht="13" x14ac:dyDescent="0.3">
      <c r="E929" s="37"/>
      <c r="F929" s="46">
        <f>'Detaillierte Eingabe'!B939</f>
        <v>0.97430555555555332</v>
      </c>
      <c r="G929" s="46">
        <f>'Detaillierte Eingabe'!C939</f>
        <v>0.97499999999999776</v>
      </c>
      <c r="H929" s="56">
        <f>'Detaillierte Eingabe'!D940</f>
        <v>2</v>
      </c>
      <c r="I929" s="56">
        <f>'Detaillierte Eingabe'!E940</f>
        <v>2</v>
      </c>
      <c r="J929" s="56">
        <f>'Eingabe Daten'!$C$18</f>
        <v>6</v>
      </c>
      <c r="K929" s="93">
        <f>'Detaillierte Eingabe'!F940</f>
        <v>0.7</v>
      </c>
      <c r="L929" s="93">
        <f>'Detaillierte Eingabe'!G940</f>
        <v>0.7</v>
      </c>
      <c r="M929" s="93">
        <f t="shared" si="85"/>
        <v>0.44882341176470592</v>
      </c>
      <c r="N929" s="224">
        <f>'Detaillierte Eingabe'!I939</f>
        <v>1</v>
      </c>
      <c r="O929" s="18"/>
      <c r="P929" s="18"/>
      <c r="Q929" s="56">
        <f t="shared" si="81"/>
        <v>11900</v>
      </c>
      <c r="R929" s="56">
        <f t="shared" si="82"/>
        <v>5340.9986000000008</v>
      </c>
      <c r="S929" s="56">
        <f t="shared" si="83"/>
        <v>34481.997199999998</v>
      </c>
      <c r="T929" s="56">
        <f t="shared" si="84"/>
        <v>862.0499299999999</v>
      </c>
      <c r="U929" s="47">
        <f>('WERTE IR'!$E928)</f>
        <v>1282.0497502637643</v>
      </c>
    </row>
    <row r="930" spans="5:21" ht="13" x14ac:dyDescent="0.3">
      <c r="E930" s="37"/>
      <c r="F930" s="46">
        <f>'Detaillierte Eingabe'!B940</f>
        <v>0.97499999999999776</v>
      </c>
      <c r="G930" s="46">
        <f>'Detaillierte Eingabe'!C940</f>
        <v>0.9756944444444422</v>
      </c>
      <c r="H930" s="56">
        <f>'Detaillierte Eingabe'!D941</f>
        <v>2</v>
      </c>
      <c r="I930" s="56">
        <f>'Detaillierte Eingabe'!E941</f>
        <v>2</v>
      </c>
      <c r="J930" s="56">
        <f>'Eingabe Daten'!$C$18</f>
        <v>6</v>
      </c>
      <c r="K930" s="93">
        <f>'Detaillierte Eingabe'!F941</f>
        <v>0.7</v>
      </c>
      <c r="L930" s="93">
        <f>'Detaillierte Eingabe'!G941</f>
        <v>0.7</v>
      </c>
      <c r="M930" s="93">
        <f t="shared" si="85"/>
        <v>0.44882341176470592</v>
      </c>
      <c r="N930" s="224">
        <f>'Detaillierte Eingabe'!I940</f>
        <v>1</v>
      </c>
      <c r="O930" s="18"/>
      <c r="P930" s="18"/>
      <c r="Q930" s="56">
        <f t="shared" si="81"/>
        <v>11900</v>
      </c>
      <c r="R930" s="56">
        <f t="shared" si="82"/>
        <v>5340.9986000000008</v>
      </c>
      <c r="S930" s="56">
        <f t="shared" si="83"/>
        <v>34481.997199999998</v>
      </c>
      <c r="T930" s="56">
        <f t="shared" si="84"/>
        <v>862.0499299999999</v>
      </c>
      <c r="U930" s="47">
        <f>('WERTE IR'!$E929)</f>
        <v>1282.049753234543</v>
      </c>
    </row>
    <row r="931" spans="5:21" ht="13" x14ac:dyDescent="0.3">
      <c r="E931" s="37"/>
      <c r="F931" s="46">
        <f>'Detaillierte Eingabe'!B941</f>
        <v>0.9756944444444422</v>
      </c>
      <c r="G931" s="46">
        <f>'Detaillierte Eingabe'!C941</f>
        <v>0.97638888888888664</v>
      </c>
      <c r="H931" s="56">
        <f>'Detaillierte Eingabe'!D942</f>
        <v>2</v>
      </c>
      <c r="I931" s="56">
        <f>'Detaillierte Eingabe'!E942</f>
        <v>2</v>
      </c>
      <c r="J931" s="56">
        <f>'Eingabe Daten'!$C$18</f>
        <v>6</v>
      </c>
      <c r="K931" s="93">
        <f>'Detaillierte Eingabe'!F942</f>
        <v>0.7</v>
      </c>
      <c r="L931" s="93">
        <f>'Detaillierte Eingabe'!G942</f>
        <v>0.7</v>
      </c>
      <c r="M931" s="93">
        <f t="shared" si="85"/>
        <v>0.44882341176470592</v>
      </c>
      <c r="N931" s="224">
        <f>'Detaillierte Eingabe'!I941</f>
        <v>1</v>
      </c>
      <c r="O931" s="18"/>
      <c r="P931" s="18"/>
      <c r="Q931" s="56">
        <f t="shared" si="81"/>
        <v>11900</v>
      </c>
      <c r="R931" s="56">
        <f t="shared" si="82"/>
        <v>5340.9986000000008</v>
      </c>
      <c r="S931" s="56">
        <f t="shared" si="83"/>
        <v>34481.997199999998</v>
      </c>
      <c r="T931" s="56">
        <f t="shared" si="84"/>
        <v>862.0499299999999</v>
      </c>
      <c r="U931" s="47">
        <f>('WERTE IR'!$E930)</f>
        <v>1282.049756156219</v>
      </c>
    </row>
    <row r="932" spans="5:21" ht="13" x14ac:dyDescent="0.3">
      <c r="E932" s="37"/>
      <c r="F932" s="46">
        <f>'Detaillierte Eingabe'!B942</f>
        <v>0.97638888888888664</v>
      </c>
      <c r="G932" s="46">
        <f>'Detaillierte Eingabe'!C942</f>
        <v>0.97708333333333108</v>
      </c>
      <c r="H932" s="56">
        <f>'Detaillierte Eingabe'!D943</f>
        <v>2</v>
      </c>
      <c r="I932" s="56">
        <f>'Detaillierte Eingabe'!E943</f>
        <v>2</v>
      </c>
      <c r="J932" s="56">
        <f>'Eingabe Daten'!$C$18</f>
        <v>6</v>
      </c>
      <c r="K932" s="93">
        <f>'Detaillierte Eingabe'!F943</f>
        <v>0.7</v>
      </c>
      <c r="L932" s="93">
        <f>'Detaillierte Eingabe'!G943</f>
        <v>0.7</v>
      </c>
      <c r="M932" s="93">
        <f t="shared" si="85"/>
        <v>0.44882341176470592</v>
      </c>
      <c r="N932" s="224">
        <f>'Detaillierte Eingabe'!I942</f>
        <v>1</v>
      </c>
      <c r="O932" s="18"/>
      <c r="P932" s="18"/>
      <c r="Q932" s="56">
        <f t="shared" si="81"/>
        <v>11900</v>
      </c>
      <c r="R932" s="56">
        <f t="shared" si="82"/>
        <v>5340.9986000000008</v>
      </c>
      <c r="S932" s="56">
        <f t="shared" si="83"/>
        <v>34481.997199999998</v>
      </c>
      <c r="T932" s="56">
        <f t="shared" si="84"/>
        <v>862.0499299999999</v>
      </c>
      <c r="U932" s="47">
        <f>('WERTE IR'!$E931)</f>
        <v>1282.049759029604</v>
      </c>
    </row>
    <row r="933" spans="5:21" ht="13" x14ac:dyDescent="0.3">
      <c r="E933" s="37"/>
      <c r="F933" s="46">
        <f>'Detaillierte Eingabe'!B943</f>
        <v>0.97708333333333108</v>
      </c>
      <c r="G933" s="46">
        <f>'Detaillierte Eingabe'!C943</f>
        <v>0.97777777777777553</v>
      </c>
      <c r="H933" s="56">
        <f>'Detaillierte Eingabe'!D944</f>
        <v>2</v>
      </c>
      <c r="I933" s="56">
        <f>'Detaillierte Eingabe'!E944</f>
        <v>2</v>
      </c>
      <c r="J933" s="56">
        <f>'Eingabe Daten'!$C$18</f>
        <v>6</v>
      </c>
      <c r="K933" s="93">
        <f>'Detaillierte Eingabe'!F944</f>
        <v>0.7</v>
      </c>
      <c r="L933" s="93">
        <f>'Detaillierte Eingabe'!G944</f>
        <v>0.7</v>
      </c>
      <c r="M933" s="93">
        <f t="shared" si="85"/>
        <v>0.44882341176470592</v>
      </c>
      <c r="N933" s="224">
        <f>'Detaillierte Eingabe'!I943</f>
        <v>1</v>
      </c>
      <c r="O933" s="18"/>
      <c r="P933" s="18"/>
      <c r="Q933" s="56">
        <f t="shared" si="81"/>
        <v>11900</v>
      </c>
      <c r="R933" s="56">
        <f t="shared" si="82"/>
        <v>5340.9986000000008</v>
      </c>
      <c r="S933" s="56">
        <f t="shared" si="83"/>
        <v>34481.997199999998</v>
      </c>
      <c r="T933" s="56">
        <f t="shared" si="84"/>
        <v>862.0499299999999</v>
      </c>
      <c r="U933" s="47">
        <f>('WERTE IR'!$E932)</f>
        <v>1282.0497618554962</v>
      </c>
    </row>
    <row r="934" spans="5:21" ht="13" x14ac:dyDescent="0.3">
      <c r="E934" s="37"/>
      <c r="F934" s="46">
        <f>'Detaillierte Eingabe'!B944</f>
        <v>0.97777777777777553</v>
      </c>
      <c r="G934" s="46">
        <f>'Detaillierte Eingabe'!C944</f>
        <v>0.97847222222221997</v>
      </c>
      <c r="H934" s="56">
        <f>'Detaillierte Eingabe'!D945</f>
        <v>2</v>
      </c>
      <c r="I934" s="56">
        <f>'Detaillierte Eingabe'!E945</f>
        <v>2</v>
      </c>
      <c r="J934" s="56">
        <f>'Eingabe Daten'!$C$18</f>
        <v>6</v>
      </c>
      <c r="K934" s="93">
        <f>'Detaillierte Eingabe'!F945</f>
        <v>0.7</v>
      </c>
      <c r="L934" s="93">
        <f>'Detaillierte Eingabe'!G945</f>
        <v>0.7</v>
      </c>
      <c r="M934" s="93">
        <f t="shared" si="85"/>
        <v>0.44882341176470592</v>
      </c>
      <c r="N934" s="224">
        <f>'Detaillierte Eingabe'!I944</f>
        <v>1</v>
      </c>
      <c r="O934" s="18"/>
      <c r="P934" s="18"/>
      <c r="Q934" s="56">
        <f t="shared" si="81"/>
        <v>11900</v>
      </c>
      <c r="R934" s="56">
        <f t="shared" si="82"/>
        <v>5340.9986000000008</v>
      </c>
      <c r="S934" s="56">
        <f t="shared" si="83"/>
        <v>34481.997199999998</v>
      </c>
      <c r="T934" s="56">
        <f t="shared" si="84"/>
        <v>862.0499299999999</v>
      </c>
      <c r="U934" s="47">
        <f>('WERTE IR'!$E933)</f>
        <v>1282.0497646346803</v>
      </c>
    </row>
    <row r="935" spans="5:21" ht="13" x14ac:dyDescent="0.3">
      <c r="E935" s="37"/>
      <c r="F935" s="46">
        <f>'Detaillierte Eingabe'!B945</f>
        <v>0.97847222222221997</v>
      </c>
      <c r="G935" s="46">
        <f>'Detaillierte Eingabe'!C945</f>
        <v>0.97916666666666441</v>
      </c>
      <c r="H935" s="56">
        <f>'Detaillierte Eingabe'!D946</f>
        <v>2</v>
      </c>
      <c r="I935" s="56">
        <f>'Detaillierte Eingabe'!E946</f>
        <v>2</v>
      </c>
      <c r="J935" s="56">
        <f>'Eingabe Daten'!$C$18</f>
        <v>6</v>
      </c>
      <c r="K935" s="93">
        <f>'Detaillierte Eingabe'!F946</f>
        <v>0.7</v>
      </c>
      <c r="L935" s="93">
        <f>'Detaillierte Eingabe'!G946</f>
        <v>0.7</v>
      </c>
      <c r="M935" s="93">
        <f t="shared" si="85"/>
        <v>0.44882341176470592</v>
      </c>
      <c r="N935" s="224">
        <f>'Detaillierte Eingabe'!I945</f>
        <v>1</v>
      </c>
      <c r="O935" s="18"/>
      <c r="P935" s="18"/>
      <c r="Q935" s="56">
        <f t="shared" si="81"/>
        <v>11900</v>
      </c>
      <c r="R935" s="56">
        <f t="shared" si="82"/>
        <v>5340.9986000000008</v>
      </c>
      <c r="S935" s="56">
        <f t="shared" si="83"/>
        <v>34481.997199999998</v>
      </c>
      <c r="T935" s="56">
        <f t="shared" si="84"/>
        <v>862.0499299999999</v>
      </c>
      <c r="U935" s="47">
        <f>('WERTE IR'!$E934)</f>
        <v>1282.0497673679286</v>
      </c>
    </row>
    <row r="936" spans="5:21" ht="13" x14ac:dyDescent="0.3">
      <c r="E936" s="37"/>
      <c r="F936" s="46">
        <f>'Detaillierte Eingabe'!B946</f>
        <v>0.97916666666666441</v>
      </c>
      <c r="G936" s="46">
        <f>'Detaillierte Eingabe'!C946</f>
        <v>0.97986111111110885</v>
      </c>
      <c r="H936" s="56">
        <f>'Detaillierte Eingabe'!D947</f>
        <v>2</v>
      </c>
      <c r="I936" s="56">
        <f>'Detaillierte Eingabe'!E947</f>
        <v>2</v>
      </c>
      <c r="J936" s="56">
        <f>'Eingabe Daten'!$C$18</f>
        <v>6</v>
      </c>
      <c r="K936" s="93">
        <f>'Detaillierte Eingabe'!F947</f>
        <v>0.7</v>
      </c>
      <c r="L936" s="93">
        <f>'Detaillierte Eingabe'!G947</f>
        <v>0.7</v>
      </c>
      <c r="M936" s="93">
        <f t="shared" si="85"/>
        <v>0.44882341176470592</v>
      </c>
      <c r="N936" s="224">
        <f>'Detaillierte Eingabe'!I946</f>
        <v>1</v>
      </c>
      <c r="O936" s="18"/>
      <c r="P936" s="18"/>
      <c r="Q936" s="56">
        <f t="shared" si="81"/>
        <v>11900</v>
      </c>
      <c r="R936" s="56">
        <f t="shared" si="82"/>
        <v>5340.9986000000008</v>
      </c>
      <c r="S936" s="56">
        <f t="shared" si="83"/>
        <v>34481.997199999998</v>
      </c>
      <c r="T936" s="56">
        <f t="shared" si="84"/>
        <v>862.0499299999999</v>
      </c>
      <c r="U936" s="47">
        <f>('WERTE IR'!$E935)</f>
        <v>1282.0497700560002</v>
      </c>
    </row>
    <row r="937" spans="5:21" ht="13" x14ac:dyDescent="0.3">
      <c r="E937" s="37"/>
      <c r="F937" s="46">
        <f>'Detaillierte Eingabe'!B947</f>
        <v>0.97986111111110885</v>
      </c>
      <c r="G937" s="46">
        <f>'Detaillierte Eingabe'!C947</f>
        <v>0.98055555555555329</v>
      </c>
      <c r="H937" s="56">
        <f>'Detaillierte Eingabe'!D948</f>
        <v>2</v>
      </c>
      <c r="I937" s="56">
        <f>'Detaillierte Eingabe'!E948</f>
        <v>2</v>
      </c>
      <c r="J937" s="56">
        <f>'Eingabe Daten'!$C$18</f>
        <v>6</v>
      </c>
      <c r="K937" s="93">
        <f>'Detaillierte Eingabe'!F948</f>
        <v>0.7</v>
      </c>
      <c r="L937" s="93">
        <f>'Detaillierte Eingabe'!G948</f>
        <v>0.7</v>
      </c>
      <c r="M937" s="93">
        <f t="shared" si="85"/>
        <v>0.44882341176470592</v>
      </c>
      <c r="N937" s="224">
        <f>'Detaillierte Eingabe'!I947</f>
        <v>1</v>
      </c>
      <c r="O937" s="18"/>
      <c r="P937" s="18"/>
      <c r="Q937" s="56">
        <f t="shared" si="81"/>
        <v>11900</v>
      </c>
      <c r="R937" s="56">
        <f t="shared" si="82"/>
        <v>5340.9986000000008</v>
      </c>
      <c r="S937" s="56">
        <f t="shared" si="83"/>
        <v>34481.997199999998</v>
      </c>
      <c r="T937" s="56">
        <f t="shared" si="84"/>
        <v>862.0499299999999</v>
      </c>
      <c r="U937" s="47">
        <f>('WERTE IR'!$E936)</f>
        <v>1282.0497726996421</v>
      </c>
    </row>
    <row r="938" spans="5:21" ht="13" x14ac:dyDescent="0.3">
      <c r="E938" s="37"/>
      <c r="F938" s="46">
        <f>'Detaillierte Eingabe'!B948</f>
        <v>0.98055555555555329</v>
      </c>
      <c r="G938" s="46">
        <f>'Detaillierte Eingabe'!C948</f>
        <v>0.98124999999999774</v>
      </c>
      <c r="H938" s="56">
        <f>'Detaillierte Eingabe'!D949</f>
        <v>2</v>
      </c>
      <c r="I938" s="56">
        <f>'Detaillierte Eingabe'!E949</f>
        <v>2</v>
      </c>
      <c r="J938" s="56">
        <f>'Eingabe Daten'!$C$18</f>
        <v>6</v>
      </c>
      <c r="K938" s="93">
        <f>'Detaillierte Eingabe'!F949</f>
        <v>0.7</v>
      </c>
      <c r="L938" s="93">
        <f>'Detaillierte Eingabe'!G949</f>
        <v>0.7</v>
      </c>
      <c r="M938" s="93">
        <f t="shared" si="85"/>
        <v>0.44882341176470592</v>
      </c>
      <c r="N938" s="224">
        <f>'Detaillierte Eingabe'!I948</f>
        <v>1</v>
      </c>
      <c r="O938" s="18"/>
      <c r="P938" s="18"/>
      <c r="Q938" s="56">
        <f t="shared" si="81"/>
        <v>11900</v>
      </c>
      <c r="R938" s="56">
        <f t="shared" si="82"/>
        <v>5340.9986000000008</v>
      </c>
      <c r="S938" s="56">
        <f t="shared" si="83"/>
        <v>34481.997199999998</v>
      </c>
      <c r="T938" s="56">
        <f t="shared" si="84"/>
        <v>862.0499299999999</v>
      </c>
      <c r="U938" s="47">
        <f>('WERTE IR'!$E937)</f>
        <v>1282.0497752995882</v>
      </c>
    </row>
    <row r="939" spans="5:21" ht="13" x14ac:dyDescent="0.3">
      <c r="E939" s="37"/>
      <c r="F939" s="46">
        <f>'Detaillierte Eingabe'!B949</f>
        <v>0.98124999999999774</v>
      </c>
      <c r="G939" s="46">
        <f>'Detaillierte Eingabe'!C949</f>
        <v>0.98194444444444218</v>
      </c>
      <c r="H939" s="56">
        <f>'Detaillierte Eingabe'!D950</f>
        <v>2</v>
      </c>
      <c r="I939" s="56">
        <f>'Detaillierte Eingabe'!E950</f>
        <v>2</v>
      </c>
      <c r="J939" s="56">
        <f>'Eingabe Daten'!$C$18</f>
        <v>6</v>
      </c>
      <c r="K939" s="93">
        <f>'Detaillierte Eingabe'!F950</f>
        <v>0.7</v>
      </c>
      <c r="L939" s="93">
        <f>'Detaillierte Eingabe'!G950</f>
        <v>0.7</v>
      </c>
      <c r="M939" s="93">
        <f t="shared" si="85"/>
        <v>0.44882341176470592</v>
      </c>
      <c r="N939" s="224">
        <f>'Detaillierte Eingabe'!I949</f>
        <v>1</v>
      </c>
      <c r="O939" s="18"/>
      <c r="P939" s="18"/>
      <c r="Q939" s="56">
        <f t="shared" si="81"/>
        <v>11900</v>
      </c>
      <c r="R939" s="56">
        <f t="shared" si="82"/>
        <v>5340.9986000000008</v>
      </c>
      <c r="S939" s="56">
        <f t="shared" si="83"/>
        <v>34481.997199999998</v>
      </c>
      <c r="T939" s="56">
        <f t="shared" si="84"/>
        <v>862.0499299999999</v>
      </c>
      <c r="U939" s="47">
        <f>('WERTE IR'!$E938)</f>
        <v>1282.0497778565611</v>
      </c>
    </row>
    <row r="940" spans="5:21" ht="13" x14ac:dyDescent="0.3">
      <c r="E940" s="37"/>
      <c r="F940" s="46">
        <f>'Detaillierte Eingabe'!B950</f>
        <v>0.98194444444444218</v>
      </c>
      <c r="G940" s="46">
        <f>'Detaillierte Eingabe'!C950</f>
        <v>0.98263888888888662</v>
      </c>
      <c r="H940" s="56">
        <f>'Detaillierte Eingabe'!D951</f>
        <v>2</v>
      </c>
      <c r="I940" s="56">
        <f>'Detaillierte Eingabe'!E951</f>
        <v>2</v>
      </c>
      <c r="J940" s="56">
        <f>'Eingabe Daten'!$C$18</f>
        <v>6</v>
      </c>
      <c r="K940" s="93">
        <f>'Detaillierte Eingabe'!F951</f>
        <v>0.7</v>
      </c>
      <c r="L940" s="93">
        <f>'Detaillierte Eingabe'!G951</f>
        <v>0.7</v>
      </c>
      <c r="M940" s="93">
        <f t="shared" si="85"/>
        <v>0.44882341176470592</v>
      </c>
      <c r="N940" s="224">
        <f>'Detaillierte Eingabe'!I950</f>
        <v>1</v>
      </c>
      <c r="O940" s="18"/>
      <c r="P940" s="18"/>
      <c r="Q940" s="56">
        <f t="shared" si="81"/>
        <v>11900</v>
      </c>
      <c r="R940" s="56">
        <f t="shared" si="82"/>
        <v>5340.9986000000008</v>
      </c>
      <c r="S940" s="56">
        <f t="shared" si="83"/>
        <v>34481.997199999998</v>
      </c>
      <c r="T940" s="56">
        <f t="shared" si="84"/>
        <v>862.0499299999999</v>
      </c>
      <c r="U940" s="47">
        <f>('WERTE IR'!$E939)</f>
        <v>1282.049780371271</v>
      </c>
    </row>
    <row r="941" spans="5:21" ht="13" x14ac:dyDescent="0.3">
      <c r="E941" s="37"/>
      <c r="F941" s="46">
        <f>'Detaillierte Eingabe'!B951</f>
        <v>0.98263888888888662</v>
      </c>
      <c r="G941" s="46">
        <f>'Detaillierte Eingabe'!C951</f>
        <v>0.98333333333333106</v>
      </c>
      <c r="H941" s="56">
        <f>'Detaillierte Eingabe'!D952</f>
        <v>2</v>
      </c>
      <c r="I941" s="56">
        <f>'Detaillierte Eingabe'!E952</f>
        <v>2</v>
      </c>
      <c r="J941" s="56">
        <f>'Eingabe Daten'!$C$18</f>
        <v>6</v>
      </c>
      <c r="K941" s="93">
        <f>'Detaillierte Eingabe'!F952</f>
        <v>0.7</v>
      </c>
      <c r="L941" s="93">
        <f>'Detaillierte Eingabe'!G952</f>
        <v>0.7</v>
      </c>
      <c r="M941" s="93">
        <f t="shared" si="85"/>
        <v>0.44882341176470592</v>
      </c>
      <c r="N941" s="224">
        <f>'Detaillierte Eingabe'!I951</f>
        <v>1</v>
      </c>
      <c r="O941" s="18"/>
      <c r="P941" s="18"/>
      <c r="Q941" s="56">
        <f t="shared" si="81"/>
        <v>11900</v>
      </c>
      <c r="R941" s="56">
        <f t="shared" si="82"/>
        <v>5340.9986000000008</v>
      </c>
      <c r="S941" s="56">
        <f t="shared" si="83"/>
        <v>34481.997199999998</v>
      </c>
      <c r="T941" s="56">
        <f t="shared" si="84"/>
        <v>862.0499299999999</v>
      </c>
      <c r="U941" s="47">
        <f>('WERTE IR'!$E940)</f>
        <v>1282.0497828444163</v>
      </c>
    </row>
    <row r="942" spans="5:21" ht="13" x14ac:dyDescent="0.3">
      <c r="E942" s="37"/>
      <c r="F942" s="46">
        <f>'Detaillierte Eingabe'!B952</f>
        <v>0.98333333333333106</v>
      </c>
      <c r="G942" s="46">
        <f>'Detaillierte Eingabe'!C952</f>
        <v>0.9840277777777755</v>
      </c>
      <c r="H942" s="56">
        <f>'Detaillierte Eingabe'!D953</f>
        <v>2</v>
      </c>
      <c r="I942" s="56">
        <f>'Detaillierte Eingabe'!E953</f>
        <v>2</v>
      </c>
      <c r="J942" s="56">
        <f>'Eingabe Daten'!$C$18</f>
        <v>6</v>
      </c>
      <c r="K942" s="93">
        <f>'Detaillierte Eingabe'!F953</f>
        <v>0.7</v>
      </c>
      <c r="L942" s="93">
        <f>'Detaillierte Eingabe'!G953</f>
        <v>0.7</v>
      </c>
      <c r="M942" s="93">
        <f t="shared" si="85"/>
        <v>0.44882341176470592</v>
      </c>
      <c r="N942" s="224">
        <f>'Detaillierte Eingabe'!I952</f>
        <v>1</v>
      </c>
      <c r="O942" s="18"/>
      <c r="P942" s="18"/>
      <c r="Q942" s="56">
        <f t="shared" si="81"/>
        <v>11900</v>
      </c>
      <c r="R942" s="56">
        <f t="shared" si="82"/>
        <v>5340.9986000000008</v>
      </c>
      <c r="S942" s="56">
        <f t="shared" si="83"/>
        <v>34481.997199999998</v>
      </c>
      <c r="T942" s="56">
        <f t="shared" si="84"/>
        <v>862.0499299999999</v>
      </c>
      <c r="U942" s="47">
        <f>('WERTE IR'!$E941)</f>
        <v>1282.0497852766841</v>
      </c>
    </row>
    <row r="943" spans="5:21" ht="13" x14ac:dyDescent="0.3">
      <c r="E943" s="37"/>
      <c r="F943" s="46">
        <f>'Detaillierte Eingabe'!B953</f>
        <v>0.9840277777777755</v>
      </c>
      <c r="G943" s="46">
        <f>'Detaillierte Eingabe'!C953</f>
        <v>0.98472222222221995</v>
      </c>
      <c r="H943" s="56">
        <f>'Detaillierte Eingabe'!D954</f>
        <v>2</v>
      </c>
      <c r="I943" s="56">
        <f>'Detaillierte Eingabe'!E954</f>
        <v>2</v>
      </c>
      <c r="J943" s="56">
        <f>'Eingabe Daten'!$C$18</f>
        <v>6</v>
      </c>
      <c r="K943" s="93">
        <f>'Detaillierte Eingabe'!F954</f>
        <v>0.7</v>
      </c>
      <c r="L943" s="93">
        <f>'Detaillierte Eingabe'!G954</f>
        <v>0.7</v>
      </c>
      <c r="M943" s="93">
        <f t="shared" si="85"/>
        <v>0.44882341176470592</v>
      </c>
      <c r="N943" s="224">
        <f>'Detaillierte Eingabe'!I953</f>
        <v>1</v>
      </c>
      <c r="O943" s="18"/>
      <c r="P943" s="18"/>
      <c r="Q943" s="56">
        <f t="shared" si="81"/>
        <v>11900</v>
      </c>
      <c r="R943" s="56">
        <f t="shared" si="82"/>
        <v>5340.9986000000008</v>
      </c>
      <c r="S943" s="56">
        <f t="shared" si="83"/>
        <v>34481.997199999998</v>
      </c>
      <c r="T943" s="56">
        <f t="shared" si="84"/>
        <v>862.0499299999999</v>
      </c>
      <c r="U943" s="47">
        <f>('WERTE IR'!$E942)</f>
        <v>1282.0497876687502</v>
      </c>
    </row>
    <row r="944" spans="5:21" ht="13" x14ac:dyDescent="0.3">
      <c r="E944" s="37"/>
      <c r="F944" s="46">
        <f>'Detaillierte Eingabe'!B954</f>
        <v>0.98472222222221995</v>
      </c>
      <c r="G944" s="46">
        <f>'Detaillierte Eingabe'!C954</f>
        <v>0.98541666666666439</v>
      </c>
      <c r="H944" s="56">
        <f>'Detaillierte Eingabe'!D955</f>
        <v>2</v>
      </c>
      <c r="I944" s="56">
        <f>'Detaillierte Eingabe'!E955</f>
        <v>2</v>
      </c>
      <c r="J944" s="56">
        <f>'Eingabe Daten'!$C$18</f>
        <v>6</v>
      </c>
      <c r="K944" s="93">
        <f>'Detaillierte Eingabe'!F955</f>
        <v>0.7</v>
      </c>
      <c r="L944" s="93">
        <f>'Detaillierte Eingabe'!G955</f>
        <v>0.7</v>
      </c>
      <c r="M944" s="93">
        <f t="shared" si="85"/>
        <v>0.44882341176470592</v>
      </c>
      <c r="N944" s="224">
        <f>'Detaillierte Eingabe'!I954</f>
        <v>1</v>
      </c>
      <c r="O944" s="18"/>
      <c r="P944" s="18"/>
      <c r="Q944" s="56">
        <f t="shared" si="81"/>
        <v>11900</v>
      </c>
      <c r="R944" s="56">
        <f t="shared" si="82"/>
        <v>5340.9986000000008</v>
      </c>
      <c r="S944" s="56">
        <f t="shared" si="83"/>
        <v>34481.997199999998</v>
      </c>
      <c r="T944" s="56">
        <f t="shared" si="84"/>
        <v>862.0499299999999</v>
      </c>
      <c r="U944" s="47">
        <f>('WERTE IR'!$E943)</f>
        <v>1282.0497900212788</v>
      </c>
    </row>
    <row r="945" spans="5:21" ht="13" x14ac:dyDescent="0.3">
      <c r="E945" s="37"/>
      <c r="F945" s="46">
        <f>'Detaillierte Eingabe'!B955</f>
        <v>0.98541666666666439</v>
      </c>
      <c r="G945" s="46">
        <f>'Detaillierte Eingabe'!C955</f>
        <v>0.98611111111110883</v>
      </c>
      <c r="H945" s="56">
        <f>'Detaillierte Eingabe'!D956</f>
        <v>2</v>
      </c>
      <c r="I945" s="56">
        <f>'Detaillierte Eingabe'!E956</f>
        <v>2</v>
      </c>
      <c r="J945" s="56">
        <f>'Eingabe Daten'!$C$18</f>
        <v>6</v>
      </c>
      <c r="K945" s="93">
        <f>'Detaillierte Eingabe'!F956</f>
        <v>0.7</v>
      </c>
      <c r="L945" s="93">
        <f>'Detaillierte Eingabe'!G956</f>
        <v>0.7</v>
      </c>
      <c r="M945" s="93">
        <f t="shared" si="85"/>
        <v>0.44882341176470592</v>
      </c>
      <c r="N945" s="224">
        <f>'Detaillierte Eingabe'!I955</f>
        <v>1</v>
      </c>
      <c r="O945" s="18"/>
      <c r="P945" s="18"/>
      <c r="Q945" s="56">
        <f t="shared" si="81"/>
        <v>11900</v>
      </c>
      <c r="R945" s="56">
        <f t="shared" si="82"/>
        <v>5340.9986000000008</v>
      </c>
      <c r="S945" s="56">
        <f t="shared" si="83"/>
        <v>34481.997199999998</v>
      </c>
      <c r="T945" s="56">
        <f t="shared" si="84"/>
        <v>862.0499299999999</v>
      </c>
      <c r="U945" s="47">
        <f>('WERTE IR'!$E944)</f>
        <v>1282.0497923349235</v>
      </c>
    </row>
    <row r="946" spans="5:21" ht="13" x14ac:dyDescent="0.3">
      <c r="E946" s="37"/>
      <c r="F946" s="46">
        <f>'Detaillierte Eingabe'!B956</f>
        <v>0.98611111111110883</v>
      </c>
      <c r="G946" s="46">
        <f>'Detaillierte Eingabe'!C956</f>
        <v>0.98680555555555327</v>
      </c>
      <c r="H946" s="56">
        <f>'Detaillierte Eingabe'!D957</f>
        <v>2</v>
      </c>
      <c r="I946" s="56">
        <f>'Detaillierte Eingabe'!E957</f>
        <v>2</v>
      </c>
      <c r="J946" s="56">
        <f>'Eingabe Daten'!$C$18</f>
        <v>6</v>
      </c>
      <c r="K946" s="93">
        <f>'Detaillierte Eingabe'!F957</f>
        <v>0.7</v>
      </c>
      <c r="L946" s="93">
        <f>'Detaillierte Eingabe'!G957</f>
        <v>0.7</v>
      </c>
      <c r="M946" s="93">
        <f t="shared" si="85"/>
        <v>0.44882341176470592</v>
      </c>
      <c r="N946" s="224">
        <f>'Detaillierte Eingabe'!I956</f>
        <v>1</v>
      </c>
      <c r="O946" s="18"/>
      <c r="P946" s="18"/>
      <c r="Q946" s="56">
        <f t="shared" si="81"/>
        <v>11900</v>
      </c>
      <c r="R946" s="56">
        <f t="shared" si="82"/>
        <v>5340.9986000000008</v>
      </c>
      <c r="S946" s="56">
        <f t="shared" si="83"/>
        <v>34481.997199999998</v>
      </c>
      <c r="T946" s="56">
        <f t="shared" si="84"/>
        <v>862.0499299999999</v>
      </c>
      <c r="U946" s="47">
        <f>('WERTE IR'!$E945)</f>
        <v>1282.0497946103271</v>
      </c>
    </row>
    <row r="947" spans="5:21" ht="13" x14ac:dyDescent="0.3">
      <c r="E947" s="37"/>
      <c r="F947" s="46">
        <f>'Detaillierte Eingabe'!B957</f>
        <v>0.98680555555555327</v>
      </c>
      <c r="G947" s="46">
        <f>'Detaillierte Eingabe'!C957</f>
        <v>0.98749999999999771</v>
      </c>
      <c r="H947" s="56">
        <f>'Detaillierte Eingabe'!D958</f>
        <v>2</v>
      </c>
      <c r="I947" s="56">
        <f>'Detaillierte Eingabe'!E958</f>
        <v>2</v>
      </c>
      <c r="J947" s="56">
        <f>'Eingabe Daten'!$C$18</f>
        <v>6</v>
      </c>
      <c r="K947" s="93">
        <f>'Detaillierte Eingabe'!F958</f>
        <v>0.7</v>
      </c>
      <c r="L947" s="93">
        <f>'Detaillierte Eingabe'!G958</f>
        <v>0.7</v>
      </c>
      <c r="M947" s="93">
        <f t="shared" si="85"/>
        <v>0.44882341176470592</v>
      </c>
      <c r="N947" s="224">
        <f>'Detaillierte Eingabe'!I957</f>
        <v>1</v>
      </c>
      <c r="O947" s="18"/>
      <c r="P947" s="18"/>
      <c r="Q947" s="56">
        <f t="shared" si="81"/>
        <v>11900</v>
      </c>
      <c r="R947" s="56">
        <f t="shared" si="82"/>
        <v>5340.9986000000008</v>
      </c>
      <c r="S947" s="56">
        <f t="shared" si="83"/>
        <v>34481.997199999998</v>
      </c>
      <c r="T947" s="56">
        <f t="shared" si="84"/>
        <v>862.0499299999999</v>
      </c>
      <c r="U947" s="47">
        <f>('WERTE IR'!$E946)</f>
        <v>1282.0497968481216</v>
      </c>
    </row>
    <row r="948" spans="5:21" ht="13" x14ac:dyDescent="0.3">
      <c r="E948" s="37"/>
      <c r="F948" s="46">
        <f>'Detaillierte Eingabe'!B958</f>
        <v>0.98749999999999771</v>
      </c>
      <c r="G948" s="46">
        <f>'Detaillierte Eingabe'!C958</f>
        <v>0.98819444444444215</v>
      </c>
      <c r="H948" s="56">
        <f>'Detaillierte Eingabe'!D959</f>
        <v>2</v>
      </c>
      <c r="I948" s="56">
        <f>'Detaillierte Eingabe'!E959</f>
        <v>2</v>
      </c>
      <c r="J948" s="56">
        <f>'Eingabe Daten'!$C$18</f>
        <v>6</v>
      </c>
      <c r="K948" s="93">
        <f>'Detaillierte Eingabe'!F959</f>
        <v>0.7</v>
      </c>
      <c r="L948" s="93">
        <f>'Detaillierte Eingabe'!G959</f>
        <v>0.7</v>
      </c>
      <c r="M948" s="93">
        <f t="shared" si="85"/>
        <v>0.44882341176470592</v>
      </c>
      <c r="N948" s="224">
        <f>'Detaillierte Eingabe'!I958</f>
        <v>1</v>
      </c>
      <c r="O948" s="18"/>
      <c r="P948" s="18"/>
      <c r="Q948" s="56">
        <f t="shared" si="81"/>
        <v>11900</v>
      </c>
      <c r="R948" s="56">
        <f t="shared" si="82"/>
        <v>5340.9986000000008</v>
      </c>
      <c r="S948" s="56">
        <f t="shared" si="83"/>
        <v>34481.997199999998</v>
      </c>
      <c r="T948" s="56">
        <f t="shared" si="84"/>
        <v>862.0499299999999</v>
      </c>
      <c r="U948" s="47">
        <f>('WERTE IR'!$E947)</f>
        <v>1282.0497990489284</v>
      </c>
    </row>
    <row r="949" spans="5:21" ht="13" x14ac:dyDescent="0.3">
      <c r="E949" s="37"/>
      <c r="F949" s="46">
        <f>'Detaillierte Eingabe'!B959</f>
        <v>0.98819444444444215</v>
      </c>
      <c r="G949" s="46">
        <f>'Detaillierte Eingabe'!C959</f>
        <v>0.9888888888888866</v>
      </c>
      <c r="H949" s="56">
        <f>'Detaillierte Eingabe'!D960</f>
        <v>2</v>
      </c>
      <c r="I949" s="56">
        <f>'Detaillierte Eingabe'!E960</f>
        <v>2</v>
      </c>
      <c r="J949" s="56">
        <f>'Eingabe Daten'!$C$18</f>
        <v>6</v>
      </c>
      <c r="K949" s="93">
        <f>'Detaillierte Eingabe'!F960</f>
        <v>0.7</v>
      </c>
      <c r="L949" s="93">
        <f>'Detaillierte Eingabe'!G960</f>
        <v>0.7</v>
      </c>
      <c r="M949" s="93">
        <f t="shared" si="85"/>
        <v>0.44882341176470592</v>
      </c>
      <c r="N949" s="224">
        <f>'Detaillierte Eingabe'!I959</f>
        <v>1</v>
      </c>
      <c r="O949" s="18"/>
      <c r="P949" s="18"/>
      <c r="Q949" s="56">
        <f t="shared" ref="Q949:Q1012" si="86">$C$7*K949</f>
        <v>11900</v>
      </c>
      <c r="R949" s="56">
        <f t="shared" ref="R949:R1012" si="87">$C$7*L949*M949</f>
        <v>5340.9986000000008</v>
      </c>
      <c r="S949" s="56">
        <f t="shared" ref="S949:S1012" si="88">Q949*H949+R949*I949</f>
        <v>34481.997199999998</v>
      </c>
      <c r="T949" s="56">
        <f t="shared" ref="T949:T1012" si="89">S949/(N949*$P$6)</f>
        <v>862.0499299999999</v>
      </c>
      <c r="U949" s="47">
        <f>('WERTE IR'!$E948)</f>
        <v>1282.0498012133592</v>
      </c>
    </row>
    <row r="950" spans="5:21" ht="13" x14ac:dyDescent="0.3">
      <c r="E950" s="37"/>
      <c r="F950" s="46">
        <f>'Detaillierte Eingabe'!B960</f>
        <v>0.9888888888888866</v>
      </c>
      <c r="G950" s="46">
        <f>'Detaillierte Eingabe'!C960</f>
        <v>0.98958333333333104</v>
      </c>
      <c r="H950" s="56">
        <f>'Detaillierte Eingabe'!D961</f>
        <v>2</v>
      </c>
      <c r="I950" s="56">
        <f>'Detaillierte Eingabe'!E961</f>
        <v>2</v>
      </c>
      <c r="J950" s="56">
        <f>'Eingabe Daten'!$C$18</f>
        <v>6</v>
      </c>
      <c r="K950" s="93">
        <f>'Detaillierte Eingabe'!F961</f>
        <v>0.7</v>
      </c>
      <c r="L950" s="93">
        <f>'Detaillierte Eingabe'!G961</f>
        <v>0.7</v>
      </c>
      <c r="M950" s="93">
        <f t="shared" si="85"/>
        <v>0.44882341176470592</v>
      </c>
      <c r="N950" s="224">
        <f>'Detaillierte Eingabe'!I960</f>
        <v>1</v>
      </c>
      <c r="O950" s="18"/>
      <c r="P950" s="18"/>
      <c r="Q950" s="56">
        <f t="shared" si="86"/>
        <v>11900</v>
      </c>
      <c r="R950" s="56">
        <f t="shared" si="87"/>
        <v>5340.9986000000008</v>
      </c>
      <c r="S950" s="56">
        <f t="shared" si="88"/>
        <v>34481.997199999998</v>
      </c>
      <c r="T950" s="56">
        <f t="shared" si="89"/>
        <v>862.0499299999999</v>
      </c>
      <c r="U950" s="47">
        <f>('WERTE IR'!$E949)</f>
        <v>1282.0498033420151</v>
      </c>
    </row>
    <row r="951" spans="5:21" ht="13" x14ac:dyDescent="0.3">
      <c r="E951" s="37"/>
      <c r="F951" s="46">
        <f>'Detaillierte Eingabe'!B961</f>
        <v>0.98958333333333104</v>
      </c>
      <c r="G951" s="46">
        <f>'Detaillierte Eingabe'!C961</f>
        <v>0.99027777777777548</v>
      </c>
      <c r="H951" s="56">
        <f>'Detaillierte Eingabe'!D962</f>
        <v>2</v>
      </c>
      <c r="I951" s="56">
        <f>'Detaillierte Eingabe'!E962</f>
        <v>2</v>
      </c>
      <c r="J951" s="56">
        <f>'Eingabe Daten'!$C$18</f>
        <v>6</v>
      </c>
      <c r="K951" s="93">
        <f>'Detaillierte Eingabe'!F962</f>
        <v>0.7</v>
      </c>
      <c r="L951" s="93">
        <f>'Detaillierte Eingabe'!G962</f>
        <v>0.7</v>
      </c>
      <c r="M951" s="93">
        <f t="shared" si="85"/>
        <v>0.44882341176470592</v>
      </c>
      <c r="N951" s="224">
        <f>'Detaillierte Eingabe'!I961</f>
        <v>1</v>
      </c>
      <c r="O951" s="18"/>
      <c r="P951" s="18"/>
      <c r="Q951" s="56">
        <f t="shared" si="86"/>
        <v>11900</v>
      </c>
      <c r="R951" s="56">
        <f t="shared" si="87"/>
        <v>5340.9986000000008</v>
      </c>
      <c r="S951" s="56">
        <f t="shared" si="88"/>
        <v>34481.997199999998</v>
      </c>
      <c r="T951" s="56">
        <f t="shared" si="89"/>
        <v>862.0499299999999</v>
      </c>
      <c r="U951" s="47">
        <f>('WERTE IR'!$E950)</f>
        <v>1282.0498054354875</v>
      </c>
    </row>
    <row r="952" spans="5:21" ht="13" x14ac:dyDescent="0.3">
      <c r="E952" s="37"/>
      <c r="F952" s="46">
        <f>'Detaillierte Eingabe'!B962</f>
        <v>0.99027777777777548</v>
      </c>
      <c r="G952" s="46">
        <f>'Detaillierte Eingabe'!C962</f>
        <v>0.99097222222221992</v>
      </c>
      <c r="H952" s="56">
        <f>'Detaillierte Eingabe'!D963</f>
        <v>2</v>
      </c>
      <c r="I952" s="56">
        <f>'Detaillierte Eingabe'!E963</f>
        <v>2</v>
      </c>
      <c r="J952" s="56">
        <f>'Eingabe Daten'!$C$18</f>
        <v>6</v>
      </c>
      <c r="K952" s="93">
        <f>'Detaillierte Eingabe'!F963</f>
        <v>0.7</v>
      </c>
      <c r="L952" s="93">
        <f>'Detaillierte Eingabe'!G963</f>
        <v>0.7</v>
      </c>
      <c r="M952" s="93">
        <f t="shared" si="85"/>
        <v>0.44882341176470592</v>
      </c>
      <c r="N952" s="224">
        <f>'Detaillierte Eingabe'!I962</f>
        <v>1</v>
      </c>
      <c r="O952" s="18"/>
      <c r="P952" s="18"/>
      <c r="Q952" s="56">
        <f t="shared" si="86"/>
        <v>11900</v>
      </c>
      <c r="R952" s="56">
        <f t="shared" si="87"/>
        <v>5340.9986000000008</v>
      </c>
      <c r="S952" s="56">
        <f t="shared" si="88"/>
        <v>34481.997199999998</v>
      </c>
      <c r="T952" s="56">
        <f t="shared" si="89"/>
        <v>862.0499299999999</v>
      </c>
      <c r="U952" s="47">
        <f>('WERTE IR'!$E951)</f>
        <v>1282.0498074943578</v>
      </c>
    </row>
    <row r="953" spans="5:21" ht="13" x14ac:dyDescent="0.3">
      <c r="E953" s="37"/>
      <c r="F953" s="46">
        <f>'Detaillierte Eingabe'!B963</f>
        <v>0.99097222222221992</v>
      </c>
      <c r="G953" s="46">
        <f>'Detaillierte Eingabe'!C963</f>
        <v>0.99166666666666436</v>
      </c>
      <c r="H953" s="56">
        <f>'Detaillierte Eingabe'!D964</f>
        <v>2</v>
      </c>
      <c r="I953" s="56">
        <f>'Detaillierte Eingabe'!E964</f>
        <v>2</v>
      </c>
      <c r="J953" s="56">
        <f>'Eingabe Daten'!$C$18</f>
        <v>6</v>
      </c>
      <c r="K953" s="93">
        <f>'Detaillierte Eingabe'!F964</f>
        <v>0.7</v>
      </c>
      <c r="L953" s="93">
        <f>'Detaillierte Eingabe'!G964</f>
        <v>0.7</v>
      </c>
      <c r="M953" s="93">
        <f t="shared" si="85"/>
        <v>0.44882341176470592</v>
      </c>
      <c r="N953" s="224">
        <f>'Detaillierte Eingabe'!I963</f>
        <v>1</v>
      </c>
      <c r="O953" s="18"/>
      <c r="P953" s="18"/>
      <c r="Q953" s="56">
        <f t="shared" si="86"/>
        <v>11900</v>
      </c>
      <c r="R953" s="56">
        <f t="shared" si="87"/>
        <v>5340.9986000000008</v>
      </c>
      <c r="S953" s="56">
        <f t="shared" si="88"/>
        <v>34481.997199999998</v>
      </c>
      <c r="T953" s="56">
        <f t="shared" si="89"/>
        <v>862.0499299999999</v>
      </c>
      <c r="U953" s="47">
        <f>('WERTE IR'!$E952)</f>
        <v>1282.0498095191979</v>
      </c>
    </row>
    <row r="954" spans="5:21" ht="13" x14ac:dyDescent="0.3">
      <c r="E954" s="37"/>
      <c r="F954" s="46">
        <f>'Detaillierte Eingabe'!B964</f>
        <v>0.99166666666666436</v>
      </c>
      <c r="G954" s="46">
        <f>'Detaillierte Eingabe'!C964</f>
        <v>0.99236111111110881</v>
      </c>
      <c r="H954" s="56">
        <f>'Detaillierte Eingabe'!D965</f>
        <v>2</v>
      </c>
      <c r="I954" s="56">
        <f>'Detaillierte Eingabe'!E965</f>
        <v>2</v>
      </c>
      <c r="J954" s="56">
        <f>'Eingabe Daten'!$C$18</f>
        <v>6</v>
      </c>
      <c r="K954" s="93">
        <f>'Detaillierte Eingabe'!F965</f>
        <v>0.7</v>
      </c>
      <c r="L954" s="93">
        <f>'Detaillierte Eingabe'!G965</f>
        <v>0.7</v>
      </c>
      <c r="M954" s="93">
        <f t="shared" si="85"/>
        <v>0.44882341176470592</v>
      </c>
      <c r="N954" s="224">
        <f>'Detaillierte Eingabe'!I964</f>
        <v>1</v>
      </c>
      <c r="O954" s="18"/>
      <c r="P954" s="18"/>
      <c r="Q954" s="56">
        <f t="shared" si="86"/>
        <v>11900</v>
      </c>
      <c r="R954" s="56">
        <f t="shared" si="87"/>
        <v>5340.9986000000008</v>
      </c>
      <c r="S954" s="56">
        <f t="shared" si="88"/>
        <v>34481.997199999998</v>
      </c>
      <c r="T954" s="56">
        <f t="shared" si="89"/>
        <v>862.0499299999999</v>
      </c>
      <c r="U954" s="47">
        <f>('WERTE IR'!$E953)</f>
        <v>1282.0498115105704</v>
      </c>
    </row>
    <row r="955" spans="5:21" ht="13" x14ac:dyDescent="0.3">
      <c r="E955" s="37"/>
      <c r="F955" s="46">
        <f>'Detaillierte Eingabe'!B965</f>
        <v>0.99236111111110881</v>
      </c>
      <c r="G955" s="46">
        <f>'Detaillierte Eingabe'!C965</f>
        <v>0.99305555555555325</v>
      </c>
      <c r="H955" s="56">
        <f>'Detaillierte Eingabe'!D966</f>
        <v>2</v>
      </c>
      <c r="I955" s="56">
        <f>'Detaillierte Eingabe'!E966</f>
        <v>2</v>
      </c>
      <c r="J955" s="56">
        <f>'Eingabe Daten'!$C$18</f>
        <v>6</v>
      </c>
      <c r="K955" s="93">
        <f>'Detaillierte Eingabe'!F966</f>
        <v>0.7</v>
      </c>
      <c r="L955" s="93">
        <f>'Detaillierte Eingabe'!G966</f>
        <v>0.7</v>
      </c>
      <c r="M955" s="93">
        <f t="shared" si="85"/>
        <v>0.44882341176470592</v>
      </c>
      <c r="N955" s="224">
        <f>'Detaillierte Eingabe'!I965</f>
        <v>1</v>
      </c>
      <c r="O955" s="18"/>
      <c r="P955" s="18"/>
      <c r="Q955" s="56">
        <f t="shared" si="86"/>
        <v>11900</v>
      </c>
      <c r="R955" s="56">
        <f t="shared" si="87"/>
        <v>5340.9986000000008</v>
      </c>
      <c r="S955" s="56">
        <f t="shared" si="88"/>
        <v>34481.997199999998</v>
      </c>
      <c r="T955" s="56">
        <f t="shared" si="89"/>
        <v>862.0499299999999</v>
      </c>
      <c r="U955" s="47">
        <f>('WERTE IR'!$E954)</f>
        <v>1282.0498134690283</v>
      </c>
    </row>
    <row r="956" spans="5:21" ht="13" x14ac:dyDescent="0.3">
      <c r="E956" s="37"/>
      <c r="F956" s="46">
        <f>'Detaillierte Eingabe'!B966</f>
        <v>0.99305555555555325</v>
      </c>
      <c r="G956" s="46">
        <f>'Detaillierte Eingabe'!C966</f>
        <v>0.99374999999999769</v>
      </c>
      <c r="H956" s="56">
        <f>'Detaillierte Eingabe'!D967</f>
        <v>2</v>
      </c>
      <c r="I956" s="56">
        <f>'Detaillierte Eingabe'!E967</f>
        <v>2</v>
      </c>
      <c r="J956" s="56">
        <f>'Eingabe Daten'!$C$18</f>
        <v>6</v>
      </c>
      <c r="K956" s="93">
        <f>'Detaillierte Eingabe'!F967</f>
        <v>0.7</v>
      </c>
      <c r="L956" s="93">
        <f>'Detaillierte Eingabe'!G967</f>
        <v>0.7</v>
      </c>
      <c r="M956" s="93">
        <f t="shared" si="85"/>
        <v>0.44882341176470592</v>
      </c>
      <c r="N956" s="224">
        <f>'Detaillierte Eingabe'!I966</f>
        <v>1</v>
      </c>
      <c r="O956" s="18"/>
      <c r="P956" s="18"/>
      <c r="Q956" s="56">
        <f t="shared" si="86"/>
        <v>11900</v>
      </c>
      <c r="R956" s="56">
        <f t="shared" si="87"/>
        <v>5340.9986000000008</v>
      </c>
      <c r="S956" s="56">
        <f t="shared" si="88"/>
        <v>34481.997199999998</v>
      </c>
      <c r="T956" s="56">
        <f t="shared" si="89"/>
        <v>862.0499299999999</v>
      </c>
      <c r="U956" s="47">
        <f>('WERTE IR'!$E955)</f>
        <v>1282.049815395116</v>
      </c>
    </row>
    <row r="957" spans="5:21" ht="13" x14ac:dyDescent="0.3">
      <c r="E957" s="37"/>
      <c r="F957" s="46">
        <f>'Detaillierte Eingabe'!B967</f>
        <v>0.99374999999999769</v>
      </c>
      <c r="G957" s="46">
        <f>'Detaillierte Eingabe'!C967</f>
        <v>0.99444444444444213</v>
      </c>
      <c r="H957" s="56">
        <f>'Detaillierte Eingabe'!D968</f>
        <v>2</v>
      </c>
      <c r="I957" s="56">
        <f>'Detaillierte Eingabe'!E968</f>
        <v>2</v>
      </c>
      <c r="J957" s="56">
        <f>'Eingabe Daten'!$C$18</f>
        <v>6</v>
      </c>
      <c r="K957" s="93">
        <f>'Detaillierte Eingabe'!F968</f>
        <v>0.7</v>
      </c>
      <c r="L957" s="93">
        <f>'Detaillierte Eingabe'!G968</f>
        <v>0.7</v>
      </c>
      <c r="M957" s="93">
        <f t="shared" si="85"/>
        <v>0.44882341176470592</v>
      </c>
      <c r="N957" s="224">
        <f>'Detaillierte Eingabe'!I967</f>
        <v>1</v>
      </c>
      <c r="O957" s="18"/>
      <c r="P957" s="18"/>
      <c r="Q957" s="56">
        <f t="shared" si="86"/>
        <v>11900</v>
      </c>
      <c r="R957" s="56">
        <f t="shared" si="87"/>
        <v>5340.9986000000008</v>
      </c>
      <c r="S957" s="56">
        <f t="shared" si="88"/>
        <v>34481.997199999998</v>
      </c>
      <c r="T957" s="56">
        <f t="shared" si="89"/>
        <v>862.0499299999999</v>
      </c>
      <c r="U957" s="47">
        <f>('WERTE IR'!$E956)</f>
        <v>1282.0498172893681</v>
      </c>
    </row>
    <row r="958" spans="5:21" ht="13" x14ac:dyDescent="0.3">
      <c r="E958" s="37"/>
      <c r="F958" s="46">
        <f>'Detaillierte Eingabe'!B968</f>
        <v>0.99444444444444213</v>
      </c>
      <c r="G958" s="46">
        <f>'Detaillierte Eingabe'!C968</f>
        <v>0.99513888888888657</v>
      </c>
      <c r="H958" s="56">
        <f>'Detaillierte Eingabe'!D969</f>
        <v>2</v>
      </c>
      <c r="I958" s="56">
        <f>'Detaillierte Eingabe'!E969</f>
        <v>2</v>
      </c>
      <c r="J958" s="56">
        <f>'Eingabe Daten'!$C$18</f>
        <v>6</v>
      </c>
      <c r="K958" s="93">
        <f>'Detaillierte Eingabe'!F969</f>
        <v>0.7</v>
      </c>
      <c r="L958" s="93">
        <f>'Detaillierte Eingabe'!G969</f>
        <v>0.7</v>
      </c>
      <c r="M958" s="93">
        <f t="shared" si="85"/>
        <v>0.44882341176470592</v>
      </c>
      <c r="N958" s="224">
        <f>'Detaillierte Eingabe'!I968</f>
        <v>1</v>
      </c>
      <c r="O958" s="18"/>
      <c r="P958" s="18"/>
      <c r="Q958" s="56">
        <f t="shared" si="86"/>
        <v>11900</v>
      </c>
      <c r="R958" s="56">
        <f t="shared" si="87"/>
        <v>5340.9986000000008</v>
      </c>
      <c r="S958" s="56">
        <f t="shared" si="88"/>
        <v>34481.997199999998</v>
      </c>
      <c r="T958" s="56">
        <f t="shared" si="89"/>
        <v>862.0499299999999</v>
      </c>
      <c r="U958" s="47">
        <f>('WERTE IR'!$E957)</f>
        <v>1282.0498191523109</v>
      </c>
    </row>
    <row r="959" spans="5:21" ht="13" x14ac:dyDescent="0.3">
      <c r="E959" s="37"/>
      <c r="F959" s="46">
        <f>'Detaillierte Eingabe'!B969</f>
        <v>0.99513888888888657</v>
      </c>
      <c r="G959" s="46">
        <f>'Detaillierte Eingabe'!C969</f>
        <v>0.99583333333333102</v>
      </c>
      <c r="H959" s="56">
        <f>'Detaillierte Eingabe'!D970</f>
        <v>2</v>
      </c>
      <c r="I959" s="56">
        <f>'Detaillierte Eingabe'!E970</f>
        <v>2</v>
      </c>
      <c r="J959" s="56">
        <f>'Eingabe Daten'!$C$18</f>
        <v>6</v>
      </c>
      <c r="K959" s="93">
        <f>'Detaillierte Eingabe'!F970</f>
        <v>0.7</v>
      </c>
      <c r="L959" s="93">
        <f>'Detaillierte Eingabe'!G970</f>
        <v>0.7</v>
      </c>
      <c r="M959" s="93">
        <f t="shared" si="85"/>
        <v>0.44882341176470592</v>
      </c>
      <c r="N959" s="224">
        <f>'Detaillierte Eingabe'!I969</f>
        <v>1</v>
      </c>
      <c r="O959" s="18"/>
      <c r="P959" s="18"/>
      <c r="Q959" s="56">
        <f t="shared" si="86"/>
        <v>11900</v>
      </c>
      <c r="R959" s="56">
        <f t="shared" si="87"/>
        <v>5340.9986000000008</v>
      </c>
      <c r="S959" s="56">
        <f t="shared" si="88"/>
        <v>34481.997199999998</v>
      </c>
      <c r="T959" s="56">
        <f t="shared" si="89"/>
        <v>862.0499299999999</v>
      </c>
      <c r="U959" s="47">
        <f>('WERTE IR'!$E958)</f>
        <v>1282.049820984462</v>
      </c>
    </row>
    <row r="960" spans="5:21" ht="13" x14ac:dyDescent="0.3">
      <c r="E960" s="37"/>
      <c r="F960" s="46">
        <f>'Detaillierte Eingabe'!B970</f>
        <v>0.99583333333333102</v>
      </c>
      <c r="G960" s="46">
        <f>'Detaillierte Eingabe'!C970</f>
        <v>0.99652777777777546</v>
      </c>
      <c r="H960" s="56">
        <f>'Detaillierte Eingabe'!D971</f>
        <v>2</v>
      </c>
      <c r="I960" s="56">
        <f>'Detaillierte Eingabe'!E971</f>
        <v>2</v>
      </c>
      <c r="J960" s="56">
        <f>'Eingabe Daten'!$C$18</f>
        <v>6</v>
      </c>
      <c r="K960" s="93">
        <f>'Detaillierte Eingabe'!F971</f>
        <v>0.7</v>
      </c>
      <c r="L960" s="93">
        <f>'Detaillierte Eingabe'!G971</f>
        <v>0.7</v>
      </c>
      <c r="M960" s="93">
        <f t="shared" si="85"/>
        <v>0.44882341176470592</v>
      </c>
      <c r="N960" s="224">
        <f>'Detaillierte Eingabe'!I970</f>
        <v>1</v>
      </c>
      <c r="O960" s="18"/>
      <c r="P960" s="18"/>
      <c r="Q960" s="56">
        <f t="shared" si="86"/>
        <v>11900</v>
      </c>
      <c r="R960" s="56">
        <f t="shared" si="87"/>
        <v>5340.9986000000008</v>
      </c>
      <c r="S960" s="56">
        <f t="shared" si="88"/>
        <v>34481.997199999998</v>
      </c>
      <c r="T960" s="56">
        <f t="shared" si="89"/>
        <v>862.0499299999999</v>
      </c>
      <c r="U960" s="47">
        <f>('WERTE IR'!$E959)</f>
        <v>1282.0498227863304</v>
      </c>
    </row>
    <row r="961" spans="5:21" ht="13" x14ac:dyDescent="0.3">
      <c r="E961" s="37"/>
      <c r="F961" s="46">
        <f>'Detaillierte Eingabe'!B971</f>
        <v>0.99652777777777546</v>
      </c>
      <c r="G961" s="46">
        <f>'Detaillierte Eingabe'!C971</f>
        <v>0.9972222222222199</v>
      </c>
      <c r="H961" s="56">
        <f>'Detaillierte Eingabe'!D972</f>
        <v>2</v>
      </c>
      <c r="I961" s="56">
        <f>'Detaillierte Eingabe'!E972</f>
        <v>2</v>
      </c>
      <c r="J961" s="56">
        <f>'Eingabe Daten'!$C$18</f>
        <v>6</v>
      </c>
      <c r="K961" s="93">
        <f>'Detaillierte Eingabe'!F972</f>
        <v>0.7</v>
      </c>
      <c r="L961" s="93">
        <f>'Detaillierte Eingabe'!G972</f>
        <v>0.7</v>
      </c>
      <c r="M961" s="93">
        <f t="shared" si="85"/>
        <v>0.44882341176470592</v>
      </c>
      <c r="N961" s="224">
        <f>'Detaillierte Eingabe'!I971</f>
        <v>1</v>
      </c>
      <c r="O961" s="18"/>
      <c r="P961" s="18"/>
      <c r="Q961" s="56">
        <f t="shared" si="86"/>
        <v>11900</v>
      </c>
      <c r="R961" s="56">
        <f t="shared" si="87"/>
        <v>5340.9986000000008</v>
      </c>
      <c r="S961" s="56">
        <f t="shared" si="88"/>
        <v>34481.997199999998</v>
      </c>
      <c r="T961" s="56">
        <f t="shared" si="89"/>
        <v>862.0499299999999</v>
      </c>
      <c r="U961" s="47">
        <f>('WERTE IR'!$E960)</f>
        <v>1282.0498245584165</v>
      </c>
    </row>
    <row r="962" spans="5:21" ht="13" x14ac:dyDescent="0.3">
      <c r="E962" s="37"/>
      <c r="F962" s="46">
        <f>'Detaillierte Eingabe'!B972</f>
        <v>0.9972222222222199</v>
      </c>
      <c r="G962" s="46">
        <f>'Detaillierte Eingabe'!C972</f>
        <v>0.99791666666666434</v>
      </c>
      <c r="H962" s="56">
        <f>'Detaillierte Eingabe'!D973</f>
        <v>2</v>
      </c>
      <c r="I962" s="56">
        <f>'Detaillierte Eingabe'!E973</f>
        <v>2</v>
      </c>
      <c r="J962" s="56">
        <f>'Eingabe Daten'!$C$18</f>
        <v>6</v>
      </c>
      <c r="K962" s="93">
        <f>'Detaillierte Eingabe'!F973</f>
        <v>0.7</v>
      </c>
      <c r="L962" s="93">
        <f>'Detaillierte Eingabe'!G973</f>
        <v>0.7</v>
      </c>
      <c r="M962" s="93">
        <f t="shared" si="85"/>
        <v>0.44882341176470592</v>
      </c>
      <c r="N962" s="224">
        <f>'Detaillierte Eingabe'!I972</f>
        <v>1</v>
      </c>
      <c r="O962" s="18"/>
      <c r="P962" s="18"/>
      <c r="Q962" s="56">
        <f t="shared" si="86"/>
        <v>11900</v>
      </c>
      <c r="R962" s="56">
        <f t="shared" si="87"/>
        <v>5340.9986000000008</v>
      </c>
      <c r="S962" s="56">
        <f t="shared" si="88"/>
        <v>34481.997199999998</v>
      </c>
      <c r="T962" s="56">
        <f t="shared" si="89"/>
        <v>862.0499299999999</v>
      </c>
      <c r="U962" s="47">
        <f>('WERTE IR'!$E961)</f>
        <v>1282.0498263012125</v>
      </c>
    </row>
    <row r="963" spans="5:21" ht="13" x14ac:dyDescent="0.3">
      <c r="E963" s="37"/>
      <c r="F963" s="46">
        <f>'Detaillierte Eingabe'!B973</f>
        <v>0.99791666666666434</v>
      </c>
      <c r="G963" s="46">
        <f>'Detaillierte Eingabe'!C973</f>
        <v>0.99861111111110878</v>
      </c>
      <c r="H963" s="56">
        <f>'Detaillierte Eingabe'!D974</f>
        <v>2</v>
      </c>
      <c r="I963" s="56">
        <f>'Detaillierte Eingabe'!E974</f>
        <v>2</v>
      </c>
      <c r="J963" s="56">
        <f>'Eingabe Daten'!$C$18</f>
        <v>6</v>
      </c>
      <c r="K963" s="93">
        <f>'Detaillierte Eingabe'!F974</f>
        <v>0.7</v>
      </c>
      <c r="L963" s="93">
        <f>'Detaillierte Eingabe'!G974</f>
        <v>0.7</v>
      </c>
      <c r="M963" s="93">
        <f t="shared" si="85"/>
        <v>0.44882341176470592</v>
      </c>
      <c r="N963" s="224">
        <f>'Detaillierte Eingabe'!I973</f>
        <v>1</v>
      </c>
      <c r="O963" s="18"/>
      <c r="P963" s="18"/>
      <c r="Q963" s="56">
        <f t="shared" si="86"/>
        <v>11900</v>
      </c>
      <c r="R963" s="56">
        <f t="shared" si="87"/>
        <v>5340.9986000000008</v>
      </c>
      <c r="S963" s="56">
        <f t="shared" si="88"/>
        <v>34481.997199999998</v>
      </c>
      <c r="T963" s="56">
        <f t="shared" si="89"/>
        <v>862.0499299999999</v>
      </c>
      <c r="U963" s="47">
        <f>('WERTE IR'!$E962)</f>
        <v>1282.0498280152028</v>
      </c>
    </row>
    <row r="964" spans="5:21" ht="13" x14ac:dyDescent="0.3">
      <c r="E964" s="37"/>
      <c r="F964" s="46">
        <f>'Detaillierte Eingabe'!B974</f>
        <v>0.99861111111110878</v>
      </c>
      <c r="G964" s="46">
        <f>'Detaillierte Eingabe'!C974</f>
        <v>0.99930555555555323</v>
      </c>
      <c r="H964" s="56">
        <f>'Detaillierte Eingabe'!D975</f>
        <v>2</v>
      </c>
      <c r="I964" s="56">
        <f>'Detaillierte Eingabe'!E975</f>
        <v>2</v>
      </c>
      <c r="J964" s="56">
        <f>'Eingabe Daten'!$C$18</f>
        <v>6</v>
      </c>
      <c r="K964" s="93">
        <f>'Detaillierte Eingabe'!F975</f>
        <v>0.7</v>
      </c>
      <c r="L964" s="93">
        <f>'Detaillierte Eingabe'!G975</f>
        <v>0.7</v>
      </c>
      <c r="M964" s="93">
        <f t="shared" si="85"/>
        <v>0.44882341176470592</v>
      </c>
      <c r="N964" s="224">
        <f>'Detaillierte Eingabe'!I974</f>
        <v>1</v>
      </c>
      <c r="O964" s="18"/>
      <c r="P964" s="18"/>
      <c r="Q964" s="56">
        <f t="shared" si="86"/>
        <v>11900</v>
      </c>
      <c r="R964" s="56">
        <f t="shared" si="87"/>
        <v>5340.9986000000008</v>
      </c>
      <c r="S964" s="56">
        <f t="shared" si="88"/>
        <v>34481.997199999998</v>
      </c>
      <c r="T964" s="56">
        <f t="shared" si="89"/>
        <v>862.0499299999999</v>
      </c>
      <c r="U964" s="47">
        <f>('WERTE IR'!$E963)</f>
        <v>1282.0498297008633</v>
      </c>
    </row>
    <row r="965" spans="5:21" ht="13" x14ac:dyDescent="0.3">
      <c r="E965" s="37"/>
      <c r="F965" s="46">
        <f>'Detaillierte Eingabe'!B975</f>
        <v>0.99930555555555323</v>
      </c>
      <c r="G965" s="46">
        <f>'Detaillierte Eingabe'!C975</f>
        <v>0.99999999999999767</v>
      </c>
      <c r="H965" s="56">
        <f>'Detaillierte Eingabe'!D976</f>
        <v>2</v>
      </c>
      <c r="I965" s="56">
        <f>'Detaillierte Eingabe'!E976</f>
        <v>2</v>
      </c>
      <c r="J965" s="56">
        <f>'Eingabe Daten'!$C$18</f>
        <v>6</v>
      </c>
      <c r="K965" s="93">
        <f>'Detaillierte Eingabe'!F976</f>
        <v>0.7</v>
      </c>
      <c r="L965" s="93">
        <f>'Detaillierte Eingabe'!G976</f>
        <v>0.7</v>
      </c>
      <c r="M965" s="93">
        <f t="shared" si="85"/>
        <v>0.44882341176470592</v>
      </c>
      <c r="N965" s="224">
        <f>'Detaillierte Eingabe'!I975</f>
        <v>1</v>
      </c>
      <c r="O965" s="18"/>
      <c r="P965" s="18"/>
      <c r="Q965" s="56">
        <f t="shared" si="86"/>
        <v>11900</v>
      </c>
      <c r="R965" s="56">
        <f t="shared" si="87"/>
        <v>5340.9986000000008</v>
      </c>
      <c r="S965" s="56">
        <f t="shared" si="88"/>
        <v>34481.997199999998</v>
      </c>
      <c r="T965" s="56">
        <f t="shared" si="89"/>
        <v>862.0499299999999</v>
      </c>
      <c r="U965" s="47">
        <f>('WERTE IR'!$E964)</f>
        <v>1282.0498313586622</v>
      </c>
    </row>
    <row r="966" spans="5:21" ht="13" x14ac:dyDescent="0.3">
      <c r="E966" s="37"/>
      <c r="F966" s="46">
        <f>'Detaillierte Eingabe'!B976</f>
        <v>0.99999999999999767</v>
      </c>
      <c r="G966" s="46">
        <f>'Detaillierte Eingabe'!C976</f>
        <v>1.0006944444444421</v>
      </c>
      <c r="H966" s="56">
        <f>'Detaillierte Eingabe'!D977</f>
        <v>2</v>
      </c>
      <c r="I966" s="56">
        <f>'Detaillierte Eingabe'!E977</f>
        <v>2</v>
      </c>
      <c r="J966" s="56">
        <f>'Eingabe Daten'!$C$18</f>
        <v>6</v>
      </c>
      <c r="K966" s="93">
        <f>'Detaillierte Eingabe'!F977</f>
        <v>0.7</v>
      </c>
      <c r="L966" s="93">
        <f>'Detaillierte Eingabe'!G977</f>
        <v>0.7</v>
      </c>
      <c r="M966" s="93">
        <f t="shared" si="85"/>
        <v>0.44882341176470592</v>
      </c>
      <c r="N966" s="224">
        <f>'Detaillierte Eingabe'!I976</f>
        <v>1</v>
      </c>
      <c r="O966" s="18"/>
      <c r="P966" s="18"/>
      <c r="Q966" s="56">
        <f t="shared" si="86"/>
        <v>11900</v>
      </c>
      <c r="R966" s="56">
        <f t="shared" si="87"/>
        <v>5340.9986000000008</v>
      </c>
      <c r="S966" s="56">
        <f t="shared" si="88"/>
        <v>34481.997199999998</v>
      </c>
      <c r="T966" s="56">
        <f t="shared" si="89"/>
        <v>862.0499299999999</v>
      </c>
      <c r="U966" s="47">
        <f>('WERTE IR'!$E965)</f>
        <v>1282.0498329890602</v>
      </c>
    </row>
    <row r="967" spans="5:21" ht="13" x14ac:dyDescent="0.3">
      <c r="E967" s="37"/>
      <c r="F967" s="46">
        <f>'Detaillierte Eingabe'!B977</f>
        <v>1.0006944444444421</v>
      </c>
      <c r="G967" s="46">
        <f>'Detaillierte Eingabe'!C977</f>
        <v>1.0013888888888867</v>
      </c>
      <c r="H967" s="56">
        <f>'Detaillierte Eingabe'!D978</f>
        <v>2</v>
      </c>
      <c r="I967" s="56">
        <f>'Detaillierte Eingabe'!E978</f>
        <v>2</v>
      </c>
      <c r="J967" s="56">
        <f>'Eingabe Daten'!$C$18</f>
        <v>6</v>
      </c>
      <c r="K967" s="93">
        <f>'Detaillierte Eingabe'!F978</f>
        <v>0.7</v>
      </c>
      <c r="L967" s="93">
        <f>'Detaillierte Eingabe'!G978</f>
        <v>0.7</v>
      </c>
      <c r="M967" s="93">
        <f t="shared" ref="M967:M1030" si="90">(-(27.652*$J967*$J967)+1354.9*$J967+496.07)/$C$7</f>
        <v>0.44882341176470592</v>
      </c>
      <c r="N967" s="224">
        <f>'Detaillierte Eingabe'!I977</f>
        <v>1</v>
      </c>
      <c r="O967" s="18"/>
      <c r="P967" s="18"/>
      <c r="Q967" s="56">
        <f t="shared" si="86"/>
        <v>11900</v>
      </c>
      <c r="R967" s="56">
        <f t="shared" si="87"/>
        <v>5340.9986000000008</v>
      </c>
      <c r="S967" s="56">
        <f t="shared" si="88"/>
        <v>34481.997199999998</v>
      </c>
      <c r="T967" s="56">
        <f t="shared" si="89"/>
        <v>862.0499299999999</v>
      </c>
      <c r="U967" s="47">
        <f>('WERTE IR'!$E966)</f>
        <v>1282.04983459251</v>
      </c>
    </row>
    <row r="968" spans="5:21" ht="13" x14ac:dyDescent="0.3">
      <c r="E968" s="37"/>
      <c r="F968" s="46">
        <f>'Detaillierte Eingabe'!B978</f>
        <v>1.0013888888888867</v>
      </c>
      <c r="G968" s="46">
        <f>'Detaillierte Eingabe'!C978</f>
        <v>1.0020833333333312</v>
      </c>
      <c r="H968" s="56">
        <f>'Detaillierte Eingabe'!D979</f>
        <v>2</v>
      </c>
      <c r="I968" s="56">
        <f>'Detaillierte Eingabe'!E979</f>
        <v>2</v>
      </c>
      <c r="J968" s="56">
        <f>'Eingabe Daten'!$C$18</f>
        <v>6</v>
      </c>
      <c r="K968" s="93">
        <f>'Detaillierte Eingabe'!F979</f>
        <v>0.7</v>
      </c>
      <c r="L968" s="93">
        <f>'Detaillierte Eingabe'!G979</f>
        <v>0.7</v>
      </c>
      <c r="M968" s="93">
        <f t="shared" si="90"/>
        <v>0.44882341176470592</v>
      </c>
      <c r="N968" s="224">
        <f>'Detaillierte Eingabe'!I978</f>
        <v>1</v>
      </c>
      <c r="O968" s="18"/>
      <c r="P968" s="18"/>
      <c r="Q968" s="56">
        <f t="shared" si="86"/>
        <v>11900</v>
      </c>
      <c r="R968" s="56">
        <f t="shared" si="87"/>
        <v>5340.9986000000008</v>
      </c>
      <c r="S968" s="56">
        <f t="shared" si="88"/>
        <v>34481.997199999998</v>
      </c>
      <c r="T968" s="56">
        <f t="shared" si="89"/>
        <v>862.0499299999999</v>
      </c>
      <c r="U968" s="47">
        <f>('WERTE IR'!$E967)</f>
        <v>1282.0498361694572</v>
      </c>
    </row>
    <row r="969" spans="5:21" ht="13" x14ac:dyDescent="0.3">
      <c r="E969" s="37"/>
      <c r="F969" s="46">
        <f>'Detaillierte Eingabe'!B979</f>
        <v>1.0020833333333312</v>
      </c>
      <c r="G969" s="46">
        <f>'Detaillierte Eingabe'!C979</f>
        <v>1.0027777777777758</v>
      </c>
      <c r="H969" s="56">
        <f>'Detaillierte Eingabe'!D980</f>
        <v>2</v>
      </c>
      <c r="I969" s="56">
        <f>'Detaillierte Eingabe'!E980</f>
        <v>2</v>
      </c>
      <c r="J969" s="56">
        <f>'Eingabe Daten'!$C$18</f>
        <v>6</v>
      </c>
      <c r="K969" s="93">
        <f>'Detaillierte Eingabe'!F980</f>
        <v>0.7</v>
      </c>
      <c r="L969" s="93">
        <f>'Detaillierte Eingabe'!G980</f>
        <v>0.7</v>
      </c>
      <c r="M969" s="93">
        <f t="shared" si="90"/>
        <v>0.44882341176470592</v>
      </c>
      <c r="N969" s="224">
        <f>'Detaillierte Eingabe'!I979</f>
        <v>1</v>
      </c>
      <c r="O969" s="18"/>
      <c r="P969" s="18"/>
      <c r="Q969" s="56">
        <f t="shared" si="86"/>
        <v>11900</v>
      </c>
      <c r="R969" s="56">
        <f t="shared" si="87"/>
        <v>5340.9986000000008</v>
      </c>
      <c r="S969" s="56">
        <f t="shared" si="88"/>
        <v>34481.997199999998</v>
      </c>
      <c r="T969" s="56">
        <f t="shared" si="89"/>
        <v>862.0499299999999</v>
      </c>
      <c r="U969" s="47">
        <f>('WERTE IR'!$E968)</f>
        <v>1282.0498377203396</v>
      </c>
    </row>
    <row r="970" spans="5:21" ht="13" x14ac:dyDescent="0.3">
      <c r="E970" s="37"/>
      <c r="F970" s="46">
        <f>'Detaillierte Eingabe'!B980</f>
        <v>1.0027777777777758</v>
      </c>
      <c r="G970" s="46">
        <f>'Detaillierte Eingabe'!C980</f>
        <v>1.0034722222222203</v>
      </c>
      <c r="H970" s="56">
        <f>'Detaillierte Eingabe'!D981</f>
        <v>2</v>
      </c>
      <c r="I970" s="56">
        <f>'Detaillierte Eingabe'!E981</f>
        <v>2</v>
      </c>
      <c r="J970" s="56">
        <f>'Eingabe Daten'!$C$18</f>
        <v>6</v>
      </c>
      <c r="K970" s="93">
        <f>'Detaillierte Eingabe'!F981</f>
        <v>0.7</v>
      </c>
      <c r="L970" s="93">
        <f>'Detaillierte Eingabe'!G981</f>
        <v>0.7</v>
      </c>
      <c r="M970" s="93">
        <f t="shared" si="90"/>
        <v>0.44882341176470592</v>
      </c>
      <c r="N970" s="224">
        <f>'Detaillierte Eingabe'!I980</f>
        <v>1</v>
      </c>
      <c r="O970" s="18"/>
      <c r="P970" s="18"/>
      <c r="Q970" s="56">
        <f t="shared" si="86"/>
        <v>11900</v>
      </c>
      <c r="R970" s="56">
        <f t="shared" si="87"/>
        <v>5340.9986000000008</v>
      </c>
      <c r="S970" s="56">
        <f t="shared" si="88"/>
        <v>34481.997199999998</v>
      </c>
      <c r="T970" s="56">
        <f t="shared" si="89"/>
        <v>862.0499299999999</v>
      </c>
      <c r="U970" s="47">
        <f>('WERTE IR'!$E969)</f>
        <v>1282.0498392455881</v>
      </c>
    </row>
    <row r="971" spans="5:21" ht="13" x14ac:dyDescent="0.3">
      <c r="E971" s="37"/>
      <c r="F971" s="46">
        <f>'Detaillierte Eingabe'!B981</f>
        <v>1.0034722222222203</v>
      </c>
      <c r="G971" s="46">
        <f>'Detaillierte Eingabe'!C981</f>
        <v>1.0041666666666649</v>
      </c>
      <c r="H971" s="56">
        <f>'Detaillierte Eingabe'!D982</f>
        <v>2</v>
      </c>
      <c r="I971" s="56">
        <f>'Detaillierte Eingabe'!E982</f>
        <v>2</v>
      </c>
      <c r="J971" s="56">
        <f>'Eingabe Daten'!$C$18</f>
        <v>6</v>
      </c>
      <c r="K971" s="93">
        <f>'Detaillierte Eingabe'!F982</f>
        <v>0.7</v>
      </c>
      <c r="L971" s="93">
        <f>'Detaillierte Eingabe'!G982</f>
        <v>0.7</v>
      </c>
      <c r="M971" s="93">
        <f t="shared" si="90"/>
        <v>0.44882341176470592</v>
      </c>
      <c r="N971" s="224">
        <f>'Detaillierte Eingabe'!I981</f>
        <v>1</v>
      </c>
      <c r="O971" s="18"/>
      <c r="P971" s="18"/>
      <c r="Q971" s="56">
        <f t="shared" si="86"/>
        <v>11900</v>
      </c>
      <c r="R971" s="56">
        <f t="shared" si="87"/>
        <v>5340.9986000000008</v>
      </c>
      <c r="S971" s="56">
        <f t="shared" si="88"/>
        <v>34481.997199999998</v>
      </c>
      <c r="T971" s="56">
        <f t="shared" si="89"/>
        <v>862.0499299999999</v>
      </c>
      <c r="U971" s="47">
        <f>('WERTE IR'!$E970)</f>
        <v>1282.0498407456266</v>
      </c>
    </row>
    <row r="972" spans="5:21" ht="13" x14ac:dyDescent="0.3">
      <c r="E972" s="37"/>
      <c r="F972" s="46">
        <f>'Detaillierte Eingabe'!B982</f>
        <v>1.0041666666666649</v>
      </c>
      <c r="G972" s="46">
        <f>'Detaillierte Eingabe'!C982</f>
        <v>1.0048611111111094</v>
      </c>
      <c r="H972" s="56">
        <f>'Detaillierte Eingabe'!D983</f>
        <v>2</v>
      </c>
      <c r="I972" s="56">
        <f>'Detaillierte Eingabe'!E983</f>
        <v>2</v>
      </c>
      <c r="J972" s="56">
        <f>'Eingabe Daten'!$C$18</f>
        <v>6</v>
      </c>
      <c r="K972" s="93">
        <f>'Detaillierte Eingabe'!F983</f>
        <v>0.7</v>
      </c>
      <c r="L972" s="93">
        <f>'Detaillierte Eingabe'!G983</f>
        <v>0.7</v>
      </c>
      <c r="M972" s="93">
        <f t="shared" si="90"/>
        <v>0.44882341176470592</v>
      </c>
      <c r="N972" s="224">
        <f>'Detaillierte Eingabe'!I982</f>
        <v>1</v>
      </c>
      <c r="O972" s="18"/>
      <c r="P972" s="18"/>
      <c r="Q972" s="56">
        <f t="shared" si="86"/>
        <v>11900</v>
      </c>
      <c r="R972" s="56">
        <f t="shared" si="87"/>
        <v>5340.9986000000008</v>
      </c>
      <c r="S972" s="56">
        <f t="shared" si="88"/>
        <v>34481.997199999998</v>
      </c>
      <c r="T972" s="56">
        <f t="shared" si="89"/>
        <v>862.0499299999999</v>
      </c>
      <c r="U972" s="47">
        <f>('WERTE IR'!$E971)</f>
        <v>1282.0498422208716</v>
      </c>
    </row>
    <row r="973" spans="5:21" ht="13" x14ac:dyDescent="0.3">
      <c r="E973" s="37"/>
      <c r="F973" s="46">
        <f>'Detaillierte Eingabe'!B983</f>
        <v>1.0048611111111094</v>
      </c>
      <c r="G973" s="46">
        <f>'Detaillierte Eingabe'!C983</f>
        <v>1.005555555555554</v>
      </c>
      <c r="H973" s="56">
        <f>'Detaillierte Eingabe'!D984</f>
        <v>2</v>
      </c>
      <c r="I973" s="56">
        <f>'Detaillierte Eingabe'!E984</f>
        <v>2</v>
      </c>
      <c r="J973" s="56">
        <f>'Eingabe Daten'!$C$18</f>
        <v>6</v>
      </c>
      <c r="K973" s="93">
        <f>'Detaillierte Eingabe'!F984</f>
        <v>0.7</v>
      </c>
      <c r="L973" s="93">
        <f>'Detaillierte Eingabe'!G984</f>
        <v>0.7</v>
      </c>
      <c r="M973" s="93">
        <f t="shared" si="90"/>
        <v>0.44882341176470592</v>
      </c>
      <c r="N973" s="224">
        <f>'Detaillierte Eingabe'!I983</f>
        <v>1</v>
      </c>
      <c r="O973" s="18"/>
      <c r="P973" s="18"/>
      <c r="Q973" s="56">
        <f t="shared" si="86"/>
        <v>11900</v>
      </c>
      <c r="R973" s="56">
        <f t="shared" si="87"/>
        <v>5340.9986000000008</v>
      </c>
      <c r="S973" s="56">
        <f t="shared" si="88"/>
        <v>34481.997199999998</v>
      </c>
      <c r="T973" s="56">
        <f t="shared" si="89"/>
        <v>862.0499299999999</v>
      </c>
      <c r="U973" s="47">
        <f>('WERTE IR'!$E972)</f>
        <v>1282.049843671733</v>
      </c>
    </row>
    <row r="974" spans="5:21" ht="13" x14ac:dyDescent="0.3">
      <c r="E974" s="37"/>
      <c r="F974" s="46">
        <f>'Detaillierte Eingabe'!B984</f>
        <v>1.005555555555554</v>
      </c>
      <c r="G974" s="46">
        <f>'Detaillierte Eingabe'!C984</f>
        <v>1.0062499999999985</v>
      </c>
      <c r="H974" s="56">
        <f>'Detaillierte Eingabe'!D985</f>
        <v>2</v>
      </c>
      <c r="I974" s="56">
        <f>'Detaillierte Eingabe'!E985</f>
        <v>2</v>
      </c>
      <c r="J974" s="56">
        <f>'Eingabe Daten'!$C$18</f>
        <v>6</v>
      </c>
      <c r="K974" s="93">
        <f>'Detaillierte Eingabe'!F985</f>
        <v>0.7</v>
      </c>
      <c r="L974" s="93">
        <f>'Detaillierte Eingabe'!G985</f>
        <v>0.7</v>
      </c>
      <c r="M974" s="93">
        <f t="shared" si="90"/>
        <v>0.44882341176470592</v>
      </c>
      <c r="N974" s="224">
        <f>'Detaillierte Eingabe'!I984</f>
        <v>1</v>
      </c>
      <c r="O974" s="18"/>
      <c r="P974" s="18"/>
      <c r="Q974" s="56">
        <f t="shared" si="86"/>
        <v>11900</v>
      </c>
      <c r="R974" s="56">
        <f t="shared" si="87"/>
        <v>5340.9986000000008</v>
      </c>
      <c r="S974" s="56">
        <f t="shared" si="88"/>
        <v>34481.997199999998</v>
      </c>
      <c r="T974" s="56">
        <f t="shared" si="89"/>
        <v>862.0499299999999</v>
      </c>
      <c r="U974" s="47">
        <f>('WERTE IR'!$E973)</f>
        <v>1282.0498450986138</v>
      </c>
    </row>
    <row r="975" spans="5:21" ht="13" x14ac:dyDescent="0.3">
      <c r="E975" s="37"/>
      <c r="F975" s="46">
        <f>'Detaillierte Eingabe'!B985</f>
        <v>1.0062499999999985</v>
      </c>
      <c r="G975" s="46">
        <f>'Detaillierte Eingabe'!C985</f>
        <v>1.0069444444444431</v>
      </c>
      <c r="H975" s="56">
        <f>'Detaillierte Eingabe'!D986</f>
        <v>2</v>
      </c>
      <c r="I975" s="56">
        <f>'Detaillierte Eingabe'!E986</f>
        <v>2</v>
      </c>
      <c r="J975" s="56">
        <f>'Eingabe Daten'!$C$18</f>
        <v>6</v>
      </c>
      <c r="K975" s="93">
        <f>'Detaillierte Eingabe'!F986</f>
        <v>0.7</v>
      </c>
      <c r="L975" s="93">
        <f>'Detaillierte Eingabe'!G986</f>
        <v>0.7</v>
      </c>
      <c r="M975" s="93">
        <f t="shared" si="90"/>
        <v>0.44882341176470592</v>
      </c>
      <c r="N975" s="224">
        <f>'Detaillierte Eingabe'!I985</f>
        <v>1</v>
      </c>
      <c r="O975" s="18"/>
      <c r="P975" s="18"/>
      <c r="Q975" s="56">
        <f t="shared" si="86"/>
        <v>11900</v>
      </c>
      <c r="R975" s="56">
        <f t="shared" si="87"/>
        <v>5340.9986000000008</v>
      </c>
      <c r="S975" s="56">
        <f t="shared" si="88"/>
        <v>34481.997199999998</v>
      </c>
      <c r="T975" s="56">
        <f t="shared" si="89"/>
        <v>862.0499299999999</v>
      </c>
      <c r="U975" s="47">
        <f>('WERTE IR'!$E974)</f>
        <v>1282.0498465019102</v>
      </c>
    </row>
    <row r="976" spans="5:21" ht="13" x14ac:dyDescent="0.3">
      <c r="E976" s="37"/>
      <c r="F976" s="46">
        <f>'Detaillierte Eingabe'!B986</f>
        <v>1.0069444444444431</v>
      </c>
      <c r="G976" s="46">
        <f>'Detaillierte Eingabe'!C986</f>
        <v>1.0076388888888876</v>
      </c>
      <c r="H976" s="56">
        <f>'Detaillierte Eingabe'!D987</f>
        <v>2</v>
      </c>
      <c r="I976" s="56">
        <f>'Detaillierte Eingabe'!E987</f>
        <v>2</v>
      </c>
      <c r="J976" s="56">
        <f>'Eingabe Daten'!$C$18</f>
        <v>6</v>
      </c>
      <c r="K976" s="93">
        <f>'Detaillierte Eingabe'!F987</f>
        <v>0.7</v>
      </c>
      <c r="L976" s="93">
        <f>'Detaillierte Eingabe'!G987</f>
        <v>0.7</v>
      </c>
      <c r="M976" s="93">
        <f t="shared" si="90"/>
        <v>0.44882341176470592</v>
      </c>
      <c r="N976" s="224">
        <f>'Detaillierte Eingabe'!I986</f>
        <v>1</v>
      </c>
      <c r="O976" s="18"/>
      <c r="P976" s="18"/>
      <c r="Q976" s="56">
        <f t="shared" si="86"/>
        <v>11900</v>
      </c>
      <c r="R976" s="56">
        <f t="shared" si="87"/>
        <v>5340.9986000000008</v>
      </c>
      <c r="S976" s="56">
        <f t="shared" si="88"/>
        <v>34481.997199999998</v>
      </c>
      <c r="T976" s="56">
        <f t="shared" si="89"/>
        <v>862.0499299999999</v>
      </c>
      <c r="U976" s="47">
        <f>('WERTE IR'!$E975)</f>
        <v>1282.0498478820123</v>
      </c>
    </row>
    <row r="977" spans="5:21" ht="13" x14ac:dyDescent="0.3">
      <c r="E977" s="37"/>
      <c r="F977" s="46">
        <f>'Detaillierte Eingabe'!B987</f>
        <v>1.0076388888888876</v>
      </c>
      <c r="G977" s="46">
        <f>'Detaillierte Eingabe'!C987</f>
        <v>1.0083333333333322</v>
      </c>
      <c r="H977" s="56">
        <f>'Detaillierte Eingabe'!D988</f>
        <v>2</v>
      </c>
      <c r="I977" s="56">
        <f>'Detaillierte Eingabe'!E988</f>
        <v>2</v>
      </c>
      <c r="J977" s="56">
        <f>'Eingabe Daten'!$C$18</f>
        <v>6</v>
      </c>
      <c r="K977" s="93">
        <f>'Detaillierte Eingabe'!F988</f>
        <v>0.7</v>
      </c>
      <c r="L977" s="93">
        <f>'Detaillierte Eingabe'!G988</f>
        <v>0.7</v>
      </c>
      <c r="M977" s="93">
        <f t="shared" si="90"/>
        <v>0.44882341176470592</v>
      </c>
      <c r="N977" s="224">
        <f>'Detaillierte Eingabe'!I987</f>
        <v>1</v>
      </c>
      <c r="O977" s="18"/>
      <c r="P977" s="18"/>
      <c r="Q977" s="56">
        <f t="shared" si="86"/>
        <v>11900</v>
      </c>
      <c r="R977" s="56">
        <f t="shared" si="87"/>
        <v>5340.9986000000008</v>
      </c>
      <c r="S977" s="56">
        <f t="shared" si="88"/>
        <v>34481.997199999998</v>
      </c>
      <c r="T977" s="56">
        <f t="shared" si="89"/>
        <v>862.0499299999999</v>
      </c>
      <c r="U977" s="47">
        <f>('WERTE IR'!$E976)</f>
        <v>1282.0498492393033</v>
      </c>
    </row>
    <row r="978" spans="5:21" ht="13" x14ac:dyDescent="0.3">
      <c r="E978" s="37"/>
      <c r="F978" s="46">
        <f>'Detaillierte Eingabe'!B988</f>
        <v>1.0083333333333322</v>
      </c>
      <c r="G978" s="46">
        <f>'Detaillierte Eingabe'!C988</f>
        <v>1.0090277777777767</v>
      </c>
      <c r="H978" s="56">
        <f>'Detaillierte Eingabe'!D989</f>
        <v>2</v>
      </c>
      <c r="I978" s="56">
        <f>'Detaillierte Eingabe'!E989</f>
        <v>2</v>
      </c>
      <c r="J978" s="56">
        <f>'Eingabe Daten'!$C$18</f>
        <v>6</v>
      </c>
      <c r="K978" s="93">
        <f>'Detaillierte Eingabe'!F989</f>
        <v>0.7</v>
      </c>
      <c r="L978" s="93">
        <f>'Detaillierte Eingabe'!G989</f>
        <v>0.7</v>
      </c>
      <c r="M978" s="93">
        <f t="shared" si="90"/>
        <v>0.44882341176470592</v>
      </c>
      <c r="N978" s="224">
        <f>'Detaillierte Eingabe'!I988</f>
        <v>1</v>
      </c>
      <c r="O978" s="18"/>
      <c r="P978" s="18"/>
      <c r="Q978" s="56">
        <f t="shared" si="86"/>
        <v>11900</v>
      </c>
      <c r="R978" s="56">
        <f t="shared" si="87"/>
        <v>5340.9986000000008</v>
      </c>
      <c r="S978" s="56">
        <f t="shared" si="88"/>
        <v>34481.997199999998</v>
      </c>
      <c r="T978" s="56">
        <f t="shared" si="89"/>
        <v>862.0499299999999</v>
      </c>
      <c r="U978" s="47">
        <f>('WERTE IR'!$E977)</f>
        <v>1282.0498505741602</v>
      </c>
    </row>
    <row r="979" spans="5:21" ht="13" x14ac:dyDescent="0.3">
      <c r="E979" s="37"/>
      <c r="F979" s="46">
        <f>'Detaillierte Eingabe'!B989</f>
        <v>1.0090277777777767</v>
      </c>
      <c r="G979" s="46">
        <f>'Detaillierte Eingabe'!C989</f>
        <v>1.0097222222222213</v>
      </c>
      <c r="H979" s="56">
        <f>'Detaillierte Eingabe'!D990</f>
        <v>2</v>
      </c>
      <c r="I979" s="56">
        <f>'Detaillierte Eingabe'!E990</f>
        <v>2</v>
      </c>
      <c r="J979" s="56">
        <f>'Eingabe Daten'!$C$18</f>
        <v>6</v>
      </c>
      <c r="K979" s="93">
        <f>'Detaillierte Eingabe'!F990</f>
        <v>0.7</v>
      </c>
      <c r="L979" s="93">
        <f>'Detaillierte Eingabe'!G990</f>
        <v>0.7</v>
      </c>
      <c r="M979" s="93">
        <f t="shared" si="90"/>
        <v>0.44882341176470592</v>
      </c>
      <c r="N979" s="224">
        <f>'Detaillierte Eingabe'!I989</f>
        <v>1</v>
      </c>
      <c r="O979" s="18"/>
      <c r="P979" s="18"/>
      <c r="Q979" s="56">
        <f t="shared" si="86"/>
        <v>11900</v>
      </c>
      <c r="R979" s="56">
        <f t="shared" si="87"/>
        <v>5340.9986000000008</v>
      </c>
      <c r="S979" s="56">
        <f t="shared" si="88"/>
        <v>34481.997199999998</v>
      </c>
      <c r="T979" s="56">
        <f t="shared" si="89"/>
        <v>862.0499299999999</v>
      </c>
      <c r="U979" s="47">
        <f>('WERTE IR'!$E978)</f>
        <v>1282.0498518869538</v>
      </c>
    </row>
    <row r="980" spans="5:21" ht="13" x14ac:dyDescent="0.3">
      <c r="E980" s="37"/>
      <c r="F980" s="46">
        <f>'Detaillierte Eingabe'!B990</f>
        <v>1.0097222222222213</v>
      </c>
      <c r="G980" s="46">
        <f>'Detaillierte Eingabe'!C990</f>
        <v>1.0104166666666659</v>
      </c>
      <c r="H980" s="56">
        <f>'Detaillierte Eingabe'!D991</f>
        <v>2</v>
      </c>
      <c r="I980" s="56">
        <f>'Detaillierte Eingabe'!E991</f>
        <v>2</v>
      </c>
      <c r="J980" s="56">
        <f>'Eingabe Daten'!$C$18</f>
        <v>6</v>
      </c>
      <c r="K980" s="93">
        <f>'Detaillierte Eingabe'!F991</f>
        <v>0.7</v>
      </c>
      <c r="L980" s="93">
        <f>'Detaillierte Eingabe'!G991</f>
        <v>0.7</v>
      </c>
      <c r="M980" s="93">
        <f t="shared" si="90"/>
        <v>0.44882341176470592</v>
      </c>
      <c r="N980" s="224">
        <f>'Detaillierte Eingabe'!I990</f>
        <v>1</v>
      </c>
      <c r="O980" s="18"/>
      <c r="P980" s="18"/>
      <c r="Q980" s="56">
        <f t="shared" si="86"/>
        <v>11900</v>
      </c>
      <c r="R980" s="56">
        <f t="shared" si="87"/>
        <v>5340.9986000000008</v>
      </c>
      <c r="S980" s="56">
        <f t="shared" si="88"/>
        <v>34481.997199999998</v>
      </c>
      <c r="T980" s="56">
        <f t="shared" si="89"/>
        <v>862.0499299999999</v>
      </c>
      <c r="U980" s="47">
        <f>('WERTE IR'!$E979)</f>
        <v>1282.0498531780488</v>
      </c>
    </row>
    <row r="981" spans="5:21" ht="13" x14ac:dyDescent="0.3">
      <c r="E981" s="37"/>
      <c r="F981" s="46">
        <f>'Detaillierte Eingabe'!B991</f>
        <v>1.0104166666666659</v>
      </c>
      <c r="G981" s="46">
        <f>'Detaillierte Eingabe'!C991</f>
        <v>1.0111111111111104</v>
      </c>
      <c r="H981" s="56">
        <f>'Detaillierte Eingabe'!D992</f>
        <v>2</v>
      </c>
      <c r="I981" s="56">
        <f>'Detaillierte Eingabe'!E992</f>
        <v>2</v>
      </c>
      <c r="J981" s="56">
        <f>'Eingabe Daten'!$C$18</f>
        <v>6</v>
      </c>
      <c r="K981" s="93">
        <f>'Detaillierte Eingabe'!F992</f>
        <v>0.7</v>
      </c>
      <c r="L981" s="93">
        <f>'Detaillierte Eingabe'!G992</f>
        <v>0.7</v>
      </c>
      <c r="M981" s="93">
        <f t="shared" si="90"/>
        <v>0.44882341176470592</v>
      </c>
      <c r="N981" s="224">
        <f>'Detaillierte Eingabe'!I991</f>
        <v>1</v>
      </c>
      <c r="O981" s="18"/>
      <c r="P981" s="18"/>
      <c r="Q981" s="56">
        <f t="shared" si="86"/>
        <v>11900</v>
      </c>
      <c r="R981" s="56">
        <f t="shared" si="87"/>
        <v>5340.9986000000008</v>
      </c>
      <c r="S981" s="56">
        <f t="shared" si="88"/>
        <v>34481.997199999998</v>
      </c>
      <c r="T981" s="56">
        <f t="shared" si="89"/>
        <v>862.0499299999999</v>
      </c>
      <c r="U981" s="47">
        <f>('WERTE IR'!$E980)</f>
        <v>1282.0498544478039</v>
      </c>
    </row>
    <row r="982" spans="5:21" ht="13" x14ac:dyDescent="0.3">
      <c r="E982" s="37"/>
      <c r="F982" s="46">
        <f>'Detaillierte Eingabe'!B992</f>
        <v>1.0111111111111104</v>
      </c>
      <c r="G982" s="46">
        <f>'Detaillierte Eingabe'!C992</f>
        <v>1.011805555555555</v>
      </c>
      <c r="H982" s="56">
        <f>'Detaillierte Eingabe'!D993</f>
        <v>2</v>
      </c>
      <c r="I982" s="56">
        <f>'Detaillierte Eingabe'!E993</f>
        <v>2</v>
      </c>
      <c r="J982" s="56">
        <f>'Eingabe Daten'!$C$18</f>
        <v>6</v>
      </c>
      <c r="K982" s="93">
        <f>'Detaillierte Eingabe'!F993</f>
        <v>0.7</v>
      </c>
      <c r="L982" s="93">
        <f>'Detaillierte Eingabe'!G993</f>
        <v>0.7</v>
      </c>
      <c r="M982" s="93">
        <f t="shared" si="90"/>
        <v>0.44882341176470592</v>
      </c>
      <c r="N982" s="224">
        <f>'Detaillierte Eingabe'!I992</f>
        <v>1</v>
      </c>
      <c r="O982" s="18"/>
      <c r="P982" s="18"/>
      <c r="Q982" s="56">
        <f t="shared" si="86"/>
        <v>11900</v>
      </c>
      <c r="R982" s="56">
        <f t="shared" si="87"/>
        <v>5340.9986000000008</v>
      </c>
      <c r="S982" s="56">
        <f t="shared" si="88"/>
        <v>34481.997199999998</v>
      </c>
      <c r="T982" s="56">
        <f t="shared" si="89"/>
        <v>862.0499299999999</v>
      </c>
      <c r="U982" s="47">
        <f>('WERTE IR'!$E981)</f>
        <v>1282.0498556965717</v>
      </c>
    </row>
    <row r="983" spans="5:21" ht="13" x14ac:dyDescent="0.3">
      <c r="E983" s="37"/>
      <c r="F983" s="46">
        <f>'Detaillierte Eingabe'!B993</f>
        <v>1.011805555555555</v>
      </c>
      <c r="G983" s="46">
        <f>'Detaillierte Eingabe'!C993</f>
        <v>1.0124999999999995</v>
      </c>
      <c r="H983" s="56">
        <f>'Detaillierte Eingabe'!D994</f>
        <v>2</v>
      </c>
      <c r="I983" s="56">
        <f>'Detaillierte Eingabe'!E994</f>
        <v>2</v>
      </c>
      <c r="J983" s="56">
        <f>'Eingabe Daten'!$C$18</f>
        <v>6</v>
      </c>
      <c r="K983" s="93">
        <f>'Detaillierte Eingabe'!F994</f>
        <v>0.7</v>
      </c>
      <c r="L983" s="93">
        <f>'Detaillierte Eingabe'!G994</f>
        <v>0.7</v>
      </c>
      <c r="M983" s="93">
        <f t="shared" si="90"/>
        <v>0.44882341176470592</v>
      </c>
      <c r="N983" s="224">
        <f>'Detaillierte Eingabe'!I993</f>
        <v>1</v>
      </c>
      <c r="O983" s="18"/>
      <c r="P983" s="18"/>
      <c r="Q983" s="56">
        <f t="shared" si="86"/>
        <v>11900</v>
      </c>
      <c r="R983" s="56">
        <f t="shared" si="87"/>
        <v>5340.9986000000008</v>
      </c>
      <c r="S983" s="56">
        <f t="shared" si="88"/>
        <v>34481.997199999998</v>
      </c>
      <c r="T983" s="56">
        <f t="shared" si="89"/>
        <v>862.0499299999999</v>
      </c>
      <c r="U983" s="47">
        <f>('WERTE IR'!$E982)</f>
        <v>1282.0498569246993</v>
      </c>
    </row>
    <row r="984" spans="5:21" ht="13" x14ac:dyDescent="0.3">
      <c r="E984" s="37"/>
      <c r="F984" s="46">
        <f>'Detaillierte Eingabe'!B994</f>
        <v>1.0124999999999995</v>
      </c>
      <c r="G984" s="46">
        <f>'Detaillierte Eingabe'!C994</f>
        <v>1.0131944444444441</v>
      </c>
      <c r="H984" s="56">
        <f>'Detaillierte Eingabe'!D995</f>
        <v>2</v>
      </c>
      <c r="I984" s="56">
        <f>'Detaillierte Eingabe'!E995</f>
        <v>2</v>
      </c>
      <c r="J984" s="56">
        <f>'Eingabe Daten'!$C$18</f>
        <v>6</v>
      </c>
      <c r="K984" s="93">
        <f>'Detaillierte Eingabe'!F995</f>
        <v>0.7</v>
      </c>
      <c r="L984" s="93">
        <f>'Detaillierte Eingabe'!G995</f>
        <v>0.7</v>
      </c>
      <c r="M984" s="93">
        <f t="shared" si="90"/>
        <v>0.44882341176470592</v>
      </c>
      <c r="N984" s="224">
        <f>'Detaillierte Eingabe'!I994</f>
        <v>1</v>
      </c>
      <c r="O984" s="18"/>
      <c r="P984" s="18"/>
      <c r="Q984" s="56">
        <f t="shared" si="86"/>
        <v>11900</v>
      </c>
      <c r="R984" s="56">
        <f t="shared" si="87"/>
        <v>5340.9986000000008</v>
      </c>
      <c r="S984" s="56">
        <f t="shared" si="88"/>
        <v>34481.997199999998</v>
      </c>
      <c r="T984" s="56">
        <f t="shared" si="89"/>
        <v>862.0499299999999</v>
      </c>
      <c r="U984" s="47">
        <f>('WERTE IR'!$E983)</f>
        <v>1282.0498581325278</v>
      </c>
    </row>
    <row r="985" spans="5:21" ht="13" x14ac:dyDescent="0.3">
      <c r="E985" s="37"/>
      <c r="F985" s="46">
        <f>'Detaillierte Eingabe'!B995</f>
        <v>1.0131944444444441</v>
      </c>
      <c r="G985" s="46">
        <f>'Detaillierte Eingabe'!C995</f>
        <v>1.0138888888888886</v>
      </c>
      <c r="H985" s="56">
        <f>'Detaillierte Eingabe'!D996</f>
        <v>2</v>
      </c>
      <c r="I985" s="56">
        <f>'Detaillierte Eingabe'!E996</f>
        <v>2</v>
      </c>
      <c r="J985" s="56">
        <f>'Eingabe Daten'!$C$18</f>
        <v>6</v>
      </c>
      <c r="K985" s="93">
        <f>'Detaillierte Eingabe'!F996</f>
        <v>0.7</v>
      </c>
      <c r="L985" s="93">
        <f>'Detaillierte Eingabe'!G996</f>
        <v>0.7</v>
      </c>
      <c r="M985" s="93">
        <f t="shared" si="90"/>
        <v>0.44882341176470592</v>
      </c>
      <c r="N985" s="224">
        <f>'Detaillierte Eingabe'!I995</f>
        <v>1</v>
      </c>
      <c r="O985" s="18"/>
      <c r="P985" s="18"/>
      <c r="Q985" s="56">
        <f t="shared" si="86"/>
        <v>11900</v>
      </c>
      <c r="R985" s="56">
        <f t="shared" si="87"/>
        <v>5340.9986000000008</v>
      </c>
      <c r="S985" s="56">
        <f t="shared" si="88"/>
        <v>34481.997199999998</v>
      </c>
      <c r="T985" s="56">
        <f t="shared" si="89"/>
        <v>862.0499299999999</v>
      </c>
      <c r="U985" s="47">
        <f>('WERTE IR'!$E984)</f>
        <v>1282.0498593203927</v>
      </c>
    </row>
    <row r="986" spans="5:21" ht="13" x14ac:dyDescent="0.3">
      <c r="E986" s="37"/>
      <c r="F986" s="46">
        <f>'Detaillierte Eingabe'!B996</f>
        <v>1.0138888888888886</v>
      </c>
      <c r="G986" s="46">
        <f>'Detaillierte Eingabe'!C996</f>
        <v>1.0145833333333332</v>
      </c>
      <c r="H986" s="56">
        <f>'Detaillierte Eingabe'!D997</f>
        <v>2</v>
      </c>
      <c r="I986" s="56">
        <f>'Detaillierte Eingabe'!E997</f>
        <v>2</v>
      </c>
      <c r="J986" s="56">
        <f>'Eingabe Daten'!$C$18</f>
        <v>6</v>
      </c>
      <c r="K986" s="93">
        <f>'Detaillierte Eingabe'!F997</f>
        <v>0.7</v>
      </c>
      <c r="L986" s="93">
        <f>'Detaillierte Eingabe'!G997</f>
        <v>0.7</v>
      </c>
      <c r="M986" s="93">
        <f t="shared" si="90"/>
        <v>0.44882341176470592</v>
      </c>
      <c r="N986" s="224">
        <f>'Detaillierte Eingabe'!I996</f>
        <v>1</v>
      </c>
      <c r="O986" s="18"/>
      <c r="P986" s="18"/>
      <c r="Q986" s="56">
        <f t="shared" si="86"/>
        <v>11900</v>
      </c>
      <c r="R986" s="56">
        <f t="shared" si="87"/>
        <v>5340.9986000000008</v>
      </c>
      <c r="S986" s="56">
        <f t="shared" si="88"/>
        <v>34481.997199999998</v>
      </c>
      <c r="T986" s="56">
        <f t="shared" si="89"/>
        <v>862.0499299999999</v>
      </c>
      <c r="U986" s="47">
        <f>('WERTE IR'!$E985)</f>
        <v>1282.0498604886238</v>
      </c>
    </row>
    <row r="987" spans="5:21" ht="13" x14ac:dyDescent="0.3">
      <c r="E987" s="37"/>
      <c r="F987" s="46">
        <f>'Detaillierte Eingabe'!B997</f>
        <v>1.0145833333333332</v>
      </c>
      <c r="G987" s="46">
        <f>'Detaillierte Eingabe'!C997</f>
        <v>1.0152777777777777</v>
      </c>
      <c r="H987" s="56">
        <f>'Detaillierte Eingabe'!D998</f>
        <v>2</v>
      </c>
      <c r="I987" s="56">
        <f>'Detaillierte Eingabe'!E998</f>
        <v>2</v>
      </c>
      <c r="J987" s="56">
        <f>'Eingabe Daten'!$C$18</f>
        <v>6</v>
      </c>
      <c r="K987" s="93">
        <f>'Detaillierte Eingabe'!F998</f>
        <v>0.7</v>
      </c>
      <c r="L987" s="93">
        <f>'Detaillierte Eingabe'!G998</f>
        <v>0.7</v>
      </c>
      <c r="M987" s="93">
        <f t="shared" si="90"/>
        <v>0.44882341176470592</v>
      </c>
      <c r="N987" s="224">
        <f>'Detaillierte Eingabe'!I997</f>
        <v>1</v>
      </c>
      <c r="O987" s="18"/>
      <c r="P987" s="18"/>
      <c r="Q987" s="56">
        <f t="shared" si="86"/>
        <v>11900</v>
      </c>
      <c r="R987" s="56">
        <f t="shared" si="87"/>
        <v>5340.9986000000008</v>
      </c>
      <c r="S987" s="56">
        <f t="shared" si="88"/>
        <v>34481.997199999998</v>
      </c>
      <c r="T987" s="56">
        <f t="shared" si="89"/>
        <v>862.0499299999999</v>
      </c>
      <c r="U987" s="47">
        <f>('WERTE IR'!$E986)</f>
        <v>1282.0498616375457</v>
      </c>
    </row>
    <row r="988" spans="5:21" ht="13" x14ac:dyDescent="0.3">
      <c r="E988" s="37"/>
      <c r="F988" s="46">
        <f>'Detaillierte Eingabe'!B998</f>
        <v>1.0152777777777777</v>
      </c>
      <c r="G988" s="46">
        <f>'Detaillierte Eingabe'!C998</f>
        <v>1.0159722222222223</v>
      </c>
      <c r="H988" s="56">
        <f>'Detaillierte Eingabe'!D999</f>
        <v>2</v>
      </c>
      <c r="I988" s="56">
        <f>'Detaillierte Eingabe'!E999</f>
        <v>2</v>
      </c>
      <c r="J988" s="56">
        <f>'Eingabe Daten'!$C$18</f>
        <v>6</v>
      </c>
      <c r="K988" s="93">
        <f>'Detaillierte Eingabe'!F999</f>
        <v>0.7</v>
      </c>
      <c r="L988" s="93">
        <f>'Detaillierte Eingabe'!G999</f>
        <v>0.7</v>
      </c>
      <c r="M988" s="93">
        <f t="shared" si="90"/>
        <v>0.44882341176470592</v>
      </c>
      <c r="N988" s="224">
        <f>'Detaillierte Eingabe'!I998</f>
        <v>1</v>
      </c>
      <c r="O988" s="18"/>
      <c r="P988" s="18"/>
      <c r="Q988" s="56">
        <f t="shared" si="86"/>
        <v>11900</v>
      </c>
      <c r="R988" s="56">
        <f t="shared" si="87"/>
        <v>5340.9986000000008</v>
      </c>
      <c r="S988" s="56">
        <f t="shared" si="88"/>
        <v>34481.997199999998</v>
      </c>
      <c r="T988" s="56">
        <f t="shared" si="89"/>
        <v>862.0499299999999</v>
      </c>
      <c r="U988" s="47">
        <f>('WERTE IR'!$E987)</f>
        <v>1282.0498627674776</v>
      </c>
    </row>
    <row r="989" spans="5:21" ht="13" x14ac:dyDescent="0.3">
      <c r="E989" s="37"/>
      <c r="F989" s="46">
        <f>'Detaillierte Eingabe'!B999</f>
        <v>1.0159722222222223</v>
      </c>
      <c r="G989" s="46">
        <f>'Detaillierte Eingabe'!C999</f>
        <v>1.0166666666666668</v>
      </c>
      <c r="H989" s="56">
        <f>'Detaillierte Eingabe'!D1000</f>
        <v>2</v>
      </c>
      <c r="I989" s="56">
        <f>'Detaillierte Eingabe'!E1000</f>
        <v>2</v>
      </c>
      <c r="J989" s="56">
        <f>'Eingabe Daten'!$C$18</f>
        <v>6</v>
      </c>
      <c r="K989" s="93">
        <f>'Detaillierte Eingabe'!F1000</f>
        <v>0.7</v>
      </c>
      <c r="L989" s="93">
        <f>'Detaillierte Eingabe'!G1000</f>
        <v>0.7</v>
      </c>
      <c r="M989" s="93">
        <f t="shared" si="90"/>
        <v>0.44882341176470592</v>
      </c>
      <c r="N989" s="224">
        <f>'Detaillierte Eingabe'!I999</f>
        <v>1</v>
      </c>
      <c r="O989" s="18"/>
      <c r="P989" s="18"/>
      <c r="Q989" s="56">
        <f t="shared" si="86"/>
        <v>11900</v>
      </c>
      <c r="R989" s="56">
        <f t="shared" si="87"/>
        <v>5340.9986000000008</v>
      </c>
      <c r="S989" s="56">
        <f t="shared" si="88"/>
        <v>34481.997199999998</v>
      </c>
      <c r="T989" s="56">
        <f t="shared" si="89"/>
        <v>862.0499299999999</v>
      </c>
      <c r="U989" s="47">
        <f>('WERTE IR'!$E988)</f>
        <v>1282.0498638787335</v>
      </c>
    </row>
    <row r="990" spans="5:21" ht="13" x14ac:dyDescent="0.3">
      <c r="E990" s="37"/>
      <c r="F990" s="46">
        <f>'Detaillierte Eingabe'!B1000</f>
        <v>1.0166666666666668</v>
      </c>
      <c r="G990" s="46">
        <f>'Detaillierte Eingabe'!C1000</f>
        <v>1.0173611111111114</v>
      </c>
      <c r="H990" s="56">
        <f>'Detaillierte Eingabe'!D1001</f>
        <v>2</v>
      </c>
      <c r="I990" s="56">
        <f>'Detaillierte Eingabe'!E1001</f>
        <v>2</v>
      </c>
      <c r="J990" s="56">
        <f>'Eingabe Daten'!$C$18</f>
        <v>6</v>
      </c>
      <c r="K990" s="93">
        <f>'Detaillierte Eingabe'!F1001</f>
        <v>0.7</v>
      </c>
      <c r="L990" s="93">
        <f>'Detaillierte Eingabe'!G1001</f>
        <v>0.7</v>
      </c>
      <c r="M990" s="93">
        <f t="shared" si="90"/>
        <v>0.44882341176470592</v>
      </c>
      <c r="N990" s="224">
        <f>'Detaillierte Eingabe'!I1000</f>
        <v>1</v>
      </c>
      <c r="O990" s="18"/>
      <c r="P990" s="18"/>
      <c r="Q990" s="56">
        <f t="shared" si="86"/>
        <v>11900</v>
      </c>
      <c r="R990" s="56">
        <f t="shared" si="87"/>
        <v>5340.9986000000008</v>
      </c>
      <c r="S990" s="56">
        <f t="shared" si="88"/>
        <v>34481.997199999998</v>
      </c>
      <c r="T990" s="56">
        <f t="shared" si="89"/>
        <v>862.0499299999999</v>
      </c>
      <c r="U990" s="47">
        <f>('WERTE IR'!$E989)</f>
        <v>1282.0498649716219</v>
      </c>
    </row>
    <row r="991" spans="5:21" ht="13" x14ac:dyDescent="0.3">
      <c r="E991" s="37"/>
      <c r="F991" s="46">
        <f>'Detaillierte Eingabe'!B1001</f>
        <v>1.0173611111111114</v>
      </c>
      <c r="G991" s="46">
        <f>'Detaillierte Eingabe'!C1001</f>
        <v>1.0180555555555559</v>
      </c>
      <c r="H991" s="56">
        <f>'Detaillierte Eingabe'!D1002</f>
        <v>2</v>
      </c>
      <c r="I991" s="56">
        <f>'Detaillierte Eingabe'!E1002</f>
        <v>2</v>
      </c>
      <c r="J991" s="56">
        <f>'Eingabe Daten'!$C$18</f>
        <v>6</v>
      </c>
      <c r="K991" s="93">
        <f>'Detaillierte Eingabe'!F1002</f>
        <v>0.7</v>
      </c>
      <c r="L991" s="93">
        <f>'Detaillierte Eingabe'!G1002</f>
        <v>0.7</v>
      </c>
      <c r="M991" s="93">
        <f t="shared" si="90"/>
        <v>0.44882341176470592</v>
      </c>
      <c r="N991" s="224">
        <f>'Detaillierte Eingabe'!I1001</f>
        <v>1</v>
      </c>
      <c r="O991" s="18"/>
      <c r="P991" s="18"/>
      <c r="Q991" s="56">
        <f t="shared" si="86"/>
        <v>11900</v>
      </c>
      <c r="R991" s="56">
        <f t="shared" si="87"/>
        <v>5340.9986000000008</v>
      </c>
      <c r="S991" s="56">
        <f t="shared" si="88"/>
        <v>34481.997199999998</v>
      </c>
      <c r="T991" s="56">
        <f t="shared" si="89"/>
        <v>862.0499299999999</v>
      </c>
      <c r="U991" s="47">
        <f>('WERTE IR'!$E990)</f>
        <v>1282.0498660464464</v>
      </c>
    </row>
    <row r="992" spans="5:21" ht="13" x14ac:dyDescent="0.3">
      <c r="E992" s="37"/>
      <c r="F992" s="46">
        <f>'Detaillierte Eingabe'!B1002</f>
        <v>1.0180555555555559</v>
      </c>
      <c r="G992" s="46">
        <f>'Detaillierte Eingabe'!C1002</f>
        <v>1.0187500000000005</v>
      </c>
      <c r="H992" s="56">
        <f>'Detaillierte Eingabe'!D1003</f>
        <v>2</v>
      </c>
      <c r="I992" s="56">
        <f>'Detaillierte Eingabe'!E1003</f>
        <v>2</v>
      </c>
      <c r="J992" s="56">
        <f>'Eingabe Daten'!$C$18</f>
        <v>6</v>
      </c>
      <c r="K992" s="93">
        <f>'Detaillierte Eingabe'!F1003</f>
        <v>0.7</v>
      </c>
      <c r="L992" s="93">
        <f>'Detaillierte Eingabe'!G1003</f>
        <v>0.7</v>
      </c>
      <c r="M992" s="93">
        <f t="shared" si="90"/>
        <v>0.44882341176470592</v>
      </c>
      <c r="N992" s="224">
        <f>'Detaillierte Eingabe'!I1002</f>
        <v>1</v>
      </c>
      <c r="O992" s="18"/>
      <c r="P992" s="18"/>
      <c r="Q992" s="56">
        <f t="shared" si="86"/>
        <v>11900</v>
      </c>
      <c r="R992" s="56">
        <f t="shared" si="87"/>
        <v>5340.9986000000008</v>
      </c>
      <c r="S992" s="56">
        <f t="shared" si="88"/>
        <v>34481.997199999998</v>
      </c>
      <c r="T992" s="56">
        <f t="shared" si="89"/>
        <v>862.0499299999999</v>
      </c>
      <c r="U992" s="47">
        <f>('WERTE IR'!$E991)</f>
        <v>1282.0498671035057</v>
      </c>
    </row>
    <row r="993" spans="5:21" ht="13" x14ac:dyDescent="0.3">
      <c r="E993" s="37"/>
      <c r="F993" s="46">
        <f>'Detaillierte Eingabe'!B1003</f>
        <v>1.0187500000000005</v>
      </c>
      <c r="G993" s="46">
        <f>'Detaillierte Eingabe'!C1003</f>
        <v>1.019444444444445</v>
      </c>
      <c r="H993" s="56">
        <f>'Detaillierte Eingabe'!D1004</f>
        <v>2</v>
      </c>
      <c r="I993" s="56">
        <f>'Detaillierte Eingabe'!E1004</f>
        <v>2</v>
      </c>
      <c r="J993" s="56">
        <f>'Eingabe Daten'!$C$18</f>
        <v>6</v>
      </c>
      <c r="K993" s="93">
        <f>'Detaillierte Eingabe'!F1004</f>
        <v>0.7</v>
      </c>
      <c r="L993" s="93">
        <f>'Detaillierte Eingabe'!G1004</f>
        <v>0.7</v>
      </c>
      <c r="M993" s="93">
        <f t="shared" si="90"/>
        <v>0.44882341176470592</v>
      </c>
      <c r="N993" s="224">
        <f>'Detaillierte Eingabe'!I1003</f>
        <v>1</v>
      </c>
      <c r="O993" s="18"/>
      <c r="P993" s="18"/>
      <c r="Q993" s="56">
        <f t="shared" si="86"/>
        <v>11900</v>
      </c>
      <c r="R993" s="56">
        <f t="shared" si="87"/>
        <v>5340.9986000000008</v>
      </c>
      <c r="S993" s="56">
        <f t="shared" si="88"/>
        <v>34481.997199999998</v>
      </c>
      <c r="T993" s="56">
        <f t="shared" si="89"/>
        <v>862.0499299999999</v>
      </c>
      <c r="U993" s="47">
        <f>('WERTE IR'!$E992)</f>
        <v>1282.0498681430934</v>
      </c>
    </row>
    <row r="994" spans="5:21" ht="13" x14ac:dyDescent="0.3">
      <c r="E994" s="37"/>
      <c r="F994" s="46">
        <f>'Detaillierte Eingabe'!B1004</f>
        <v>1.019444444444445</v>
      </c>
      <c r="G994" s="46">
        <f>'Detaillierte Eingabe'!C1004</f>
        <v>1.0201388888888896</v>
      </c>
      <c r="H994" s="56">
        <f>'Detaillierte Eingabe'!D1005</f>
        <v>2</v>
      </c>
      <c r="I994" s="56">
        <f>'Detaillierte Eingabe'!E1005</f>
        <v>2</v>
      </c>
      <c r="J994" s="56">
        <f>'Eingabe Daten'!$C$18</f>
        <v>6</v>
      </c>
      <c r="K994" s="93">
        <f>'Detaillierte Eingabe'!F1005</f>
        <v>0.7</v>
      </c>
      <c r="L994" s="93">
        <f>'Detaillierte Eingabe'!G1005</f>
        <v>0.7</v>
      </c>
      <c r="M994" s="93">
        <f t="shared" si="90"/>
        <v>0.44882341176470592</v>
      </c>
      <c r="N994" s="224">
        <f>'Detaillierte Eingabe'!I1004</f>
        <v>1</v>
      </c>
      <c r="O994" s="18"/>
      <c r="P994" s="18"/>
      <c r="Q994" s="56">
        <f t="shared" si="86"/>
        <v>11900</v>
      </c>
      <c r="R994" s="56">
        <f t="shared" si="87"/>
        <v>5340.9986000000008</v>
      </c>
      <c r="S994" s="56">
        <f t="shared" si="88"/>
        <v>34481.997199999998</v>
      </c>
      <c r="T994" s="56">
        <f t="shared" si="89"/>
        <v>862.0499299999999</v>
      </c>
      <c r="U994" s="47">
        <f>('WERTE IR'!$E993)</f>
        <v>1282.049869165498</v>
      </c>
    </row>
    <row r="995" spans="5:21" ht="13" x14ac:dyDescent="0.3">
      <c r="E995" s="37"/>
      <c r="F995" s="46">
        <f>'Detaillierte Eingabe'!B1005</f>
        <v>1.0201388888888896</v>
      </c>
      <c r="G995" s="46">
        <f>'Detaillierte Eingabe'!C1005</f>
        <v>1.0208333333333341</v>
      </c>
      <c r="H995" s="56">
        <f>'Detaillierte Eingabe'!D1006</f>
        <v>2</v>
      </c>
      <c r="I995" s="56">
        <f>'Detaillierte Eingabe'!E1006</f>
        <v>2</v>
      </c>
      <c r="J995" s="56">
        <f>'Eingabe Daten'!$C$18</f>
        <v>6</v>
      </c>
      <c r="K995" s="93">
        <f>'Detaillierte Eingabe'!F1006</f>
        <v>0.7</v>
      </c>
      <c r="L995" s="93">
        <f>'Detaillierte Eingabe'!G1006</f>
        <v>0.7</v>
      </c>
      <c r="M995" s="93">
        <f t="shared" si="90"/>
        <v>0.44882341176470592</v>
      </c>
      <c r="N995" s="224">
        <f>'Detaillierte Eingabe'!I1005</f>
        <v>1</v>
      </c>
      <c r="O995" s="18"/>
      <c r="P995" s="18"/>
      <c r="Q995" s="56">
        <f t="shared" si="86"/>
        <v>11900</v>
      </c>
      <c r="R995" s="56">
        <f t="shared" si="87"/>
        <v>5340.9986000000008</v>
      </c>
      <c r="S995" s="56">
        <f t="shared" si="88"/>
        <v>34481.997199999998</v>
      </c>
      <c r="T995" s="56">
        <f t="shared" si="89"/>
        <v>862.0499299999999</v>
      </c>
      <c r="U995" s="47">
        <f>('WERTE IR'!$E994)</f>
        <v>1282.0498701710039</v>
      </c>
    </row>
    <row r="996" spans="5:21" ht="13" x14ac:dyDescent="0.3">
      <c r="E996" s="37"/>
      <c r="F996" s="46">
        <f>'Detaillierte Eingabe'!B1006</f>
        <v>1.0208333333333341</v>
      </c>
      <c r="G996" s="46">
        <f>'Detaillierte Eingabe'!C1006</f>
        <v>1.0215277777777787</v>
      </c>
      <c r="H996" s="56">
        <f>'Detaillierte Eingabe'!D1007</f>
        <v>2</v>
      </c>
      <c r="I996" s="56">
        <f>'Detaillierte Eingabe'!E1007</f>
        <v>2</v>
      </c>
      <c r="J996" s="56">
        <f>'Eingabe Daten'!$C$18</f>
        <v>6</v>
      </c>
      <c r="K996" s="93">
        <f>'Detaillierte Eingabe'!F1007</f>
        <v>0.7</v>
      </c>
      <c r="L996" s="93">
        <f>'Detaillierte Eingabe'!G1007</f>
        <v>0.7</v>
      </c>
      <c r="M996" s="93">
        <f t="shared" si="90"/>
        <v>0.44882341176470592</v>
      </c>
      <c r="N996" s="224">
        <f>'Detaillierte Eingabe'!I1006</f>
        <v>1</v>
      </c>
      <c r="O996" s="18"/>
      <c r="P996" s="18"/>
      <c r="Q996" s="56">
        <f t="shared" si="86"/>
        <v>11900</v>
      </c>
      <c r="R996" s="56">
        <f t="shared" si="87"/>
        <v>5340.9986000000008</v>
      </c>
      <c r="S996" s="56">
        <f t="shared" si="88"/>
        <v>34481.997199999998</v>
      </c>
      <c r="T996" s="56">
        <f t="shared" si="89"/>
        <v>862.0499299999999</v>
      </c>
      <c r="U996" s="47">
        <f>('WERTE IR'!$E995)</f>
        <v>1282.0498711598902</v>
      </c>
    </row>
    <row r="997" spans="5:21" ht="13" x14ac:dyDescent="0.3">
      <c r="E997" s="37"/>
      <c r="F997" s="46">
        <f>'Detaillierte Eingabe'!B1007</f>
        <v>1.0215277777777787</v>
      </c>
      <c r="G997" s="46">
        <f>'Detaillierte Eingabe'!C1007</f>
        <v>1.0222222222222233</v>
      </c>
      <c r="H997" s="56">
        <f>'Detaillierte Eingabe'!D1008</f>
        <v>2</v>
      </c>
      <c r="I997" s="56">
        <f>'Detaillierte Eingabe'!E1008</f>
        <v>2</v>
      </c>
      <c r="J997" s="56">
        <f>'Eingabe Daten'!$C$18</f>
        <v>6</v>
      </c>
      <c r="K997" s="93">
        <f>'Detaillierte Eingabe'!F1008</f>
        <v>0.7</v>
      </c>
      <c r="L997" s="93">
        <f>'Detaillierte Eingabe'!G1008</f>
        <v>0.7</v>
      </c>
      <c r="M997" s="93">
        <f t="shared" si="90"/>
        <v>0.44882341176470592</v>
      </c>
      <c r="N997" s="224">
        <f>'Detaillierte Eingabe'!I1007</f>
        <v>1</v>
      </c>
      <c r="O997" s="18"/>
      <c r="P997" s="18"/>
      <c r="Q997" s="56">
        <f t="shared" si="86"/>
        <v>11900</v>
      </c>
      <c r="R997" s="56">
        <f t="shared" si="87"/>
        <v>5340.9986000000008</v>
      </c>
      <c r="S997" s="56">
        <f t="shared" si="88"/>
        <v>34481.997199999998</v>
      </c>
      <c r="T997" s="56">
        <f t="shared" si="89"/>
        <v>862.0499299999999</v>
      </c>
      <c r="U997" s="47">
        <f>('WERTE IR'!$E996)</f>
        <v>1282.0498721324318</v>
      </c>
    </row>
    <row r="998" spans="5:21" ht="13" x14ac:dyDescent="0.3">
      <c r="E998" s="37"/>
      <c r="F998" s="46">
        <f>'Detaillierte Eingabe'!B1008</f>
        <v>1.0222222222222233</v>
      </c>
      <c r="G998" s="46">
        <f>'Detaillierte Eingabe'!C1008</f>
        <v>1.0229166666666678</v>
      </c>
      <c r="H998" s="56">
        <f>'Detaillierte Eingabe'!D1009</f>
        <v>2</v>
      </c>
      <c r="I998" s="56">
        <f>'Detaillierte Eingabe'!E1009</f>
        <v>2</v>
      </c>
      <c r="J998" s="56">
        <f>'Eingabe Daten'!$C$18</f>
        <v>6</v>
      </c>
      <c r="K998" s="93">
        <f>'Detaillierte Eingabe'!F1009</f>
        <v>0.7</v>
      </c>
      <c r="L998" s="93">
        <f>'Detaillierte Eingabe'!G1009</f>
        <v>0.7</v>
      </c>
      <c r="M998" s="93">
        <f t="shared" si="90"/>
        <v>0.44882341176470592</v>
      </c>
      <c r="N998" s="224">
        <f>'Detaillierte Eingabe'!I1008</f>
        <v>1</v>
      </c>
      <c r="O998" s="18"/>
      <c r="P998" s="18"/>
      <c r="Q998" s="56">
        <f t="shared" si="86"/>
        <v>11900</v>
      </c>
      <c r="R998" s="56">
        <f t="shared" si="87"/>
        <v>5340.9986000000008</v>
      </c>
      <c r="S998" s="56">
        <f t="shared" si="88"/>
        <v>34481.997199999998</v>
      </c>
      <c r="T998" s="56">
        <f t="shared" si="89"/>
        <v>862.0499299999999</v>
      </c>
      <c r="U998" s="47">
        <f>('WERTE IR'!$E997)</f>
        <v>1282.0498730888985</v>
      </c>
    </row>
    <row r="999" spans="5:21" ht="13" x14ac:dyDescent="0.3">
      <c r="E999" s="37"/>
      <c r="F999" s="46">
        <f>'Detaillierte Eingabe'!B1009</f>
        <v>1.0229166666666678</v>
      </c>
      <c r="G999" s="46">
        <f>'Detaillierte Eingabe'!C1009</f>
        <v>1.0236111111111124</v>
      </c>
      <c r="H999" s="56">
        <f>'Detaillierte Eingabe'!D1010</f>
        <v>2</v>
      </c>
      <c r="I999" s="56">
        <f>'Detaillierte Eingabe'!E1010</f>
        <v>2</v>
      </c>
      <c r="J999" s="56">
        <f>'Eingabe Daten'!$C$18</f>
        <v>6</v>
      </c>
      <c r="K999" s="93">
        <f>'Detaillierte Eingabe'!F1010</f>
        <v>0.7</v>
      </c>
      <c r="L999" s="93">
        <f>'Detaillierte Eingabe'!G1010</f>
        <v>0.7</v>
      </c>
      <c r="M999" s="93">
        <f t="shared" si="90"/>
        <v>0.44882341176470592</v>
      </c>
      <c r="N999" s="224">
        <f>'Detaillierte Eingabe'!I1009</f>
        <v>1</v>
      </c>
      <c r="O999" s="18"/>
      <c r="P999" s="18"/>
      <c r="Q999" s="56">
        <f t="shared" si="86"/>
        <v>11900</v>
      </c>
      <c r="R999" s="56">
        <f t="shared" si="87"/>
        <v>5340.9986000000008</v>
      </c>
      <c r="S999" s="56">
        <f t="shared" si="88"/>
        <v>34481.997199999998</v>
      </c>
      <c r="T999" s="56">
        <f t="shared" si="89"/>
        <v>862.0499299999999</v>
      </c>
      <c r="U999" s="47">
        <f>('WERTE IR'!$E998)</f>
        <v>1282.0498740295563</v>
      </c>
    </row>
    <row r="1000" spans="5:21" ht="13" x14ac:dyDescent="0.3">
      <c r="E1000" s="37"/>
      <c r="F1000" s="46">
        <f>'Detaillierte Eingabe'!B1010</f>
        <v>1.0236111111111124</v>
      </c>
      <c r="G1000" s="46">
        <f>'Detaillierte Eingabe'!C1010</f>
        <v>1.0243055555555569</v>
      </c>
      <c r="H1000" s="56">
        <f>'Detaillierte Eingabe'!D1011</f>
        <v>2</v>
      </c>
      <c r="I1000" s="56">
        <f>'Detaillierte Eingabe'!E1011</f>
        <v>2</v>
      </c>
      <c r="J1000" s="56">
        <f>'Eingabe Daten'!$C$18</f>
        <v>6</v>
      </c>
      <c r="K1000" s="93">
        <f>'Detaillierte Eingabe'!F1011</f>
        <v>0.7</v>
      </c>
      <c r="L1000" s="93">
        <f>'Detaillierte Eingabe'!G1011</f>
        <v>0.7</v>
      </c>
      <c r="M1000" s="93">
        <f t="shared" si="90"/>
        <v>0.44882341176470592</v>
      </c>
      <c r="N1000" s="224">
        <f>'Detaillierte Eingabe'!I1010</f>
        <v>1</v>
      </c>
      <c r="O1000" s="18"/>
      <c r="P1000" s="18"/>
      <c r="Q1000" s="56">
        <f t="shared" si="86"/>
        <v>11900</v>
      </c>
      <c r="R1000" s="56">
        <f t="shared" si="87"/>
        <v>5340.9986000000008</v>
      </c>
      <c r="S1000" s="56">
        <f t="shared" si="88"/>
        <v>34481.997199999998</v>
      </c>
      <c r="T1000" s="56">
        <f t="shared" si="89"/>
        <v>862.0499299999999</v>
      </c>
      <c r="U1000" s="47">
        <f>('WERTE IR'!$E999)</f>
        <v>1282.0498749546664</v>
      </c>
    </row>
    <row r="1001" spans="5:21" ht="13" x14ac:dyDescent="0.3">
      <c r="E1001" s="37"/>
      <c r="F1001" s="46">
        <f>'Detaillierte Eingabe'!B1011</f>
        <v>1.0243055555555569</v>
      </c>
      <c r="G1001" s="46">
        <f>'Detaillierte Eingabe'!C1011</f>
        <v>1.0250000000000015</v>
      </c>
      <c r="H1001" s="56">
        <f>'Detaillierte Eingabe'!D1012</f>
        <v>2</v>
      </c>
      <c r="I1001" s="56">
        <f>'Detaillierte Eingabe'!E1012</f>
        <v>2</v>
      </c>
      <c r="J1001" s="56">
        <f>'Eingabe Daten'!$C$18</f>
        <v>6</v>
      </c>
      <c r="K1001" s="93">
        <f>'Detaillierte Eingabe'!F1012</f>
        <v>0.7</v>
      </c>
      <c r="L1001" s="93">
        <f>'Detaillierte Eingabe'!G1012</f>
        <v>0.7</v>
      </c>
      <c r="M1001" s="93">
        <f t="shared" si="90"/>
        <v>0.44882341176470592</v>
      </c>
      <c r="N1001" s="224">
        <f>'Detaillierte Eingabe'!I1011</f>
        <v>1</v>
      </c>
      <c r="O1001" s="18"/>
      <c r="P1001" s="18"/>
      <c r="Q1001" s="56">
        <f t="shared" si="86"/>
        <v>11900</v>
      </c>
      <c r="R1001" s="56">
        <f t="shared" si="87"/>
        <v>5340.9986000000008</v>
      </c>
      <c r="S1001" s="56">
        <f t="shared" si="88"/>
        <v>34481.997199999998</v>
      </c>
      <c r="T1001" s="56">
        <f t="shared" si="89"/>
        <v>862.0499299999999</v>
      </c>
      <c r="U1001" s="47">
        <f>('WERTE IR'!$E1000)</f>
        <v>1282.0498758644858</v>
      </c>
    </row>
    <row r="1002" spans="5:21" ht="13" x14ac:dyDescent="0.3">
      <c r="E1002" s="37"/>
      <c r="F1002" s="46">
        <f>'Detaillierte Eingabe'!B1012</f>
        <v>1.0250000000000015</v>
      </c>
      <c r="G1002" s="46">
        <f>'Detaillierte Eingabe'!C1012</f>
        <v>1.025694444444446</v>
      </c>
      <c r="H1002" s="56">
        <f>'Detaillierte Eingabe'!D1013</f>
        <v>2</v>
      </c>
      <c r="I1002" s="56">
        <f>'Detaillierte Eingabe'!E1013</f>
        <v>2</v>
      </c>
      <c r="J1002" s="56">
        <f>'Eingabe Daten'!$C$18</f>
        <v>6</v>
      </c>
      <c r="K1002" s="93">
        <f>'Detaillierte Eingabe'!F1013</f>
        <v>0.7</v>
      </c>
      <c r="L1002" s="93">
        <f>'Detaillierte Eingabe'!G1013</f>
        <v>0.7</v>
      </c>
      <c r="M1002" s="93">
        <f t="shared" si="90"/>
        <v>0.44882341176470592</v>
      </c>
      <c r="N1002" s="224">
        <f>'Detaillierte Eingabe'!I1012</f>
        <v>1</v>
      </c>
      <c r="O1002" s="18"/>
      <c r="P1002" s="18"/>
      <c r="Q1002" s="56">
        <f t="shared" si="86"/>
        <v>11900</v>
      </c>
      <c r="R1002" s="56">
        <f t="shared" si="87"/>
        <v>5340.9986000000008</v>
      </c>
      <c r="S1002" s="56">
        <f t="shared" si="88"/>
        <v>34481.997199999998</v>
      </c>
      <c r="T1002" s="56">
        <f t="shared" si="89"/>
        <v>862.0499299999999</v>
      </c>
      <c r="U1002" s="47">
        <f>('WERTE IR'!$E1001)</f>
        <v>1282.0498767592671</v>
      </c>
    </row>
    <row r="1003" spans="5:21" ht="13" x14ac:dyDescent="0.3">
      <c r="E1003" s="37"/>
      <c r="F1003" s="46">
        <f>'Detaillierte Eingabe'!B1013</f>
        <v>1.025694444444446</v>
      </c>
      <c r="G1003" s="46">
        <f>'Detaillierte Eingabe'!C1013</f>
        <v>1.0263888888888906</v>
      </c>
      <c r="H1003" s="56">
        <f>'Detaillierte Eingabe'!D1014</f>
        <v>2</v>
      </c>
      <c r="I1003" s="56">
        <f>'Detaillierte Eingabe'!E1014</f>
        <v>2</v>
      </c>
      <c r="J1003" s="56">
        <f>'Eingabe Daten'!$C$18</f>
        <v>6</v>
      </c>
      <c r="K1003" s="93">
        <f>'Detaillierte Eingabe'!F1014</f>
        <v>0.7</v>
      </c>
      <c r="L1003" s="93">
        <f>'Detaillierte Eingabe'!G1014</f>
        <v>0.7</v>
      </c>
      <c r="M1003" s="93">
        <f t="shared" si="90"/>
        <v>0.44882341176470592</v>
      </c>
      <c r="N1003" s="224">
        <f>'Detaillierte Eingabe'!I1013</f>
        <v>1</v>
      </c>
      <c r="O1003" s="18"/>
      <c r="P1003" s="18"/>
      <c r="Q1003" s="56">
        <f t="shared" si="86"/>
        <v>11900</v>
      </c>
      <c r="R1003" s="56">
        <f t="shared" si="87"/>
        <v>5340.9986000000008</v>
      </c>
      <c r="S1003" s="56">
        <f t="shared" si="88"/>
        <v>34481.997199999998</v>
      </c>
      <c r="T1003" s="56">
        <f t="shared" si="89"/>
        <v>862.0499299999999</v>
      </c>
      <c r="U1003" s="47">
        <f>('WERTE IR'!$E1002)</f>
        <v>1282.049877639259</v>
      </c>
    </row>
    <row r="1004" spans="5:21" ht="13" x14ac:dyDescent="0.3">
      <c r="E1004" s="37"/>
      <c r="F1004" s="46">
        <f>'Detaillierte Eingabe'!B1014</f>
        <v>1.0263888888888906</v>
      </c>
      <c r="G1004" s="46">
        <f>'Detaillierte Eingabe'!C1014</f>
        <v>1.0270833333333351</v>
      </c>
      <c r="H1004" s="56">
        <f>'Detaillierte Eingabe'!D1015</f>
        <v>2</v>
      </c>
      <c r="I1004" s="56">
        <f>'Detaillierte Eingabe'!E1015</f>
        <v>2</v>
      </c>
      <c r="J1004" s="56">
        <f>'Eingabe Daten'!$C$18</f>
        <v>6</v>
      </c>
      <c r="K1004" s="93">
        <f>'Detaillierte Eingabe'!F1015</f>
        <v>0.7</v>
      </c>
      <c r="L1004" s="93">
        <f>'Detaillierte Eingabe'!G1015</f>
        <v>0.7</v>
      </c>
      <c r="M1004" s="93">
        <f t="shared" si="90"/>
        <v>0.44882341176470592</v>
      </c>
      <c r="N1004" s="224">
        <f>'Detaillierte Eingabe'!I1014</f>
        <v>1</v>
      </c>
      <c r="O1004" s="18"/>
      <c r="P1004" s="18"/>
      <c r="Q1004" s="56">
        <f t="shared" si="86"/>
        <v>11900</v>
      </c>
      <c r="R1004" s="56">
        <f t="shared" si="87"/>
        <v>5340.9986000000008</v>
      </c>
      <c r="S1004" s="56">
        <f t="shared" si="88"/>
        <v>34481.997199999998</v>
      </c>
      <c r="T1004" s="56">
        <f t="shared" si="89"/>
        <v>862.0499299999999</v>
      </c>
      <c r="U1004" s="47">
        <f>('WERTE IR'!$E1003)</f>
        <v>1282.0498785047059</v>
      </c>
    </row>
    <row r="1005" spans="5:21" ht="13" x14ac:dyDescent="0.3">
      <c r="E1005" s="37"/>
      <c r="F1005" s="46">
        <f>'Detaillierte Eingabe'!B1015</f>
        <v>1.0270833333333351</v>
      </c>
      <c r="G1005" s="46">
        <f>'Detaillierte Eingabe'!C1015</f>
        <v>1.0277777777777797</v>
      </c>
      <c r="H1005" s="56">
        <f>'Detaillierte Eingabe'!D1016</f>
        <v>2</v>
      </c>
      <c r="I1005" s="56">
        <f>'Detaillierte Eingabe'!E1016</f>
        <v>2</v>
      </c>
      <c r="J1005" s="56">
        <f>'Eingabe Daten'!$C$18</f>
        <v>6</v>
      </c>
      <c r="K1005" s="93">
        <f>'Detaillierte Eingabe'!F1016</f>
        <v>0.7</v>
      </c>
      <c r="L1005" s="93">
        <f>'Detaillierte Eingabe'!G1016</f>
        <v>0.7</v>
      </c>
      <c r="M1005" s="93">
        <f t="shared" si="90"/>
        <v>0.44882341176470592</v>
      </c>
      <c r="N1005" s="224">
        <f>'Detaillierte Eingabe'!I1015</f>
        <v>1</v>
      </c>
      <c r="O1005" s="18"/>
      <c r="P1005" s="18"/>
      <c r="Q1005" s="56">
        <f t="shared" si="86"/>
        <v>11900</v>
      </c>
      <c r="R1005" s="56">
        <f t="shared" si="87"/>
        <v>5340.9986000000008</v>
      </c>
      <c r="S1005" s="56">
        <f t="shared" si="88"/>
        <v>34481.997199999998</v>
      </c>
      <c r="T1005" s="56">
        <f t="shared" si="89"/>
        <v>862.0499299999999</v>
      </c>
      <c r="U1005" s="47">
        <f>('WERTE IR'!$E1004)</f>
        <v>1282.0498793558484</v>
      </c>
    </row>
    <row r="1006" spans="5:21" ht="13" x14ac:dyDescent="0.3">
      <c r="E1006" s="37"/>
      <c r="F1006" s="46">
        <f>'Detaillierte Eingabe'!B1016</f>
        <v>1.0277777777777797</v>
      </c>
      <c r="G1006" s="46">
        <f>'Detaillierte Eingabe'!C1016</f>
        <v>1.0284722222222242</v>
      </c>
      <c r="H1006" s="56">
        <f>'Detaillierte Eingabe'!D1017</f>
        <v>2</v>
      </c>
      <c r="I1006" s="56">
        <f>'Detaillierte Eingabe'!E1017</f>
        <v>2</v>
      </c>
      <c r="J1006" s="56">
        <f>'Eingabe Daten'!$C$18</f>
        <v>6</v>
      </c>
      <c r="K1006" s="93">
        <f>'Detaillierte Eingabe'!F1017</f>
        <v>0.7</v>
      </c>
      <c r="L1006" s="93">
        <f>'Detaillierte Eingabe'!G1017</f>
        <v>0.7</v>
      </c>
      <c r="M1006" s="93">
        <f t="shared" si="90"/>
        <v>0.44882341176470592</v>
      </c>
      <c r="N1006" s="224">
        <f>'Detaillierte Eingabe'!I1016</f>
        <v>1</v>
      </c>
      <c r="O1006" s="18"/>
      <c r="P1006" s="18"/>
      <c r="Q1006" s="56">
        <f t="shared" si="86"/>
        <v>11900</v>
      </c>
      <c r="R1006" s="56">
        <f t="shared" si="87"/>
        <v>5340.9986000000008</v>
      </c>
      <c r="S1006" s="56">
        <f t="shared" si="88"/>
        <v>34481.997199999998</v>
      </c>
      <c r="T1006" s="56">
        <f t="shared" si="89"/>
        <v>862.0499299999999</v>
      </c>
      <c r="U1006" s="47">
        <f>('WERTE IR'!$E1005)</f>
        <v>1282.0498801929225</v>
      </c>
    </row>
    <row r="1007" spans="5:21" ht="13" x14ac:dyDescent="0.3">
      <c r="E1007" s="37"/>
      <c r="F1007" s="46">
        <f>'Detaillierte Eingabe'!B1017</f>
        <v>1.0284722222222242</v>
      </c>
      <c r="G1007" s="46">
        <f>'Detaillierte Eingabe'!C1017</f>
        <v>1.0291666666666688</v>
      </c>
      <c r="H1007" s="56">
        <f>'Detaillierte Eingabe'!D1018</f>
        <v>2</v>
      </c>
      <c r="I1007" s="56">
        <f>'Detaillierte Eingabe'!E1018</f>
        <v>2</v>
      </c>
      <c r="J1007" s="56">
        <f>'Eingabe Daten'!$C$18</f>
        <v>6</v>
      </c>
      <c r="K1007" s="93">
        <f>'Detaillierte Eingabe'!F1018</f>
        <v>0.7</v>
      </c>
      <c r="L1007" s="93">
        <f>'Detaillierte Eingabe'!G1018</f>
        <v>0.7</v>
      </c>
      <c r="M1007" s="93">
        <f t="shared" si="90"/>
        <v>0.44882341176470592</v>
      </c>
      <c r="N1007" s="224">
        <f>'Detaillierte Eingabe'!I1017</f>
        <v>1</v>
      </c>
      <c r="O1007" s="18"/>
      <c r="P1007" s="18"/>
      <c r="Q1007" s="56">
        <f t="shared" si="86"/>
        <v>11900</v>
      </c>
      <c r="R1007" s="56">
        <f t="shared" si="87"/>
        <v>5340.9986000000008</v>
      </c>
      <c r="S1007" s="56">
        <f t="shared" si="88"/>
        <v>34481.997199999998</v>
      </c>
      <c r="T1007" s="56">
        <f t="shared" si="89"/>
        <v>862.0499299999999</v>
      </c>
      <c r="U1007" s="47">
        <f>('WERTE IR'!$E1006)</f>
        <v>1282.049881016161</v>
      </c>
    </row>
    <row r="1008" spans="5:21" ht="13" x14ac:dyDescent="0.3">
      <c r="E1008" s="37"/>
      <c r="F1008" s="46">
        <f>'Detaillierte Eingabe'!B1018</f>
        <v>1.0291666666666688</v>
      </c>
      <c r="G1008" s="46">
        <f>'Detaillierte Eingabe'!C1018</f>
        <v>1.0298611111111133</v>
      </c>
      <c r="H1008" s="56">
        <f>'Detaillierte Eingabe'!D1019</f>
        <v>2</v>
      </c>
      <c r="I1008" s="56">
        <f>'Detaillierte Eingabe'!E1019</f>
        <v>2</v>
      </c>
      <c r="J1008" s="56">
        <f>'Eingabe Daten'!$C$18</f>
        <v>6</v>
      </c>
      <c r="K1008" s="93">
        <f>'Detaillierte Eingabe'!F1019</f>
        <v>0.7</v>
      </c>
      <c r="L1008" s="93">
        <f>'Detaillierte Eingabe'!G1019</f>
        <v>0.7</v>
      </c>
      <c r="M1008" s="93">
        <f t="shared" si="90"/>
        <v>0.44882341176470592</v>
      </c>
      <c r="N1008" s="224">
        <f>'Detaillierte Eingabe'!I1018</f>
        <v>1</v>
      </c>
      <c r="O1008" s="18"/>
      <c r="P1008" s="18"/>
      <c r="Q1008" s="56">
        <f t="shared" si="86"/>
        <v>11900</v>
      </c>
      <c r="R1008" s="56">
        <f t="shared" si="87"/>
        <v>5340.9986000000008</v>
      </c>
      <c r="S1008" s="56">
        <f t="shared" si="88"/>
        <v>34481.997199999998</v>
      </c>
      <c r="T1008" s="56">
        <f t="shared" si="89"/>
        <v>862.0499299999999</v>
      </c>
      <c r="U1008" s="47">
        <f>('WERTE IR'!$E1007)</f>
        <v>1282.0498818257927</v>
      </c>
    </row>
    <row r="1009" spans="5:21" ht="13" x14ac:dyDescent="0.3">
      <c r="E1009" s="37"/>
      <c r="F1009" s="46">
        <f>'Detaillierte Eingabe'!B1019</f>
        <v>1.0298611111111133</v>
      </c>
      <c r="G1009" s="46">
        <f>'Detaillierte Eingabe'!C1019</f>
        <v>1.0305555555555579</v>
      </c>
      <c r="H1009" s="56">
        <f>'Detaillierte Eingabe'!D1020</f>
        <v>2</v>
      </c>
      <c r="I1009" s="56">
        <f>'Detaillierte Eingabe'!E1020</f>
        <v>2</v>
      </c>
      <c r="J1009" s="56">
        <f>'Eingabe Daten'!$C$18</f>
        <v>6</v>
      </c>
      <c r="K1009" s="93">
        <f>'Detaillierte Eingabe'!F1020</f>
        <v>0.7</v>
      </c>
      <c r="L1009" s="93">
        <f>'Detaillierte Eingabe'!G1020</f>
        <v>0.7</v>
      </c>
      <c r="M1009" s="93">
        <f t="shared" si="90"/>
        <v>0.44882341176470592</v>
      </c>
      <c r="N1009" s="224">
        <f>'Detaillierte Eingabe'!I1019</f>
        <v>1</v>
      </c>
      <c r="O1009" s="18"/>
      <c r="P1009" s="18"/>
      <c r="Q1009" s="56">
        <f t="shared" si="86"/>
        <v>11900</v>
      </c>
      <c r="R1009" s="56">
        <f t="shared" si="87"/>
        <v>5340.9986000000008</v>
      </c>
      <c r="S1009" s="56">
        <f t="shared" si="88"/>
        <v>34481.997199999998</v>
      </c>
      <c r="T1009" s="56">
        <f t="shared" si="89"/>
        <v>862.0499299999999</v>
      </c>
      <c r="U1009" s="47">
        <f>('WERTE IR'!$E1008)</f>
        <v>1282.0498826220423</v>
      </c>
    </row>
    <row r="1010" spans="5:21" ht="13" x14ac:dyDescent="0.3">
      <c r="E1010" s="37"/>
      <c r="F1010" s="46">
        <f>'Detaillierte Eingabe'!B1020</f>
        <v>1.0305555555555579</v>
      </c>
      <c r="G1010" s="46">
        <f>'Detaillierte Eingabe'!C1020</f>
        <v>1.0312500000000024</v>
      </c>
      <c r="H1010" s="56">
        <f>'Detaillierte Eingabe'!D1021</f>
        <v>2</v>
      </c>
      <c r="I1010" s="56">
        <f>'Detaillierte Eingabe'!E1021</f>
        <v>2</v>
      </c>
      <c r="J1010" s="56">
        <f>'Eingabe Daten'!$C$18</f>
        <v>6</v>
      </c>
      <c r="K1010" s="93">
        <f>'Detaillierte Eingabe'!F1021</f>
        <v>0.7</v>
      </c>
      <c r="L1010" s="93">
        <f>'Detaillierte Eingabe'!G1021</f>
        <v>0.7</v>
      </c>
      <c r="M1010" s="93">
        <f t="shared" si="90"/>
        <v>0.44882341176470592</v>
      </c>
      <c r="N1010" s="224">
        <f>'Detaillierte Eingabe'!I1020</f>
        <v>1</v>
      </c>
      <c r="O1010" s="18"/>
      <c r="P1010" s="18"/>
      <c r="Q1010" s="56">
        <f t="shared" si="86"/>
        <v>11900</v>
      </c>
      <c r="R1010" s="56">
        <f t="shared" si="87"/>
        <v>5340.9986000000008</v>
      </c>
      <c r="S1010" s="56">
        <f t="shared" si="88"/>
        <v>34481.997199999998</v>
      </c>
      <c r="T1010" s="56">
        <f t="shared" si="89"/>
        <v>862.0499299999999</v>
      </c>
      <c r="U1010" s="47">
        <f>('WERTE IR'!$E1009)</f>
        <v>1282.0498834051311</v>
      </c>
    </row>
    <row r="1011" spans="5:21" ht="13" x14ac:dyDescent="0.3">
      <c r="E1011" s="37"/>
      <c r="F1011" s="46">
        <f>'Detaillierte Eingabe'!B1021</f>
        <v>1.0312500000000024</v>
      </c>
      <c r="G1011" s="46">
        <f>'Detaillierte Eingabe'!C1021</f>
        <v>1.031944444444447</v>
      </c>
      <c r="H1011" s="56">
        <f>'Detaillierte Eingabe'!D1022</f>
        <v>2</v>
      </c>
      <c r="I1011" s="56">
        <f>'Detaillierte Eingabe'!E1022</f>
        <v>2</v>
      </c>
      <c r="J1011" s="56">
        <f>'Eingabe Daten'!$C$18</f>
        <v>6</v>
      </c>
      <c r="K1011" s="93">
        <f>'Detaillierte Eingabe'!F1022</f>
        <v>0.7</v>
      </c>
      <c r="L1011" s="93">
        <f>'Detaillierte Eingabe'!G1022</f>
        <v>0.7</v>
      </c>
      <c r="M1011" s="93">
        <f t="shared" si="90"/>
        <v>0.44882341176470592</v>
      </c>
      <c r="N1011" s="224">
        <f>'Detaillierte Eingabe'!I1021</f>
        <v>1</v>
      </c>
      <c r="O1011" s="18"/>
      <c r="P1011" s="18"/>
      <c r="Q1011" s="56">
        <f t="shared" si="86"/>
        <v>11900</v>
      </c>
      <c r="R1011" s="56">
        <f t="shared" si="87"/>
        <v>5340.9986000000008</v>
      </c>
      <c r="S1011" s="56">
        <f t="shared" si="88"/>
        <v>34481.997199999998</v>
      </c>
      <c r="T1011" s="56">
        <f t="shared" si="89"/>
        <v>862.0499299999999</v>
      </c>
      <c r="U1011" s="47">
        <f>('WERTE IR'!$E1010)</f>
        <v>1282.0498841752765</v>
      </c>
    </row>
    <row r="1012" spans="5:21" ht="13" x14ac:dyDescent="0.3">
      <c r="E1012" s="37"/>
      <c r="F1012" s="46">
        <f>'Detaillierte Eingabe'!B1022</f>
        <v>1.031944444444447</v>
      </c>
      <c r="G1012" s="46">
        <f>'Detaillierte Eingabe'!C1022</f>
        <v>1.0326388888888915</v>
      </c>
      <c r="H1012" s="56">
        <f>'Detaillierte Eingabe'!D1023</f>
        <v>2</v>
      </c>
      <c r="I1012" s="56">
        <f>'Detaillierte Eingabe'!E1023</f>
        <v>2</v>
      </c>
      <c r="J1012" s="56">
        <f>'Eingabe Daten'!$C$18</f>
        <v>6</v>
      </c>
      <c r="K1012" s="93">
        <f>'Detaillierte Eingabe'!F1023</f>
        <v>0.7</v>
      </c>
      <c r="L1012" s="93">
        <f>'Detaillierte Eingabe'!G1023</f>
        <v>0.7</v>
      </c>
      <c r="M1012" s="93">
        <f t="shared" si="90"/>
        <v>0.44882341176470592</v>
      </c>
      <c r="N1012" s="224">
        <f>'Detaillierte Eingabe'!I1022</f>
        <v>1</v>
      </c>
      <c r="O1012" s="18"/>
      <c r="P1012" s="18"/>
      <c r="Q1012" s="56">
        <f t="shared" si="86"/>
        <v>11900</v>
      </c>
      <c r="R1012" s="56">
        <f t="shared" si="87"/>
        <v>5340.9986000000008</v>
      </c>
      <c r="S1012" s="56">
        <f t="shared" si="88"/>
        <v>34481.997199999998</v>
      </c>
      <c r="T1012" s="56">
        <f t="shared" si="89"/>
        <v>862.0499299999999</v>
      </c>
      <c r="U1012" s="47">
        <f>('WERTE IR'!$E1011)</f>
        <v>1282.0498849326925</v>
      </c>
    </row>
    <row r="1013" spans="5:21" ht="13" x14ac:dyDescent="0.3">
      <c r="E1013" s="37"/>
      <c r="F1013" s="46">
        <f>'Detaillierte Eingabe'!B1023</f>
        <v>1.0326388888888915</v>
      </c>
      <c r="G1013" s="46">
        <f>'Detaillierte Eingabe'!C1023</f>
        <v>1.0333333333333361</v>
      </c>
      <c r="H1013" s="56">
        <f>'Detaillierte Eingabe'!D1024</f>
        <v>2</v>
      </c>
      <c r="I1013" s="56">
        <f>'Detaillierte Eingabe'!E1024</f>
        <v>2</v>
      </c>
      <c r="J1013" s="56">
        <f>'Eingabe Daten'!$C$18</f>
        <v>6</v>
      </c>
      <c r="K1013" s="93">
        <f>'Detaillierte Eingabe'!F1024</f>
        <v>0.7</v>
      </c>
      <c r="L1013" s="93">
        <f>'Detaillierte Eingabe'!G1024</f>
        <v>0.7</v>
      </c>
      <c r="M1013" s="93">
        <f t="shared" si="90"/>
        <v>0.44882341176470592</v>
      </c>
      <c r="N1013" s="224">
        <f>'Detaillierte Eingabe'!I1023</f>
        <v>1</v>
      </c>
      <c r="O1013" s="18"/>
      <c r="P1013" s="18"/>
      <c r="Q1013" s="56">
        <f t="shared" ref="Q1013:Q1076" si="91">$C$7*K1013</f>
        <v>11900</v>
      </c>
      <c r="R1013" s="56">
        <f t="shared" ref="R1013:R1076" si="92">$C$7*L1013*M1013</f>
        <v>5340.9986000000008</v>
      </c>
      <c r="S1013" s="56">
        <f t="shared" ref="S1013:S1076" si="93">Q1013*H1013+R1013*I1013</f>
        <v>34481.997199999998</v>
      </c>
      <c r="T1013" s="56">
        <f t="shared" ref="T1013:T1076" si="94">S1013/(N1013*$P$6)</f>
        <v>862.0499299999999</v>
      </c>
      <c r="U1013" s="47">
        <f>('WERTE IR'!$E1012)</f>
        <v>1282.0498856775896</v>
      </c>
    </row>
    <row r="1014" spans="5:21" ht="13" x14ac:dyDescent="0.3">
      <c r="E1014" s="37"/>
      <c r="F1014" s="46">
        <f>'Detaillierte Eingabe'!B1024</f>
        <v>1.0333333333333361</v>
      </c>
      <c r="G1014" s="46">
        <f>'Detaillierte Eingabe'!C1024</f>
        <v>1.0340277777777807</v>
      </c>
      <c r="H1014" s="56">
        <f>'Detaillierte Eingabe'!D1025</f>
        <v>2</v>
      </c>
      <c r="I1014" s="56">
        <f>'Detaillierte Eingabe'!E1025</f>
        <v>2</v>
      </c>
      <c r="J1014" s="56">
        <f>'Eingabe Daten'!$C$18</f>
        <v>6</v>
      </c>
      <c r="K1014" s="93">
        <f>'Detaillierte Eingabe'!F1025</f>
        <v>0.7</v>
      </c>
      <c r="L1014" s="93">
        <f>'Detaillierte Eingabe'!G1025</f>
        <v>0.7</v>
      </c>
      <c r="M1014" s="93">
        <f t="shared" si="90"/>
        <v>0.44882341176470592</v>
      </c>
      <c r="N1014" s="224">
        <f>'Detaillierte Eingabe'!I1024</f>
        <v>1</v>
      </c>
      <c r="O1014" s="18"/>
      <c r="P1014" s="18"/>
      <c r="Q1014" s="56">
        <f t="shared" si="91"/>
        <v>11900</v>
      </c>
      <c r="R1014" s="56">
        <f t="shared" si="92"/>
        <v>5340.9986000000008</v>
      </c>
      <c r="S1014" s="56">
        <f t="shared" si="93"/>
        <v>34481.997199999998</v>
      </c>
      <c r="T1014" s="56">
        <f t="shared" si="94"/>
        <v>862.0499299999999</v>
      </c>
      <c r="U1014" s="47">
        <f>('WERTE IR'!$E1013)</f>
        <v>1282.0498864101746</v>
      </c>
    </row>
    <row r="1015" spans="5:21" ht="13" x14ac:dyDescent="0.3">
      <c r="E1015" s="37"/>
      <c r="F1015" s="46">
        <f>'Detaillierte Eingabe'!B1025</f>
        <v>1.0340277777777807</v>
      </c>
      <c r="G1015" s="46">
        <f>'Detaillierte Eingabe'!C1025</f>
        <v>1.0347222222222252</v>
      </c>
      <c r="H1015" s="56">
        <f>'Detaillierte Eingabe'!D1026</f>
        <v>2</v>
      </c>
      <c r="I1015" s="56">
        <f>'Detaillierte Eingabe'!E1026</f>
        <v>2</v>
      </c>
      <c r="J1015" s="56">
        <f>'Eingabe Daten'!$C$18</f>
        <v>6</v>
      </c>
      <c r="K1015" s="93">
        <f>'Detaillierte Eingabe'!F1026</f>
        <v>0.7</v>
      </c>
      <c r="L1015" s="93">
        <f>'Detaillierte Eingabe'!G1026</f>
        <v>0.7</v>
      </c>
      <c r="M1015" s="93">
        <f t="shared" si="90"/>
        <v>0.44882341176470592</v>
      </c>
      <c r="N1015" s="224">
        <f>'Detaillierte Eingabe'!I1025</f>
        <v>1</v>
      </c>
      <c r="O1015" s="18"/>
      <c r="P1015" s="18"/>
      <c r="Q1015" s="56">
        <f t="shared" si="91"/>
        <v>11900</v>
      </c>
      <c r="R1015" s="56">
        <f t="shared" si="92"/>
        <v>5340.9986000000008</v>
      </c>
      <c r="S1015" s="56">
        <f t="shared" si="93"/>
        <v>34481.997199999998</v>
      </c>
      <c r="T1015" s="56">
        <f t="shared" si="94"/>
        <v>862.0499299999999</v>
      </c>
      <c r="U1015" s="47">
        <f>('WERTE IR'!$E1014)</f>
        <v>1282.0498871306511</v>
      </c>
    </row>
    <row r="1016" spans="5:21" ht="13" x14ac:dyDescent="0.3">
      <c r="E1016" s="37"/>
      <c r="F1016" s="46">
        <f>'Detaillierte Eingabe'!B1026</f>
        <v>1.0347222222222252</v>
      </c>
      <c r="G1016" s="46">
        <f>'Detaillierte Eingabe'!C1026</f>
        <v>1.0354166666666698</v>
      </c>
      <c r="H1016" s="56">
        <f>'Detaillierte Eingabe'!D1027</f>
        <v>2</v>
      </c>
      <c r="I1016" s="56">
        <f>'Detaillierte Eingabe'!E1027</f>
        <v>2</v>
      </c>
      <c r="J1016" s="56">
        <f>'Eingabe Daten'!$C$18</f>
        <v>6</v>
      </c>
      <c r="K1016" s="93">
        <f>'Detaillierte Eingabe'!F1027</f>
        <v>0.7</v>
      </c>
      <c r="L1016" s="93">
        <f>'Detaillierte Eingabe'!G1027</f>
        <v>0.7</v>
      </c>
      <c r="M1016" s="93">
        <f t="shared" si="90"/>
        <v>0.44882341176470592</v>
      </c>
      <c r="N1016" s="224">
        <f>'Detaillierte Eingabe'!I1026</f>
        <v>1</v>
      </c>
      <c r="O1016" s="18"/>
      <c r="P1016" s="18"/>
      <c r="Q1016" s="56">
        <f t="shared" si="91"/>
        <v>11900</v>
      </c>
      <c r="R1016" s="56">
        <f t="shared" si="92"/>
        <v>5340.9986000000008</v>
      </c>
      <c r="S1016" s="56">
        <f t="shared" si="93"/>
        <v>34481.997199999998</v>
      </c>
      <c r="T1016" s="56">
        <f t="shared" si="94"/>
        <v>862.0499299999999</v>
      </c>
      <c r="U1016" s="47">
        <f>('WERTE IR'!$E1015)</f>
        <v>1282.0498878392191</v>
      </c>
    </row>
    <row r="1017" spans="5:21" ht="13" x14ac:dyDescent="0.3">
      <c r="E1017" s="37"/>
      <c r="F1017" s="46">
        <f>'Detaillierte Eingabe'!B1027</f>
        <v>1.0354166666666698</v>
      </c>
      <c r="G1017" s="46">
        <f>'Detaillierte Eingabe'!C1027</f>
        <v>1.0361111111111143</v>
      </c>
      <c r="H1017" s="56">
        <f>'Detaillierte Eingabe'!D1028</f>
        <v>2</v>
      </c>
      <c r="I1017" s="56">
        <f>'Detaillierte Eingabe'!E1028</f>
        <v>2</v>
      </c>
      <c r="J1017" s="56">
        <f>'Eingabe Daten'!$C$18</f>
        <v>6</v>
      </c>
      <c r="K1017" s="93">
        <f>'Detaillierte Eingabe'!F1028</f>
        <v>0.7</v>
      </c>
      <c r="L1017" s="93">
        <f>'Detaillierte Eingabe'!G1028</f>
        <v>0.7</v>
      </c>
      <c r="M1017" s="93">
        <f t="shared" si="90"/>
        <v>0.44882341176470592</v>
      </c>
      <c r="N1017" s="224">
        <f>'Detaillierte Eingabe'!I1027</f>
        <v>1</v>
      </c>
      <c r="O1017" s="18"/>
      <c r="P1017" s="18"/>
      <c r="Q1017" s="56">
        <f t="shared" si="91"/>
        <v>11900</v>
      </c>
      <c r="R1017" s="56">
        <f t="shared" si="92"/>
        <v>5340.9986000000008</v>
      </c>
      <c r="S1017" s="56">
        <f t="shared" si="93"/>
        <v>34481.997199999998</v>
      </c>
      <c r="T1017" s="56">
        <f t="shared" si="94"/>
        <v>862.0499299999999</v>
      </c>
      <c r="U1017" s="47">
        <f>('WERTE IR'!$E1016)</f>
        <v>1282.0498885360755</v>
      </c>
    </row>
    <row r="1018" spans="5:21" ht="13" x14ac:dyDescent="0.3">
      <c r="E1018" s="37"/>
      <c r="F1018" s="46">
        <f>'Detaillierte Eingabe'!B1028</f>
        <v>1.0361111111111143</v>
      </c>
      <c r="G1018" s="46">
        <f>'Detaillierte Eingabe'!C1028</f>
        <v>1.0368055555555589</v>
      </c>
      <c r="H1018" s="56">
        <f>'Detaillierte Eingabe'!D1029</f>
        <v>2</v>
      </c>
      <c r="I1018" s="56">
        <f>'Detaillierte Eingabe'!E1029</f>
        <v>2</v>
      </c>
      <c r="J1018" s="56">
        <f>'Eingabe Daten'!$C$18</f>
        <v>6</v>
      </c>
      <c r="K1018" s="93">
        <f>'Detaillierte Eingabe'!F1029</f>
        <v>0.7</v>
      </c>
      <c r="L1018" s="93">
        <f>'Detaillierte Eingabe'!G1029</f>
        <v>0.7</v>
      </c>
      <c r="M1018" s="93">
        <f t="shared" si="90"/>
        <v>0.44882341176470592</v>
      </c>
      <c r="N1018" s="224">
        <f>'Detaillierte Eingabe'!I1028</f>
        <v>1</v>
      </c>
      <c r="O1018" s="18"/>
      <c r="P1018" s="18"/>
      <c r="Q1018" s="56">
        <f t="shared" si="91"/>
        <v>11900</v>
      </c>
      <c r="R1018" s="56">
        <f t="shared" si="92"/>
        <v>5340.9986000000008</v>
      </c>
      <c r="S1018" s="56">
        <f t="shared" si="93"/>
        <v>34481.997199999998</v>
      </c>
      <c r="T1018" s="56">
        <f t="shared" si="94"/>
        <v>862.0499299999999</v>
      </c>
      <c r="U1018" s="47">
        <f>('WERTE IR'!$E1017)</f>
        <v>1282.0498892214139</v>
      </c>
    </row>
    <row r="1019" spans="5:21" ht="13" x14ac:dyDescent="0.3">
      <c r="E1019" s="37"/>
      <c r="F1019" s="46">
        <f>'Detaillierte Eingabe'!B1029</f>
        <v>1.0368055555555589</v>
      </c>
      <c r="G1019" s="46">
        <f>'Detaillierte Eingabe'!C1029</f>
        <v>1.0375000000000034</v>
      </c>
      <c r="H1019" s="56">
        <f>'Detaillierte Eingabe'!D1030</f>
        <v>2</v>
      </c>
      <c r="I1019" s="56">
        <f>'Detaillierte Eingabe'!E1030</f>
        <v>2</v>
      </c>
      <c r="J1019" s="56">
        <f>'Eingabe Daten'!$C$18</f>
        <v>6</v>
      </c>
      <c r="K1019" s="93">
        <f>'Detaillierte Eingabe'!F1030</f>
        <v>0.7</v>
      </c>
      <c r="L1019" s="93">
        <f>'Detaillierte Eingabe'!G1030</f>
        <v>0.7</v>
      </c>
      <c r="M1019" s="93">
        <f t="shared" si="90"/>
        <v>0.44882341176470592</v>
      </c>
      <c r="N1019" s="224">
        <f>'Detaillierte Eingabe'!I1029</f>
        <v>1</v>
      </c>
      <c r="O1019" s="18"/>
      <c r="P1019" s="18"/>
      <c r="Q1019" s="56">
        <f t="shared" si="91"/>
        <v>11900</v>
      </c>
      <c r="R1019" s="56">
        <f t="shared" si="92"/>
        <v>5340.9986000000008</v>
      </c>
      <c r="S1019" s="56">
        <f t="shared" si="93"/>
        <v>34481.997199999998</v>
      </c>
      <c r="T1019" s="56">
        <f t="shared" si="94"/>
        <v>862.0499299999999</v>
      </c>
      <c r="U1019" s="47">
        <f>('WERTE IR'!$E1018)</f>
        <v>1282.0498898954245</v>
      </c>
    </row>
    <row r="1020" spans="5:21" ht="13" x14ac:dyDescent="0.3">
      <c r="E1020" s="37"/>
      <c r="F1020" s="46">
        <f>'Detaillierte Eingabe'!B1030</f>
        <v>1.0375000000000034</v>
      </c>
      <c r="G1020" s="46">
        <f>'Detaillierte Eingabe'!C1030</f>
        <v>1.038194444444448</v>
      </c>
      <c r="H1020" s="56">
        <f>'Detaillierte Eingabe'!D1031</f>
        <v>2</v>
      </c>
      <c r="I1020" s="56">
        <f>'Detaillierte Eingabe'!E1031</f>
        <v>2</v>
      </c>
      <c r="J1020" s="56">
        <f>'Eingabe Daten'!$C$18</f>
        <v>6</v>
      </c>
      <c r="K1020" s="93">
        <f>'Detaillierte Eingabe'!F1031</f>
        <v>0.7</v>
      </c>
      <c r="L1020" s="93">
        <f>'Detaillierte Eingabe'!G1031</f>
        <v>0.7</v>
      </c>
      <c r="M1020" s="93">
        <f t="shared" si="90"/>
        <v>0.44882341176470592</v>
      </c>
      <c r="N1020" s="224">
        <f>'Detaillierte Eingabe'!I1030</f>
        <v>1</v>
      </c>
      <c r="O1020" s="18"/>
      <c r="P1020" s="18"/>
      <c r="Q1020" s="56">
        <f t="shared" si="91"/>
        <v>11900</v>
      </c>
      <c r="R1020" s="56">
        <f t="shared" si="92"/>
        <v>5340.9986000000008</v>
      </c>
      <c r="S1020" s="56">
        <f t="shared" si="93"/>
        <v>34481.997199999998</v>
      </c>
      <c r="T1020" s="56">
        <f t="shared" si="94"/>
        <v>862.0499299999999</v>
      </c>
      <c r="U1020" s="47">
        <f>('WERTE IR'!$E1019)</f>
        <v>1282.0498905582947</v>
      </c>
    </row>
    <row r="1021" spans="5:21" ht="13" x14ac:dyDescent="0.3">
      <c r="E1021" s="37"/>
      <c r="F1021" s="46">
        <f>'Detaillierte Eingabe'!B1031</f>
        <v>1.038194444444448</v>
      </c>
      <c r="G1021" s="46">
        <f>'Detaillierte Eingabe'!C1031</f>
        <v>1.0388888888888925</v>
      </c>
      <c r="H1021" s="56">
        <f>'Detaillierte Eingabe'!D1032</f>
        <v>2</v>
      </c>
      <c r="I1021" s="56">
        <f>'Detaillierte Eingabe'!E1032</f>
        <v>2</v>
      </c>
      <c r="J1021" s="56">
        <f>'Eingabe Daten'!$C$18</f>
        <v>6</v>
      </c>
      <c r="K1021" s="93">
        <f>'Detaillierte Eingabe'!F1032</f>
        <v>0.7</v>
      </c>
      <c r="L1021" s="93">
        <f>'Detaillierte Eingabe'!G1032</f>
        <v>0.7</v>
      </c>
      <c r="M1021" s="93">
        <f t="shared" si="90"/>
        <v>0.44882341176470592</v>
      </c>
      <c r="N1021" s="224">
        <f>'Detaillierte Eingabe'!I1031</f>
        <v>1</v>
      </c>
      <c r="O1021" s="18"/>
      <c r="P1021" s="18"/>
      <c r="Q1021" s="56">
        <f t="shared" si="91"/>
        <v>11900</v>
      </c>
      <c r="R1021" s="56">
        <f t="shared" si="92"/>
        <v>5340.9986000000008</v>
      </c>
      <c r="S1021" s="56">
        <f t="shared" si="93"/>
        <v>34481.997199999998</v>
      </c>
      <c r="T1021" s="56">
        <f t="shared" si="94"/>
        <v>862.0499299999999</v>
      </c>
      <c r="U1021" s="47">
        <f>('WERTE IR'!$E1020)</f>
        <v>1282.0498912102087</v>
      </c>
    </row>
    <row r="1022" spans="5:21" ht="13" x14ac:dyDescent="0.3">
      <c r="E1022" s="37"/>
      <c r="F1022" s="46">
        <f>'Detaillierte Eingabe'!B1032</f>
        <v>1.0388888888888925</v>
      </c>
      <c r="G1022" s="46">
        <f>'Detaillierte Eingabe'!C1032</f>
        <v>1.0395833333333371</v>
      </c>
      <c r="H1022" s="56">
        <f>'Detaillierte Eingabe'!D1033</f>
        <v>2</v>
      </c>
      <c r="I1022" s="56">
        <f>'Detaillierte Eingabe'!E1033</f>
        <v>2</v>
      </c>
      <c r="J1022" s="56">
        <f>'Eingabe Daten'!$C$18</f>
        <v>6</v>
      </c>
      <c r="K1022" s="93">
        <f>'Detaillierte Eingabe'!F1033</f>
        <v>0.7</v>
      </c>
      <c r="L1022" s="93">
        <f>'Detaillierte Eingabe'!G1033</f>
        <v>0.7</v>
      </c>
      <c r="M1022" s="93">
        <f t="shared" si="90"/>
        <v>0.44882341176470592</v>
      </c>
      <c r="N1022" s="224">
        <f>'Detaillierte Eingabe'!I1032</f>
        <v>1</v>
      </c>
      <c r="O1022" s="18"/>
      <c r="P1022" s="18"/>
      <c r="Q1022" s="56">
        <f t="shared" si="91"/>
        <v>11900</v>
      </c>
      <c r="R1022" s="56">
        <f t="shared" si="92"/>
        <v>5340.9986000000008</v>
      </c>
      <c r="S1022" s="56">
        <f t="shared" si="93"/>
        <v>34481.997199999998</v>
      </c>
      <c r="T1022" s="56">
        <f t="shared" si="94"/>
        <v>862.0499299999999</v>
      </c>
      <c r="U1022" s="47">
        <f>('WERTE IR'!$E1021)</f>
        <v>1282.0498918513474</v>
      </c>
    </row>
    <row r="1023" spans="5:21" ht="13" x14ac:dyDescent="0.3">
      <c r="E1023" s="37"/>
      <c r="F1023" s="46">
        <f>'Detaillierte Eingabe'!B1033</f>
        <v>1.0395833333333371</v>
      </c>
      <c r="G1023" s="46">
        <f>'Detaillierte Eingabe'!C1033</f>
        <v>1.0402777777777816</v>
      </c>
      <c r="H1023" s="56">
        <f>'Detaillierte Eingabe'!D1034</f>
        <v>2</v>
      </c>
      <c r="I1023" s="56">
        <f>'Detaillierte Eingabe'!E1034</f>
        <v>2</v>
      </c>
      <c r="J1023" s="56">
        <f>'Eingabe Daten'!$C$18</f>
        <v>6</v>
      </c>
      <c r="K1023" s="93">
        <f>'Detaillierte Eingabe'!F1034</f>
        <v>0.7</v>
      </c>
      <c r="L1023" s="93">
        <f>'Detaillierte Eingabe'!G1034</f>
        <v>0.7</v>
      </c>
      <c r="M1023" s="93">
        <f t="shared" si="90"/>
        <v>0.44882341176470592</v>
      </c>
      <c r="N1023" s="224">
        <f>'Detaillierte Eingabe'!I1033</f>
        <v>1</v>
      </c>
      <c r="O1023" s="18"/>
      <c r="P1023" s="18"/>
      <c r="Q1023" s="56">
        <f t="shared" si="91"/>
        <v>11900</v>
      </c>
      <c r="R1023" s="56">
        <f t="shared" si="92"/>
        <v>5340.9986000000008</v>
      </c>
      <c r="S1023" s="56">
        <f t="shared" si="93"/>
        <v>34481.997199999998</v>
      </c>
      <c r="T1023" s="56">
        <f t="shared" si="94"/>
        <v>862.0499299999999</v>
      </c>
      <c r="U1023" s="47">
        <f>('WERTE IR'!$E1022)</f>
        <v>1282.0498924818892</v>
      </c>
    </row>
    <row r="1024" spans="5:21" ht="13" x14ac:dyDescent="0.3">
      <c r="E1024" s="37"/>
      <c r="F1024" s="46">
        <f>'Detaillierte Eingabe'!B1034</f>
        <v>1.0402777777777816</v>
      </c>
      <c r="G1024" s="46">
        <f>'Detaillierte Eingabe'!C1034</f>
        <v>1.0409722222222262</v>
      </c>
      <c r="H1024" s="56">
        <f>'Detaillierte Eingabe'!D1035</f>
        <v>2</v>
      </c>
      <c r="I1024" s="56">
        <f>'Detaillierte Eingabe'!E1035</f>
        <v>2</v>
      </c>
      <c r="J1024" s="56">
        <f>'Eingabe Daten'!$C$18</f>
        <v>6</v>
      </c>
      <c r="K1024" s="93">
        <f>'Detaillierte Eingabe'!F1035</f>
        <v>0.7</v>
      </c>
      <c r="L1024" s="93">
        <f>'Detaillierte Eingabe'!G1035</f>
        <v>0.7</v>
      </c>
      <c r="M1024" s="93">
        <f t="shared" si="90"/>
        <v>0.44882341176470592</v>
      </c>
      <c r="N1024" s="224">
        <f>'Detaillierte Eingabe'!I1034</f>
        <v>1</v>
      </c>
      <c r="O1024" s="18"/>
      <c r="P1024" s="18"/>
      <c r="Q1024" s="56">
        <f t="shared" si="91"/>
        <v>11900</v>
      </c>
      <c r="R1024" s="56">
        <f t="shared" si="92"/>
        <v>5340.9986000000008</v>
      </c>
      <c r="S1024" s="56">
        <f t="shared" si="93"/>
        <v>34481.997199999998</v>
      </c>
      <c r="T1024" s="56">
        <f t="shared" si="94"/>
        <v>862.0499299999999</v>
      </c>
      <c r="U1024" s="47">
        <f>('WERTE IR'!$E1023)</f>
        <v>1282.049893102009</v>
      </c>
    </row>
    <row r="1025" spans="5:21" ht="13" x14ac:dyDescent="0.3">
      <c r="E1025" s="37"/>
      <c r="F1025" s="46">
        <f>'Detaillierte Eingabe'!B1035</f>
        <v>1.0409722222222262</v>
      </c>
      <c r="G1025" s="46">
        <f>'Detaillierte Eingabe'!C1035</f>
        <v>1.0416666666666707</v>
      </c>
      <c r="H1025" s="56">
        <f>'Detaillierte Eingabe'!D1036</f>
        <v>2</v>
      </c>
      <c r="I1025" s="56">
        <f>'Detaillierte Eingabe'!E1036</f>
        <v>2</v>
      </c>
      <c r="J1025" s="56">
        <f>'Eingabe Daten'!$C$18</f>
        <v>6</v>
      </c>
      <c r="K1025" s="93">
        <f>'Detaillierte Eingabe'!F1036</f>
        <v>0.7</v>
      </c>
      <c r="L1025" s="93">
        <f>'Detaillierte Eingabe'!G1036</f>
        <v>0.7</v>
      </c>
      <c r="M1025" s="93">
        <f t="shared" si="90"/>
        <v>0.44882341176470592</v>
      </c>
      <c r="N1025" s="224">
        <f>'Detaillierte Eingabe'!I1035</f>
        <v>1</v>
      </c>
      <c r="O1025" s="18"/>
      <c r="P1025" s="18"/>
      <c r="Q1025" s="56">
        <f t="shared" si="91"/>
        <v>11900</v>
      </c>
      <c r="R1025" s="56">
        <f t="shared" si="92"/>
        <v>5340.9986000000008</v>
      </c>
      <c r="S1025" s="56">
        <f t="shared" si="93"/>
        <v>34481.997199999998</v>
      </c>
      <c r="T1025" s="56">
        <f t="shared" si="94"/>
        <v>862.0499299999999</v>
      </c>
      <c r="U1025" s="47">
        <f>('WERTE IR'!$E1024)</f>
        <v>1282.0498937118791</v>
      </c>
    </row>
    <row r="1026" spans="5:21" ht="13" x14ac:dyDescent="0.3">
      <c r="E1026" s="37"/>
      <c r="F1026" s="46">
        <f>'Detaillierte Eingabe'!B1036</f>
        <v>1.0416666666666707</v>
      </c>
      <c r="G1026" s="46">
        <f>'Detaillierte Eingabe'!C1036</f>
        <v>1.0423611111111153</v>
      </c>
      <c r="H1026" s="56">
        <f>'Detaillierte Eingabe'!D1037</f>
        <v>2</v>
      </c>
      <c r="I1026" s="56">
        <f>'Detaillierte Eingabe'!E1037</f>
        <v>2</v>
      </c>
      <c r="J1026" s="56">
        <f>'Eingabe Daten'!$C$18</f>
        <v>6</v>
      </c>
      <c r="K1026" s="93">
        <f>'Detaillierte Eingabe'!F1037</f>
        <v>0.7</v>
      </c>
      <c r="L1026" s="93">
        <f>'Detaillierte Eingabe'!G1037</f>
        <v>0.7</v>
      </c>
      <c r="M1026" s="93">
        <f t="shared" si="90"/>
        <v>0.44882341176470592</v>
      </c>
      <c r="N1026" s="224">
        <f>'Detaillierte Eingabe'!I1036</f>
        <v>1</v>
      </c>
      <c r="O1026" s="18"/>
      <c r="P1026" s="18"/>
      <c r="Q1026" s="56">
        <f t="shared" si="91"/>
        <v>11900</v>
      </c>
      <c r="R1026" s="56">
        <f t="shared" si="92"/>
        <v>5340.9986000000008</v>
      </c>
      <c r="S1026" s="56">
        <f t="shared" si="93"/>
        <v>34481.997199999998</v>
      </c>
      <c r="T1026" s="56">
        <f t="shared" si="94"/>
        <v>862.0499299999999</v>
      </c>
      <c r="U1026" s="47">
        <f>('WERTE IR'!$E1025)</f>
        <v>1282.049894311669</v>
      </c>
    </row>
    <row r="1027" spans="5:21" ht="13" x14ac:dyDescent="0.3">
      <c r="E1027" s="37"/>
      <c r="F1027" s="46">
        <f>'Detaillierte Eingabe'!B1037</f>
        <v>1.0423611111111153</v>
      </c>
      <c r="G1027" s="46">
        <f>'Detaillierte Eingabe'!C1037</f>
        <v>1.0430555555555598</v>
      </c>
      <c r="H1027" s="56">
        <f>'Detaillierte Eingabe'!D1038</f>
        <v>2</v>
      </c>
      <c r="I1027" s="56">
        <f>'Detaillierte Eingabe'!E1038</f>
        <v>2</v>
      </c>
      <c r="J1027" s="56">
        <f>'Eingabe Daten'!$C$18</f>
        <v>6</v>
      </c>
      <c r="K1027" s="93">
        <f>'Detaillierte Eingabe'!F1038</f>
        <v>0.7</v>
      </c>
      <c r="L1027" s="93">
        <f>'Detaillierte Eingabe'!G1038</f>
        <v>0.7</v>
      </c>
      <c r="M1027" s="93">
        <f t="shared" si="90"/>
        <v>0.44882341176470592</v>
      </c>
      <c r="N1027" s="224">
        <f>'Detaillierte Eingabe'!I1037</f>
        <v>1</v>
      </c>
      <c r="O1027" s="18"/>
      <c r="P1027" s="18"/>
      <c r="Q1027" s="56">
        <f t="shared" si="91"/>
        <v>11900</v>
      </c>
      <c r="R1027" s="56">
        <f t="shared" si="92"/>
        <v>5340.9986000000008</v>
      </c>
      <c r="S1027" s="56">
        <f t="shared" si="93"/>
        <v>34481.997199999998</v>
      </c>
      <c r="T1027" s="56">
        <f t="shared" si="94"/>
        <v>862.0499299999999</v>
      </c>
      <c r="U1027" s="47">
        <f>('WERTE IR'!$E1026)</f>
        <v>1282.0498949015453</v>
      </c>
    </row>
    <row r="1028" spans="5:21" ht="13" x14ac:dyDescent="0.3">
      <c r="E1028" s="37"/>
      <c r="F1028" s="46">
        <f>'Detaillierte Eingabe'!B1038</f>
        <v>1.0430555555555598</v>
      </c>
      <c r="G1028" s="46">
        <f>'Detaillierte Eingabe'!C1038</f>
        <v>1.0437500000000044</v>
      </c>
      <c r="H1028" s="56">
        <f>'Detaillierte Eingabe'!D1039</f>
        <v>2</v>
      </c>
      <c r="I1028" s="56">
        <f>'Detaillierte Eingabe'!E1039</f>
        <v>2</v>
      </c>
      <c r="J1028" s="56">
        <f>'Eingabe Daten'!$C$18</f>
        <v>6</v>
      </c>
      <c r="K1028" s="93">
        <f>'Detaillierte Eingabe'!F1039</f>
        <v>0.7</v>
      </c>
      <c r="L1028" s="93">
        <f>'Detaillierte Eingabe'!G1039</f>
        <v>0.7</v>
      </c>
      <c r="M1028" s="93">
        <f t="shared" si="90"/>
        <v>0.44882341176470592</v>
      </c>
      <c r="N1028" s="224">
        <f>'Detaillierte Eingabe'!I1038</f>
        <v>1</v>
      </c>
      <c r="O1028" s="18"/>
      <c r="P1028" s="18"/>
      <c r="Q1028" s="56">
        <f t="shared" si="91"/>
        <v>11900</v>
      </c>
      <c r="R1028" s="56">
        <f t="shared" si="92"/>
        <v>5340.9986000000008</v>
      </c>
      <c r="S1028" s="56">
        <f t="shared" si="93"/>
        <v>34481.997199999998</v>
      </c>
      <c r="T1028" s="56">
        <f t="shared" si="94"/>
        <v>862.0499299999999</v>
      </c>
      <c r="U1028" s="47">
        <f>('WERTE IR'!$E1027)</f>
        <v>1282.0498954816717</v>
      </c>
    </row>
    <row r="1029" spans="5:21" ht="13" x14ac:dyDescent="0.3">
      <c r="E1029" s="37"/>
      <c r="F1029" s="46">
        <f>'Detaillierte Eingabe'!B1039</f>
        <v>1.0437500000000044</v>
      </c>
      <c r="G1029" s="46">
        <f>'Detaillierte Eingabe'!C1039</f>
        <v>1.0444444444444489</v>
      </c>
      <c r="H1029" s="56">
        <f>'Detaillierte Eingabe'!D1040</f>
        <v>2</v>
      </c>
      <c r="I1029" s="56">
        <f>'Detaillierte Eingabe'!E1040</f>
        <v>2</v>
      </c>
      <c r="J1029" s="56">
        <f>'Eingabe Daten'!$C$18</f>
        <v>6</v>
      </c>
      <c r="K1029" s="93">
        <f>'Detaillierte Eingabe'!F1040</f>
        <v>0.7</v>
      </c>
      <c r="L1029" s="93">
        <f>'Detaillierte Eingabe'!G1040</f>
        <v>0.7</v>
      </c>
      <c r="M1029" s="93">
        <f t="shared" si="90"/>
        <v>0.44882341176470592</v>
      </c>
      <c r="N1029" s="224">
        <f>'Detaillierte Eingabe'!I1039</f>
        <v>1</v>
      </c>
      <c r="O1029" s="18"/>
      <c r="P1029" s="18"/>
      <c r="Q1029" s="56">
        <f t="shared" si="91"/>
        <v>11900</v>
      </c>
      <c r="R1029" s="56">
        <f t="shared" si="92"/>
        <v>5340.9986000000008</v>
      </c>
      <c r="S1029" s="56">
        <f t="shared" si="93"/>
        <v>34481.997199999998</v>
      </c>
      <c r="T1029" s="56">
        <f t="shared" si="94"/>
        <v>862.0499299999999</v>
      </c>
      <c r="U1029" s="47">
        <f>('WERTE IR'!$E1028)</f>
        <v>1282.0498960522095</v>
      </c>
    </row>
    <row r="1030" spans="5:21" ht="13" x14ac:dyDescent="0.3">
      <c r="E1030" s="37"/>
      <c r="F1030" s="46">
        <f>'Detaillierte Eingabe'!B1040</f>
        <v>1.0444444444444489</v>
      </c>
      <c r="G1030" s="46">
        <f>'Detaillierte Eingabe'!C1040</f>
        <v>1.0451388888888935</v>
      </c>
      <c r="H1030" s="56">
        <f>'Detaillierte Eingabe'!D1041</f>
        <v>2</v>
      </c>
      <c r="I1030" s="56">
        <f>'Detaillierte Eingabe'!E1041</f>
        <v>2</v>
      </c>
      <c r="J1030" s="56">
        <f>'Eingabe Daten'!$C$18</f>
        <v>6</v>
      </c>
      <c r="K1030" s="93">
        <f>'Detaillierte Eingabe'!F1041</f>
        <v>0.7</v>
      </c>
      <c r="L1030" s="93">
        <f>'Detaillierte Eingabe'!G1041</f>
        <v>0.7</v>
      </c>
      <c r="M1030" s="93">
        <f t="shared" si="90"/>
        <v>0.44882341176470592</v>
      </c>
      <c r="N1030" s="224">
        <f>'Detaillierte Eingabe'!I1040</f>
        <v>1</v>
      </c>
      <c r="O1030" s="18"/>
      <c r="P1030" s="18"/>
      <c r="Q1030" s="56">
        <f t="shared" si="91"/>
        <v>11900</v>
      </c>
      <c r="R1030" s="56">
        <f t="shared" si="92"/>
        <v>5340.9986000000008</v>
      </c>
      <c r="S1030" s="56">
        <f t="shared" si="93"/>
        <v>34481.997199999998</v>
      </c>
      <c r="T1030" s="56">
        <f t="shared" si="94"/>
        <v>862.0499299999999</v>
      </c>
      <c r="U1030" s="47">
        <f>('WERTE IR'!$E1029)</f>
        <v>1282.0498966133171</v>
      </c>
    </row>
    <row r="1031" spans="5:21" ht="13" x14ac:dyDescent="0.3">
      <c r="E1031" s="37"/>
      <c r="F1031" s="46">
        <f>'Detaillierte Eingabe'!B1041</f>
        <v>1.0451388888888935</v>
      </c>
      <c r="G1031" s="46">
        <f>'Detaillierte Eingabe'!C1041</f>
        <v>1.0458333333333381</v>
      </c>
      <c r="H1031" s="56">
        <f>'Detaillierte Eingabe'!D1042</f>
        <v>2</v>
      </c>
      <c r="I1031" s="56">
        <f>'Detaillierte Eingabe'!E1042</f>
        <v>2</v>
      </c>
      <c r="J1031" s="56">
        <f>'Eingabe Daten'!$C$18</f>
        <v>6</v>
      </c>
      <c r="K1031" s="93">
        <f>'Detaillierte Eingabe'!F1042</f>
        <v>0.7</v>
      </c>
      <c r="L1031" s="93">
        <f>'Detaillierte Eingabe'!G1042</f>
        <v>0.7</v>
      </c>
      <c r="M1031" s="93">
        <f t="shared" ref="M1031:M1094" si="95">(-(27.652*$J1031*$J1031)+1354.9*$J1031+496.07)/$C$7</f>
        <v>0.44882341176470592</v>
      </c>
      <c r="N1031" s="224">
        <f>'Detaillierte Eingabe'!I1041</f>
        <v>1</v>
      </c>
      <c r="O1031" s="18"/>
      <c r="P1031" s="18"/>
      <c r="Q1031" s="56">
        <f t="shared" si="91"/>
        <v>11900</v>
      </c>
      <c r="R1031" s="56">
        <f t="shared" si="92"/>
        <v>5340.9986000000008</v>
      </c>
      <c r="S1031" s="56">
        <f t="shared" si="93"/>
        <v>34481.997199999998</v>
      </c>
      <c r="T1031" s="56">
        <f t="shared" si="94"/>
        <v>862.0499299999999</v>
      </c>
      <c r="U1031" s="47">
        <f>('WERTE IR'!$E1030)</f>
        <v>1282.0498971651505</v>
      </c>
    </row>
    <row r="1032" spans="5:21" ht="13" x14ac:dyDescent="0.3">
      <c r="E1032" s="37"/>
      <c r="F1032" s="46">
        <f>'Detaillierte Eingabe'!B1042</f>
        <v>1.0458333333333381</v>
      </c>
      <c r="G1032" s="46">
        <f>'Detaillierte Eingabe'!C1042</f>
        <v>1.0465277777777826</v>
      </c>
      <c r="H1032" s="56">
        <f>'Detaillierte Eingabe'!D1043</f>
        <v>2</v>
      </c>
      <c r="I1032" s="56">
        <f>'Detaillierte Eingabe'!E1043</f>
        <v>2</v>
      </c>
      <c r="J1032" s="56">
        <f>'Eingabe Daten'!$C$18</f>
        <v>6</v>
      </c>
      <c r="K1032" s="93">
        <f>'Detaillierte Eingabe'!F1043</f>
        <v>0.7</v>
      </c>
      <c r="L1032" s="93">
        <f>'Detaillierte Eingabe'!G1043</f>
        <v>0.7</v>
      </c>
      <c r="M1032" s="93">
        <f t="shared" si="95"/>
        <v>0.44882341176470592</v>
      </c>
      <c r="N1032" s="224">
        <f>'Detaillierte Eingabe'!I1042</f>
        <v>1</v>
      </c>
      <c r="O1032" s="18"/>
      <c r="P1032" s="18"/>
      <c r="Q1032" s="56">
        <f t="shared" si="91"/>
        <v>11900</v>
      </c>
      <c r="R1032" s="56">
        <f t="shared" si="92"/>
        <v>5340.9986000000008</v>
      </c>
      <c r="S1032" s="56">
        <f t="shared" si="93"/>
        <v>34481.997199999998</v>
      </c>
      <c r="T1032" s="56">
        <f t="shared" si="94"/>
        <v>862.0499299999999</v>
      </c>
      <c r="U1032" s="47">
        <f>('WERTE IR'!$E1031)</f>
        <v>1282.0498977078628</v>
      </c>
    </row>
    <row r="1033" spans="5:21" ht="13" x14ac:dyDescent="0.3">
      <c r="E1033" s="37"/>
      <c r="F1033" s="46">
        <f>'Detaillierte Eingabe'!B1043</f>
        <v>1.0465277777777826</v>
      </c>
      <c r="G1033" s="46">
        <f>'Detaillierte Eingabe'!C1043</f>
        <v>1.0472222222222272</v>
      </c>
      <c r="H1033" s="56">
        <f>'Detaillierte Eingabe'!D1044</f>
        <v>2</v>
      </c>
      <c r="I1033" s="56">
        <f>'Detaillierte Eingabe'!E1044</f>
        <v>2</v>
      </c>
      <c r="J1033" s="56">
        <f>'Eingabe Daten'!$C$18</f>
        <v>6</v>
      </c>
      <c r="K1033" s="93">
        <f>'Detaillierte Eingabe'!F1044</f>
        <v>0.7</v>
      </c>
      <c r="L1033" s="93">
        <f>'Detaillierte Eingabe'!G1044</f>
        <v>0.7</v>
      </c>
      <c r="M1033" s="93">
        <f t="shared" si="95"/>
        <v>0.44882341176470592</v>
      </c>
      <c r="N1033" s="224">
        <f>'Detaillierte Eingabe'!I1043</f>
        <v>1</v>
      </c>
      <c r="O1033" s="18"/>
      <c r="P1033" s="18"/>
      <c r="Q1033" s="56">
        <f t="shared" si="91"/>
        <v>11900</v>
      </c>
      <c r="R1033" s="56">
        <f t="shared" si="92"/>
        <v>5340.9986000000008</v>
      </c>
      <c r="S1033" s="56">
        <f t="shared" si="93"/>
        <v>34481.997199999998</v>
      </c>
      <c r="T1033" s="56">
        <f t="shared" si="94"/>
        <v>862.0499299999999</v>
      </c>
      <c r="U1033" s="47">
        <f>('WERTE IR'!$E1032)</f>
        <v>1282.0498982416048</v>
      </c>
    </row>
    <row r="1034" spans="5:21" ht="13" x14ac:dyDescent="0.3">
      <c r="E1034" s="37"/>
      <c r="F1034" s="46">
        <f>'Detaillierte Eingabe'!B1044</f>
        <v>1.0472222222222272</v>
      </c>
      <c r="G1034" s="46">
        <f>'Detaillierte Eingabe'!C1044</f>
        <v>1.0479166666666717</v>
      </c>
      <c r="H1034" s="56">
        <f>'Detaillierte Eingabe'!D1045</f>
        <v>2</v>
      </c>
      <c r="I1034" s="56">
        <f>'Detaillierte Eingabe'!E1045</f>
        <v>2</v>
      </c>
      <c r="J1034" s="56">
        <f>'Eingabe Daten'!$C$18</f>
        <v>6</v>
      </c>
      <c r="K1034" s="93">
        <f>'Detaillierte Eingabe'!F1045</f>
        <v>0.7</v>
      </c>
      <c r="L1034" s="93">
        <f>'Detaillierte Eingabe'!G1045</f>
        <v>0.7</v>
      </c>
      <c r="M1034" s="93">
        <f t="shared" si="95"/>
        <v>0.44882341176470592</v>
      </c>
      <c r="N1034" s="224">
        <f>'Detaillierte Eingabe'!I1044</f>
        <v>1</v>
      </c>
      <c r="O1034" s="18"/>
      <c r="P1034" s="18"/>
      <c r="Q1034" s="56">
        <f t="shared" si="91"/>
        <v>11900</v>
      </c>
      <c r="R1034" s="56">
        <f t="shared" si="92"/>
        <v>5340.9986000000008</v>
      </c>
      <c r="S1034" s="56">
        <f t="shared" si="93"/>
        <v>34481.997199999998</v>
      </c>
      <c r="T1034" s="56">
        <f t="shared" si="94"/>
        <v>862.0499299999999</v>
      </c>
      <c r="U1034" s="47">
        <f>('WERTE IR'!$E1033)</f>
        <v>1282.0498987665248</v>
      </c>
    </row>
    <row r="1035" spans="5:21" ht="13" x14ac:dyDescent="0.3">
      <c r="E1035" s="37"/>
      <c r="F1035" s="46">
        <f>'Detaillierte Eingabe'!B1045</f>
        <v>1.0479166666666717</v>
      </c>
      <c r="G1035" s="46">
        <f>'Detaillierte Eingabe'!C1045</f>
        <v>1.0486111111111163</v>
      </c>
      <c r="H1035" s="56">
        <f>'Detaillierte Eingabe'!D1046</f>
        <v>2</v>
      </c>
      <c r="I1035" s="56">
        <f>'Detaillierte Eingabe'!E1046</f>
        <v>2</v>
      </c>
      <c r="J1035" s="56">
        <f>'Eingabe Daten'!$C$18</f>
        <v>6</v>
      </c>
      <c r="K1035" s="93">
        <f>'Detaillierte Eingabe'!F1046</f>
        <v>0.7</v>
      </c>
      <c r="L1035" s="93">
        <f>'Detaillierte Eingabe'!G1046</f>
        <v>0.7</v>
      </c>
      <c r="M1035" s="93">
        <f t="shared" si="95"/>
        <v>0.44882341176470592</v>
      </c>
      <c r="N1035" s="224">
        <f>'Detaillierte Eingabe'!I1045</f>
        <v>1</v>
      </c>
      <c r="O1035" s="18"/>
      <c r="P1035" s="18"/>
      <c r="Q1035" s="56">
        <f t="shared" si="91"/>
        <v>11900</v>
      </c>
      <c r="R1035" s="56">
        <f t="shared" si="92"/>
        <v>5340.9986000000008</v>
      </c>
      <c r="S1035" s="56">
        <f t="shared" si="93"/>
        <v>34481.997199999998</v>
      </c>
      <c r="T1035" s="56">
        <f t="shared" si="94"/>
        <v>862.0499299999999</v>
      </c>
      <c r="U1035" s="47">
        <f>('WERTE IR'!$E1034)</f>
        <v>1282.0498992827688</v>
      </c>
    </row>
    <row r="1036" spans="5:21" ht="13" x14ac:dyDescent="0.3">
      <c r="E1036" s="37"/>
      <c r="F1036" s="46">
        <f>'Detaillierte Eingabe'!B1046</f>
        <v>1.0486111111111163</v>
      </c>
      <c r="G1036" s="46">
        <f>'Detaillierte Eingabe'!C1046</f>
        <v>1.0493055555555608</v>
      </c>
      <c r="H1036" s="56">
        <f>'Detaillierte Eingabe'!D1047</f>
        <v>2</v>
      </c>
      <c r="I1036" s="56">
        <f>'Detaillierte Eingabe'!E1047</f>
        <v>2</v>
      </c>
      <c r="J1036" s="56">
        <f>'Eingabe Daten'!$C$18</f>
        <v>6</v>
      </c>
      <c r="K1036" s="93">
        <f>'Detaillierte Eingabe'!F1047</f>
        <v>0.7</v>
      </c>
      <c r="L1036" s="93">
        <f>'Detaillierte Eingabe'!G1047</f>
        <v>0.7</v>
      </c>
      <c r="M1036" s="93">
        <f t="shared" si="95"/>
        <v>0.44882341176470592</v>
      </c>
      <c r="N1036" s="224">
        <f>'Detaillierte Eingabe'!I1046</f>
        <v>1</v>
      </c>
      <c r="O1036" s="18"/>
      <c r="P1036" s="18"/>
      <c r="Q1036" s="56">
        <f t="shared" si="91"/>
        <v>11900</v>
      </c>
      <c r="R1036" s="56">
        <f t="shared" si="92"/>
        <v>5340.9986000000008</v>
      </c>
      <c r="S1036" s="56">
        <f t="shared" si="93"/>
        <v>34481.997199999998</v>
      </c>
      <c r="T1036" s="56">
        <f t="shared" si="94"/>
        <v>862.0499299999999</v>
      </c>
      <c r="U1036" s="47">
        <f>('WERTE IR'!$E1035)</f>
        <v>1282.0498997904799</v>
      </c>
    </row>
    <row r="1037" spans="5:21" ht="13" x14ac:dyDescent="0.3">
      <c r="E1037" s="37"/>
      <c r="F1037" s="46">
        <f>'Detaillierte Eingabe'!B1047</f>
        <v>1.0493055555555608</v>
      </c>
      <c r="G1037" s="46">
        <f>'Detaillierte Eingabe'!C1047</f>
        <v>1.0500000000000054</v>
      </c>
      <c r="H1037" s="56">
        <f>'Detaillierte Eingabe'!D1048</f>
        <v>2</v>
      </c>
      <c r="I1037" s="56">
        <f>'Detaillierte Eingabe'!E1048</f>
        <v>2</v>
      </c>
      <c r="J1037" s="56">
        <f>'Eingabe Daten'!$C$18</f>
        <v>6</v>
      </c>
      <c r="K1037" s="93">
        <f>'Detaillierte Eingabe'!F1048</f>
        <v>0.7</v>
      </c>
      <c r="L1037" s="93">
        <f>'Detaillierte Eingabe'!G1048</f>
        <v>0.7</v>
      </c>
      <c r="M1037" s="93">
        <f t="shared" si="95"/>
        <v>0.44882341176470592</v>
      </c>
      <c r="N1037" s="224">
        <f>'Detaillierte Eingabe'!I1047</f>
        <v>1</v>
      </c>
      <c r="O1037" s="18"/>
      <c r="P1037" s="18"/>
      <c r="Q1037" s="56">
        <f t="shared" si="91"/>
        <v>11900</v>
      </c>
      <c r="R1037" s="56">
        <f t="shared" si="92"/>
        <v>5340.9986000000008</v>
      </c>
      <c r="S1037" s="56">
        <f t="shared" si="93"/>
        <v>34481.997199999998</v>
      </c>
      <c r="T1037" s="56">
        <f t="shared" si="94"/>
        <v>862.0499299999999</v>
      </c>
      <c r="U1037" s="47">
        <f>('WERTE IR'!$E1036)</f>
        <v>1282.0499002897993</v>
      </c>
    </row>
    <row r="1038" spans="5:21" ht="13" x14ac:dyDescent="0.3">
      <c r="E1038" s="37"/>
      <c r="F1038" s="46">
        <f>'Detaillierte Eingabe'!B1048</f>
        <v>1.0500000000000054</v>
      </c>
      <c r="G1038" s="46">
        <f>'Detaillierte Eingabe'!C1048</f>
        <v>1.0506944444444499</v>
      </c>
      <c r="H1038" s="56">
        <f>'Detaillierte Eingabe'!D1049</f>
        <v>2</v>
      </c>
      <c r="I1038" s="56">
        <f>'Detaillierte Eingabe'!E1049</f>
        <v>2</v>
      </c>
      <c r="J1038" s="56">
        <f>'Eingabe Daten'!$C$18</f>
        <v>6</v>
      </c>
      <c r="K1038" s="93">
        <f>'Detaillierte Eingabe'!F1049</f>
        <v>0.7</v>
      </c>
      <c r="L1038" s="93">
        <f>'Detaillierte Eingabe'!G1049</f>
        <v>0.7</v>
      </c>
      <c r="M1038" s="93">
        <f t="shared" si="95"/>
        <v>0.44882341176470592</v>
      </c>
      <c r="N1038" s="224">
        <f>'Detaillierte Eingabe'!I1048</f>
        <v>1</v>
      </c>
      <c r="O1038" s="18"/>
      <c r="P1038" s="18"/>
      <c r="Q1038" s="56">
        <f t="shared" si="91"/>
        <v>11900</v>
      </c>
      <c r="R1038" s="56">
        <f t="shared" si="92"/>
        <v>5340.9986000000008</v>
      </c>
      <c r="S1038" s="56">
        <f t="shared" si="93"/>
        <v>34481.997199999998</v>
      </c>
      <c r="T1038" s="56">
        <f t="shared" si="94"/>
        <v>862.0499299999999</v>
      </c>
      <c r="U1038" s="47">
        <f>('WERTE IR'!$E1037)</f>
        <v>1282.0499007808658</v>
      </c>
    </row>
    <row r="1039" spans="5:21" ht="13" x14ac:dyDescent="0.3">
      <c r="E1039" s="37"/>
      <c r="F1039" s="46">
        <f>'Detaillierte Eingabe'!B1049</f>
        <v>1.0506944444444499</v>
      </c>
      <c r="G1039" s="46">
        <f>'Detaillierte Eingabe'!C1049</f>
        <v>1.0513888888888945</v>
      </c>
      <c r="H1039" s="56">
        <f>'Detaillierte Eingabe'!D1050</f>
        <v>2</v>
      </c>
      <c r="I1039" s="56">
        <f>'Detaillierte Eingabe'!E1050</f>
        <v>2</v>
      </c>
      <c r="J1039" s="56">
        <f>'Eingabe Daten'!$C$18</f>
        <v>6</v>
      </c>
      <c r="K1039" s="93">
        <f>'Detaillierte Eingabe'!F1050</f>
        <v>0.7</v>
      </c>
      <c r="L1039" s="93">
        <f>'Detaillierte Eingabe'!G1050</f>
        <v>0.7</v>
      </c>
      <c r="M1039" s="93">
        <f t="shared" si="95"/>
        <v>0.44882341176470592</v>
      </c>
      <c r="N1039" s="224">
        <f>'Detaillierte Eingabe'!I1049</f>
        <v>1</v>
      </c>
      <c r="O1039" s="18"/>
      <c r="P1039" s="18"/>
      <c r="Q1039" s="56">
        <f t="shared" si="91"/>
        <v>11900</v>
      </c>
      <c r="R1039" s="56">
        <f t="shared" si="92"/>
        <v>5340.9986000000008</v>
      </c>
      <c r="S1039" s="56">
        <f t="shared" si="93"/>
        <v>34481.997199999998</v>
      </c>
      <c r="T1039" s="56">
        <f t="shared" si="94"/>
        <v>862.0499299999999</v>
      </c>
      <c r="U1039" s="47">
        <f>('WERTE IR'!$E1038)</f>
        <v>1282.0499012638156</v>
      </c>
    </row>
    <row r="1040" spans="5:21" ht="13" x14ac:dyDescent="0.3">
      <c r="E1040" s="37"/>
      <c r="F1040" s="46">
        <f>'Detaillierte Eingabe'!B1050</f>
        <v>1.0513888888888945</v>
      </c>
      <c r="G1040" s="46">
        <f>'Detaillierte Eingabe'!C1050</f>
        <v>1.052083333333339</v>
      </c>
      <c r="H1040" s="56">
        <f>'Detaillierte Eingabe'!D1051</f>
        <v>2</v>
      </c>
      <c r="I1040" s="56">
        <f>'Detaillierte Eingabe'!E1051</f>
        <v>2</v>
      </c>
      <c r="J1040" s="56">
        <f>'Eingabe Daten'!$C$18</f>
        <v>6</v>
      </c>
      <c r="K1040" s="93">
        <f>'Detaillierte Eingabe'!F1051</f>
        <v>0.7</v>
      </c>
      <c r="L1040" s="93">
        <f>'Detaillierte Eingabe'!G1051</f>
        <v>0.7</v>
      </c>
      <c r="M1040" s="93">
        <f t="shared" si="95"/>
        <v>0.44882341176470592</v>
      </c>
      <c r="N1040" s="224">
        <f>'Detaillierte Eingabe'!I1050</f>
        <v>1</v>
      </c>
      <c r="O1040" s="18"/>
      <c r="P1040" s="18"/>
      <c r="Q1040" s="56">
        <f t="shared" si="91"/>
        <v>11900</v>
      </c>
      <c r="R1040" s="56">
        <f t="shared" si="92"/>
        <v>5340.9986000000008</v>
      </c>
      <c r="S1040" s="56">
        <f t="shared" si="93"/>
        <v>34481.997199999998</v>
      </c>
      <c r="T1040" s="56">
        <f t="shared" si="94"/>
        <v>862.0499299999999</v>
      </c>
      <c r="U1040" s="47">
        <f>('WERTE IR'!$E1039)</f>
        <v>1282.0499017387829</v>
      </c>
    </row>
    <row r="1041" spans="5:21" ht="13" x14ac:dyDescent="0.3">
      <c r="E1041" s="37"/>
      <c r="F1041" s="46">
        <f>'Detaillierte Eingabe'!B1051</f>
        <v>1.052083333333339</v>
      </c>
      <c r="G1041" s="46">
        <f>'Detaillierte Eingabe'!C1051</f>
        <v>1.0527777777777836</v>
      </c>
      <c r="H1041" s="56">
        <f>'Detaillierte Eingabe'!D1052</f>
        <v>2</v>
      </c>
      <c r="I1041" s="56">
        <f>'Detaillierte Eingabe'!E1052</f>
        <v>2</v>
      </c>
      <c r="J1041" s="56">
        <f>'Eingabe Daten'!$C$18</f>
        <v>6</v>
      </c>
      <c r="K1041" s="93">
        <f>'Detaillierte Eingabe'!F1052</f>
        <v>0.7</v>
      </c>
      <c r="L1041" s="93">
        <f>'Detaillierte Eingabe'!G1052</f>
        <v>0.7</v>
      </c>
      <c r="M1041" s="93">
        <f t="shared" si="95"/>
        <v>0.44882341176470592</v>
      </c>
      <c r="N1041" s="224">
        <f>'Detaillierte Eingabe'!I1051</f>
        <v>1</v>
      </c>
      <c r="O1041" s="18"/>
      <c r="P1041" s="18"/>
      <c r="Q1041" s="56">
        <f t="shared" si="91"/>
        <v>11900</v>
      </c>
      <c r="R1041" s="56">
        <f t="shared" si="92"/>
        <v>5340.9986000000008</v>
      </c>
      <c r="S1041" s="56">
        <f t="shared" si="93"/>
        <v>34481.997199999998</v>
      </c>
      <c r="T1041" s="56">
        <f t="shared" si="94"/>
        <v>862.0499299999999</v>
      </c>
      <c r="U1041" s="47">
        <f>('WERTE IR'!$E1040)</f>
        <v>1282.0499022058996</v>
      </c>
    </row>
    <row r="1042" spans="5:21" ht="13" x14ac:dyDescent="0.3">
      <c r="E1042" s="37"/>
      <c r="F1042" s="46">
        <f>'Detaillierte Eingabe'!B1052</f>
        <v>1.0527777777777836</v>
      </c>
      <c r="G1042" s="46">
        <f>'Detaillierte Eingabe'!C1052</f>
        <v>1.0534722222222281</v>
      </c>
      <c r="H1042" s="56">
        <f>'Detaillierte Eingabe'!D1053</f>
        <v>2</v>
      </c>
      <c r="I1042" s="56">
        <f>'Detaillierte Eingabe'!E1053</f>
        <v>2</v>
      </c>
      <c r="J1042" s="56">
        <f>'Eingabe Daten'!$C$18</f>
        <v>6</v>
      </c>
      <c r="K1042" s="93">
        <f>'Detaillierte Eingabe'!F1053</f>
        <v>0.7</v>
      </c>
      <c r="L1042" s="93">
        <f>'Detaillierte Eingabe'!G1053</f>
        <v>0.7</v>
      </c>
      <c r="M1042" s="93">
        <f t="shared" si="95"/>
        <v>0.44882341176470592</v>
      </c>
      <c r="N1042" s="224">
        <f>'Detaillierte Eingabe'!I1052</f>
        <v>1</v>
      </c>
      <c r="O1042" s="18"/>
      <c r="P1042" s="18"/>
      <c r="Q1042" s="56">
        <f t="shared" si="91"/>
        <v>11900</v>
      </c>
      <c r="R1042" s="56">
        <f t="shared" si="92"/>
        <v>5340.9986000000008</v>
      </c>
      <c r="S1042" s="56">
        <f t="shared" si="93"/>
        <v>34481.997199999998</v>
      </c>
      <c r="T1042" s="56">
        <f t="shared" si="94"/>
        <v>862.0499299999999</v>
      </c>
      <c r="U1042" s="47">
        <f>('WERTE IR'!$E1041)</f>
        <v>1282.0499026652956</v>
      </c>
    </row>
    <row r="1043" spans="5:21" ht="13" x14ac:dyDescent="0.3">
      <c r="E1043" s="37"/>
      <c r="F1043" s="46">
        <f>'Detaillierte Eingabe'!B1053</f>
        <v>1.0534722222222281</v>
      </c>
      <c r="G1043" s="46">
        <f>'Detaillierte Eingabe'!C1053</f>
        <v>1.0541666666666727</v>
      </c>
      <c r="H1043" s="56">
        <f>'Detaillierte Eingabe'!D1054</f>
        <v>2</v>
      </c>
      <c r="I1043" s="56">
        <f>'Detaillierte Eingabe'!E1054</f>
        <v>2</v>
      </c>
      <c r="J1043" s="56">
        <f>'Eingabe Daten'!$C$18</f>
        <v>6</v>
      </c>
      <c r="K1043" s="93">
        <f>'Detaillierte Eingabe'!F1054</f>
        <v>0.7</v>
      </c>
      <c r="L1043" s="93">
        <f>'Detaillierte Eingabe'!G1054</f>
        <v>0.7</v>
      </c>
      <c r="M1043" s="93">
        <f t="shared" si="95"/>
        <v>0.44882341176470592</v>
      </c>
      <c r="N1043" s="224">
        <f>'Detaillierte Eingabe'!I1053</f>
        <v>1</v>
      </c>
      <c r="O1043" s="18"/>
      <c r="P1043" s="18"/>
      <c r="Q1043" s="56">
        <f t="shared" si="91"/>
        <v>11900</v>
      </c>
      <c r="R1043" s="56">
        <f t="shared" si="92"/>
        <v>5340.9986000000008</v>
      </c>
      <c r="S1043" s="56">
        <f t="shared" si="93"/>
        <v>34481.997199999998</v>
      </c>
      <c r="T1043" s="56">
        <f t="shared" si="94"/>
        <v>862.0499299999999</v>
      </c>
      <c r="U1043" s="47">
        <f>('WERTE IR'!$E1042)</f>
        <v>1282.0499031170984</v>
      </c>
    </row>
    <row r="1044" spans="5:21" ht="13" x14ac:dyDescent="0.3">
      <c r="E1044" s="37"/>
      <c r="F1044" s="46">
        <f>'Detaillierte Eingabe'!B1054</f>
        <v>1.0541666666666727</v>
      </c>
      <c r="G1044" s="46">
        <f>'Detaillierte Eingabe'!C1054</f>
        <v>1.0548611111111172</v>
      </c>
      <c r="H1044" s="56">
        <f>'Detaillierte Eingabe'!D1055</f>
        <v>2</v>
      </c>
      <c r="I1044" s="56">
        <f>'Detaillierte Eingabe'!E1055</f>
        <v>2</v>
      </c>
      <c r="J1044" s="56">
        <f>'Eingabe Daten'!$C$18</f>
        <v>6</v>
      </c>
      <c r="K1044" s="93">
        <f>'Detaillierte Eingabe'!F1055</f>
        <v>0.7</v>
      </c>
      <c r="L1044" s="93">
        <f>'Detaillierte Eingabe'!G1055</f>
        <v>0.7</v>
      </c>
      <c r="M1044" s="93">
        <f t="shared" si="95"/>
        <v>0.44882341176470592</v>
      </c>
      <c r="N1044" s="224">
        <f>'Detaillierte Eingabe'!I1054</f>
        <v>1</v>
      </c>
      <c r="O1044" s="18"/>
      <c r="P1044" s="18"/>
      <c r="Q1044" s="56">
        <f t="shared" si="91"/>
        <v>11900</v>
      </c>
      <c r="R1044" s="56">
        <f t="shared" si="92"/>
        <v>5340.9986000000008</v>
      </c>
      <c r="S1044" s="56">
        <f t="shared" si="93"/>
        <v>34481.997199999998</v>
      </c>
      <c r="T1044" s="56">
        <f t="shared" si="94"/>
        <v>862.0499299999999</v>
      </c>
      <c r="U1044" s="47">
        <f>('WERTE IR'!$E1043)</f>
        <v>1282.0499035614337</v>
      </c>
    </row>
    <row r="1045" spans="5:21" ht="13" x14ac:dyDescent="0.3">
      <c r="E1045" s="37"/>
      <c r="F1045" s="46">
        <f>'Detaillierte Eingabe'!B1055</f>
        <v>1.0548611111111172</v>
      </c>
      <c r="G1045" s="46">
        <f>'Detaillierte Eingabe'!C1055</f>
        <v>1.0555555555555618</v>
      </c>
      <c r="H1045" s="56">
        <f>'Detaillierte Eingabe'!D1056</f>
        <v>2</v>
      </c>
      <c r="I1045" s="56">
        <f>'Detaillierte Eingabe'!E1056</f>
        <v>2</v>
      </c>
      <c r="J1045" s="56">
        <f>'Eingabe Daten'!$C$18</f>
        <v>6</v>
      </c>
      <c r="K1045" s="93">
        <f>'Detaillierte Eingabe'!F1056</f>
        <v>0.7</v>
      </c>
      <c r="L1045" s="93">
        <f>'Detaillierte Eingabe'!G1056</f>
        <v>0.7</v>
      </c>
      <c r="M1045" s="93">
        <f t="shared" si="95"/>
        <v>0.44882341176470592</v>
      </c>
      <c r="N1045" s="224">
        <f>'Detaillierte Eingabe'!I1055</f>
        <v>1</v>
      </c>
      <c r="O1045" s="18"/>
      <c r="P1045" s="18"/>
      <c r="Q1045" s="56">
        <f t="shared" si="91"/>
        <v>11900</v>
      </c>
      <c r="R1045" s="56">
        <f t="shared" si="92"/>
        <v>5340.9986000000008</v>
      </c>
      <c r="S1045" s="56">
        <f t="shared" si="93"/>
        <v>34481.997199999998</v>
      </c>
      <c r="T1045" s="56">
        <f t="shared" si="94"/>
        <v>862.0499299999999</v>
      </c>
      <c r="U1045" s="47">
        <f>('WERTE IR'!$E1044)</f>
        <v>1282.0499039984247</v>
      </c>
    </row>
    <row r="1046" spans="5:21" ht="13" x14ac:dyDescent="0.3">
      <c r="E1046" s="37"/>
      <c r="F1046" s="46">
        <f>'Detaillierte Eingabe'!B1056</f>
        <v>1.0555555555555618</v>
      </c>
      <c r="G1046" s="46">
        <f>'Detaillierte Eingabe'!C1056</f>
        <v>1.0562500000000064</v>
      </c>
      <c r="H1046" s="56">
        <f>'Detaillierte Eingabe'!D1057</f>
        <v>2</v>
      </c>
      <c r="I1046" s="56">
        <f>'Detaillierte Eingabe'!E1057</f>
        <v>2</v>
      </c>
      <c r="J1046" s="56">
        <f>'Eingabe Daten'!$C$18</f>
        <v>6</v>
      </c>
      <c r="K1046" s="93">
        <f>'Detaillierte Eingabe'!F1057</f>
        <v>0.7</v>
      </c>
      <c r="L1046" s="93">
        <f>'Detaillierte Eingabe'!G1057</f>
        <v>0.7</v>
      </c>
      <c r="M1046" s="93">
        <f t="shared" si="95"/>
        <v>0.44882341176470592</v>
      </c>
      <c r="N1046" s="224">
        <f>'Detaillierte Eingabe'!I1056</f>
        <v>1</v>
      </c>
      <c r="O1046" s="18"/>
      <c r="P1046" s="18"/>
      <c r="Q1046" s="56">
        <f t="shared" si="91"/>
        <v>11900</v>
      </c>
      <c r="R1046" s="56">
        <f t="shared" si="92"/>
        <v>5340.9986000000008</v>
      </c>
      <c r="S1046" s="56">
        <f t="shared" si="93"/>
        <v>34481.997199999998</v>
      </c>
      <c r="T1046" s="56">
        <f t="shared" si="94"/>
        <v>862.0499299999999</v>
      </c>
      <c r="U1046" s="47">
        <f>('WERTE IR'!$E1045)</f>
        <v>1282.049904428193</v>
      </c>
    </row>
    <row r="1047" spans="5:21" ht="13" x14ac:dyDescent="0.3">
      <c r="E1047" s="37"/>
      <c r="F1047" s="46">
        <f>'Detaillierte Eingabe'!B1057</f>
        <v>1.0562500000000064</v>
      </c>
      <c r="G1047" s="46">
        <f>'Detaillierte Eingabe'!C1057</f>
        <v>1.0569444444444509</v>
      </c>
      <c r="H1047" s="56">
        <f>'Detaillierte Eingabe'!D1058</f>
        <v>2</v>
      </c>
      <c r="I1047" s="56">
        <f>'Detaillierte Eingabe'!E1058</f>
        <v>2</v>
      </c>
      <c r="J1047" s="56">
        <f>'Eingabe Daten'!$C$18</f>
        <v>6</v>
      </c>
      <c r="K1047" s="93">
        <f>'Detaillierte Eingabe'!F1058</f>
        <v>0.7</v>
      </c>
      <c r="L1047" s="93">
        <f>'Detaillierte Eingabe'!G1058</f>
        <v>0.7</v>
      </c>
      <c r="M1047" s="93">
        <f t="shared" si="95"/>
        <v>0.44882341176470592</v>
      </c>
      <c r="N1047" s="224">
        <f>'Detaillierte Eingabe'!I1057</f>
        <v>1</v>
      </c>
      <c r="O1047" s="18"/>
      <c r="P1047" s="18"/>
      <c r="Q1047" s="56">
        <f t="shared" si="91"/>
        <v>11900</v>
      </c>
      <c r="R1047" s="56">
        <f t="shared" si="92"/>
        <v>5340.9986000000008</v>
      </c>
      <c r="S1047" s="56">
        <f t="shared" si="93"/>
        <v>34481.997199999998</v>
      </c>
      <c r="T1047" s="56">
        <f t="shared" si="94"/>
        <v>862.0499299999999</v>
      </c>
      <c r="U1047" s="47">
        <f>('WERTE IR'!$E1046)</f>
        <v>1282.0499048508577</v>
      </c>
    </row>
    <row r="1048" spans="5:21" ht="13" x14ac:dyDescent="0.3">
      <c r="E1048" s="37"/>
      <c r="F1048" s="46">
        <f>'Detaillierte Eingabe'!B1058</f>
        <v>1.0569444444444509</v>
      </c>
      <c r="G1048" s="46">
        <f>'Detaillierte Eingabe'!C1058</f>
        <v>1.0576388888888955</v>
      </c>
      <c r="H1048" s="56">
        <f>'Detaillierte Eingabe'!D1059</f>
        <v>2</v>
      </c>
      <c r="I1048" s="56">
        <f>'Detaillierte Eingabe'!E1059</f>
        <v>2</v>
      </c>
      <c r="J1048" s="56">
        <f>'Eingabe Daten'!$C$18</f>
        <v>6</v>
      </c>
      <c r="K1048" s="93">
        <f>'Detaillierte Eingabe'!F1059</f>
        <v>0.7</v>
      </c>
      <c r="L1048" s="93">
        <f>'Detaillierte Eingabe'!G1059</f>
        <v>0.7</v>
      </c>
      <c r="M1048" s="93">
        <f t="shared" si="95"/>
        <v>0.44882341176470592</v>
      </c>
      <c r="N1048" s="224">
        <f>'Detaillierte Eingabe'!I1058</f>
        <v>1</v>
      </c>
      <c r="O1048" s="18"/>
      <c r="P1048" s="18"/>
      <c r="Q1048" s="56">
        <f t="shared" si="91"/>
        <v>11900</v>
      </c>
      <c r="R1048" s="56">
        <f t="shared" si="92"/>
        <v>5340.9986000000008</v>
      </c>
      <c r="S1048" s="56">
        <f t="shared" si="93"/>
        <v>34481.997199999998</v>
      </c>
      <c r="T1048" s="56">
        <f t="shared" si="94"/>
        <v>862.0499299999999</v>
      </c>
      <c r="U1048" s="47">
        <f>('WERTE IR'!$E1047)</f>
        <v>1282.0499052665364</v>
      </c>
    </row>
    <row r="1049" spans="5:21" ht="13" x14ac:dyDescent="0.3">
      <c r="E1049" s="37"/>
      <c r="F1049" s="46">
        <f>'Detaillierte Eingabe'!B1059</f>
        <v>1.0576388888888955</v>
      </c>
      <c r="G1049" s="46">
        <f>'Detaillierte Eingabe'!C1059</f>
        <v>1.05833333333334</v>
      </c>
      <c r="H1049" s="56">
        <f>'Detaillierte Eingabe'!D1060</f>
        <v>2</v>
      </c>
      <c r="I1049" s="56">
        <f>'Detaillierte Eingabe'!E1060</f>
        <v>2</v>
      </c>
      <c r="J1049" s="56">
        <f>'Eingabe Daten'!$C$18</f>
        <v>6</v>
      </c>
      <c r="K1049" s="93">
        <f>'Detaillierte Eingabe'!F1060</f>
        <v>0.7</v>
      </c>
      <c r="L1049" s="93">
        <f>'Detaillierte Eingabe'!G1060</f>
        <v>0.7</v>
      </c>
      <c r="M1049" s="93">
        <f t="shared" si="95"/>
        <v>0.44882341176470592</v>
      </c>
      <c r="N1049" s="224">
        <f>'Detaillierte Eingabe'!I1059</f>
        <v>1</v>
      </c>
      <c r="O1049" s="18"/>
      <c r="P1049" s="18"/>
      <c r="Q1049" s="56">
        <f t="shared" si="91"/>
        <v>11900</v>
      </c>
      <c r="R1049" s="56">
        <f t="shared" si="92"/>
        <v>5340.9986000000008</v>
      </c>
      <c r="S1049" s="56">
        <f t="shared" si="93"/>
        <v>34481.997199999998</v>
      </c>
      <c r="T1049" s="56">
        <f t="shared" si="94"/>
        <v>862.0499299999999</v>
      </c>
      <c r="U1049" s="47">
        <f>('WERTE IR'!$E1048)</f>
        <v>1282.0499056753445</v>
      </c>
    </row>
    <row r="1050" spans="5:21" ht="13" x14ac:dyDescent="0.3">
      <c r="E1050" s="37"/>
      <c r="F1050" s="46">
        <f>'Detaillierte Eingabe'!B1060</f>
        <v>1.05833333333334</v>
      </c>
      <c r="G1050" s="46">
        <f>'Detaillierte Eingabe'!C1060</f>
        <v>1.0590277777777846</v>
      </c>
      <c r="H1050" s="56">
        <f>'Detaillierte Eingabe'!D1061</f>
        <v>2</v>
      </c>
      <c r="I1050" s="56">
        <f>'Detaillierte Eingabe'!E1061</f>
        <v>2</v>
      </c>
      <c r="J1050" s="56">
        <f>'Eingabe Daten'!$C$18</f>
        <v>6</v>
      </c>
      <c r="K1050" s="93">
        <f>'Detaillierte Eingabe'!F1061</f>
        <v>0.7</v>
      </c>
      <c r="L1050" s="93">
        <f>'Detaillierte Eingabe'!G1061</f>
        <v>0.7</v>
      </c>
      <c r="M1050" s="93">
        <f t="shared" si="95"/>
        <v>0.44882341176470592</v>
      </c>
      <c r="N1050" s="224">
        <f>'Detaillierte Eingabe'!I1060</f>
        <v>1</v>
      </c>
      <c r="O1050" s="18"/>
      <c r="P1050" s="18"/>
      <c r="Q1050" s="56">
        <f t="shared" si="91"/>
        <v>11900</v>
      </c>
      <c r="R1050" s="56">
        <f t="shared" si="92"/>
        <v>5340.9986000000008</v>
      </c>
      <c r="S1050" s="56">
        <f t="shared" si="93"/>
        <v>34481.997199999998</v>
      </c>
      <c r="T1050" s="56">
        <f t="shared" si="94"/>
        <v>862.0499299999999</v>
      </c>
      <c r="U1050" s="47">
        <f>('WERTE IR'!$E1049)</f>
        <v>1282.0499060773957</v>
      </c>
    </row>
    <row r="1051" spans="5:21" ht="13" x14ac:dyDescent="0.3">
      <c r="E1051" s="37"/>
      <c r="F1051" s="46">
        <f>'Detaillierte Eingabe'!B1061</f>
        <v>1.0590277777777846</v>
      </c>
      <c r="G1051" s="46">
        <f>'Detaillierte Eingabe'!C1061</f>
        <v>1.0597222222222291</v>
      </c>
      <c r="H1051" s="56">
        <f>'Detaillierte Eingabe'!D1062</f>
        <v>2</v>
      </c>
      <c r="I1051" s="56">
        <f>'Detaillierte Eingabe'!E1062</f>
        <v>2</v>
      </c>
      <c r="J1051" s="56">
        <f>'Eingabe Daten'!$C$18</f>
        <v>6</v>
      </c>
      <c r="K1051" s="93">
        <f>'Detaillierte Eingabe'!F1062</f>
        <v>0.7</v>
      </c>
      <c r="L1051" s="93">
        <f>'Detaillierte Eingabe'!G1062</f>
        <v>0.7</v>
      </c>
      <c r="M1051" s="93">
        <f t="shared" si="95"/>
        <v>0.44882341176470592</v>
      </c>
      <c r="N1051" s="224">
        <f>'Detaillierte Eingabe'!I1061</f>
        <v>1</v>
      </c>
      <c r="O1051" s="18"/>
      <c r="P1051" s="18"/>
      <c r="Q1051" s="56">
        <f t="shared" si="91"/>
        <v>11900</v>
      </c>
      <c r="R1051" s="56">
        <f t="shared" si="92"/>
        <v>5340.9986000000008</v>
      </c>
      <c r="S1051" s="56">
        <f t="shared" si="93"/>
        <v>34481.997199999998</v>
      </c>
      <c r="T1051" s="56">
        <f t="shared" si="94"/>
        <v>862.0499299999999</v>
      </c>
      <c r="U1051" s="47">
        <f>('WERTE IR'!$E1050)</f>
        <v>1282.0499064728015</v>
      </c>
    </row>
    <row r="1052" spans="5:21" ht="13" x14ac:dyDescent="0.3">
      <c r="E1052" s="37"/>
      <c r="F1052" s="46">
        <f>'Detaillierte Eingabe'!B1062</f>
        <v>1.0597222222222291</v>
      </c>
      <c r="G1052" s="46">
        <f>'Detaillierte Eingabe'!C1062</f>
        <v>1.0604166666666737</v>
      </c>
      <c r="H1052" s="56">
        <f>'Detaillierte Eingabe'!D1063</f>
        <v>2</v>
      </c>
      <c r="I1052" s="56">
        <f>'Detaillierte Eingabe'!E1063</f>
        <v>2</v>
      </c>
      <c r="J1052" s="56">
        <f>'Eingabe Daten'!$C$18</f>
        <v>6</v>
      </c>
      <c r="K1052" s="93">
        <f>'Detaillierte Eingabe'!F1063</f>
        <v>0.7</v>
      </c>
      <c r="L1052" s="93">
        <f>'Detaillierte Eingabe'!G1063</f>
        <v>0.7</v>
      </c>
      <c r="M1052" s="93">
        <f t="shared" si="95"/>
        <v>0.44882341176470592</v>
      </c>
      <c r="N1052" s="224">
        <f>'Detaillierte Eingabe'!I1062</f>
        <v>1</v>
      </c>
      <c r="O1052" s="18"/>
      <c r="P1052" s="18"/>
      <c r="Q1052" s="56">
        <f t="shared" si="91"/>
        <v>11900</v>
      </c>
      <c r="R1052" s="56">
        <f t="shared" si="92"/>
        <v>5340.9986000000008</v>
      </c>
      <c r="S1052" s="56">
        <f t="shared" si="93"/>
        <v>34481.997199999998</v>
      </c>
      <c r="T1052" s="56">
        <f t="shared" si="94"/>
        <v>862.0499299999999</v>
      </c>
      <c r="U1052" s="47">
        <f>('WERTE IR'!$E1051)</f>
        <v>1282.0499068616718</v>
      </c>
    </row>
    <row r="1053" spans="5:21" ht="13" x14ac:dyDescent="0.3">
      <c r="E1053" s="37"/>
      <c r="F1053" s="46">
        <f>'Detaillierte Eingabe'!B1063</f>
        <v>1.0604166666666737</v>
      </c>
      <c r="G1053" s="46">
        <f>'Detaillierte Eingabe'!C1063</f>
        <v>1.0611111111111182</v>
      </c>
      <c r="H1053" s="56">
        <f>'Detaillierte Eingabe'!D1064</f>
        <v>2</v>
      </c>
      <c r="I1053" s="56">
        <f>'Detaillierte Eingabe'!E1064</f>
        <v>2</v>
      </c>
      <c r="J1053" s="56">
        <f>'Eingabe Daten'!$C$18</f>
        <v>6</v>
      </c>
      <c r="K1053" s="93">
        <f>'Detaillierte Eingabe'!F1064</f>
        <v>0.7</v>
      </c>
      <c r="L1053" s="93">
        <f>'Detaillierte Eingabe'!G1064</f>
        <v>0.7</v>
      </c>
      <c r="M1053" s="93">
        <f t="shared" si="95"/>
        <v>0.44882341176470592</v>
      </c>
      <c r="N1053" s="224">
        <f>'Detaillierte Eingabe'!I1063</f>
        <v>1</v>
      </c>
      <c r="O1053" s="18"/>
      <c r="P1053" s="18"/>
      <c r="Q1053" s="56">
        <f t="shared" si="91"/>
        <v>11900</v>
      </c>
      <c r="R1053" s="56">
        <f t="shared" si="92"/>
        <v>5340.9986000000008</v>
      </c>
      <c r="S1053" s="56">
        <f t="shared" si="93"/>
        <v>34481.997199999998</v>
      </c>
      <c r="T1053" s="56">
        <f t="shared" si="94"/>
        <v>862.0499299999999</v>
      </c>
      <c r="U1053" s="47">
        <f>('WERTE IR'!$E1052)</f>
        <v>1282.0499072441148</v>
      </c>
    </row>
    <row r="1054" spans="5:21" ht="13" x14ac:dyDescent="0.3">
      <c r="E1054" s="37"/>
      <c r="F1054" s="46">
        <f>'Detaillierte Eingabe'!B1064</f>
        <v>1.0611111111111182</v>
      </c>
      <c r="G1054" s="46">
        <f>'Detaillierte Eingabe'!C1064</f>
        <v>1.0618055555555628</v>
      </c>
      <c r="H1054" s="56">
        <f>'Detaillierte Eingabe'!D1065</f>
        <v>2</v>
      </c>
      <c r="I1054" s="56">
        <f>'Detaillierte Eingabe'!E1065</f>
        <v>2</v>
      </c>
      <c r="J1054" s="56">
        <f>'Eingabe Daten'!$C$18</f>
        <v>6</v>
      </c>
      <c r="K1054" s="93">
        <f>'Detaillierte Eingabe'!F1065</f>
        <v>0.7</v>
      </c>
      <c r="L1054" s="93">
        <f>'Detaillierte Eingabe'!G1065</f>
        <v>0.7</v>
      </c>
      <c r="M1054" s="93">
        <f t="shared" si="95"/>
        <v>0.44882341176470592</v>
      </c>
      <c r="N1054" s="224">
        <f>'Detaillierte Eingabe'!I1064</f>
        <v>1</v>
      </c>
      <c r="O1054" s="18"/>
      <c r="P1054" s="18"/>
      <c r="Q1054" s="56">
        <f t="shared" si="91"/>
        <v>11900</v>
      </c>
      <c r="R1054" s="56">
        <f t="shared" si="92"/>
        <v>5340.9986000000008</v>
      </c>
      <c r="S1054" s="56">
        <f t="shared" si="93"/>
        <v>34481.997199999998</v>
      </c>
      <c r="T1054" s="56">
        <f t="shared" si="94"/>
        <v>862.0499299999999</v>
      </c>
      <c r="U1054" s="47">
        <f>('WERTE IR'!$E1053)</f>
        <v>1282.0499076202366</v>
      </c>
    </row>
    <row r="1055" spans="5:21" ht="13" x14ac:dyDescent="0.3">
      <c r="E1055" s="37"/>
      <c r="F1055" s="46">
        <f>'Detaillierte Eingabe'!B1065</f>
        <v>1.0618055555555628</v>
      </c>
      <c r="G1055" s="46">
        <f>'Detaillierte Eingabe'!C1065</f>
        <v>1.0625000000000073</v>
      </c>
      <c r="H1055" s="56">
        <f>'Detaillierte Eingabe'!D1066</f>
        <v>2</v>
      </c>
      <c r="I1055" s="56">
        <f>'Detaillierte Eingabe'!E1066</f>
        <v>2</v>
      </c>
      <c r="J1055" s="56">
        <f>'Eingabe Daten'!$C$18</f>
        <v>6</v>
      </c>
      <c r="K1055" s="93">
        <f>'Detaillierte Eingabe'!F1066</f>
        <v>0.7</v>
      </c>
      <c r="L1055" s="93">
        <f>'Detaillierte Eingabe'!G1066</f>
        <v>0.7</v>
      </c>
      <c r="M1055" s="93">
        <f t="shared" si="95"/>
        <v>0.44882341176470592</v>
      </c>
      <c r="N1055" s="224">
        <f>'Detaillierte Eingabe'!I1065</f>
        <v>1</v>
      </c>
      <c r="O1055" s="18"/>
      <c r="P1055" s="18"/>
      <c r="Q1055" s="56">
        <f t="shared" si="91"/>
        <v>11900</v>
      </c>
      <c r="R1055" s="56">
        <f t="shared" si="92"/>
        <v>5340.9986000000008</v>
      </c>
      <c r="S1055" s="56">
        <f t="shared" si="93"/>
        <v>34481.997199999998</v>
      </c>
      <c r="T1055" s="56">
        <f t="shared" si="94"/>
        <v>862.0499299999999</v>
      </c>
      <c r="U1055" s="47">
        <f>('WERTE IR'!$E1054)</f>
        <v>1282.0499079901415</v>
      </c>
    </row>
    <row r="1056" spans="5:21" ht="13" x14ac:dyDescent="0.3">
      <c r="E1056" s="37"/>
      <c r="F1056" s="46">
        <f>'Detaillierte Eingabe'!B1066</f>
        <v>1.0625000000000073</v>
      </c>
      <c r="G1056" s="46">
        <f>'Detaillierte Eingabe'!C1066</f>
        <v>1.0631944444444519</v>
      </c>
      <c r="H1056" s="56">
        <f>'Detaillierte Eingabe'!D1067</f>
        <v>2</v>
      </c>
      <c r="I1056" s="56">
        <f>'Detaillierte Eingabe'!E1067</f>
        <v>2</v>
      </c>
      <c r="J1056" s="56">
        <f>'Eingabe Daten'!$C$18</f>
        <v>6</v>
      </c>
      <c r="K1056" s="93">
        <f>'Detaillierte Eingabe'!F1067</f>
        <v>0.7</v>
      </c>
      <c r="L1056" s="93">
        <f>'Detaillierte Eingabe'!G1067</f>
        <v>0.7</v>
      </c>
      <c r="M1056" s="93">
        <f t="shared" si="95"/>
        <v>0.44882341176470592</v>
      </c>
      <c r="N1056" s="224">
        <f>'Detaillierte Eingabe'!I1066</f>
        <v>1</v>
      </c>
      <c r="O1056" s="18"/>
      <c r="P1056" s="18"/>
      <c r="Q1056" s="56">
        <f t="shared" si="91"/>
        <v>11900</v>
      </c>
      <c r="R1056" s="56">
        <f t="shared" si="92"/>
        <v>5340.9986000000008</v>
      </c>
      <c r="S1056" s="56">
        <f t="shared" si="93"/>
        <v>34481.997199999998</v>
      </c>
      <c r="T1056" s="56">
        <f t="shared" si="94"/>
        <v>862.0499299999999</v>
      </c>
      <c r="U1056" s="47">
        <f>('WERTE IR'!$E1055)</f>
        <v>1282.0499083539323</v>
      </c>
    </row>
    <row r="1057" spans="5:21" ht="13" x14ac:dyDescent="0.3">
      <c r="E1057" s="37"/>
      <c r="F1057" s="46">
        <f>'Detaillierte Eingabe'!B1067</f>
        <v>1.0631944444444519</v>
      </c>
      <c r="G1057" s="46">
        <f>'Detaillierte Eingabe'!C1067</f>
        <v>1.0638888888888964</v>
      </c>
      <c r="H1057" s="56">
        <f>'Detaillierte Eingabe'!D1068</f>
        <v>2</v>
      </c>
      <c r="I1057" s="56">
        <f>'Detaillierte Eingabe'!E1068</f>
        <v>2</v>
      </c>
      <c r="J1057" s="56">
        <f>'Eingabe Daten'!$C$18</f>
        <v>6</v>
      </c>
      <c r="K1057" s="93">
        <f>'Detaillierte Eingabe'!F1068</f>
        <v>0.7</v>
      </c>
      <c r="L1057" s="93">
        <f>'Detaillierte Eingabe'!G1068</f>
        <v>0.7</v>
      </c>
      <c r="M1057" s="93">
        <f t="shared" si="95"/>
        <v>0.44882341176470592</v>
      </c>
      <c r="N1057" s="224">
        <f>'Detaillierte Eingabe'!I1067</f>
        <v>1</v>
      </c>
      <c r="O1057" s="18"/>
      <c r="P1057" s="18"/>
      <c r="Q1057" s="56">
        <f t="shared" si="91"/>
        <v>11900</v>
      </c>
      <c r="R1057" s="56">
        <f t="shared" si="92"/>
        <v>5340.9986000000008</v>
      </c>
      <c r="S1057" s="56">
        <f t="shared" si="93"/>
        <v>34481.997199999998</v>
      </c>
      <c r="T1057" s="56">
        <f t="shared" si="94"/>
        <v>862.0499299999999</v>
      </c>
      <c r="U1057" s="47">
        <f>('WERTE IR'!$E1056)</f>
        <v>1282.0499087117103</v>
      </c>
    </row>
    <row r="1058" spans="5:21" ht="13" x14ac:dyDescent="0.3">
      <c r="E1058" s="37"/>
      <c r="F1058" s="46">
        <f>'Detaillierte Eingabe'!B1068</f>
        <v>1.0638888888888964</v>
      </c>
      <c r="G1058" s="46">
        <f>'Detaillierte Eingabe'!C1068</f>
        <v>1.064583333333341</v>
      </c>
      <c r="H1058" s="56">
        <f>'Detaillierte Eingabe'!D1069</f>
        <v>2</v>
      </c>
      <c r="I1058" s="56">
        <f>'Detaillierte Eingabe'!E1069</f>
        <v>2</v>
      </c>
      <c r="J1058" s="56">
        <f>'Eingabe Daten'!$C$18</f>
        <v>6</v>
      </c>
      <c r="K1058" s="93">
        <f>'Detaillierte Eingabe'!F1069</f>
        <v>0.7</v>
      </c>
      <c r="L1058" s="93">
        <f>'Detaillierte Eingabe'!G1069</f>
        <v>0.7</v>
      </c>
      <c r="M1058" s="93">
        <f t="shared" si="95"/>
        <v>0.44882341176470592</v>
      </c>
      <c r="N1058" s="224">
        <f>'Detaillierte Eingabe'!I1068</f>
        <v>1</v>
      </c>
      <c r="O1058" s="18"/>
      <c r="P1058" s="18"/>
      <c r="Q1058" s="56">
        <f t="shared" si="91"/>
        <v>11900</v>
      </c>
      <c r="R1058" s="56">
        <f t="shared" si="92"/>
        <v>5340.9986000000008</v>
      </c>
      <c r="S1058" s="56">
        <f t="shared" si="93"/>
        <v>34481.997199999998</v>
      </c>
      <c r="T1058" s="56">
        <f t="shared" si="94"/>
        <v>862.0499299999999</v>
      </c>
      <c r="U1058" s="47">
        <f>('WERTE IR'!$E1057)</f>
        <v>1282.0499090635747</v>
      </c>
    </row>
    <row r="1059" spans="5:21" ht="13" x14ac:dyDescent="0.3">
      <c r="E1059" s="37"/>
      <c r="F1059" s="46">
        <f>'Detaillierte Eingabe'!B1069</f>
        <v>1.064583333333341</v>
      </c>
      <c r="G1059" s="46">
        <f>'Detaillierte Eingabe'!C1069</f>
        <v>1.0652777777777855</v>
      </c>
      <c r="H1059" s="56">
        <f>'Detaillierte Eingabe'!D1070</f>
        <v>2</v>
      </c>
      <c r="I1059" s="56">
        <f>'Detaillierte Eingabe'!E1070</f>
        <v>2</v>
      </c>
      <c r="J1059" s="56">
        <f>'Eingabe Daten'!$C$18</f>
        <v>6</v>
      </c>
      <c r="K1059" s="93">
        <f>'Detaillierte Eingabe'!F1070</f>
        <v>0.7</v>
      </c>
      <c r="L1059" s="93">
        <f>'Detaillierte Eingabe'!G1070</f>
        <v>0.7</v>
      </c>
      <c r="M1059" s="93">
        <f t="shared" si="95"/>
        <v>0.44882341176470592</v>
      </c>
      <c r="N1059" s="224">
        <f>'Detaillierte Eingabe'!I1069</f>
        <v>1</v>
      </c>
      <c r="O1059" s="18"/>
      <c r="P1059" s="18"/>
      <c r="Q1059" s="56">
        <f t="shared" si="91"/>
        <v>11900</v>
      </c>
      <c r="R1059" s="56">
        <f t="shared" si="92"/>
        <v>5340.9986000000008</v>
      </c>
      <c r="S1059" s="56">
        <f t="shared" si="93"/>
        <v>34481.997199999998</v>
      </c>
      <c r="T1059" s="56">
        <f t="shared" si="94"/>
        <v>862.0499299999999</v>
      </c>
      <c r="U1059" s="47">
        <f>('WERTE IR'!$E1058)</f>
        <v>1282.0499094096233</v>
      </c>
    </row>
    <row r="1060" spans="5:21" ht="13" x14ac:dyDescent="0.3">
      <c r="E1060" s="37"/>
      <c r="F1060" s="46">
        <f>'Detaillierte Eingabe'!B1070</f>
        <v>1.0652777777777855</v>
      </c>
      <c r="G1060" s="46">
        <f>'Detaillierte Eingabe'!C1070</f>
        <v>1.0659722222222301</v>
      </c>
      <c r="H1060" s="56">
        <f>'Detaillierte Eingabe'!D1071</f>
        <v>2</v>
      </c>
      <c r="I1060" s="56">
        <f>'Detaillierte Eingabe'!E1071</f>
        <v>2</v>
      </c>
      <c r="J1060" s="56">
        <f>'Eingabe Daten'!$C$18</f>
        <v>6</v>
      </c>
      <c r="K1060" s="93">
        <f>'Detaillierte Eingabe'!F1071</f>
        <v>0.7</v>
      </c>
      <c r="L1060" s="93">
        <f>'Detaillierte Eingabe'!G1071</f>
        <v>0.7</v>
      </c>
      <c r="M1060" s="93">
        <f t="shared" si="95"/>
        <v>0.44882341176470592</v>
      </c>
      <c r="N1060" s="224">
        <f>'Detaillierte Eingabe'!I1070</f>
        <v>1</v>
      </c>
      <c r="O1060" s="18"/>
      <c r="P1060" s="18"/>
      <c r="Q1060" s="56">
        <f t="shared" si="91"/>
        <v>11900</v>
      </c>
      <c r="R1060" s="56">
        <f t="shared" si="92"/>
        <v>5340.9986000000008</v>
      </c>
      <c r="S1060" s="56">
        <f t="shared" si="93"/>
        <v>34481.997199999998</v>
      </c>
      <c r="T1060" s="56">
        <f t="shared" si="94"/>
        <v>862.0499299999999</v>
      </c>
      <c r="U1060" s="47">
        <f>('WERTE IR'!$E1059)</f>
        <v>1282.0499097499523</v>
      </c>
    </row>
    <row r="1061" spans="5:21" ht="13" x14ac:dyDescent="0.3">
      <c r="E1061" s="37"/>
      <c r="F1061" s="46">
        <f>'Detaillierte Eingabe'!B1071</f>
        <v>1.0659722222222301</v>
      </c>
      <c r="G1061" s="46">
        <f>'Detaillierte Eingabe'!C1071</f>
        <v>1.0666666666666746</v>
      </c>
      <c r="H1061" s="56">
        <f>'Detaillierte Eingabe'!D1072</f>
        <v>2</v>
      </c>
      <c r="I1061" s="56">
        <f>'Detaillierte Eingabe'!E1072</f>
        <v>2</v>
      </c>
      <c r="J1061" s="56">
        <f>'Eingabe Daten'!$C$18</f>
        <v>6</v>
      </c>
      <c r="K1061" s="93">
        <f>'Detaillierte Eingabe'!F1072</f>
        <v>0.7</v>
      </c>
      <c r="L1061" s="93">
        <f>'Detaillierte Eingabe'!G1072</f>
        <v>0.7</v>
      </c>
      <c r="M1061" s="93">
        <f t="shared" si="95"/>
        <v>0.44882341176470592</v>
      </c>
      <c r="N1061" s="224">
        <f>'Detaillierte Eingabe'!I1071</f>
        <v>1</v>
      </c>
      <c r="O1061" s="18"/>
      <c r="P1061" s="18"/>
      <c r="Q1061" s="56">
        <f t="shared" si="91"/>
        <v>11900</v>
      </c>
      <c r="R1061" s="56">
        <f t="shared" si="92"/>
        <v>5340.9986000000008</v>
      </c>
      <c r="S1061" s="56">
        <f t="shared" si="93"/>
        <v>34481.997199999998</v>
      </c>
      <c r="T1061" s="56">
        <f t="shared" si="94"/>
        <v>862.0499299999999</v>
      </c>
      <c r="U1061" s="47">
        <f>('WERTE IR'!$E1060)</f>
        <v>1282.0499100846562</v>
      </c>
    </row>
    <row r="1062" spans="5:21" ht="13" x14ac:dyDescent="0.3">
      <c r="E1062" s="37"/>
      <c r="F1062" s="46">
        <f>'Detaillierte Eingabe'!B1072</f>
        <v>1.0666666666666746</v>
      </c>
      <c r="G1062" s="46">
        <f>'Detaillierte Eingabe'!C1072</f>
        <v>1.0673611111111192</v>
      </c>
      <c r="H1062" s="56">
        <f>'Detaillierte Eingabe'!D1073</f>
        <v>2</v>
      </c>
      <c r="I1062" s="56">
        <f>'Detaillierte Eingabe'!E1073</f>
        <v>2</v>
      </c>
      <c r="J1062" s="56">
        <f>'Eingabe Daten'!$C$18</f>
        <v>6</v>
      </c>
      <c r="K1062" s="93">
        <f>'Detaillierte Eingabe'!F1073</f>
        <v>0.7</v>
      </c>
      <c r="L1062" s="93">
        <f>'Detaillierte Eingabe'!G1073</f>
        <v>0.7</v>
      </c>
      <c r="M1062" s="93">
        <f t="shared" si="95"/>
        <v>0.44882341176470592</v>
      </c>
      <c r="N1062" s="224">
        <f>'Detaillierte Eingabe'!I1072</f>
        <v>1</v>
      </c>
      <c r="O1062" s="18"/>
      <c r="P1062" s="18"/>
      <c r="Q1062" s="56">
        <f t="shared" si="91"/>
        <v>11900</v>
      </c>
      <c r="R1062" s="56">
        <f t="shared" si="92"/>
        <v>5340.9986000000008</v>
      </c>
      <c r="S1062" s="56">
        <f t="shared" si="93"/>
        <v>34481.997199999998</v>
      </c>
      <c r="T1062" s="56">
        <f t="shared" si="94"/>
        <v>862.0499299999999</v>
      </c>
      <c r="U1062" s="47">
        <f>('WERTE IR'!$E1061)</f>
        <v>1282.0499104138278</v>
      </c>
    </row>
    <row r="1063" spans="5:21" ht="13" x14ac:dyDescent="0.3">
      <c r="E1063" s="37"/>
      <c r="F1063" s="46">
        <f>'Detaillierte Eingabe'!B1073</f>
        <v>1.0673611111111192</v>
      </c>
      <c r="G1063" s="46">
        <f>'Detaillierte Eingabe'!C1073</f>
        <v>1.0680555555555638</v>
      </c>
      <c r="H1063" s="56">
        <f>'Detaillierte Eingabe'!D1074</f>
        <v>2</v>
      </c>
      <c r="I1063" s="56">
        <f>'Detaillierte Eingabe'!E1074</f>
        <v>2</v>
      </c>
      <c r="J1063" s="56">
        <f>'Eingabe Daten'!$C$18</f>
        <v>6</v>
      </c>
      <c r="K1063" s="93">
        <f>'Detaillierte Eingabe'!F1074</f>
        <v>0.7</v>
      </c>
      <c r="L1063" s="93">
        <f>'Detaillierte Eingabe'!G1074</f>
        <v>0.7</v>
      </c>
      <c r="M1063" s="93">
        <f t="shared" si="95"/>
        <v>0.44882341176470592</v>
      </c>
      <c r="N1063" s="224">
        <f>'Detaillierte Eingabe'!I1073</f>
        <v>1</v>
      </c>
      <c r="O1063" s="18"/>
      <c r="P1063" s="18"/>
      <c r="Q1063" s="56">
        <f t="shared" si="91"/>
        <v>11900</v>
      </c>
      <c r="R1063" s="56">
        <f t="shared" si="92"/>
        <v>5340.9986000000008</v>
      </c>
      <c r="S1063" s="56">
        <f t="shared" si="93"/>
        <v>34481.997199999998</v>
      </c>
      <c r="T1063" s="56">
        <f t="shared" si="94"/>
        <v>862.0499299999999</v>
      </c>
      <c r="U1063" s="47">
        <f>('WERTE IR'!$E1062)</f>
        <v>1282.0499107375588</v>
      </c>
    </row>
    <row r="1064" spans="5:21" ht="13" x14ac:dyDescent="0.3">
      <c r="E1064" s="37"/>
      <c r="F1064" s="46">
        <f>'Detaillierte Eingabe'!B1074</f>
        <v>1.0680555555555638</v>
      </c>
      <c r="G1064" s="46">
        <f>'Detaillierte Eingabe'!C1074</f>
        <v>1.0687500000000083</v>
      </c>
      <c r="H1064" s="56">
        <f>'Detaillierte Eingabe'!D1075</f>
        <v>2</v>
      </c>
      <c r="I1064" s="56">
        <f>'Detaillierte Eingabe'!E1075</f>
        <v>2</v>
      </c>
      <c r="J1064" s="56">
        <f>'Eingabe Daten'!$C$18</f>
        <v>6</v>
      </c>
      <c r="K1064" s="93">
        <f>'Detaillierte Eingabe'!F1075</f>
        <v>0.7</v>
      </c>
      <c r="L1064" s="93">
        <f>'Detaillierte Eingabe'!G1075</f>
        <v>0.7</v>
      </c>
      <c r="M1064" s="93">
        <f t="shared" si="95"/>
        <v>0.44882341176470592</v>
      </c>
      <c r="N1064" s="224">
        <f>'Detaillierte Eingabe'!I1074</f>
        <v>1</v>
      </c>
      <c r="O1064" s="18"/>
      <c r="P1064" s="18"/>
      <c r="Q1064" s="56">
        <f t="shared" si="91"/>
        <v>11900</v>
      </c>
      <c r="R1064" s="56">
        <f t="shared" si="92"/>
        <v>5340.9986000000008</v>
      </c>
      <c r="S1064" s="56">
        <f t="shared" si="93"/>
        <v>34481.997199999998</v>
      </c>
      <c r="T1064" s="56">
        <f t="shared" si="94"/>
        <v>862.0499299999999</v>
      </c>
      <c r="U1064" s="47">
        <f>('WERTE IR'!$E1063)</f>
        <v>1282.049911055939</v>
      </c>
    </row>
    <row r="1065" spans="5:21" ht="13" x14ac:dyDescent="0.3">
      <c r="E1065" s="37"/>
      <c r="F1065" s="46">
        <f>'Detaillierte Eingabe'!B1075</f>
        <v>1.0687500000000083</v>
      </c>
      <c r="G1065" s="46">
        <f>'Detaillierte Eingabe'!C1075</f>
        <v>1.0694444444444529</v>
      </c>
      <c r="H1065" s="56">
        <f>'Detaillierte Eingabe'!D1076</f>
        <v>2</v>
      </c>
      <c r="I1065" s="56">
        <f>'Detaillierte Eingabe'!E1076</f>
        <v>2</v>
      </c>
      <c r="J1065" s="56">
        <f>'Eingabe Daten'!$C$18</f>
        <v>6</v>
      </c>
      <c r="K1065" s="93">
        <f>'Detaillierte Eingabe'!F1076</f>
        <v>0.7</v>
      </c>
      <c r="L1065" s="93">
        <f>'Detaillierte Eingabe'!G1076</f>
        <v>0.7</v>
      </c>
      <c r="M1065" s="93">
        <f t="shared" si="95"/>
        <v>0.44882341176470592</v>
      </c>
      <c r="N1065" s="224">
        <f>'Detaillierte Eingabe'!I1075</f>
        <v>1</v>
      </c>
      <c r="O1065" s="18"/>
      <c r="P1065" s="18"/>
      <c r="Q1065" s="56">
        <f t="shared" si="91"/>
        <v>11900</v>
      </c>
      <c r="R1065" s="56">
        <f t="shared" si="92"/>
        <v>5340.9986000000008</v>
      </c>
      <c r="S1065" s="56">
        <f t="shared" si="93"/>
        <v>34481.997199999998</v>
      </c>
      <c r="T1065" s="56">
        <f t="shared" si="94"/>
        <v>862.0499299999999</v>
      </c>
      <c r="U1065" s="47">
        <f>('WERTE IR'!$E1064)</f>
        <v>1282.0499113690566</v>
      </c>
    </row>
    <row r="1066" spans="5:21" ht="13" x14ac:dyDescent="0.3">
      <c r="E1066" s="37"/>
      <c r="F1066" s="46">
        <f>'Detaillierte Eingabe'!B1076</f>
        <v>1.0694444444444529</v>
      </c>
      <c r="G1066" s="46">
        <f>'Detaillierte Eingabe'!C1076</f>
        <v>1.0701388888888974</v>
      </c>
      <c r="H1066" s="56">
        <f>'Detaillierte Eingabe'!D1077</f>
        <v>2</v>
      </c>
      <c r="I1066" s="56">
        <f>'Detaillierte Eingabe'!E1077</f>
        <v>2</v>
      </c>
      <c r="J1066" s="56">
        <f>'Eingabe Daten'!$C$18</f>
        <v>6</v>
      </c>
      <c r="K1066" s="93">
        <f>'Detaillierte Eingabe'!F1077</f>
        <v>0.7</v>
      </c>
      <c r="L1066" s="93">
        <f>'Detaillierte Eingabe'!G1077</f>
        <v>0.7</v>
      </c>
      <c r="M1066" s="93">
        <f t="shared" si="95"/>
        <v>0.44882341176470592</v>
      </c>
      <c r="N1066" s="224">
        <f>'Detaillierte Eingabe'!I1076</f>
        <v>1</v>
      </c>
      <c r="O1066" s="18"/>
      <c r="P1066" s="18"/>
      <c r="Q1066" s="56">
        <f t="shared" si="91"/>
        <v>11900</v>
      </c>
      <c r="R1066" s="56">
        <f t="shared" si="92"/>
        <v>5340.9986000000008</v>
      </c>
      <c r="S1066" s="56">
        <f t="shared" si="93"/>
        <v>34481.997199999998</v>
      </c>
      <c r="T1066" s="56">
        <f t="shared" si="94"/>
        <v>862.0499299999999</v>
      </c>
      <c r="U1066" s="47">
        <f>('WERTE IR'!$E1065)</f>
        <v>1282.049911676999</v>
      </c>
    </row>
    <row r="1067" spans="5:21" ht="13" x14ac:dyDescent="0.3">
      <c r="E1067" s="37"/>
      <c r="F1067" s="46">
        <f>'Detaillierte Eingabe'!B1077</f>
        <v>1.0701388888888974</v>
      </c>
      <c r="G1067" s="46">
        <f>'Detaillierte Eingabe'!C1077</f>
        <v>1.070833333333342</v>
      </c>
      <c r="H1067" s="56">
        <f>'Detaillierte Eingabe'!D1078</f>
        <v>2</v>
      </c>
      <c r="I1067" s="56">
        <f>'Detaillierte Eingabe'!E1078</f>
        <v>2</v>
      </c>
      <c r="J1067" s="56">
        <f>'Eingabe Daten'!$C$18</f>
        <v>6</v>
      </c>
      <c r="K1067" s="93">
        <f>'Detaillierte Eingabe'!F1078</f>
        <v>0.7</v>
      </c>
      <c r="L1067" s="93">
        <f>'Detaillierte Eingabe'!G1078</f>
        <v>0.7</v>
      </c>
      <c r="M1067" s="93">
        <f t="shared" si="95"/>
        <v>0.44882341176470592</v>
      </c>
      <c r="N1067" s="224">
        <f>'Detaillierte Eingabe'!I1077</f>
        <v>1</v>
      </c>
      <c r="O1067" s="18"/>
      <c r="P1067" s="18"/>
      <c r="Q1067" s="56">
        <f t="shared" si="91"/>
        <v>11900</v>
      </c>
      <c r="R1067" s="56">
        <f t="shared" si="92"/>
        <v>5340.9986000000008</v>
      </c>
      <c r="S1067" s="56">
        <f t="shared" si="93"/>
        <v>34481.997199999998</v>
      </c>
      <c r="T1067" s="56">
        <f t="shared" si="94"/>
        <v>862.0499299999999</v>
      </c>
      <c r="U1067" s="47">
        <f>('WERTE IR'!$E1066)</f>
        <v>1282.0499119798517</v>
      </c>
    </row>
    <row r="1068" spans="5:21" ht="13" x14ac:dyDescent="0.3">
      <c r="E1068" s="37"/>
      <c r="F1068" s="46">
        <f>'Detaillierte Eingabe'!B1078</f>
        <v>1.070833333333342</v>
      </c>
      <c r="G1068" s="46">
        <f>'Detaillierte Eingabe'!C1078</f>
        <v>1.0715277777777865</v>
      </c>
      <c r="H1068" s="56">
        <f>'Detaillierte Eingabe'!D1079</f>
        <v>2</v>
      </c>
      <c r="I1068" s="56">
        <f>'Detaillierte Eingabe'!E1079</f>
        <v>2</v>
      </c>
      <c r="J1068" s="56">
        <f>'Eingabe Daten'!$C$18</f>
        <v>6</v>
      </c>
      <c r="K1068" s="93">
        <f>'Detaillierte Eingabe'!F1079</f>
        <v>0.7</v>
      </c>
      <c r="L1068" s="93">
        <f>'Detaillierte Eingabe'!G1079</f>
        <v>0.7</v>
      </c>
      <c r="M1068" s="93">
        <f t="shared" si="95"/>
        <v>0.44882341176470592</v>
      </c>
      <c r="N1068" s="224">
        <f>'Detaillierte Eingabe'!I1078</f>
        <v>1</v>
      </c>
      <c r="O1068" s="18"/>
      <c r="P1068" s="18"/>
      <c r="Q1068" s="56">
        <f t="shared" si="91"/>
        <v>11900</v>
      </c>
      <c r="R1068" s="56">
        <f t="shared" si="92"/>
        <v>5340.9986000000008</v>
      </c>
      <c r="S1068" s="56">
        <f t="shared" si="93"/>
        <v>34481.997199999998</v>
      </c>
      <c r="T1068" s="56">
        <f t="shared" si="94"/>
        <v>862.0499299999999</v>
      </c>
      <c r="U1068" s="47">
        <f>('WERTE IR'!$E1067)</f>
        <v>1282.0499122776985</v>
      </c>
    </row>
    <row r="1069" spans="5:21" ht="13" x14ac:dyDescent="0.3">
      <c r="E1069" s="37"/>
      <c r="F1069" s="46">
        <f>'Detaillierte Eingabe'!B1079</f>
        <v>1.0715277777777865</v>
      </c>
      <c r="G1069" s="46">
        <f>'Detaillierte Eingabe'!C1079</f>
        <v>1.0722222222222311</v>
      </c>
      <c r="H1069" s="56">
        <f>'Detaillierte Eingabe'!D1080</f>
        <v>2</v>
      </c>
      <c r="I1069" s="56">
        <f>'Detaillierte Eingabe'!E1080</f>
        <v>2</v>
      </c>
      <c r="J1069" s="56">
        <f>'Eingabe Daten'!$C$18</f>
        <v>6</v>
      </c>
      <c r="K1069" s="93">
        <f>'Detaillierte Eingabe'!F1080</f>
        <v>0.7</v>
      </c>
      <c r="L1069" s="93">
        <f>'Detaillierte Eingabe'!G1080</f>
        <v>0.7</v>
      </c>
      <c r="M1069" s="93">
        <f t="shared" si="95"/>
        <v>0.44882341176470592</v>
      </c>
      <c r="N1069" s="224">
        <f>'Detaillierte Eingabe'!I1079</f>
        <v>1</v>
      </c>
      <c r="O1069" s="18"/>
      <c r="P1069" s="18"/>
      <c r="Q1069" s="56">
        <f t="shared" si="91"/>
        <v>11900</v>
      </c>
      <c r="R1069" s="56">
        <f t="shared" si="92"/>
        <v>5340.9986000000008</v>
      </c>
      <c r="S1069" s="56">
        <f t="shared" si="93"/>
        <v>34481.997199999998</v>
      </c>
      <c r="T1069" s="56">
        <f t="shared" si="94"/>
        <v>862.0499299999999</v>
      </c>
      <c r="U1069" s="47">
        <f>('WERTE IR'!$E1068)</f>
        <v>1282.0499125706224</v>
      </c>
    </row>
    <row r="1070" spans="5:21" ht="13" x14ac:dyDescent="0.3">
      <c r="E1070" s="37"/>
      <c r="F1070" s="46">
        <f>'Detaillierte Eingabe'!B1080</f>
        <v>1.0722222222222311</v>
      </c>
      <c r="G1070" s="46">
        <f>'Detaillierte Eingabe'!C1080</f>
        <v>1.0729166666666756</v>
      </c>
      <c r="H1070" s="56">
        <f>'Detaillierte Eingabe'!D1081</f>
        <v>2</v>
      </c>
      <c r="I1070" s="56">
        <f>'Detaillierte Eingabe'!E1081</f>
        <v>2</v>
      </c>
      <c r="J1070" s="56">
        <f>'Eingabe Daten'!$C$18</f>
        <v>6</v>
      </c>
      <c r="K1070" s="93">
        <f>'Detaillierte Eingabe'!F1081</f>
        <v>0.7</v>
      </c>
      <c r="L1070" s="93">
        <f>'Detaillierte Eingabe'!G1081</f>
        <v>0.7</v>
      </c>
      <c r="M1070" s="93">
        <f t="shared" si="95"/>
        <v>0.44882341176470592</v>
      </c>
      <c r="N1070" s="224">
        <f>'Detaillierte Eingabe'!I1080</f>
        <v>1</v>
      </c>
      <c r="O1070" s="18"/>
      <c r="P1070" s="18"/>
      <c r="Q1070" s="56">
        <f t="shared" si="91"/>
        <v>11900</v>
      </c>
      <c r="R1070" s="56">
        <f t="shared" si="92"/>
        <v>5340.9986000000008</v>
      </c>
      <c r="S1070" s="56">
        <f t="shared" si="93"/>
        <v>34481.997199999998</v>
      </c>
      <c r="T1070" s="56">
        <f t="shared" si="94"/>
        <v>862.0499299999999</v>
      </c>
      <c r="U1070" s="47">
        <f>('WERTE IR'!$E1069)</f>
        <v>1282.0499128587046</v>
      </c>
    </row>
    <row r="1071" spans="5:21" ht="13" x14ac:dyDescent="0.3">
      <c r="E1071" s="37"/>
      <c r="F1071" s="46">
        <f>'Detaillierte Eingabe'!B1081</f>
        <v>1.0729166666666756</v>
      </c>
      <c r="G1071" s="46">
        <f>'Detaillierte Eingabe'!C1081</f>
        <v>1.0736111111111202</v>
      </c>
      <c r="H1071" s="56">
        <f>'Detaillierte Eingabe'!D1082</f>
        <v>2</v>
      </c>
      <c r="I1071" s="56">
        <f>'Detaillierte Eingabe'!E1082</f>
        <v>2</v>
      </c>
      <c r="J1071" s="56">
        <f>'Eingabe Daten'!$C$18</f>
        <v>6</v>
      </c>
      <c r="K1071" s="93">
        <f>'Detaillierte Eingabe'!F1082</f>
        <v>0.7</v>
      </c>
      <c r="L1071" s="93">
        <f>'Detaillierte Eingabe'!G1082</f>
        <v>0.7</v>
      </c>
      <c r="M1071" s="93">
        <f t="shared" si="95"/>
        <v>0.44882341176470592</v>
      </c>
      <c r="N1071" s="224">
        <f>'Detaillierte Eingabe'!I1081</f>
        <v>1</v>
      </c>
      <c r="O1071" s="18"/>
      <c r="P1071" s="18"/>
      <c r="Q1071" s="56">
        <f t="shared" si="91"/>
        <v>11900</v>
      </c>
      <c r="R1071" s="56">
        <f t="shared" si="92"/>
        <v>5340.9986000000008</v>
      </c>
      <c r="S1071" s="56">
        <f t="shared" si="93"/>
        <v>34481.997199999998</v>
      </c>
      <c r="T1071" s="56">
        <f t="shared" si="94"/>
        <v>862.0499299999999</v>
      </c>
      <c r="U1071" s="47">
        <f>('WERTE IR'!$E1070)</f>
        <v>1282.0499131420252</v>
      </c>
    </row>
    <row r="1072" spans="5:21" ht="13" x14ac:dyDescent="0.3">
      <c r="E1072" s="37"/>
      <c r="F1072" s="46">
        <f>'Detaillierte Eingabe'!B1082</f>
        <v>1.0736111111111202</v>
      </c>
      <c r="G1072" s="46">
        <f>'Detaillierte Eingabe'!C1082</f>
        <v>1.0743055555555647</v>
      </c>
      <c r="H1072" s="56">
        <f>'Detaillierte Eingabe'!D1083</f>
        <v>2</v>
      </c>
      <c r="I1072" s="56">
        <f>'Detaillierte Eingabe'!E1083</f>
        <v>2</v>
      </c>
      <c r="J1072" s="56">
        <f>'Eingabe Daten'!$C$18</f>
        <v>6</v>
      </c>
      <c r="K1072" s="93">
        <f>'Detaillierte Eingabe'!F1083</f>
        <v>0.7</v>
      </c>
      <c r="L1072" s="93">
        <f>'Detaillierte Eingabe'!G1083</f>
        <v>0.7</v>
      </c>
      <c r="M1072" s="93">
        <f t="shared" si="95"/>
        <v>0.44882341176470592</v>
      </c>
      <c r="N1072" s="224">
        <f>'Detaillierte Eingabe'!I1082</f>
        <v>1</v>
      </c>
      <c r="O1072" s="18"/>
      <c r="P1072" s="18"/>
      <c r="Q1072" s="56">
        <f t="shared" si="91"/>
        <v>11900</v>
      </c>
      <c r="R1072" s="56">
        <f t="shared" si="92"/>
        <v>5340.9986000000008</v>
      </c>
      <c r="S1072" s="56">
        <f t="shared" si="93"/>
        <v>34481.997199999998</v>
      </c>
      <c r="T1072" s="56">
        <f t="shared" si="94"/>
        <v>862.0499299999999</v>
      </c>
      <c r="U1072" s="47">
        <f>('WERTE IR'!$E1071)</f>
        <v>1282.049913420663</v>
      </c>
    </row>
    <row r="1073" spans="5:21" ht="13" x14ac:dyDescent="0.3">
      <c r="E1073" s="37"/>
      <c r="F1073" s="46">
        <f>'Detaillierte Eingabe'!B1083</f>
        <v>1.0743055555555647</v>
      </c>
      <c r="G1073" s="46">
        <f>'Detaillierte Eingabe'!C1083</f>
        <v>1.0750000000000093</v>
      </c>
      <c r="H1073" s="56">
        <f>'Detaillierte Eingabe'!D1084</f>
        <v>2</v>
      </c>
      <c r="I1073" s="56">
        <f>'Detaillierte Eingabe'!E1084</f>
        <v>2</v>
      </c>
      <c r="J1073" s="56">
        <f>'Eingabe Daten'!$C$18</f>
        <v>6</v>
      </c>
      <c r="K1073" s="93">
        <f>'Detaillierte Eingabe'!F1084</f>
        <v>0.7</v>
      </c>
      <c r="L1073" s="93">
        <f>'Detaillierte Eingabe'!G1084</f>
        <v>0.7</v>
      </c>
      <c r="M1073" s="93">
        <f t="shared" si="95"/>
        <v>0.44882341176470592</v>
      </c>
      <c r="N1073" s="224">
        <f>'Detaillierte Eingabe'!I1083</f>
        <v>1</v>
      </c>
      <c r="O1073" s="18"/>
      <c r="P1073" s="18"/>
      <c r="Q1073" s="56">
        <f t="shared" si="91"/>
        <v>11900</v>
      </c>
      <c r="R1073" s="56">
        <f t="shared" si="92"/>
        <v>5340.9986000000008</v>
      </c>
      <c r="S1073" s="56">
        <f t="shared" si="93"/>
        <v>34481.997199999998</v>
      </c>
      <c r="T1073" s="56">
        <f t="shared" si="94"/>
        <v>862.0499299999999</v>
      </c>
      <c r="U1073" s="47">
        <f>('WERTE IR'!$E1072)</f>
        <v>1282.0499136946953</v>
      </c>
    </row>
    <row r="1074" spans="5:21" ht="13" x14ac:dyDescent="0.3">
      <c r="E1074" s="37"/>
      <c r="F1074" s="46">
        <f>'Detaillierte Eingabe'!B1084</f>
        <v>1.0750000000000093</v>
      </c>
      <c r="G1074" s="46">
        <f>'Detaillierte Eingabe'!C1084</f>
        <v>1.0756944444444538</v>
      </c>
      <c r="H1074" s="56">
        <f>'Detaillierte Eingabe'!D1085</f>
        <v>2</v>
      </c>
      <c r="I1074" s="56">
        <f>'Detaillierte Eingabe'!E1085</f>
        <v>2</v>
      </c>
      <c r="J1074" s="56">
        <f>'Eingabe Daten'!$C$18</f>
        <v>6</v>
      </c>
      <c r="K1074" s="93">
        <f>'Detaillierte Eingabe'!F1085</f>
        <v>0.7</v>
      </c>
      <c r="L1074" s="93">
        <f>'Detaillierte Eingabe'!G1085</f>
        <v>0.7</v>
      </c>
      <c r="M1074" s="93">
        <f t="shared" si="95"/>
        <v>0.44882341176470592</v>
      </c>
      <c r="N1074" s="224">
        <f>'Detaillierte Eingabe'!I1084</f>
        <v>1</v>
      </c>
      <c r="O1074" s="18"/>
      <c r="P1074" s="18"/>
      <c r="Q1074" s="56">
        <f t="shared" si="91"/>
        <v>11900</v>
      </c>
      <c r="R1074" s="56">
        <f t="shared" si="92"/>
        <v>5340.9986000000008</v>
      </c>
      <c r="S1074" s="56">
        <f t="shared" si="93"/>
        <v>34481.997199999998</v>
      </c>
      <c r="T1074" s="56">
        <f t="shared" si="94"/>
        <v>862.0499299999999</v>
      </c>
      <c r="U1074" s="47">
        <f>('WERTE IR'!$E1073)</f>
        <v>1282.0499139641984</v>
      </c>
    </row>
    <row r="1075" spans="5:21" ht="13" x14ac:dyDescent="0.3">
      <c r="E1075" s="37"/>
      <c r="F1075" s="46">
        <f>'Detaillierte Eingabe'!B1085</f>
        <v>1.0756944444444538</v>
      </c>
      <c r="G1075" s="46">
        <f>'Detaillierte Eingabe'!C1085</f>
        <v>1.0763888888888984</v>
      </c>
      <c r="H1075" s="56">
        <f>'Detaillierte Eingabe'!D1086</f>
        <v>2</v>
      </c>
      <c r="I1075" s="56">
        <f>'Detaillierte Eingabe'!E1086</f>
        <v>2</v>
      </c>
      <c r="J1075" s="56">
        <f>'Eingabe Daten'!$C$18</f>
        <v>6</v>
      </c>
      <c r="K1075" s="93">
        <f>'Detaillierte Eingabe'!F1086</f>
        <v>0.7</v>
      </c>
      <c r="L1075" s="93">
        <f>'Detaillierte Eingabe'!G1086</f>
        <v>0.7</v>
      </c>
      <c r="M1075" s="93">
        <f t="shared" si="95"/>
        <v>0.44882341176470592</v>
      </c>
      <c r="N1075" s="224">
        <f>'Detaillierte Eingabe'!I1085</f>
        <v>1</v>
      </c>
      <c r="O1075" s="18"/>
      <c r="P1075" s="18"/>
      <c r="Q1075" s="56">
        <f t="shared" si="91"/>
        <v>11900</v>
      </c>
      <c r="R1075" s="56">
        <f t="shared" si="92"/>
        <v>5340.9986000000008</v>
      </c>
      <c r="S1075" s="56">
        <f t="shared" si="93"/>
        <v>34481.997199999998</v>
      </c>
      <c r="T1075" s="56">
        <f t="shared" si="94"/>
        <v>862.0499299999999</v>
      </c>
      <c r="U1075" s="47">
        <f>('WERTE IR'!$E1074)</f>
        <v>1282.0499142292467</v>
      </c>
    </row>
    <row r="1076" spans="5:21" ht="13" x14ac:dyDescent="0.3">
      <c r="E1076" s="37"/>
      <c r="F1076" s="46">
        <f>'Detaillierte Eingabe'!B1086</f>
        <v>1.0763888888888984</v>
      </c>
      <c r="G1076" s="46">
        <f>'Detaillierte Eingabe'!C1086</f>
        <v>1.0770833333333429</v>
      </c>
      <c r="H1076" s="56">
        <f>'Detaillierte Eingabe'!D1087</f>
        <v>2</v>
      </c>
      <c r="I1076" s="56">
        <f>'Detaillierte Eingabe'!E1087</f>
        <v>2</v>
      </c>
      <c r="J1076" s="56">
        <f>'Eingabe Daten'!$C$18</f>
        <v>6</v>
      </c>
      <c r="K1076" s="93">
        <f>'Detaillierte Eingabe'!F1087</f>
        <v>0.7</v>
      </c>
      <c r="L1076" s="93">
        <f>'Detaillierte Eingabe'!G1087</f>
        <v>0.7</v>
      </c>
      <c r="M1076" s="93">
        <f t="shared" si="95"/>
        <v>0.44882341176470592</v>
      </c>
      <c r="N1076" s="224">
        <f>'Detaillierte Eingabe'!I1086</f>
        <v>1</v>
      </c>
      <c r="O1076" s="18"/>
      <c r="P1076" s="18"/>
      <c r="Q1076" s="56">
        <f t="shared" si="91"/>
        <v>11900</v>
      </c>
      <c r="R1076" s="56">
        <f t="shared" si="92"/>
        <v>5340.9986000000008</v>
      </c>
      <c r="S1076" s="56">
        <f t="shared" si="93"/>
        <v>34481.997199999998</v>
      </c>
      <c r="T1076" s="56">
        <f t="shared" si="94"/>
        <v>862.0499299999999</v>
      </c>
      <c r="U1076" s="47">
        <f>('WERTE IR'!$E1075)</f>
        <v>1282.0499144899143</v>
      </c>
    </row>
    <row r="1077" spans="5:21" ht="13" x14ac:dyDescent="0.3">
      <c r="E1077" s="37"/>
      <c r="F1077" s="46">
        <f>'Detaillierte Eingabe'!B1087</f>
        <v>1.0770833333333429</v>
      </c>
      <c r="G1077" s="46">
        <f>'Detaillierte Eingabe'!C1087</f>
        <v>1.0777777777777875</v>
      </c>
      <c r="H1077" s="56">
        <f>'Detaillierte Eingabe'!D1088</f>
        <v>2</v>
      </c>
      <c r="I1077" s="56">
        <f>'Detaillierte Eingabe'!E1088</f>
        <v>2</v>
      </c>
      <c r="J1077" s="56">
        <f>'Eingabe Daten'!$C$18</f>
        <v>6</v>
      </c>
      <c r="K1077" s="93">
        <f>'Detaillierte Eingabe'!F1088</f>
        <v>0.7</v>
      </c>
      <c r="L1077" s="93">
        <f>'Detaillierte Eingabe'!G1088</f>
        <v>0.7</v>
      </c>
      <c r="M1077" s="93">
        <f t="shared" si="95"/>
        <v>0.44882341176470592</v>
      </c>
      <c r="N1077" s="224">
        <f>'Detaillierte Eingabe'!I1087</f>
        <v>1</v>
      </c>
      <c r="O1077" s="18"/>
      <c r="P1077" s="18"/>
      <c r="Q1077" s="56">
        <f t="shared" ref="Q1077:Q1140" si="96">$C$7*K1077</f>
        <v>11900</v>
      </c>
      <c r="R1077" s="56">
        <f t="shared" ref="R1077:R1140" si="97">$C$7*L1077*M1077</f>
        <v>5340.9986000000008</v>
      </c>
      <c r="S1077" s="56">
        <f t="shared" ref="S1077:S1140" si="98">Q1077*H1077+R1077*I1077</f>
        <v>34481.997199999998</v>
      </c>
      <c r="T1077" s="56">
        <f t="shared" ref="T1077:T1140" si="99">S1077/(N1077*$P$6)</f>
        <v>862.0499299999999</v>
      </c>
      <c r="U1077" s="47">
        <f>('WERTE IR'!$E1076)</f>
        <v>1282.0499147462733</v>
      </c>
    </row>
    <row r="1078" spans="5:21" ht="13" x14ac:dyDescent="0.3">
      <c r="E1078" s="37"/>
      <c r="F1078" s="46">
        <f>'Detaillierte Eingabe'!B1088</f>
        <v>1.0777777777777875</v>
      </c>
      <c r="G1078" s="46">
        <f>'Detaillierte Eingabe'!C1088</f>
        <v>1.078472222222232</v>
      </c>
      <c r="H1078" s="56">
        <f>'Detaillierte Eingabe'!D1089</f>
        <v>2</v>
      </c>
      <c r="I1078" s="56">
        <f>'Detaillierte Eingabe'!E1089</f>
        <v>2</v>
      </c>
      <c r="J1078" s="56">
        <f>'Eingabe Daten'!$C$18</f>
        <v>6</v>
      </c>
      <c r="K1078" s="93">
        <f>'Detaillierte Eingabe'!F1089</f>
        <v>0.7</v>
      </c>
      <c r="L1078" s="93">
        <f>'Detaillierte Eingabe'!G1089</f>
        <v>0.7</v>
      </c>
      <c r="M1078" s="93">
        <f t="shared" si="95"/>
        <v>0.44882341176470592</v>
      </c>
      <c r="N1078" s="224">
        <f>'Detaillierte Eingabe'!I1088</f>
        <v>1</v>
      </c>
      <c r="O1078" s="18"/>
      <c r="P1078" s="18"/>
      <c r="Q1078" s="56">
        <f t="shared" si="96"/>
        <v>11900</v>
      </c>
      <c r="R1078" s="56">
        <f t="shared" si="97"/>
        <v>5340.9986000000008</v>
      </c>
      <c r="S1078" s="56">
        <f t="shared" si="98"/>
        <v>34481.997199999998</v>
      </c>
      <c r="T1078" s="56">
        <f t="shared" si="99"/>
        <v>862.0499299999999</v>
      </c>
      <c r="U1078" s="47">
        <f>('WERTE IR'!$E1077)</f>
        <v>1282.0499149983953</v>
      </c>
    </row>
    <row r="1079" spans="5:21" ht="13" x14ac:dyDescent="0.3">
      <c r="E1079" s="37"/>
      <c r="F1079" s="46">
        <f>'Detaillierte Eingabe'!B1089</f>
        <v>1.078472222222232</v>
      </c>
      <c r="G1079" s="46">
        <f>'Detaillierte Eingabe'!C1089</f>
        <v>1.0791666666666766</v>
      </c>
      <c r="H1079" s="56">
        <f>'Detaillierte Eingabe'!D1090</f>
        <v>2</v>
      </c>
      <c r="I1079" s="56">
        <f>'Detaillierte Eingabe'!E1090</f>
        <v>2</v>
      </c>
      <c r="J1079" s="56">
        <f>'Eingabe Daten'!$C$18</f>
        <v>6</v>
      </c>
      <c r="K1079" s="93">
        <f>'Detaillierte Eingabe'!F1090</f>
        <v>0.7</v>
      </c>
      <c r="L1079" s="93">
        <f>'Detaillierte Eingabe'!G1090</f>
        <v>0.7</v>
      </c>
      <c r="M1079" s="93">
        <f t="shared" si="95"/>
        <v>0.44882341176470592</v>
      </c>
      <c r="N1079" s="224">
        <f>'Detaillierte Eingabe'!I1089</f>
        <v>1</v>
      </c>
      <c r="O1079" s="18"/>
      <c r="P1079" s="18"/>
      <c r="Q1079" s="56">
        <f t="shared" si="96"/>
        <v>11900</v>
      </c>
      <c r="R1079" s="56">
        <f t="shared" si="97"/>
        <v>5340.9986000000008</v>
      </c>
      <c r="S1079" s="56">
        <f t="shared" si="98"/>
        <v>34481.997199999998</v>
      </c>
      <c r="T1079" s="56">
        <f t="shared" si="99"/>
        <v>862.0499299999999</v>
      </c>
      <c r="U1079" s="47">
        <f>('WERTE IR'!$E1078)</f>
        <v>1282.0499152463499</v>
      </c>
    </row>
    <row r="1080" spans="5:21" ht="13" x14ac:dyDescent="0.3">
      <c r="E1080" s="37"/>
      <c r="F1080" s="46">
        <f>'Detaillierte Eingabe'!B1090</f>
        <v>1.0791666666666766</v>
      </c>
      <c r="G1080" s="46">
        <f>'Detaillierte Eingabe'!C1090</f>
        <v>1.0798611111111212</v>
      </c>
      <c r="H1080" s="56">
        <f>'Detaillierte Eingabe'!D1091</f>
        <v>2</v>
      </c>
      <c r="I1080" s="56">
        <f>'Detaillierte Eingabe'!E1091</f>
        <v>2</v>
      </c>
      <c r="J1080" s="56">
        <f>'Eingabe Daten'!$C$18</f>
        <v>6</v>
      </c>
      <c r="K1080" s="93">
        <f>'Detaillierte Eingabe'!F1091</f>
        <v>0.7</v>
      </c>
      <c r="L1080" s="93">
        <f>'Detaillierte Eingabe'!G1091</f>
        <v>0.7</v>
      </c>
      <c r="M1080" s="93">
        <f t="shared" si="95"/>
        <v>0.44882341176470592</v>
      </c>
      <c r="N1080" s="224">
        <f>'Detaillierte Eingabe'!I1090</f>
        <v>1</v>
      </c>
      <c r="O1080" s="18"/>
      <c r="P1080" s="18"/>
      <c r="Q1080" s="56">
        <f t="shared" si="96"/>
        <v>11900</v>
      </c>
      <c r="R1080" s="56">
        <f t="shared" si="97"/>
        <v>5340.9986000000008</v>
      </c>
      <c r="S1080" s="56">
        <f t="shared" si="98"/>
        <v>34481.997199999998</v>
      </c>
      <c r="T1080" s="56">
        <f t="shared" si="99"/>
        <v>862.0499299999999</v>
      </c>
      <c r="U1080" s="47">
        <f>('WERTE IR'!$E1079)</f>
        <v>1282.0499154902063</v>
      </c>
    </row>
    <row r="1081" spans="5:21" ht="13" x14ac:dyDescent="0.3">
      <c r="E1081" s="37"/>
      <c r="F1081" s="46">
        <f>'Detaillierte Eingabe'!B1091</f>
        <v>1.0798611111111212</v>
      </c>
      <c r="G1081" s="46">
        <f>'Detaillierte Eingabe'!C1091</f>
        <v>1.0805555555555657</v>
      </c>
      <c r="H1081" s="56">
        <f>'Detaillierte Eingabe'!D1092</f>
        <v>2</v>
      </c>
      <c r="I1081" s="56">
        <f>'Detaillierte Eingabe'!E1092</f>
        <v>2</v>
      </c>
      <c r="J1081" s="56">
        <f>'Eingabe Daten'!$C$18</f>
        <v>6</v>
      </c>
      <c r="K1081" s="93">
        <f>'Detaillierte Eingabe'!F1092</f>
        <v>0.7</v>
      </c>
      <c r="L1081" s="93">
        <f>'Detaillierte Eingabe'!G1092</f>
        <v>0.7</v>
      </c>
      <c r="M1081" s="93">
        <f t="shared" si="95"/>
        <v>0.44882341176470592</v>
      </c>
      <c r="N1081" s="224">
        <f>'Detaillierte Eingabe'!I1091</f>
        <v>1</v>
      </c>
      <c r="O1081" s="18"/>
      <c r="P1081" s="18"/>
      <c r="Q1081" s="56">
        <f t="shared" si="96"/>
        <v>11900</v>
      </c>
      <c r="R1081" s="56">
        <f t="shared" si="97"/>
        <v>5340.9986000000008</v>
      </c>
      <c r="S1081" s="56">
        <f t="shared" si="98"/>
        <v>34481.997199999998</v>
      </c>
      <c r="T1081" s="56">
        <f t="shared" si="99"/>
        <v>862.0499299999999</v>
      </c>
      <c r="U1081" s="47">
        <f>('WERTE IR'!$E1080)</f>
        <v>1282.0499157300321</v>
      </c>
    </row>
    <row r="1082" spans="5:21" ht="13" x14ac:dyDescent="0.3">
      <c r="E1082" s="37"/>
      <c r="F1082" s="46">
        <f>'Detaillierte Eingabe'!B1092</f>
        <v>1.0805555555555657</v>
      </c>
      <c r="G1082" s="46">
        <f>'Detaillierte Eingabe'!C1092</f>
        <v>1.0812500000000103</v>
      </c>
      <c r="H1082" s="56">
        <f>'Detaillierte Eingabe'!D1093</f>
        <v>2</v>
      </c>
      <c r="I1082" s="56">
        <f>'Detaillierte Eingabe'!E1093</f>
        <v>2</v>
      </c>
      <c r="J1082" s="56">
        <f>'Eingabe Daten'!$C$18</f>
        <v>6</v>
      </c>
      <c r="K1082" s="93">
        <f>'Detaillierte Eingabe'!F1093</f>
        <v>0.7</v>
      </c>
      <c r="L1082" s="93">
        <f>'Detaillierte Eingabe'!G1093</f>
        <v>0.7</v>
      </c>
      <c r="M1082" s="93">
        <f t="shared" si="95"/>
        <v>0.44882341176470592</v>
      </c>
      <c r="N1082" s="224">
        <f>'Detaillierte Eingabe'!I1092</f>
        <v>1</v>
      </c>
      <c r="O1082" s="18"/>
      <c r="P1082" s="18"/>
      <c r="Q1082" s="56">
        <f t="shared" si="96"/>
        <v>11900</v>
      </c>
      <c r="R1082" s="56">
        <f t="shared" si="97"/>
        <v>5340.9986000000008</v>
      </c>
      <c r="S1082" s="56">
        <f t="shared" si="98"/>
        <v>34481.997199999998</v>
      </c>
      <c r="T1082" s="56">
        <f t="shared" si="99"/>
        <v>862.0499299999999</v>
      </c>
      <c r="U1082" s="47">
        <f>('WERTE IR'!$E1081)</f>
        <v>1282.0499159658939</v>
      </c>
    </row>
    <row r="1083" spans="5:21" ht="13" x14ac:dyDescent="0.3">
      <c r="E1083" s="37"/>
      <c r="F1083" s="46">
        <f>'Detaillierte Eingabe'!B1093</f>
        <v>1.0812500000000103</v>
      </c>
      <c r="G1083" s="46">
        <f>'Detaillierte Eingabe'!C1093</f>
        <v>1.0819444444444548</v>
      </c>
      <c r="H1083" s="56">
        <f>'Detaillierte Eingabe'!D1094</f>
        <v>2</v>
      </c>
      <c r="I1083" s="56">
        <f>'Detaillierte Eingabe'!E1094</f>
        <v>2</v>
      </c>
      <c r="J1083" s="56">
        <f>'Eingabe Daten'!$C$18</f>
        <v>6</v>
      </c>
      <c r="K1083" s="93">
        <f>'Detaillierte Eingabe'!F1094</f>
        <v>0.7</v>
      </c>
      <c r="L1083" s="93">
        <f>'Detaillierte Eingabe'!G1094</f>
        <v>0.7</v>
      </c>
      <c r="M1083" s="93">
        <f t="shared" si="95"/>
        <v>0.44882341176470592</v>
      </c>
      <c r="N1083" s="224">
        <f>'Detaillierte Eingabe'!I1093</f>
        <v>1</v>
      </c>
      <c r="O1083" s="18"/>
      <c r="P1083" s="18"/>
      <c r="Q1083" s="56">
        <f t="shared" si="96"/>
        <v>11900</v>
      </c>
      <c r="R1083" s="56">
        <f t="shared" si="97"/>
        <v>5340.9986000000008</v>
      </c>
      <c r="S1083" s="56">
        <f t="shared" si="98"/>
        <v>34481.997199999998</v>
      </c>
      <c r="T1083" s="56">
        <f t="shared" si="99"/>
        <v>862.0499299999999</v>
      </c>
      <c r="U1083" s="47">
        <f>('WERTE IR'!$E1082)</f>
        <v>1282.0499161978573</v>
      </c>
    </row>
    <row r="1084" spans="5:21" ht="13" x14ac:dyDescent="0.3">
      <c r="E1084" s="37"/>
      <c r="F1084" s="46">
        <f>'Detaillierte Eingabe'!B1094</f>
        <v>1.0819444444444548</v>
      </c>
      <c r="G1084" s="46">
        <f>'Detaillierte Eingabe'!C1094</f>
        <v>1.0826388888888994</v>
      </c>
      <c r="H1084" s="56">
        <f>'Detaillierte Eingabe'!D1095</f>
        <v>2</v>
      </c>
      <c r="I1084" s="56">
        <f>'Detaillierte Eingabe'!E1095</f>
        <v>2</v>
      </c>
      <c r="J1084" s="56">
        <f>'Eingabe Daten'!$C$18</f>
        <v>6</v>
      </c>
      <c r="K1084" s="93">
        <f>'Detaillierte Eingabe'!F1095</f>
        <v>0.7</v>
      </c>
      <c r="L1084" s="93">
        <f>'Detaillierte Eingabe'!G1095</f>
        <v>0.7</v>
      </c>
      <c r="M1084" s="93">
        <f t="shared" si="95"/>
        <v>0.44882341176470592</v>
      </c>
      <c r="N1084" s="224">
        <f>'Detaillierte Eingabe'!I1094</f>
        <v>1</v>
      </c>
      <c r="O1084" s="18"/>
      <c r="P1084" s="18"/>
      <c r="Q1084" s="56">
        <f t="shared" si="96"/>
        <v>11900</v>
      </c>
      <c r="R1084" s="56">
        <f t="shared" si="97"/>
        <v>5340.9986000000008</v>
      </c>
      <c r="S1084" s="56">
        <f t="shared" si="98"/>
        <v>34481.997199999998</v>
      </c>
      <c r="T1084" s="56">
        <f t="shared" si="99"/>
        <v>862.0499299999999</v>
      </c>
      <c r="U1084" s="47">
        <f>('WERTE IR'!$E1083)</f>
        <v>1282.0499164259866</v>
      </c>
    </row>
    <row r="1085" spans="5:21" ht="13" x14ac:dyDescent="0.3">
      <c r="E1085" s="37"/>
      <c r="F1085" s="46">
        <f>'Detaillierte Eingabe'!B1095</f>
        <v>1.0826388888888994</v>
      </c>
      <c r="G1085" s="46">
        <f>'Detaillierte Eingabe'!C1095</f>
        <v>1.0833333333333439</v>
      </c>
      <c r="H1085" s="56">
        <f>'Detaillierte Eingabe'!D1096</f>
        <v>2</v>
      </c>
      <c r="I1085" s="56">
        <f>'Detaillierte Eingabe'!E1096</f>
        <v>2</v>
      </c>
      <c r="J1085" s="56">
        <f>'Eingabe Daten'!$C$18</f>
        <v>6</v>
      </c>
      <c r="K1085" s="93">
        <f>'Detaillierte Eingabe'!F1096</f>
        <v>0.7</v>
      </c>
      <c r="L1085" s="93">
        <f>'Detaillierte Eingabe'!G1096</f>
        <v>0.7</v>
      </c>
      <c r="M1085" s="93">
        <f t="shared" si="95"/>
        <v>0.44882341176470592</v>
      </c>
      <c r="N1085" s="224">
        <f>'Detaillierte Eingabe'!I1095</f>
        <v>1</v>
      </c>
      <c r="O1085" s="18"/>
      <c r="P1085" s="18"/>
      <c r="Q1085" s="56">
        <f t="shared" si="96"/>
        <v>11900</v>
      </c>
      <c r="R1085" s="56">
        <f t="shared" si="97"/>
        <v>5340.9986000000008</v>
      </c>
      <c r="S1085" s="56">
        <f t="shared" si="98"/>
        <v>34481.997199999998</v>
      </c>
      <c r="T1085" s="56">
        <f t="shared" si="99"/>
        <v>862.0499299999999</v>
      </c>
      <c r="U1085" s="47">
        <f>('WERTE IR'!$E1084)</f>
        <v>1282.0499166503453</v>
      </c>
    </row>
    <row r="1086" spans="5:21" ht="13" x14ac:dyDescent="0.3">
      <c r="E1086" s="37"/>
      <c r="F1086" s="46">
        <f>'Detaillierte Eingabe'!B1096</f>
        <v>1.0833333333333439</v>
      </c>
      <c r="G1086" s="46">
        <f>'Detaillierte Eingabe'!C1096</f>
        <v>1.0840277777777885</v>
      </c>
      <c r="H1086" s="56">
        <f>'Detaillierte Eingabe'!D1097</f>
        <v>2</v>
      </c>
      <c r="I1086" s="56">
        <f>'Detaillierte Eingabe'!E1097</f>
        <v>2</v>
      </c>
      <c r="J1086" s="56">
        <f>'Eingabe Daten'!$C$18</f>
        <v>6</v>
      </c>
      <c r="K1086" s="93">
        <f>'Detaillierte Eingabe'!F1097</f>
        <v>0.7</v>
      </c>
      <c r="L1086" s="93">
        <f>'Detaillierte Eingabe'!G1097</f>
        <v>0.7</v>
      </c>
      <c r="M1086" s="93">
        <f t="shared" si="95"/>
        <v>0.44882341176470592</v>
      </c>
      <c r="N1086" s="224">
        <f>'Detaillierte Eingabe'!I1096</f>
        <v>1</v>
      </c>
      <c r="O1086" s="18"/>
      <c r="P1086" s="18"/>
      <c r="Q1086" s="56">
        <f t="shared" si="96"/>
        <v>11900</v>
      </c>
      <c r="R1086" s="56">
        <f t="shared" si="97"/>
        <v>5340.9986000000008</v>
      </c>
      <c r="S1086" s="56">
        <f t="shared" si="98"/>
        <v>34481.997199999998</v>
      </c>
      <c r="T1086" s="56">
        <f t="shared" si="99"/>
        <v>862.0499299999999</v>
      </c>
      <c r="U1086" s="47">
        <f>('WERTE IR'!$E1085)</f>
        <v>1282.0499168709957</v>
      </c>
    </row>
    <row r="1087" spans="5:21" ht="13" x14ac:dyDescent="0.3">
      <c r="E1087" s="37"/>
      <c r="F1087" s="46">
        <f>'Detaillierte Eingabe'!B1097</f>
        <v>1.0840277777777885</v>
      </c>
      <c r="G1087" s="46">
        <f>'Detaillierte Eingabe'!C1097</f>
        <v>1.084722222222233</v>
      </c>
      <c r="H1087" s="56">
        <f>'Detaillierte Eingabe'!D1098</f>
        <v>2</v>
      </c>
      <c r="I1087" s="56">
        <f>'Detaillierte Eingabe'!E1098</f>
        <v>2</v>
      </c>
      <c r="J1087" s="56">
        <f>'Eingabe Daten'!$C$18</f>
        <v>6</v>
      </c>
      <c r="K1087" s="93">
        <f>'Detaillierte Eingabe'!F1098</f>
        <v>0.7</v>
      </c>
      <c r="L1087" s="93">
        <f>'Detaillierte Eingabe'!G1098</f>
        <v>0.7</v>
      </c>
      <c r="M1087" s="93">
        <f t="shared" si="95"/>
        <v>0.44882341176470592</v>
      </c>
      <c r="N1087" s="224">
        <f>'Detaillierte Eingabe'!I1097</f>
        <v>1</v>
      </c>
      <c r="O1087" s="18"/>
      <c r="P1087" s="18"/>
      <c r="Q1087" s="56">
        <f t="shared" si="96"/>
        <v>11900</v>
      </c>
      <c r="R1087" s="56">
        <f t="shared" si="97"/>
        <v>5340.9986000000008</v>
      </c>
      <c r="S1087" s="56">
        <f t="shared" si="98"/>
        <v>34481.997199999998</v>
      </c>
      <c r="T1087" s="56">
        <f t="shared" si="99"/>
        <v>862.0499299999999</v>
      </c>
      <c r="U1087" s="47">
        <f>('WERTE IR'!$E1086)</f>
        <v>1282.0499170879991</v>
      </c>
    </row>
    <row r="1088" spans="5:21" ht="13" x14ac:dyDescent="0.3">
      <c r="E1088" s="37"/>
      <c r="F1088" s="46">
        <f>'Detaillierte Eingabe'!B1098</f>
        <v>1.084722222222233</v>
      </c>
      <c r="G1088" s="46">
        <f>'Detaillierte Eingabe'!C1098</f>
        <v>1.0854166666666776</v>
      </c>
      <c r="H1088" s="56">
        <f>'Detaillierte Eingabe'!D1099</f>
        <v>2</v>
      </c>
      <c r="I1088" s="56">
        <f>'Detaillierte Eingabe'!E1099</f>
        <v>2</v>
      </c>
      <c r="J1088" s="56">
        <f>'Eingabe Daten'!$C$18</f>
        <v>6</v>
      </c>
      <c r="K1088" s="93">
        <f>'Detaillierte Eingabe'!F1099</f>
        <v>0.7</v>
      </c>
      <c r="L1088" s="93">
        <f>'Detaillierte Eingabe'!G1099</f>
        <v>0.7</v>
      </c>
      <c r="M1088" s="93">
        <f t="shared" si="95"/>
        <v>0.44882341176470592</v>
      </c>
      <c r="N1088" s="224">
        <f>'Detaillierte Eingabe'!I1098</f>
        <v>1</v>
      </c>
      <c r="O1088" s="18"/>
      <c r="P1088" s="18"/>
      <c r="Q1088" s="56">
        <f t="shared" si="96"/>
        <v>11900</v>
      </c>
      <c r="R1088" s="56">
        <f t="shared" si="97"/>
        <v>5340.9986000000008</v>
      </c>
      <c r="S1088" s="56">
        <f t="shared" si="98"/>
        <v>34481.997199999998</v>
      </c>
      <c r="T1088" s="56">
        <f t="shared" si="99"/>
        <v>862.0499299999999</v>
      </c>
      <c r="U1088" s="47">
        <f>('WERTE IR'!$E1087)</f>
        <v>1282.0499173014157</v>
      </c>
    </row>
    <row r="1089" spans="5:21" ht="13" x14ac:dyDescent="0.3">
      <c r="E1089" s="37"/>
      <c r="F1089" s="46">
        <f>'Detaillierte Eingabe'!B1099</f>
        <v>1.0854166666666776</v>
      </c>
      <c r="G1089" s="46">
        <f>'Detaillierte Eingabe'!C1099</f>
        <v>1.0861111111111221</v>
      </c>
      <c r="H1089" s="56">
        <f>'Detaillierte Eingabe'!D1100</f>
        <v>2</v>
      </c>
      <c r="I1089" s="56">
        <f>'Detaillierte Eingabe'!E1100</f>
        <v>2</v>
      </c>
      <c r="J1089" s="56">
        <f>'Eingabe Daten'!$C$18</f>
        <v>6</v>
      </c>
      <c r="K1089" s="93">
        <f>'Detaillierte Eingabe'!F1100</f>
        <v>0.7</v>
      </c>
      <c r="L1089" s="93">
        <f>'Detaillierte Eingabe'!G1100</f>
        <v>0.7</v>
      </c>
      <c r="M1089" s="93">
        <f t="shared" si="95"/>
        <v>0.44882341176470592</v>
      </c>
      <c r="N1089" s="224">
        <f>'Detaillierte Eingabe'!I1099</f>
        <v>1</v>
      </c>
      <c r="O1089" s="18"/>
      <c r="P1089" s="18"/>
      <c r="Q1089" s="56">
        <f t="shared" si="96"/>
        <v>11900</v>
      </c>
      <c r="R1089" s="56">
        <f t="shared" si="97"/>
        <v>5340.9986000000008</v>
      </c>
      <c r="S1089" s="56">
        <f t="shared" si="98"/>
        <v>34481.997199999998</v>
      </c>
      <c r="T1089" s="56">
        <f t="shared" si="99"/>
        <v>862.0499299999999</v>
      </c>
      <c r="U1089" s="47">
        <f>('WERTE IR'!$E1088)</f>
        <v>1282.0499175113048</v>
      </c>
    </row>
    <row r="1090" spans="5:21" ht="13" x14ac:dyDescent="0.3">
      <c r="E1090" s="37"/>
      <c r="F1090" s="46">
        <f>'Detaillierte Eingabe'!B1100</f>
        <v>1.0861111111111221</v>
      </c>
      <c r="G1090" s="46">
        <f>'Detaillierte Eingabe'!C1100</f>
        <v>1.0868055555555667</v>
      </c>
      <c r="H1090" s="56">
        <f>'Detaillierte Eingabe'!D1101</f>
        <v>2</v>
      </c>
      <c r="I1090" s="56">
        <f>'Detaillierte Eingabe'!E1101</f>
        <v>2</v>
      </c>
      <c r="J1090" s="56">
        <f>'Eingabe Daten'!$C$18</f>
        <v>6</v>
      </c>
      <c r="K1090" s="93">
        <f>'Detaillierte Eingabe'!F1101</f>
        <v>0.7</v>
      </c>
      <c r="L1090" s="93">
        <f>'Detaillierte Eingabe'!G1101</f>
        <v>0.7</v>
      </c>
      <c r="M1090" s="93">
        <f t="shared" si="95"/>
        <v>0.44882341176470592</v>
      </c>
      <c r="N1090" s="224">
        <f>'Detaillierte Eingabe'!I1100</f>
        <v>1</v>
      </c>
      <c r="O1090" s="18"/>
      <c r="P1090" s="18"/>
      <c r="Q1090" s="56">
        <f t="shared" si="96"/>
        <v>11900</v>
      </c>
      <c r="R1090" s="56">
        <f t="shared" si="97"/>
        <v>5340.9986000000008</v>
      </c>
      <c r="S1090" s="56">
        <f t="shared" si="98"/>
        <v>34481.997199999998</v>
      </c>
      <c r="T1090" s="56">
        <f t="shared" si="99"/>
        <v>862.0499299999999</v>
      </c>
      <c r="U1090" s="47">
        <f>('WERTE IR'!$E1089)</f>
        <v>1282.0499177177248</v>
      </c>
    </row>
    <row r="1091" spans="5:21" ht="13" x14ac:dyDescent="0.3">
      <c r="E1091" s="37"/>
      <c r="F1091" s="46">
        <f>'Detaillierte Eingabe'!B1101</f>
        <v>1.0868055555555667</v>
      </c>
      <c r="G1091" s="46">
        <f>'Detaillierte Eingabe'!C1101</f>
        <v>1.0875000000000112</v>
      </c>
      <c r="H1091" s="56">
        <f>'Detaillierte Eingabe'!D1102</f>
        <v>2</v>
      </c>
      <c r="I1091" s="56">
        <f>'Detaillierte Eingabe'!E1102</f>
        <v>2</v>
      </c>
      <c r="J1091" s="56">
        <f>'Eingabe Daten'!$C$18</f>
        <v>6</v>
      </c>
      <c r="K1091" s="93">
        <f>'Detaillierte Eingabe'!F1102</f>
        <v>0.7</v>
      </c>
      <c r="L1091" s="93">
        <f>'Detaillierte Eingabe'!G1102</f>
        <v>0.7</v>
      </c>
      <c r="M1091" s="93">
        <f t="shared" si="95"/>
        <v>0.44882341176470592</v>
      </c>
      <c r="N1091" s="224">
        <f>'Detaillierte Eingabe'!I1101</f>
        <v>1</v>
      </c>
      <c r="O1091" s="18"/>
      <c r="P1091" s="18"/>
      <c r="Q1091" s="56">
        <f t="shared" si="96"/>
        <v>11900</v>
      </c>
      <c r="R1091" s="56">
        <f t="shared" si="97"/>
        <v>5340.9986000000008</v>
      </c>
      <c r="S1091" s="56">
        <f t="shared" si="98"/>
        <v>34481.997199999998</v>
      </c>
      <c r="T1091" s="56">
        <f t="shared" si="99"/>
        <v>862.0499299999999</v>
      </c>
      <c r="U1091" s="47">
        <f>('WERTE IR'!$E1090)</f>
        <v>1282.0499179207329</v>
      </c>
    </row>
    <row r="1092" spans="5:21" ht="13" x14ac:dyDescent="0.3">
      <c r="E1092" s="37"/>
      <c r="F1092" s="46">
        <f>'Detaillierte Eingabe'!B1102</f>
        <v>1.0875000000000112</v>
      </c>
      <c r="G1092" s="46">
        <f>'Detaillierte Eingabe'!C1102</f>
        <v>1.0881944444444558</v>
      </c>
      <c r="H1092" s="56">
        <f>'Detaillierte Eingabe'!D1103</f>
        <v>2</v>
      </c>
      <c r="I1092" s="56">
        <f>'Detaillierte Eingabe'!E1103</f>
        <v>2</v>
      </c>
      <c r="J1092" s="56">
        <f>'Eingabe Daten'!$C$18</f>
        <v>6</v>
      </c>
      <c r="K1092" s="93">
        <f>'Detaillierte Eingabe'!F1103</f>
        <v>0.7</v>
      </c>
      <c r="L1092" s="93">
        <f>'Detaillierte Eingabe'!G1103</f>
        <v>0.7</v>
      </c>
      <c r="M1092" s="93">
        <f t="shared" si="95"/>
        <v>0.44882341176470592</v>
      </c>
      <c r="N1092" s="224">
        <f>'Detaillierte Eingabe'!I1102</f>
        <v>1</v>
      </c>
      <c r="O1092" s="18"/>
      <c r="P1092" s="18"/>
      <c r="Q1092" s="56">
        <f t="shared" si="96"/>
        <v>11900</v>
      </c>
      <c r="R1092" s="56">
        <f t="shared" si="97"/>
        <v>5340.9986000000008</v>
      </c>
      <c r="S1092" s="56">
        <f t="shared" si="98"/>
        <v>34481.997199999998</v>
      </c>
      <c r="T1092" s="56">
        <f t="shared" si="99"/>
        <v>862.0499299999999</v>
      </c>
      <c r="U1092" s="47">
        <f>('WERTE IR'!$E1091)</f>
        <v>1282.0499181203857</v>
      </c>
    </row>
    <row r="1093" spans="5:21" ht="13" x14ac:dyDescent="0.3">
      <c r="E1093" s="37"/>
      <c r="F1093" s="46">
        <f>'Detaillierte Eingabe'!B1103</f>
        <v>1.0881944444444558</v>
      </c>
      <c r="G1093" s="46">
        <f>'Detaillierte Eingabe'!C1103</f>
        <v>1.0888888888889003</v>
      </c>
      <c r="H1093" s="56">
        <f>'Detaillierte Eingabe'!D1104</f>
        <v>2</v>
      </c>
      <c r="I1093" s="56">
        <f>'Detaillierte Eingabe'!E1104</f>
        <v>2</v>
      </c>
      <c r="J1093" s="56">
        <f>'Eingabe Daten'!$C$18</f>
        <v>6</v>
      </c>
      <c r="K1093" s="93">
        <f>'Detaillierte Eingabe'!F1104</f>
        <v>0.7</v>
      </c>
      <c r="L1093" s="93">
        <f>'Detaillierte Eingabe'!G1104</f>
        <v>0.7</v>
      </c>
      <c r="M1093" s="93">
        <f t="shared" si="95"/>
        <v>0.44882341176470592</v>
      </c>
      <c r="N1093" s="224">
        <f>'Detaillierte Eingabe'!I1103</f>
        <v>1</v>
      </c>
      <c r="O1093" s="18"/>
      <c r="P1093" s="18"/>
      <c r="Q1093" s="56">
        <f t="shared" si="96"/>
        <v>11900</v>
      </c>
      <c r="R1093" s="56">
        <f t="shared" si="97"/>
        <v>5340.9986000000008</v>
      </c>
      <c r="S1093" s="56">
        <f t="shared" si="98"/>
        <v>34481.997199999998</v>
      </c>
      <c r="T1093" s="56">
        <f t="shared" si="99"/>
        <v>862.0499299999999</v>
      </c>
      <c r="U1093" s="47">
        <f>('WERTE IR'!$E1092)</f>
        <v>1282.0499183167383</v>
      </c>
    </row>
    <row r="1094" spans="5:21" ht="13" x14ac:dyDescent="0.3">
      <c r="E1094" s="37"/>
      <c r="F1094" s="46">
        <f>'Detaillierte Eingabe'!B1104</f>
        <v>1.0888888888889003</v>
      </c>
      <c r="G1094" s="46">
        <f>'Detaillierte Eingabe'!C1104</f>
        <v>1.0895833333333449</v>
      </c>
      <c r="H1094" s="56">
        <f>'Detaillierte Eingabe'!D1105</f>
        <v>2</v>
      </c>
      <c r="I1094" s="56">
        <f>'Detaillierte Eingabe'!E1105</f>
        <v>2</v>
      </c>
      <c r="J1094" s="56">
        <f>'Eingabe Daten'!$C$18</f>
        <v>6</v>
      </c>
      <c r="K1094" s="93">
        <f>'Detaillierte Eingabe'!F1105</f>
        <v>0.7</v>
      </c>
      <c r="L1094" s="93">
        <f>'Detaillierte Eingabe'!G1105</f>
        <v>0.7</v>
      </c>
      <c r="M1094" s="93">
        <f t="shared" si="95"/>
        <v>0.44882341176470592</v>
      </c>
      <c r="N1094" s="224">
        <f>'Detaillierte Eingabe'!I1104</f>
        <v>1</v>
      </c>
      <c r="O1094" s="18"/>
      <c r="P1094" s="18"/>
      <c r="Q1094" s="56">
        <f t="shared" si="96"/>
        <v>11900</v>
      </c>
      <c r="R1094" s="56">
        <f t="shared" si="97"/>
        <v>5340.9986000000008</v>
      </c>
      <c r="S1094" s="56">
        <f t="shared" si="98"/>
        <v>34481.997199999998</v>
      </c>
      <c r="T1094" s="56">
        <f t="shared" si="99"/>
        <v>862.0499299999999</v>
      </c>
      <c r="U1094" s="47">
        <f>('WERTE IR'!$E1093)</f>
        <v>1282.0499185098456</v>
      </c>
    </row>
    <row r="1095" spans="5:21" ht="13" x14ac:dyDescent="0.3">
      <c r="E1095" s="37"/>
      <c r="F1095" s="46">
        <f>'Detaillierte Eingabe'!B1105</f>
        <v>1.0895833333333449</v>
      </c>
      <c r="G1095" s="46">
        <f>'Detaillierte Eingabe'!C1105</f>
        <v>1.0902777777777894</v>
      </c>
      <c r="H1095" s="56">
        <f>'Detaillierte Eingabe'!D1106</f>
        <v>2</v>
      </c>
      <c r="I1095" s="56">
        <f>'Detaillierte Eingabe'!E1106</f>
        <v>2</v>
      </c>
      <c r="J1095" s="56">
        <f>'Eingabe Daten'!$C$18</f>
        <v>6</v>
      </c>
      <c r="K1095" s="93">
        <f>'Detaillierte Eingabe'!F1106</f>
        <v>0.7</v>
      </c>
      <c r="L1095" s="93">
        <f>'Detaillierte Eingabe'!G1106</f>
        <v>0.7</v>
      </c>
      <c r="M1095" s="93">
        <f t="shared" ref="M1095:M1158" si="100">(-(27.652*$J1095*$J1095)+1354.9*$J1095+496.07)/$C$7</f>
        <v>0.44882341176470592</v>
      </c>
      <c r="N1095" s="224">
        <f>'Detaillierte Eingabe'!I1105</f>
        <v>1</v>
      </c>
      <c r="O1095" s="18"/>
      <c r="P1095" s="18"/>
      <c r="Q1095" s="56">
        <f t="shared" si="96"/>
        <v>11900</v>
      </c>
      <c r="R1095" s="56">
        <f t="shared" si="97"/>
        <v>5340.9986000000008</v>
      </c>
      <c r="S1095" s="56">
        <f t="shared" si="98"/>
        <v>34481.997199999998</v>
      </c>
      <c r="T1095" s="56">
        <f t="shared" si="99"/>
        <v>862.0499299999999</v>
      </c>
      <c r="U1095" s="47">
        <f>('WERTE IR'!$E1094)</f>
        <v>1282.0499186997611</v>
      </c>
    </row>
    <row r="1096" spans="5:21" ht="13" x14ac:dyDescent="0.3">
      <c r="E1096" s="37"/>
      <c r="F1096" s="46">
        <f>'Detaillierte Eingabe'!B1106</f>
        <v>1.0902777777777894</v>
      </c>
      <c r="G1096" s="46">
        <f>'Detaillierte Eingabe'!C1106</f>
        <v>1.090972222222234</v>
      </c>
      <c r="H1096" s="56">
        <f>'Detaillierte Eingabe'!D1107</f>
        <v>2</v>
      </c>
      <c r="I1096" s="56">
        <f>'Detaillierte Eingabe'!E1107</f>
        <v>2</v>
      </c>
      <c r="J1096" s="56">
        <f>'Eingabe Daten'!$C$18</f>
        <v>6</v>
      </c>
      <c r="K1096" s="93">
        <f>'Detaillierte Eingabe'!F1107</f>
        <v>0.7</v>
      </c>
      <c r="L1096" s="93">
        <f>'Detaillierte Eingabe'!G1107</f>
        <v>0.7</v>
      </c>
      <c r="M1096" s="93">
        <f t="shared" si="100"/>
        <v>0.44882341176470592</v>
      </c>
      <c r="N1096" s="224">
        <f>'Detaillierte Eingabe'!I1106</f>
        <v>1</v>
      </c>
      <c r="O1096" s="18"/>
      <c r="P1096" s="18"/>
      <c r="Q1096" s="56">
        <f t="shared" si="96"/>
        <v>11900</v>
      </c>
      <c r="R1096" s="56">
        <f t="shared" si="97"/>
        <v>5340.9986000000008</v>
      </c>
      <c r="S1096" s="56">
        <f t="shared" si="98"/>
        <v>34481.997199999998</v>
      </c>
      <c r="T1096" s="56">
        <f t="shared" si="99"/>
        <v>862.0499299999999</v>
      </c>
      <c r="U1096" s="47">
        <f>('WERTE IR'!$E1095)</f>
        <v>1282.0499188865376</v>
      </c>
    </row>
    <row r="1097" spans="5:21" ht="13" x14ac:dyDescent="0.3">
      <c r="E1097" s="37"/>
      <c r="F1097" s="46">
        <f>'Detaillierte Eingabe'!B1107</f>
        <v>1.090972222222234</v>
      </c>
      <c r="G1097" s="46">
        <f>'Detaillierte Eingabe'!C1107</f>
        <v>1.0916666666666786</v>
      </c>
      <c r="H1097" s="56">
        <f>'Detaillierte Eingabe'!D1108</f>
        <v>2</v>
      </c>
      <c r="I1097" s="56">
        <f>'Detaillierte Eingabe'!E1108</f>
        <v>2</v>
      </c>
      <c r="J1097" s="56">
        <f>'Eingabe Daten'!$C$18</f>
        <v>6</v>
      </c>
      <c r="K1097" s="93">
        <f>'Detaillierte Eingabe'!F1108</f>
        <v>0.7</v>
      </c>
      <c r="L1097" s="93">
        <f>'Detaillierte Eingabe'!G1108</f>
        <v>0.7</v>
      </c>
      <c r="M1097" s="93">
        <f t="shared" si="100"/>
        <v>0.44882341176470592</v>
      </c>
      <c r="N1097" s="224">
        <f>'Detaillierte Eingabe'!I1107</f>
        <v>1</v>
      </c>
      <c r="O1097" s="18"/>
      <c r="P1097" s="18"/>
      <c r="Q1097" s="56">
        <f t="shared" si="96"/>
        <v>11900</v>
      </c>
      <c r="R1097" s="56">
        <f t="shared" si="97"/>
        <v>5340.9986000000008</v>
      </c>
      <c r="S1097" s="56">
        <f t="shared" si="98"/>
        <v>34481.997199999998</v>
      </c>
      <c r="T1097" s="56">
        <f t="shared" si="99"/>
        <v>862.0499299999999</v>
      </c>
      <c r="U1097" s="47">
        <f>('WERTE IR'!$E1096)</f>
        <v>1282.0499190702269</v>
      </c>
    </row>
    <row r="1098" spans="5:21" ht="13" x14ac:dyDescent="0.3">
      <c r="E1098" s="37"/>
      <c r="F1098" s="46">
        <f>'Detaillierte Eingabe'!B1108</f>
        <v>1.0916666666666786</v>
      </c>
      <c r="G1098" s="46">
        <f>'Detaillierte Eingabe'!C1108</f>
        <v>1.0923611111111231</v>
      </c>
      <c r="H1098" s="56">
        <f>'Detaillierte Eingabe'!D1109</f>
        <v>2</v>
      </c>
      <c r="I1098" s="56">
        <f>'Detaillierte Eingabe'!E1109</f>
        <v>2</v>
      </c>
      <c r="J1098" s="56">
        <f>'Eingabe Daten'!$C$18</f>
        <v>6</v>
      </c>
      <c r="K1098" s="93">
        <f>'Detaillierte Eingabe'!F1109</f>
        <v>0.7</v>
      </c>
      <c r="L1098" s="93">
        <f>'Detaillierte Eingabe'!G1109</f>
        <v>0.7</v>
      </c>
      <c r="M1098" s="93">
        <f t="shared" si="100"/>
        <v>0.44882341176470592</v>
      </c>
      <c r="N1098" s="224">
        <f>'Detaillierte Eingabe'!I1108</f>
        <v>1</v>
      </c>
      <c r="O1098" s="18"/>
      <c r="P1098" s="18"/>
      <c r="Q1098" s="56">
        <f t="shared" si="96"/>
        <v>11900</v>
      </c>
      <c r="R1098" s="56">
        <f t="shared" si="97"/>
        <v>5340.9986000000008</v>
      </c>
      <c r="S1098" s="56">
        <f t="shared" si="98"/>
        <v>34481.997199999998</v>
      </c>
      <c r="T1098" s="56">
        <f t="shared" si="99"/>
        <v>862.0499299999999</v>
      </c>
      <c r="U1098" s="47">
        <f>('WERTE IR'!$E1097)</f>
        <v>1282.0499192508801</v>
      </c>
    </row>
    <row r="1099" spans="5:21" ht="13" x14ac:dyDescent="0.3">
      <c r="E1099" s="37"/>
      <c r="F1099" s="46">
        <f>'Detaillierte Eingabe'!B1109</f>
        <v>1.0923611111111231</v>
      </c>
      <c r="G1099" s="46">
        <f>'Detaillierte Eingabe'!C1109</f>
        <v>1.0930555555555677</v>
      </c>
      <c r="H1099" s="56">
        <f>'Detaillierte Eingabe'!D1110</f>
        <v>2</v>
      </c>
      <c r="I1099" s="56">
        <f>'Detaillierte Eingabe'!E1110</f>
        <v>2</v>
      </c>
      <c r="J1099" s="56">
        <f>'Eingabe Daten'!$C$18</f>
        <v>6</v>
      </c>
      <c r="K1099" s="93">
        <f>'Detaillierte Eingabe'!F1110</f>
        <v>0.7</v>
      </c>
      <c r="L1099" s="93">
        <f>'Detaillierte Eingabe'!G1110</f>
        <v>0.7</v>
      </c>
      <c r="M1099" s="93">
        <f t="shared" si="100"/>
        <v>0.44882341176470592</v>
      </c>
      <c r="N1099" s="224">
        <f>'Detaillierte Eingabe'!I1109</f>
        <v>1</v>
      </c>
      <c r="O1099" s="18"/>
      <c r="P1099" s="18"/>
      <c r="Q1099" s="56">
        <f t="shared" si="96"/>
        <v>11900</v>
      </c>
      <c r="R1099" s="56">
        <f t="shared" si="97"/>
        <v>5340.9986000000008</v>
      </c>
      <c r="S1099" s="56">
        <f t="shared" si="98"/>
        <v>34481.997199999998</v>
      </c>
      <c r="T1099" s="56">
        <f t="shared" si="99"/>
        <v>862.0499299999999</v>
      </c>
      <c r="U1099" s="47">
        <f>('WERTE IR'!$E1098)</f>
        <v>1282.0499194285474</v>
      </c>
    </row>
    <row r="1100" spans="5:21" ht="13" x14ac:dyDescent="0.3">
      <c r="E1100" s="37"/>
      <c r="F1100" s="46">
        <f>'Detaillierte Eingabe'!B1110</f>
        <v>1.0930555555555677</v>
      </c>
      <c r="G1100" s="46">
        <f>'Detaillierte Eingabe'!C1110</f>
        <v>1.0937500000000122</v>
      </c>
      <c r="H1100" s="56">
        <f>'Detaillierte Eingabe'!D1111</f>
        <v>2</v>
      </c>
      <c r="I1100" s="56">
        <f>'Detaillierte Eingabe'!E1111</f>
        <v>2</v>
      </c>
      <c r="J1100" s="56">
        <f>'Eingabe Daten'!$C$18</f>
        <v>6</v>
      </c>
      <c r="K1100" s="93">
        <f>'Detaillierte Eingabe'!F1111</f>
        <v>0.7</v>
      </c>
      <c r="L1100" s="93">
        <f>'Detaillierte Eingabe'!G1111</f>
        <v>0.7</v>
      </c>
      <c r="M1100" s="93">
        <f t="shared" si="100"/>
        <v>0.44882341176470592</v>
      </c>
      <c r="N1100" s="224">
        <f>'Detaillierte Eingabe'!I1110</f>
        <v>1</v>
      </c>
      <c r="O1100" s="18"/>
      <c r="P1100" s="18"/>
      <c r="Q1100" s="56">
        <f t="shared" si="96"/>
        <v>11900</v>
      </c>
      <c r="R1100" s="56">
        <f t="shared" si="97"/>
        <v>5340.9986000000008</v>
      </c>
      <c r="S1100" s="56">
        <f t="shared" si="98"/>
        <v>34481.997199999998</v>
      </c>
      <c r="T1100" s="56">
        <f t="shared" si="99"/>
        <v>862.0499299999999</v>
      </c>
      <c r="U1100" s="47">
        <f>('WERTE IR'!$E1099)</f>
        <v>1282.0499196032781</v>
      </c>
    </row>
    <row r="1101" spans="5:21" ht="13" x14ac:dyDescent="0.3">
      <c r="E1101" s="37"/>
      <c r="F1101" s="46">
        <f>'Detaillierte Eingabe'!B1111</f>
        <v>1.0937500000000122</v>
      </c>
      <c r="G1101" s="46">
        <f>'Detaillierte Eingabe'!C1111</f>
        <v>1.0944444444444568</v>
      </c>
      <c r="H1101" s="56">
        <f>'Detaillierte Eingabe'!D1112</f>
        <v>2</v>
      </c>
      <c r="I1101" s="56">
        <f>'Detaillierte Eingabe'!E1112</f>
        <v>2</v>
      </c>
      <c r="J1101" s="56">
        <f>'Eingabe Daten'!$C$18</f>
        <v>6</v>
      </c>
      <c r="K1101" s="93">
        <f>'Detaillierte Eingabe'!F1112</f>
        <v>0.7</v>
      </c>
      <c r="L1101" s="93">
        <f>'Detaillierte Eingabe'!G1112</f>
        <v>0.7</v>
      </c>
      <c r="M1101" s="93">
        <f t="shared" si="100"/>
        <v>0.44882341176470592</v>
      </c>
      <c r="N1101" s="224">
        <f>'Detaillierte Eingabe'!I1111</f>
        <v>1</v>
      </c>
      <c r="O1101" s="18"/>
      <c r="P1101" s="18"/>
      <c r="Q1101" s="56">
        <f t="shared" si="96"/>
        <v>11900</v>
      </c>
      <c r="R1101" s="56">
        <f t="shared" si="97"/>
        <v>5340.9986000000008</v>
      </c>
      <c r="S1101" s="56">
        <f t="shared" si="98"/>
        <v>34481.997199999998</v>
      </c>
      <c r="T1101" s="56">
        <f t="shared" si="99"/>
        <v>862.0499299999999</v>
      </c>
      <c r="U1101" s="47">
        <f>('WERTE IR'!$E1100)</f>
        <v>1282.0499197751208</v>
      </c>
    </row>
    <row r="1102" spans="5:21" ht="13" x14ac:dyDescent="0.3">
      <c r="E1102" s="37"/>
      <c r="F1102" s="46">
        <f>'Detaillierte Eingabe'!B1112</f>
        <v>1.0944444444444568</v>
      </c>
      <c r="G1102" s="46">
        <f>'Detaillierte Eingabe'!C1112</f>
        <v>1.0951388888889013</v>
      </c>
      <c r="H1102" s="56">
        <f>'Detaillierte Eingabe'!D1113</f>
        <v>2</v>
      </c>
      <c r="I1102" s="56">
        <f>'Detaillierte Eingabe'!E1113</f>
        <v>2</v>
      </c>
      <c r="J1102" s="56">
        <f>'Eingabe Daten'!$C$18</f>
        <v>6</v>
      </c>
      <c r="K1102" s="93">
        <f>'Detaillierte Eingabe'!F1113</f>
        <v>0.7</v>
      </c>
      <c r="L1102" s="93">
        <f>'Detaillierte Eingabe'!G1113</f>
        <v>0.7</v>
      </c>
      <c r="M1102" s="93">
        <f t="shared" si="100"/>
        <v>0.44882341176470592</v>
      </c>
      <c r="N1102" s="224">
        <f>'Detaillierte Eingabe'!I1112</f>
        <v>1</v>
      </c>
      <c r="O1102" s="18"/>
      <c r="P1102" s="18"/>
      <c r="Q1102" s="56">
        <f t="shared" si="96"/>
        <v>11900</v>
      </c>
      <c r="R1102" s="56">
        <f t="shared" si="97"/>
        <v>5340.9986000000008</v>
      </c>
      <c r="S1102" s="56">
        <f t="shared" si="98"/>
        <v>34481.997199999998</v>
      </c>
      <c r="T1102" s="56">
        <f t="shared" si="99"/>
        <v>862.0499299999999</v>
      </c>
      <c r="U1102" s="47">
        <f>('WERTE IR'!$E1101)</f>
        <v>1282.0499199441231</v>
      </c>
    </row>
    <row r="1103" spans="5:21" ht="13" x14ac:dyDescent="0.3">
      <c r="E1103" s="37"/>
      <c r="F1103" s="46">
        <f>'Detaillierte Eingabe'!B1113</f>
        <v>1.0951388888889013</v>
      </c>
      <c r="G1103" s="46">
        <f>'Detaillierte Eingabe'!C1113</f>
        <v>1.0958333333333459</v>
      </c>
      <c r="H1103" s="56">
        <f>'Detaillierte Eingabe'!D1114</f>
        <v>2</v>
      </c>
      <c r="I1103" s="56">
        <f>'Detaillierte Eingabe'!E1114</f>
        <v>2</v>
      </c>
      <c r="J1103" s="56">
        <f>'Eingabe Daten'!$C$18</f>
        <v>6</v>
      </c>
      <c r="K1103" s="93">
        <f>'Detaillierte Eingabe'!F1114</f>
        <v>0.7</v>
      </c>
      <c r="L1103" s="93">
        <f>'Detaillierte Eingabe'!G1114</f>
        <v>0.7</v>
      </c>
      <c r="M1103" s="93">
        <f t="shared" si="100"/>
        <v>0.44882341176470592</v>
      </c>
      <c r="N1103" s="224">
        <f>'Detaillierte Eingabe'!I1113</f>
        <v>1</v>
      </c>
      <c r="O1103" s="18"/>
      <c r="P1103" s="18"/>
      <c r="Q1103" s="56">
        <f t="shared" si="96"/>
        <v>11900</v>
      </c>
      <c r="R1103" s="56">
        <f t="shared" si="97"/>
        <v>5340.9986000000008</v>
      </c>
      <c r="S1103" s="56">
        <f t="shared" si="98"/>
        <v>34481.997199999998</v>
      </c>
      <c r="T1103" s="56">
        <f t="shared" si="99"/>
        <v>862.0499299999999</v>
      </c>
      <c r="U1103" s="47">
        <f>('WERTE IR'!$E1102)</f>
        <v>1282.0499201103321</v>
      </c>
    </row>
    <row r="1104" spans="5:21" ht="13" x14ac:dyDescent="0.3">
      <c r="E1104" s="37"/>
      <c r="F1104" s="46">
        <f>'Detaillierte Eingabe'!B1114</f>
        <v>1.0958333333333459</v>
      </c>
      <c r="G1104" s="46">
        <f>'Detaillierte Eingabe'!C1114</f>
        <v>1.0965277777777904</v>
      </c>
      <c r="H1104" s="56">
        <f>'Detaillierte Eingabe'!D1115</f>
        <v>2</v>
      </c>
      <c r="I1104" s="56">
        <f>'Detaillierte Eingabe'!E1115</f>
        <v>2</v>
      </c>
      <c r="J1104" s="56">
        <f>'Eingabe Daten'!$C$18</f>
        <v>6</v>
      </c>
      <c r="K1104" s="93">
        <f>'Detaillierte Eingabe'!F1115</f>
        <v>0.7</v>
      </c>
      <c r="L1104" s="93">
        <f>'Detaillierte Eingabe'!G1115</f>
        <v>0.7</v>
      </c>
      <c r="M1104" s="93">
        <f t="shared" si="100"/>
        <v>0.44882341176470592</v>
      </c>
      <c r="N1104" s="224">
        <f>'Detaillierte Eingabe'!I1114</f>
        <v>1</v>
      </c>
      <c r="O1104" s="18"/>
      <c r="P1104" s="18"/>
      <c r="Q1104" s="56">
        <f t="shared" si="96"/>
        <v>11900</v>
      </c>
      <c r="R1104" s="56">
        <f t="shared" si="97"/>
        <v>5340.9986000000008</v>
      </c>
      <c r="S1104" s="56">
        <f t="shared" si="98"/>
        <v>34481.997199999998</v>
      </c>
      <c r="T1104" s="56">
        <f t="shared" si="99"/>
        <v>862.0499299999999</v>
      </c>
      <c r="U1104" s="47">
        <f>('WERTE IR'!$E1103)</f>
        <v>1282.049920273794</v>
      </c>
    </row>
    <row r="1105" spans="5:21" ht="13" x14ac:dyDescent="0.3">
      <c r="E1105" s="37"/>
      <c r="F1105" s="46">
        <f>'Detaillierte Eingabe'!B1115</f>
        <v>1.0965277777777904</v>
      </c>
      <c r="G1105" s="46">
        <f>'Detaillierte Eingabe'!C1115</f>
        <v>1.097222222222235</v>
      </c>
      <c r="H1105" s="56">
        <f>'Detaillierte Eingabe'!D1116</f>
        <v>2</v>
      </c>
      <c r="I1105" s="56">
        <f>'Detaillierte Eingabe'!E1116</f>
        <v>2</v>
      </c>
      <c r="J1105" s="56">
        <f>'Eingabe Daten'!$C$18</f>
        <v>6</v>
      </c>
      <c r="K1105" s="93">
        <f>'Detaillierte Eingabe'!F1116</f>
        <v>0.7</v>
      </c>
      <c r="L1105" s="93">
        <f>'Detaillierte Eingabe'!G1116</f>
        <v>0.7</v>
      </c>
      <c r="M1105" s="93">
        <f t="shared" si="100"/>
        <v>0.44882341176470592</v>
      </c>
      <c r="N1105" s="224">
        <f>'Detaillierte Eingabe'!I1115</f>
        <v>1</v>
      </c>
      <c r="O1105" s="18"/>
      <c r="P1105" s="18"/>
      <c r="Q1105" s="56">
        <f t="shared" si="96"/>
        <v>11900</v>
      </c>
      <c r="R1105" s="56">
        <f t="shared" si="97"/>
        <v>5340.9986000000008</v>
      </c>
      <c r="S1105" s="56">
        <f t="shared" si="98"/>
        <v>34481.997199999998</v>
      </c>
      <c r="T1105" s="56">
        <f t="shared" si="99"/>
        <v>862.0499299999999</v>
      </c>
      <c r="U1105" s="47">
        <f>('WERTE IR'!$E1104)</f>
        <v>1282.049920434554</v>
      </c>
    </row>
    <row r="1106" spans="5:21" ht="13" x14ac:dyDescent="0.3">
      <c r="E1106" s="37"/>
      <c r="F1106" s="46">
        <f>'Detaillierte Eingabe'!B1116</f>
        <v>1.097222222222235</v>
      </c>
      <c r="G1106" s="46">
        <f>'Detaillierte Eingabe'!C1116</f>
        <v>1.0979166666666795</v>
      </c>
      <c r="H1106" s="56">
        <f>'Detaillierte Eingabe'!D1117</f>
        <v>2</v>
      </c>
      <c r="I1106" s="56">
        <f>'Detaillierte Eingabe'!E1117</f>
        <v>2</v>
      </c>
      <c r="J1106" s="56">
        <f>'Eingabe Daten'!$C$18</f>
        <v>6</v>
      </c>
      <c r="K1106" s="93">
        <f>'Detaillierte Eingabe'!F1117</f>
        <v>0.7</v>
      </c>
      <c r="L1106" s="93">
        <f>'Detaillierte Eingabe'!G1117</f>
        <v>0.7</v>
      </c>
      <c r="M1106" s="93">
        <f t="shared" si="100"/>
        <v>0.44882341176470592</v>
      </c>
      <c r="N1106" s="224">
        <f>'Detaillierte Eingabe'!I1116</f>
        <v>1</v>
      </c>
      <c r="O1106" s="18"/>
      <c r="P1106" s="18"/>
      <c r="Q1106" s="56">
        <f t="shared" si="96"/>
        <v>11900</v>
      </c>
      <c r="R1106" s="56">
        <f t="shared" si="97"/>
        <v>5340.9986000000008</v>
      </c>
      <c r="S1106" s="56">
        <f t="shared" si="98"/>
        <v>34481.997199999998</v>
      </c>
      <c r="T1106" s="56">
        <f t="shared" si="99"/>
        <v>862.0499299999999</v>
      </c>
      <c r="U1106" s="47">
        <f>('WERTE IR'!$E1105)</f>
        <v>1282.0499205926569</v>
      </c>
    </row>
    <row r="1107" spans="5:21" ht="13" x14ac:dyDescent="0.3">
      <c r="E1107" s="37"/>
      <c r="F1107" s="46">
        <f>'Detaillierte Eingabe'!B1117</f>
        <v>1.0979166666666795</v>
      </c>
      <c r="G1107" s="46">
        <f>'Detaillierte Eingabe'!C1117</f>
        <v>1.0986111111111241</v>
      </c>
      <c r="H1107" s="56">
        <f>'Detaillierte Eingabe'!D1118</f>
        <v>2</v>
      </c>
      <c r="I1107" s="56">
        <f>'Detaillierte Eingabe'!E1118</f>
        <v>2</v>
      </c>
      <c r="J1107" s="56">
        <f>'Eingabe Daten'!$C$18</f>
        <v>6</v>
      </c>
      <c r="K1107" s="93">
        <f>'Detaillierte Eingabe'!F1118</f>
        <v>0.7</v>
      </c>
      <c r="L1107" s="93">
        <f>'Detaillierte Eingabe'!G1118</f>
        <v>0.7</v>
      </c>
      <c r="M1107" s="93">
        <f t="shared" si="100"/>
        <v>0.44882341176470592</v>
      </c>
      <c r="N1107" s="224">
        <f>'Detaillierte Eingabe'!I1117</f>
        <v>1</v>
      </c>
      <c r="O1107" s="18"/>
      <c r="P1107" s="18"/>
      <c r="Q1107" s="56">
        <f t="shared" si="96"/>
        <v>11900</v>
      </c>
      <c r="R1107" s="56">
        <f t="shared" si="97"/>
        <v>5340.9986000000008</v>
      </c>
      <c r="S1107" s="56">
        <f t="shared" si="98"/>
        <v>34481.997199999998</v>
      </c>
      <c r="T1107" s="56">
        <f t="shared" si="99"/>
        <v>862.0499299999999</v>
      </c>
      <c r="U1107" s="47">
        <f>('WERTE IR'!$E1106)</f>
        <v>1282.0499207481466</v>
      </c>
    </row>
    <row r="1108" spans="5:21" ht="13" x14ac:dyDescent="0.3">
      <c r="E1108" s="37"/>
      <c r="F1108" s="46">
        <f>'Detaillierte Eingabe'!B1118</f>
        <v>1.0986111111111241</v>
      </c>
      <c r="G1108" s="46">
        <f>'Detaillierte Eingabe'!C1118</f>
        <v>1.0993055555555686</v>
      </c>
      <c r="H1108" s="56">
        <f>'Detaillierte Eingabe'!D1119</f>
        <v>2</v>
      </c>
      <c r="I1108" s="56">
        <f>'Detaillierte Eingabe'!E1119</f>
        <v>2</v>
      </c>
      <c r="J1108" s="56">
        <f>'Eingabe Daten'!$C$18</f>
        <v>6</v>
      </c>
      <c r="K1108" s="93">
        <f>'Detaillierte Eingabe'!F1119</f>
        <v>0.7</v>
      </c>
      <c r="L1108" s="93">
        <f>'Detaillierte Eingabe'!G1119</f>
        <v>0.7</v>
      </c>
      <c r="M1108" s="93">
        <f t="shared" si="100"/>
        <v>0.44882341176470592</v>
      </c>
      <c r="N1108" s="224">
        <f>'Detaillierte Eingabe'!I1118</f>
        <v>1</v>
      </c>
      <c r="O1108" s="18"/>
      <c r="P1108" s="18"/>
      <c r="Q1108" s="56">
        <f t="shared" si="96"/>
        <v>11900</v>
      </c>
      <c r="R1108" s="56">
        <f t="shared" si="97"/>
        <v>5340.9986000000008</v>
      </c>
      <c r="S1108" s="56">
        <f t="shared" si="98"/>
        <v>34481.997199999998</v>
      </c>
      <c r="T1108" s="56">
        <f t="shared" si="99"/>
        <v>862.0499299999999</v>
      </c>
      <c r="U1108" s="47">
        <f>('WERTE IR'!$E1107)</f>
        <v>1282.0499209010663</v>
      </c>
    </row>
    <row r="1109" spans="5:21" ht="13" x14ac:dyDescent="0.3">
      <c r="E1109" s="37"/>
      <c r="F1109" s="46">
        <f>'Detaillierte Eingabe'!B1119</f>
        <v>1.0993055555555686</v>
      </c>
      <c r="G1109" s="46">
        <f>'Detaillierte Eingabe'!C1119</f>
        <v>1.1000000000000132</v>
      </c>
      <c r="H1109" s="56">
        <f>'Detaillierte Eingabe'!D1120</f>
        <v>2</v>
      </c>
      <c r="I1109" s="56">
        <f>'Detaillierte Eingabe'!E1120</f>
        <v>2</v>
      </c>
      <c r="J1109" s="56">
        <f>'Eingabe Daten'!$C$18</f>
        <v>6</v>
      </c>
      <c r="K1109" s="93">
        <f>'Detaillierte Eingabe'!F1120</f>
        <v>0.7</v>
      </c>
      <c r="L1109" s="93">
        <f>'Detaillierte Eingabe'!G1120</f>
        <v>0.7</v>
      </c>
      <c r="M1109" s="93">
        <f t="shared" si="100"/>
        <v>0.44882341176470592</v>
      </c>
      <c r="N1109" s="224">
        <f>'Detaillierte Eingabe'!I1119</f>
        <v>1</v>
      </c>
      <c r="O1109" s="18"/>
      <c r="P1109" s="18"/>
      <c r="Q1109" s="56">
        <f t="shared" si="96"/>
        <v>11900</v>
      </c>
      <c r="R1109" s="56">
        <f t="shared" si="97"/>
        <v>5340.9986000000008</v>
      </c>
      <c r="S1109" s="56">
        <f t="shared" si="98"/>
        <v>34481.997199999998</v>
      </c>
      <c r="T1109" s="56">
        <f t="shared" si="99"/>
        <v>862.0499299999999</v>
      </c>
      <c r="U1109" s="47">
        <f>('WERTE IR'!$E1108)</f>
        <v>1282.0499210514586</v>
      </c>
    </row>
    <row r="1110" spans="5:21" ht="13" x14ac:dyDescent="0.3">
      <c r="E1110" s="37"/>
      <c r="F1110" s="46">
        <f>'Detaillierte Eingabe'!B1120</f>
        <v>1.1000000000000132</v>
      </c>
      <c r="G1110" s="46">
        <f>'Detaillierte Eingabe'!C1120</f>
        <v>1.1006944444444577</v>
      </c>
      <c r="H1110" s="56">
        <f>'Detaillierte Eingabe'!D1121</f>
        <v>2</v>
      </c>
      <c r="I1110" s="56">
        <f>'Detaillierte Eingabe'!E1121</f>
        <v>2</v>
      </c>
      <c r="J1110" s="56">
        <f>'Eingabe Daten'!$C$18</f>
        <v>6</v>
      </c>
      <c r="K1110" s="93">
        <f>'Detaillierte Eingabe'!F1121</f>
        <v>0.7</v>
      </c>
      <c r="L1110" s="93">
        <f>'Detaillierte Eingabe'!G1121</f>
        <v>0.7</v>
      </c>
      <c r="M1110" s="93">
        <f t="shared" si="100"/>
        <v>0.44882341176470592</v>
      </c>
      <c r="N1110" s="224">
        <f>'Detaillierte Eingabe'!I1120</f>
        <v>1</v>
      </c>
      <c r="O1110" s="18"/>
      <c r="P1110" s="18"/>
      <c r="Q1110" s="56">
        <f t="shared" si="96"/>
        <v>11900</v>
      </c>
      <c r="R1110" s="56">
        <f t="shared" si="97"/>
        <v>5340.9986000000008</v>
      </c>
      <c r="S1110" s="56">
        <f t="shared" si="98"/>
        <v>34481.997199999998</v>
      </c>
      <c r="T1110" s="56">
        <f t="shared" si="99"/>
        <v>862.0499299999999</v>
      </c>
      <c r="U1110" s="47">
        <f>('WERTE IR'!$E1109)</f>
        <v>1282.0499211993649</v>
      </c>
    </row>
    <row r="1111" spans="5:21" ht="13" x14ac:dyDescent="0.3">
      <c r="E1111" s="37"/>
      <c r="F1111" s="46">
        <f>'Detaillierte Eingabe'!B1121</f>
        <v>1.1006944444444577</v>
      </c>
      <c r="G1111" s="46">
        <f>'Detaillierte Eingabe'!C1121</f>
        <v>1.1013888888889023</v>
      </c>
      <c r="H1111" s="56">
        <f>'Detaillierte Eingabe'!D1122</f>
        <v>2</v>
      </c>
      <c r="I1111" s="56">
        <f>'Detaillierte Eingabe'!E1122</f>
        <v>2</v>
      </c>
      <c r="J1111" s="56">
        <f>'Eingabe Daten'!$C$18</f>
        <v>6</v>
      </c>
      <c r="K1111" s="93">
        <f>'Detaillierte Eingabe'!F1122</f>
        <v>0.7</v>
      </c>
      <c r="L1111" s="93">
        <f>'Detaillierte Eingabe'!G1122</f>
        <v>0.7</v>
      </c>
      <c r="M1111" s="93">
        <f t="shared" si="100"/>
        <v>0.44882341176470592</v>
      </c>
      <c r="N1111" s="224">
        <f>'Detaillierte Eingabe'!I1121</f>
        <v>1</v>
      </c>
      <c r="O1111" s="18"/>
      <c r="P1111" s="18"/>
      <c r="Q1111" s="56">
        <f t="shared" si="96"/>
        <v>11900</v>
      </c>
      <c r="R1111" s="56">
        <f t="shared" si="97"/>
        <v>5340.9986000000008</v>
      </c>
      <c r="S1111" s="56">
        <f t="shared" si="98"/>
        <v>34481.997199999998</v>
      </c>
      <c r="T1111" s="56">
        <f t="shared" si="99"/>
        <v>862.0499299999999</v>
      </c>
      <c r="U1111" s="47">
        <f>('WERTE IR'!$E1110)</f>
        <v>1282.0499213448265</v>
      </c>
    </row>
    <row r="1112" spans="5:21" ht="13" x14ac:dyDescent="0.3">
      <c r="E1112" s="37"/>
      <c r="F1112" s="46">
        <f>'Detaillierte Eingabe'!B1122</f>
        <v>1.1013888888889023</v>
      </c>
      <c r="G1112" s="46">
        <f>'Detaillierte Eingabe'!C1122</f>
        <v>1.1020833333333468</v>
      </c>
      <c r="H1112" s="56">
        <f>'Detaillierte Eingabe'!D1123</f>
        <v>2</v>
      </c>
      <c r="I1112" s="56">
        <f>'Detaillierte Eingabe'!E1123</f>
        <v>2</v>
      </c>
      <c r="J1112" s="56">
        <f>'Eingabe Daten'!$C$18</f>
        <v>6</v>
      </c>
      <c r="K1112" s="93">
        <f>'Detaillierte Eingabe'!F1123</f>
        <v>0.7</v>
      </c>
      <c r="L1112" s="93">
        <f>'Detaillierte Eingabe'!G1123</f>
        <v>0.7</v>
      </c>
      <c r="M1112" s="93">
        <f t="shared" si="100"/>
        <v>0.44882341176470592</v>
      </c>
      <c r="N1112" s="224">
        <f>'Detaillierte Eingabe'!I1122</f>
        <v>1</v>
      </c>
      <c r="O1112" s="18"/>
      <c r="P1112" s="18"/>
      <c r="Q1112" s="56">
        <f t="shared" si="96"/>
        <v>11900</v>
      </c>
      <c r="R1112" s="56">
        <f t="shared" si="97"/>
        <v>5340.9986000000008</v>
      </c>
      <c r="S1112" s="56">
        <f t="shared" si="98"/>
        <v>34481.997199999998</v>
      </c>
      <c r="T1112" s="56">
        <f t="shared" si="99"/>
        <v>862.0499299999999</v>
      </c>
      <c r="U1112" s="47">
        <f>('WERTE IR'!$E1111)</f>
        <v>1282.0499214878839</v>
      </c>
    </row>
    <row r="1113" spans="5:21" ht="13" x14ac:dyDescent="0.3">
      <c r="E1113" s="37"/>
      <c r="F1113" s="46">
        <f>'Detaillierte Eingabe'!B1123</f>
        <v>1.1020833333333468</v>
      </c>
      <c r="G1113" s="46">
        <f>'Detaillierte Eingabe'!C1123</f>
        <v>1.1027777777777914</v>
      </c>
      <c r="H1113" s="56">
        <f>'Detaillierte Eingabe'!D1124</f>
        <v>2</v>
      </c>
      <c r="I1113" s="56">
        <f>'Detaillierte Eingabe'!E1124</f>
        <v>2</v>
      </c>
      <c r="J1113" s="56">
        <f>'Eingabe Daten'!$C$18</f>
        <v>6</v>
      </c>
      <c r="K1113" s="93">
        <f>'Detaillierte Eingabe'!F1124</f>
        <v>0.7</v>
      </c>
      <c r="L1113" s="93">
        <f>'Detaillierte Eingabe'!G1124</f>
        <v>0.7</v>
      </c>
      <c r="M1113" s="93">
        <f t="shared" si="100"/>
        <v>0.44882341176470592</v>
      </c>
      <c r="N1113" s="224">
        <f>'Detaillierte Eingabe'!I1123</f>
        <v>1</v>
      </c>
      <c r="O1113" s="18"/>
      <c r="P1113" s="18"/>
      <c r="Q1113" s="56">
        <f t="shared" si="96"/>
        <v>11900</v>
      </c>
      <c r="R1113" s="56">
        <f t="shared" si="97"/>
        <v>5340.9986000000008</v>
      </c>
      <c r="S1113" s="56">
        <f t="shared" si="98"/>
        <v>34481.997199999998</v>
      </c>
      <c r="T1113" s="56">
        <f t="shared" si="99"/>
        <v>862.0499299999999</v>
      </c>
      <c r="U1113" s="47">
        <f>('WERTE IR'!$E1112)</f>
        <v>1282.0499216285768</v>
      </c>
    </row>
    <row r="1114" spans="5:21" ht="13" x14ac:dyDescent="0.3">
      <c r="E1114" s="37"/>
      <c r="F1114" s="46">
        <f>'Detaillierte Eingabe'!B1124</f>
        <v>1.1027777777777914</v>
      </c>
      <c r="G1114" s="46">
        <f>'Detaillierte Eingabe'!C1124</f>
        <v>1.103472222222236</v>
      </c>
      <c r="H1114" s="56">
        <f>'Detaillierte Eingabe'!D1125</f>
        <v>2</v>
      </c>
      <c r="I1114" s="56">
        <f>'Detaillierte Eingabe'!E1125</f>
        <v>2</v>
      </c>
      <c r="J1114" s="56">
        <f>'Eingabe Daten'!$C$18</f>
        <v>6</v>
      </c>
      <c r="K1114" s="93">
        <f>'Detaillierte Eingabe'!F1125</f>
        <v>0.7</v>
      </c>
      <c r="L1114" s="93">
        <f>'Detaillierte Eingabe'!G1125</f>
        <v>0.7</v>
      </c>
      <c r="M1114" s="93">
        <f t="shared" si="100"/>
        <v>0.44882341176470592</v>
      </c>
      <c r="N1114" s="224">
        <f>'Detaillierte Eingabe'!I1124</f>
        <v>1</v>
      </c>
      <c r="O1114" s="18"/>
      <c r="P1114" s="18"/>
      <c r="Q1114" s="56">
        <f t="shared" si="96"/>
        <v>11900</v>
      </c>
      <c r="R1114" s="56">
        <f t="shared" si="97"/>
        <v>5340.9986000000008</v>
      </c>
      <c r="S1114" s="56">
        <f t="shared" si="98"/>
        <v>34481.997199999998</v>
      </c>
      <c r="T1114" s="56">
        <f t="shared" si="99"/>
        <v>862.0499299999999</v>
      </c>
      <c r="U1114" s="47">
        <f>('WERTE IR'!$E1113)</f>
        <v>1282.0499217669442</v>
      </c>
    </row>
    <row r="1115" spans="5:21" ht="13" x14ac:dyDescent="0.3">
      <c r="E1115" s="37"/>
      <c r="F1115" s="46">
        <f>'Detaillierte Eingabe'!B1125</f>
        <v>1.103472222222236</v>
      </c>
      <c r="G1115" s="46">
        <f>'Detaillierte Eingabe'!C1125</f>
        <v>1.1041666666666805</v>
      </c>
      <c r="H1115" s="56">
        <f>'Detaillierte Eingabe'!D1126</f>
        <v>2</v>
      </c>
      <c r="I1115" s="56">
        <f>'Detaillierte Eingabe'!E1126</f>
        <v>2</v>
      </c>
      <c r="J1115" s="56">
        <f>'Eingabe Daten'!$C$18</f>
        <v>6</v>
      </c>
      <c r="K1115" s="93">
        <f>'Detaillierte Eingabe'!F1126</f>
        <v>0.7</v>
      </c>
      <c r="L1115" s="93">
        <f>'Detaillierte Eingabe'!G1126</f>
        <v>0.7</v>
      </c>
      <c r="M1115" s="93">
        <f t="shared" si="100"/>
        <v>0.44882341176470592</v>
      </c>
      <c r="N1115" s="224">
        <f>'Detaillierte Eingabe'!I1125</f>
        <v>1</v>
      </c>
      <c r="O1115" s="18"/>
      <c r="P1115" s="18"/>
      <c r="Q1115" s="56">
        <f t="shared" si="96"/>
        <v>11900</v>
      </c>
      <c r="R1115" s="56">
        <f t="shared" si="97"/>
        <v>5340.9986000000008</v>
      </c>
      <c r="S1115" s="56">
        <f t="shared" si="98"/>
        <v>34481.997199999998</v>
      </c>
      <c r="T1115" s="56">
        <f t="shared" si="99"/>
        <v>862.0499299999999</v>
      </c>
      <c r="U1115" s="47">
        <f>('WERTE IR'!$E1114)</f>
        <v>1282.0499219030246</v>
      </c>
    </row>
    <row r="1116" spans="5:21" ht="13" x14ac:dyDescent="0.3">
      <c r="E1116" s="37"/>
      <c r="F1116" s="46">
        <f>'Detaillierte Eingabe'!B1126</f>
        <v>1.1041666666666805</v>
      </c>
      <c r="G1116" s="46">
        <f>'Detaillierte Eingabe'!C1126</f>
        <v>1.1048611111111251</v>
      </c>
      <c r="H1116" s="56">
        <f>'Detaillierte Eingabe'!D1127</f>
        <v>2</v>
      </c>
      <c r="I1116" s="56">
        <f>'Detaillierte Eingabe'!E1127</f>
        <v>2</v>
      </c>
      <c r="J1116" s="56">
        <f>'Eingabe Daten'!$C$18</f>
        <v>6</v>
      </c>
      <c r="K1116" s="93">
        <f>'Detaillierte Eingabe'!F1127</f>
        <v>0.7</v>
      </c>
      <c r="L1116" s="93">
        <f>'Detaillierte Eingabe'!G1127</f>
        <v>0.7</v>
      </c>
      <c r="M1116" s="93">
        <f t="shared" si="100"/>
        <v>0.44882341176470592</v>
      </c>
      <c r="N1116" s="224">
        <f>'Detaillierte Eingabe'!I1126</f>
        <v>1</v>
      </c>
      <c r="O1116" s="18"/>
      <c r="P1116" s="18"/>
      <c r="Q1116" s="56">
        <f t="shared" si="96"/>
        <v>11900</v>
      </c>
      <c r="R1116" s="56">
        <f t="shared" si="97"/>
        <v>5340.9986000000008</v>
      </c>
      <c r="S1116" s="56">
        <f t="shared" si="98"/>
        <v>34481.997199999998</v>
      </c>
      <c r="T1116" s="56">
        <f t="shared" si="99"/>
        <v>862.0499299999999</v>
      </c>
      <c r="U1116" s="47">
        <f>('WERTE IR'!$E1115)</f>
        <v>1282.0499220368558</v>
      </c>
    </row>
    <row r="1117" spans="5:21" ht="13" x14ac:dyDescent="0.3">
      <c r="E1117" s="37"/>
      <c r="F1117" s="46">
        <f>'Detaillierte Eingabe'!B1127</f>
        <v>1.1048611111111251</v>
      </c>
      <c r="G1117" s="46">
        <f>'Detaillierte Eingabe'!C1127</f>
        <v>1.1055555555555696</v>
      </c>
      <c r="H1117" s="56">
        <f>'Detaillierte Eingabe'!D1128</f>
        <v>2</v>
      </c>
      <c r="I1117" s="56">
        <f>'Detaillierte Eingabe'!E1128</f>
        <v>2</v>
      </c>
      <c r="J1117" s="56">
        <f>'Eingabe Daten'!$C$18</f>
        <v>6</v>
      </c>
      <c r="K1117" s="93">
        <f>'Detaillierte Eingabe'!F1128</f>
        <v>0.7</v>
      </c>
      <c r="L1117" s="93">
        <f>'Detaillierte Eingabe'!G1128</f>
        <v>0.7</v>
      </c>
      <c r="M1117" s="93">
        <f t="shared" si="100"/>
        <v>0.44882341176470592</v>
      </c>
      <c r="N1117" s="224">
        <f>'Detaillierte Eingabe'!I1127</f>
        <v>1</v>
      </c>
      <c r="O1117" s="18"/>
      <c r="P1117" s="18"/>
      <c r="Q1117" s="56">
        <f t="shared" si="96"/>
        <v>11900</v>
      </c>
      <c r="R1117" s="56">
        <f t="shared" si="97"/>
        <v>5340.9986000000008</v>
      </c>
      <c r="S1117" s="56">
        <f t="shared" si="98"/>
        <v>34481.997199999998</v>
      </c>
      <c r="T1117" s="56">
        <f t="shared" si="99"/>
        <v>862.0499299999999</v>
      </c>
      <c r="U1117" s="47">
        <f>('WERTE IR'!$E1116)</f>
        <v>1282.049922168475</v>
      </c>
    </row>
    <row r="1118" spans="5:21" ht="13" x14ac:dyDescent="0.3">
      <c r="E1118" s="37"/>
      <c r="F1118" s="46">
        <f>'Detaillierte Eingabe'!B1128</f>
        <v>1.1055555555555696</v>
      </c>
      <c r="G1118" s="46">
        <f>'Detaillierte Eingabe'!C1128</f>
        <v>1.1062500000000142</v>
      </c>
      <c r="H1118" s="56">
        <f>'Detaillierte Eingabe'!D1129</f>
        <v>2</v>
      </c>
      <c r="I1118" s="56">
        <f>'Detaillierte Eingabe'!E1129</f>
        <v>2</v>
      </c>
      <c r="J1118" s="56">
        <f>'Eingabe Daten'!$C$18</f>
        <v>6</v>
      </c>
      <c r="K1118" s="93">
        <f>'Detaillierte Eingabe'!F1129</f>
        <v>0.7</v>
      </c>
      <c r="L1118" s="93">
        <f>'Detaillierte Eingabe'!G1129</f>
        <v>0.7</v>
      </c>
      <c r="M1118" s="93">
        <f t="shared" si="100"/>
        <v>0.44882341176470592</v>
      </c>
      <c r="N1118" s="224">
        <f>'Detaillierte Eingabe'!I1128</f>
        <v>1</v>
      </c>
      <c r="O1118" s="18"/>
      <c r="P1118" s="18"/>
      <c r="Q1118" s="56">
        <f t="shared" si="96"/>
        <v>11900</v>
      </c>
      <c r="R1118" s="56">
        <f t="shared" si="97"/>
        <v>5340.9986000000008</v>
      </c>
      <c r="S1118" s="56">
        <f t="shared" si="98"/>
        <v>34481.997199999998</v>
      </c>
      <c r="T1118" s="56">
        <f t="shared" si="99"/>
        <v>862.0499299999999</v>
      </c>
      <c r="U1118" s="47">
        <f>('WERTE IR'!$E1117)</f>
        <v>1282.0499222979186</v>
      </c>
    </row>
    <row r="1119" spans="5:21" ht="13" x14ac:dyDescent="0.3">
      <c r="E1119" s="37"/>
      <c r="F1119" s="46">
        <f>'Detaillierte Eingabe'!B1129</f>
        <v>1.1062500000000142</v>
      </c>
      <c r="G1119" s="46">
        <f>'Detaillierte Eingabe'!C1129</f>
        <v>1.1069444444444587</v>
      </c>
      <c r="H1119" s="56">
        <f>'Detaillierte Eingabe'!D1130</f>
        <v>2</v>
      </c>
      <c r="I1119" s="56">
        <f>'Detaillierte Eingabe'!E1130</f>
        <v>2</v>
      </c>
      <c r="J1119" s="56">
        <f>'Eingabe Daten'!$C$18</f>
        <v>6</v>
      </c>
      <c r="K1119" s="93">
        <f>'Detaillierte Eingabe'!F1130</f>
        <v>0.7</v>
      </c>
      <c r="L1119" s="93">
        <f>'Detaillierte Eingabe'!G1130</f>
        <v>0.7</v>
      </c>
      <c r="M1119" s="93">
        <f t="shared" si="100"/>
        <v>0.44882341176470592</v>
      </c>
      <c r="N1119" s="224">
        <f>'Detaillierte Eingabe'!I1129</f>
        <v>1</v>
      </c>
      <c r="O1119" s="18"/>
      <c r="P1119" s="18"/>
      <c r="Q1119" s="56">
        <f t="shared" si="96"/>
        <v>11900</v>
      </c>
      <c r="R1119" s="56">
        <f t="shared" si="97"/>
        <v>5340.9986000000008</v>
      </c>
      <c r="S1119" s="56">
        <f t="shared" si="98"/>
        <v>34481.997199999998</v>
      </c>
      <c r="T1119" s="56">
        <f t="shared" si="99"/>
        <v>862.0499299999999</v>
      </c>
      <c r="U1119" s="47">
        <f>('WERTE IR'!$E1118)</f>
        <v>1282.0499224252228</v>
      </c>
    </row>
    <row r="1120" spans="5:21" ht="13" x14ac:dyDescent="0.3">
      <c r="E1120" s="37"/>
      <c r="F1120" s="46">
        <f>'Detaillierte Eingabe'!B1130</f>
        <v>1.1069444444444587</v>
      </c>
      <c r="G1120" s="46">
        <f>'Detaillierte Eingabe'!C1130</f>
        <v>1.1076388888889033</v>
      </c>
      <c r="H1120" s="56">
        <f>'Detaillierte Eingabe'!D1131</f>
        <v>2</v>
      </c>
      <c r="I1120" s="56">
        <f>'Detaillierte Eingabe'!E1131</f>
        <v>2</v>
      </c>
      <c r="J1120" s="56">
        <f>'Eingabe Daten'!$C$18</f>
        <v>6</v>
      </c>
      <c r="K1120" s="93">
        <f>'Detaillierte Eingabe'!F1131</f>
        <v>0.7</v>
      </c>
      <c r="L1120" s="93">
        <f>'Detaillierte Eingabe'!G1131</f>
        <v>0.7</v>
      </c>
      <c r="M1120" s="93">
        <f t="shared" si="100"/>
        <v>0.44882341176470592</v>
      </c>
      <c r="N1120" s="224">
        <f>'Detaillierte Eingabe'!I1130</f>
        <v>1</v>
      </c>
      <c r="O1120" s="18"/>
      <c r="P1120" s="18"/>
      <c r="Q1120" s="56">
        <f t="shared" si="96"/>
        <v>11900</v>
      </c>
      <c r="R1120" s="56">
        <f t="shared" si="97"/>
        <v>5340.9986000000008</v>
      </c>
      <c r="S1120" s="56">
        <f t="shared" si="98"/>
        <v>34481.997199999998</v>
      </c>
      <c r="T1120" s="56">
        <f t="shared" si="99"/>
        <v>862.0499299999999</v>
      </c>
      <c r="U1120" s="47">
        <f>('WERTE IR'!$E1119)</f>
        <v>1282.0499225504229</v>
      </c>
    </row>
    <row r="1121" spans="5:21" ht="13" x14ac:dyDescent="0.3">
      <c r="E1121" s="37"/>
      <c r="F1121" s="46">
        <f>'Detaillierte Eingabe'!B1131</f>
        <v>1.1076388888889033</v>
      </c>
      <c r="G1121" s="46">
        <f>'Detaillierte Eingabe'!C1131</f>
        <v>1.1083333333333478</v>
      </c>
      <c r="H1121" s="56">
        <f>'Detaillierte Eingabe'!D1132</f>
        <v>2</v>
      </c>
      <c r="I1121" s="56">
        <f>'Detaillierte Eingabe'!E1132</f>
        <v>2</v>
      </c>
      <c r="J1121" s="56">
        <f>'Eingabe Daten'!$C$18</f>
        <v>6</v>
      </c>
      <c r="K1121" s="93">
        <f>'Detaillierte Eingabe'!F1132</f>
        <v>0.7</v>
      </c>
      <c r="L1121" s="93">
        <f>'Detaillierte Eingabe'!G1132</f>
        <v>0.7</v>
      </c>
      <c r="M1121" s="93">
        <f t="shared" si="100"/>
        <v>0.44882341176470592</v>
      </c>
      <c r="N1121" s="224">
        <f>'Detaillierte Eingabe'!I1131</f>
        <v>1</v>
      </c>
      <c r="O1121" s="18"/>
      <c r="P1121" s="18"/>
      <c r="Q1121" s="56">
        <f t="shared" si="96"/>
        <v>11900</v>
      </c>
      <c r="R1121" s="56">
        <f t="shared" si="97"/>
        <v>5340.9986000000008</v>
      </c>
      <c r="S1121" s="56">
        <f t="shared" si="98"/>
        <v>34481.997199999998</v>
      </c>
      <c r="T1121" s="56">
        <f t="shared" si="99"/>
        <v>862.0499299999999</v>
      </c>
      <c r="U1121" s="47">
        <f>('WERTE IR'!$E1120)</f>
        <v>1282.0499226735535</v>
      </c>
    </row>
    <row r="1122" spans="5:21" ht="13" x14ac:dyDescent="0.3">
      <c r="E1122" s="37"/>
      <c r="F1122" s="46">
        <f>'Detaillierte Eingabe'!B1132</f>
        <v>1.1083333333333478</v>
      </c>
      <c r="G1122" s="46">
        <f>'Detaillierte Eingabe'!C1132</f>
        <v>1.1090277777777924</v>
      </c>
      <c r="H1122" s="56">
        <f>'Detaillierte Eingabe'!D1133</f>
        <v>2</v>
      </c>
      <c r="I1122" s="56">
        <f>'Detaillierte Eingabe'!E1133</f>
        <v>2</v>
      </c>
      <c r="J1122" s="56">
        <f>'Eingabe Daten'!$C$18</f>
        <v>6</v>
      </c>
      <c r="K1122" s="93">
        <f>'Detaillierte Eingabe'!F1133</f>
        <v>0.7</v>
      </c>
      <c r="L1122" s="93">
        <f>'Detaillierte Eingabe'!G1133</f>
        <v>0.7</v>
      </c>
      <c r="M1122" s="93">
        <f t="shared" si="100"/>
        <v>0.44882341176470592</v>
      </c>
      <c r="N1122" s="224">
        <f>'Detaillierte Eingabe'!I1132</f>
        <v>1</v>
      </c>
      <c r="O1122" s="18"/>
      <c r="P1122" s="18"/>
      <c r="Q1122" s="56">
        <f t="shared" si="96"/>
        <v>11900</v>
      </c>
      <c r="R1122" s="56">
        <f t="shared" si="97"/>
        <v>5340.9986000000008</v>
      </c>
      <c r="S1122" s="56">
        <f t="shared" si="98"/>
        <v>34481.997199999998</v>
      </c>
      <c r="T1122" s="56">
        <f t="shared" si="99"/>
        <v>862.0499299999999</v>
      </c>
      <c r="U1122" s="47">
        <f>('WERTE IR'!$E1121)</f>
        <v>1282.0499227946491</v>
      </c>
    </row>
    <row r="1123" spans="5:21" ht="13" x14ac:dyDescent="0.3">
      <c r="E1123" s="37"/>
      <c r="F1123" s="46">
        <f>'Detaillierte Eingabe'!B1133</f>
        <v>1.1090277777777924</v>
      </c>
      <c r="G1123" s="46">
        <f>'Detaillierte Eingabe'!C1133</f>
        <v>1.1097222222222369</v>
      </c>
      <c r="H1123" s="56">
        <f>'Detaillierte Eingabe'!D1134</f>
        <v>2</v>
      </c>
      <c r="I1123" s="56">
        <f>'Detaillierte Eingabe'!E1134</f>
        <v>2</v>
      </c>
      <c r="J1123" s="56">
        <f>'Eingabe Daten'!$C$18</f>
        <v>6</v>
      </c>
      <c r="K1123" s="93">
        <f>'Detaillierte Eingabe'!F1134</f>
        <v>0.7</v>
      </c>
      <c r="L1123" s="93">
        <f>'Detaillierte Eingabe'!G1134</f>
        <v>0.7</v>
      </c>
      <c r="M1123" s="93">
        <f t="shared" si="100"/>
        <v>0.44882341176470592</v>
      </c>
      <c r="N1123" s="224">
        <f>'Detaillierte Eingabe'!I1133</f>
        <v>1</v>
      </c>
      <c r="O1123" s="18"/>
      <c r="P1123" s="18"/>
      <c r="Q1123" s="56">
        <f t="shared" si="96"/>
        <v>11900</v>
      </c>
      <c r="R1123" s="56">
        <f t="shared" si="97"/>
        <v>5340.9986000000008</v>
      </c>
      <c r="S1123" s="56">
        <f t="shared" si="98"/>
        <v>34481.997199999998</v>
      </c>
      <c r="T1123" s="56">
        <f t="shared" si="99"/>
        <v>862.0499299999999</v>
      </c>
      <c r="U1123" s="47">
        <f>('WERTE IR'!$E1122)</f>
        <v>1282.0499229137431</v>
      </c>
    </row>
    <row r="1124" spans="5:21" ht="13" x14ac:dyDescent="0.3">
      <c r="E1124" s="37"/>
      <c r="F1124" s="46">
        <f>'Detaillierte Eingabe'!B1134</f>
        <v>1.1097222222222369</v>
      </c>
      <c r="G1124" s="46">
        <f>'Detaillierte Eingabe'!C1134</f>
        <v>1.1104166666666815</v>
      </c>
      <c r="H1124" s="56">
        <f>'Detaillierte Eingabe'!D1135</f>
        <v>2</v>
      </c>
      <c r="I1124" s="56">
        <f>'Detaillierte Eingabe'!E1135</f>
        <v>2</v>
      </c>
      <c r="J1124" s="56">
        <f>'Eingabe Daten'!$C$18</f>
        <v>6</v>
      </c>
      <c r="K1124" s="93">
        <f>'Detaillierte Eingabe'!F1135</f>
        <v>0.7</v>
      </c>
      <c r="L1124" s="93">
        <f>'Detaillierte Eingabe'!G1135</f>
        <v>0.7</v>
      </c>
      <c r="M1124" s="93">
        <f t="shared" si="100"/>
        <v>0.44882341176470592</v>
      </c>
      <c r="N1124" s="224">
        <f>'Detaillierte Eingabe'!I1134</f>
        <v>1</v>
      </c>
      <c r="O1124" s="18"/>
      <c r="P1124" s="18"/>
      <c r="Q1124" s="56">
        <f t="shared" si="96"/>
        <v>11900</v>
      </c>
      <c r="R1124" s="56">
        <f t="shared" si="97"/>
        <v>5340.9986000000008</v>
      </c>
      <c r="S1124" s="56">
        <f t="shared" si="98"/>
        <v>34481.997199999998</v>
      </c>
      <c r="T1124" s="56">
        <f t="shared" si="99"/>
        <v>862.0499299999999</v>
      </c>
      <c r="U1124" s="47">
        <f>('WERTE IR'!$E1123)</f>
        <v>1282.0499230308685</v>
      </c>
    </row>
    <row r="1125" spans="5:21" ht="13" x14ac:dyDescent="0.3">
      <c r="E1125" s="37"/>
      <c r="F1125" s="46">
        <f>'Detaillierte Eingabe'!B1135</f>
        <v>1.1104166666666815</v>
      </c>
      <c r="G1125" s="46">
        <f>'Detaillierte Eingabe'!C1135</f>
        <v>1.111111111111126</v>
      </c>
      <c r="H1125" s="56">
        <f>'Detaillierte Eingabe'!D1136</f>
        <v>2</v>
      </c>
      <c r="I1125" s="56">
        <f>'Detaillierte Eingabe'!E1136</f>
        <v>2</v>
      </c>
      <c r="J1125" s="56">
        <f>'Eingabe Daten'!$C$18</f>
        <v>6</v>
      </c>
      <c r="K1125" s="93">
        <f>'Detaillierte Eingabe'!F1136</f>
        <v>0.7</v>
      </c>
      <c r="L1125" s="93">
        <f>'Detaillierte Eingabe'!G1136</f>
        <v>0.7</v>
      </c>
      <c r="M1125" s="93">
        <f t="shared" si="100"/>
        <v>0.44882341176470592</v>
      </c>
      <c r="N1125" s="224">
        <f>'Detaillierte Eingabe'!I1135</f>
        <v>1</v>
      </c>
      <c r="O1125" s="18"/>
      <c r="P1125" s="18"/>
      <c r="Q1125" s="56">
        <f t="shared" si="96"/>
        <v>11900</v>
      </c>
      <c r="R1125" s="56">
        <f t="shared" si="97"/>
        <v>5340.9986000000008</v>
      </c>
      <c r="S1125" s="56">
        <f t="shared" si="98"/>
        <v>34481.997199999998</v>
      </c>
      <c r="T1125" s="56">
        <f t="shared" si="99"/>
        <v>862.0499299999999</v>
      </c>
      <c r="U1125" s="47">
        <f>('WERTE IR'!$E1124)</f>
        <v>1282.0499231460581</v>
      </c>
    </row>
    <row r="1126" spans="5:21" ht="13" x14ac:dyDescent="0.3">
      <c r="E1126" s="37"/>
      <c r="F1126" s="46">
        <f>'Detaillierte Eingabe'!B1136</f>
        <v>1.111111111111126</v>
      </c>
      <c r="G1126" s="46">
        <f>'Detaillierte Eingabe'!C1136</f>
        <v>1.1118055555555706</v>
      </c>
      <c r="H1126" s="56">
        <f>'Detaillierte Eingabe'!D1137</f>
        <v>2</v>
      </c>
      <c r="I1126" s="56">
        <f>'Detaillierte Eingabe'!E1137</f>
        <v>2</v>
      </c>
      <c r="J1126" s="56">
        <f>'Eingabe Daten'!$C$18</f>
        <v>6</v>
      </c>
      <c r="K1126" s="93">
        <f>'Detaillierte Eingabe'!F1137</f>
        <v>0.7</v>
      </c>
      <c r="L1126" s="93">
        <f>'Detaillierte Eingabe'!G1137</f>
        <v>0.7</v>
      </c>
      <c r="M1126" s="93">
        <f t="shared" si="100"/>
        <v>0.44882341176470592</v>
      </c>
      <c r="N1126" s="224">
        <f>'Detaillierte Eingabe'!I1136</f>
        <v>1</v>
      </c>
      <c r="O1126" s="18"/>
      <c r="P1126" s="18"/>
      <c r="Q1126" s="56">
        <f t="shared" si="96"/>
        <v>11900</v>
      </c>
      <c r="R1126" s="56">
        <f t="shared" si="97"/>
        <v>5340.9986000000008</v>
      </c>
      <c r="S1126" s="56">
        <f t="shared" si="98"/>
        <v>34481.997199999998</v>
      </c>
      <c r="T1126" s="56">
        <f t="shared" si="99"/>
        <v>862.0499299999999</v>
      </c>
      <c r="U1126" s="47">
        <f>('WERTE IR'!$E1125)</f>
        <v>1282.0499232593438</v>
      </c>
    </row>
    <row r="1127" spans="5:21" ht="13" x14ac:dyDescent="0.3">
      <c r="E1127" s="37"/>
      <c r="F1127" s="46">
        <f>'Detaillierte Eingabe'!B1137</f>
        <v>1.1118055555555706</v>
      </c>
      <c r="G1127" s="46">
        <f>'Detaillierte Eingabe'!C1137</f>
        <v>1.1125000000000151</v>
      </c>
      <c r="H1127" s="56">
        <f>'Detaillierte Eingabe'!D1138</f>
        <v>2</v>
      </c>
      <c r="I1127" s="56">
        <f>'Detaillierte Eingabe'!E1138</f>
        <v>2</v>
      </c>
      <c r="J1127" s="56">
        <f>'Eingabe Daten'!$C$18</f>
        <v>6</v>
      </c>
      <c r="K1127" s="93">
        <f>'Detaillierte Eingabe'!F1138</f>
        <v>0.7</v>
      </c>
      <c r="L1127" s="93">
        <f>'Detaillierte Eingabe'!G1138</f>
        <v>0.7</v>
      </c>
      <c r="M1127" s="93">
        <f t="shared" si="100"/>
        <v>0.44882341176470592</v>
      </c>
      <c r="N1127" s="224">
        <f>'Detaillierte Eingabe'!I1137</f>
        <v>1</v>
      </c>
      <c r="O1127" s="18"/>
      <c r="P1127" s="18"/>
      <c r="Q1127" s="56">
        <f t="shared" si="96"/>
        <v>11900</v>
      </c>
      <c r="R1127" s="56">
        <f t="shared" si="97"/>
        <v>5340.9986000000008</v>
      </c>
      <c r="S1127" s="56">
        <f t="shared" si="98"/>
        <v>34481.997199999998</v>
      </c>
      <c r="T1127" s="56">
        <f t="shared" si="99"/>
        <v>862.0499299999999</v>
      </c>
      <c r="U1127" s="47">
        <f>('WERTE IR'!$E1126)</f>
        <v>1282.0499233707571</v>
      </c>
    </row>
    <row r="1128" spans="5:21" ht="13" x14ac:dyDescent="0.3">
      <c r="E1128" s="37"/>
      <c r="F1128" s="46">
        <f>'Detaillierte Eingabe'!B1138</f>
        <v>1.1125000000000151</v>
      </c>
      <c r="G1128" s="46">
        <f>'Detaillierte Eingabe'!C1138</f>
        <v>1.1131944444444597</v>
      </c>
      <c r="H1128" s="56">
        <f>'Detaillierte Eingabe'!D1139</f>
        <v>2</v>
      </c>
      <c r="I1128" s="56">
        <f>'Detaillierte Eingabe'!E1139</f>
        <v>2</v>
      </c>
      <c r="J1128" s="56">
        <f>'Eingabe Daten'!$C$18</f>
        <v>6</v>
      </c>
      <c r="K1128" s="93">
        <f>'Detaillierte Eingabe'!F1139</f>
        <v>0.7</v>
      </c>
      <c r="L1128" s="93">
        <f>'Detaillierte Eingabe'!G1139</f>
        <v>0.7</v>
      </c>
      <c r="M1128" s="93">
        <f t="shared" si="100"/>
        <v>0.44882341176470592</v>
      </c>
      <c r="N1128" s="224">
        <f>'Detaillierte Eingabe'!I1138</f>
        <v>1</v>
      </c>
      <c r="O1128" s="18"/>
      <c r="P1128" s="18"/>
      <c r="Q1128" s="56">
        <f t="shared" si="96"/>
        <v>11900</v>
      </c>
      <c r="R1128" s="56">
        <f t="shared" si="97"/>
        <v>5340.9986000000008</v>
      </c>
      <c r="S1128" s="56">
        <f t="shared" si="98"/>
        <v>34481.997199999998</v>
      </c>
      <c r="T1128" s="56">
        <f t="shared" si="99"/>
        <v>862.0499299999999</v>
      </c>
      <c r="U1128" s="47">
        <f>('WERTE IR'!$E1127)</f>
        <v>1282.049923480329</v>
      </c>
    </row>
    <row r="1129" spans="5:21" ht="13" x14ac:dyDescent="0.3">
      <c r="E1129" s="37"/>
      <c r="F1129" s="46">
        <f>'Detaillierte Eingabe'!B1139</f>
        <v>1.1131944444444597</v>
      </c>
      <c r="G1129" s="46">
        <f>'Detaillierte Eingabe'!C1139</f>
        <v>1.1138888888889042</v>
      </c>
      <c r="H1129" s="56">
        <f>'Detaillierte Eingabe'!D1140</f>
        <v>2</v>
      </c>
      <c r="I1129" s="56">
        <f>'Detaillierte Eingabe'!E1140</f>
        <v>2</v>
      </c>
      <c r="J1129" s="56">
        <f>'Eingabe Daten'!$C$18</f>
        <v>6</v>
      </c>
      <c r="K1129" s="93">
        <f>'Detaillierte Eingabe'!F1140</f>
        <v>0.7</v>
      </c>
      <c r="L1129" s="93">
        <f>'Detaillierte Eingabe'!G1140</f>
        <v>0.7</v>
      </c>
      <c r="M1129" s="93">
        <f t="shared" si="100"/>
        <v>0.44882341176470592</v>
      </c>
      <c r="N1129" s="224">
        <f>'Detaillierte Eingabe'!I1139</f>
        <v>1</v>
      </c>
      <c r="O1129" s="18"/>
      <c r="P1129" s="18"/>
      <c r="Q1129" s="56">
        <f t="shared" si="96"/>
        <v>11900</v>
      </c>
      <c r="R1129" s="56">
        <f t="shared" si="97"/>
        <v>5340.9986000000008</v>
      </c>
      <c r="S1129" s="56">
        <f t="shared" si="98"/>
        <v>34481.997199999998</v>
      </c>
      <c r="T1129" s="56">
        <f t="shared" si="99"/>
        <v>862.0499299999999</v>
      </c>
      <c r="U1129" s="47">
        <f>('WERTE IR'!$E1128)</f>
        <v>1282.0499235880895</v>
      </c>
    </row>
    <row r="1130" spans="5:21" ht="13" x14ac:dyDescent="0.3">
      <c r="E1130" s="37"/>
      <c r="F1130" s="46">
        <f>'Detaillierte Eingabe'!B1140</f>
        <v>1.1138888888889042</v>
      </c>
      <c r="G1130" s="46">
        <f>'Detaillierte Eingabe'!C1140</f>
        <v>1.1145833333333488</v>
      </c>
      <c r="H1130" s="56">
        <f>'Detaillierte Eingabe'!D1141</f>
        <v>2</v>
      </c>
      <c r="I1130" s="56">
        <f>'Detaillierte Eingabe'!E1141</f>
        <v>2</v>
      </c>
      <c r="J1130" s="56">
        <f>'Eingabe Daten'!$C$18</f>
        <v>6</v>
      </c>
      <c r="K1130" s="93">
        <f>'Detaillierte Eingabe'!F1141</f>
        <v>0.7</v>
      </c>
      <c r="L1130" s="93">
        <f>'Detaillierte Eingabe'!G1141</f>
        <v>0.7</v>
      </c>
      <c r="M1130" s="93">
        <f t="shared" si="100"/>
        <v>0.44882341176470592</v>
      </c>
      <c r="N1130" s="224">
        <f>'Detaillierte Eingabe'!I1140</f>
        <v>1</v>
      </c>
      <c r="O1130" s="18"/>
      <c r="P1130" s="18"/>
      <c r="Q1130" s="56">
        <f t="shared" si="96"/>
        <v>11900</v>
      </c>
      <c r="R1130" s="56">
        <f t="shared" si="97"/>
        <v>5340.9986000000008</v>
      </c>
      <c r="S1130" s="56">
        <f t="shared" si="98"/>
        <v>34481.997199999998</v>
      </c>
      <c r="T1130" s="56">
        <f t="shared" si="99"/>
        <v>862.0499299999999</v>
      </c>
      <c r="U1130" s="47">
        <f>('WERTE IR'!$E1129)</f>
        <v>1282.0499236940691</v>
      </c>
    </row>
    <row r="1131" spans="5:21" ht="13" x14ac:dyDescent="0.3">
      <c r="E1131" s="37"/>
      <c r="F1131" s="46">
        <f>'Detaillierte Eingabe'!B1141</f>
        <v>1.1145833333333488</v>
      </c>
      <c r="G1131" s="46">
        <f>'Detaillierte Eingabe'!C1141</f>
        <v>1.1152777777777934</v>
      </c>
      <c r="H1131" s="56">
        <f>'Detaillierte Eingabe'!D1142</f>
        <v>2</v>
      </c>
      <c r="I1131" s="56">
        <f>'Detaillierte Eingabe'!E1142</f>
        <v>2</v>
      </c>
      <c r="J1131" s="56">
        <f>'Eingabe Daten'!$C$18</f>
        <v>6</v>
      </c>
      <c r="K1131" s="93">
        <f>'Detaillierte Eingabe'!F1142</f>
        <v>0.7</v>
      </c>
      <c r="L1131" s="93">
        <f>'Detaillierte Eingabe'!G1142</f>
        <v>0.7</v>
      </c>
      <c r="M1131" s="93">
        <f t="shared" si="100"/>
        <v>0.44882341176470592</v>
      </c>
      <c r="N1131" s="224">
        <f>'Detaillierte Eingabe'!I1141</f>
        <v>1</v>
      </c>
      <c r="O1131" s="18"/>
      <c r="P1131" s="18"/>
      <c r="Q1131" s="56">
        <f t="shared" si="96"/>
        <v>11900</v>
      </c>
      <c r="R1131" s="56">
        <f t="shared" si="97"/>
        <v>5340.9986000000008</v>
      </c>
      <c r="S1131" s="56">
        <f t="shared" si="98"/>
        <v>34481.997199999998</v>
      </c>
      <c r="T1131" s="56">
        <f t="shared" si="99"/>
        <v>862.0499299999999</v>
      </c>
      <c r="U1131" s="47">
        <f>('WERTE IR'!$E1130)</f>
        <v>1282.049923798297</v>
      </c>
    </row>
    <row r="1132" spans="5:21" ht="13" x14ac:dyDescent="0.3">
      <c r="E1132" s="37"/>
      <c r="F1132" s="46">
        <f>'Detaillierte Eingabe'!B1142</f>
        <v>1.1152777777777934</v>
      </c>
      <c r="G1132" s="46">
        <f>'Detaillierte Eingabe'!C1142</f>
        <v>1.1159722222222379</v>
      </c>
      <c r="H1132" s="56">
        <f>'Detaillierte Eingabe'!D1143</f>
        <v>2</v>
      </c>
      <c r="I1132" s="56">
        <f>'Detaillierte Eingabe'!E1143</f>
        <v>2</v>
      </c>
      <c r="J1132" s="56">
        <f>'Eingabe Daten'!$C$18</f>
        <v>6</v>
      </c>
      <c r="K1132" s="93">
        <f>'Detaillierte Eingabe'!F1143</f>
        <v>0.7</v>
      </c>
      <c r="L1132" s="93">
        <f>'Detaillierte Eingabe'!G1143</f>
        <v>0.7</v>
      </c>
      <c r="M1132" s="93">
        <f t="shared" si="100"/>
        <v>0.44882341176470592</v>
      </c>
      <c r="N1132" s="224">
        <f>'Detaillierte Eingabe'!I1142</f>
        <v>1</v>
      </c>
      <c r="O1132" s="18"/>
      <c r="P1132" s="18"/>
      <c r="Q1132" s="56">
        <f t="shared" si="96"/>
        <v>11900</v>
      </c>
      <c r="R1132" s="56">
        <f t="shared" si="97"/>
        <v>5340.9986000000008</v>
      </c>
      <c r="S1132" s="56">
        <f t="shared" si="98"/>
        <v>34481.997199999998</v>
      </c>
      <c r="T1132" s="56">
        <f t="shared" si="99"/>
        <v>862.0499299999999</v>
      </c>
      <c r="U1132" s="47">
        <f>('WERTE IR'!$E1131)</f>
        <v>1282.049923900802</v>
      </c>
    </row>
    <row r="1133" spans="5:21" ht="13" x14ac:dyDescent="0.3">
      <c r="E1133" s="37"/>
      <c r="F1133" s="46">
        <f>'Detaillierte Eingabe'!B1143</f>
        <v>1.1159722222222379</v>
      </c>
      <c r="G1133" s="46">
        <f>'Detaillierte Eingabe'!C1143</f>
        <v>1.1166666666666825</v>
      </c>
      <c r="H1133" s="56">
        <f>'Detaillierte Eingabe'!D1144</f>
        <v>2</v>
      </c>
      <c r="I1133" s="56">
        <f>'Detaillierte Eingabe'!E1144</f>
        <v>2</v>
      </c>
      <c r="J1133" s="56">
        <f>'Eingabe Daten'!$C$18</f>
        <v>6</v>
      </c>
      <c r="K1133" s="93">
        <f>'Detaillierte Eingabe'!F1144</f>
        <v>0.7</v>
      </c>
      <c r="L1133" s="93">
        <f>'Detaillierte Eingabe'!G1144</f>
        <v>0.7</v>
      </c>
      <c r="M1133" s="93">
        <f t="shared" si="100"/>
        <v>0.44882341176470592</v>
      </c>
      <c r="N1133" s="224">
        <f>'Detaillierte Eingabe'!I1143</f>
        <v>1</v>
      </c>
      <c r="O1133" s="18"/>
      <c r="P1133" s="18"/>
      <c r="Q1133" s="56">
        <f t="shared" si="96"/>
        <v>11900</v>
      </c>
      <c r="R1133" s="56">
        <f t="shared" si="97"/>
        <v>5340.9986000000008</v>
      </c>
      <c r="S1133" s="56">
        <f t="shared" si="98"/>
        <v>34481.997199999998</v>
      </c>
      <c r="T1133" s="56">
        <f t="shared" si="99"/>
        <v>862.0499299999999</v>
      </c>
      <c r="U1133" s="47">
        <f>('WERTE IR'!$E1132)</f>
        <v>1282.0499240016129</v>
      </c>
    </row>
    <row r="1134" spans="5:21" ht="13" x14ac:dyDescent="0.3">
      <c r="E1134" s="37"/>
      <c r="F1134" s="46">
        <f>'Detaillierte Eingabe'!B1144</f>
        <v>1.1166666666666825</v>
      </c>
      <c r="G1134" s="46">
        <f>'Detaillierte Eingabe'!C1144</f>
        <v>1.117361111111127</v>
      </c>
      <c r="H1134" s="56">
        <f>'Detaillierte Eingabe'!D1145</f>
        <v>2</v>
      </c>
      <c r="I1134" s="56">
        <f>'Detaillierte Eingabe'!E1145</f>
        <v>2</v>
      </c>
      <c r="J1134" s="56">
        <f>'Eingabe Daten'!$C$18</f>
        <v>6</v>
      </c>
      <c r="K1134" s="93">
        <f>'Detaillierte Eingabe'!F1145</f>
        <v>0.7</v>
      </c>
      <c r="L1134" s="93">
        <f>'Detaillierte Eingabe'!G1145</f>
        <v>0.7</v>
      </c>
      <c r="M1134" s="93">
        <f t="shared" si="100"/>
        <v>0.44882341176470592</v>
      </c>
      <c r="N1134" s="224">
        <f>'Detaillierte Eingabe'!I1144</f>
        <v>1</v>
      </c>
      <c r="O1134" s="18"/>
      <c r="P1134" s="18"/>
      <c r="Q1134" s="56">
        <f t="shared" si="96"/>
        <v>11900</v>
      </c>
      <c r="R1134" s="56">
        <f t="shared" si="97"/>
        <v>5340.9986000000008</v>
      </c>
      <c r="S1134" s="56">
        <f t="shared" si="98"/>
        <v>34481.997199999998</v>
      </c>
      <c r="T1134" s="56">
        <f t="shared" si="99"/>
        <v>862.0499299999999</v>
      </c>
      <c r="U1134" s="47">
        <f>('WERTE IR'!$E1133)</f>
        <v>1282.0499241007576</v>
      </c>
    </row>
    <row r="1135" spans="5:21" ht="13" x14ac:dyDescent="0.3">
      <c r="E1135" s="37"/>
      <c r="F1135" s="46">
        <f>'Detaillierte Eingabe'!B1145</f>
        <v>1.117361111111127</v>
      </c>
      <c r="G1135" s="46">
        <f>'Detaillierte Eingabe'!C1145</f>
        <v>1.1180555555555716</v>
      </c>
      <c r="H1135" s="56">
        <f>'Detaillierte Eingabe'!D1146</f>
        <v>2</v>
      </c>
      <c r="I1135" s="56">
        <f>'Detaillierte Eingabe'!E1146</f>
        <v>2</v>
      </c>
      <c r="J1135" s="56">
        <f>'Eingabe Daten'!$C$18</f>
        <v>6</v>
      </c>
      <c r="K1135" s="93">
        <f>'Detaillierte Eingabe'!F1146</f>
        <v>0.7</v>
      </c>
      <c r="L1135" s="93">
        <f>'Detaillierte Eingabe'!G1146</f>
        <v>0.7</v>
      </c>
      <c r="M1135" s="93">
        <f t="shared" si="100"/>
        <v>0.44882341176470592</v>
      </c>
      <c r="N1135" s="224">
        <f>'Detaillierte Eingabe'!I1145</f>
        <v>1</v>
      </c>
      <c r="O1135" s="18"/>
      <c r="P1135" s="18"/>
      <c r="Q1135" s="56">
        <f t="shared" si="96"/>
        <v>11900</v>
      </c>
      <c r="R1135" s="56">
        <f t="shared" si="97"/>
        <v>5340.9986000000008</v>
      </c>
      <c r="S1135" s="56">
        <f t="shared" si="98"/>
        <v>34481.997199999998</v>
      </c>
      <c r="T1135" s="56">
        <f t="shared" si="99"/>
        <v>862.0499299999999</v>
      </c>
      <c r="U1135" s="47">
        <f>('WERTE IR'!$E1134)</f>
        <v>1282.0499241982634</v>
      </c>
    </row>
    <row r="1136" spans="5:21" ht="13" x14ac:dyDescent="0.3">
      <c r="E1136" s="37"/>
      <c r="F1136" s="46">
        <f>'Detaillierte Eingabe'!B1146</f>
        <v>1.1180555555555716</v>
      </c>
      <c r="G1136" s="46">
        <f>'Detaillierte Eingabe'!C1146</f>
        <v>1.1187500000000161</v>
      </c>
      <c r="H1136" s="56">
        <f>'Detaillierte Eingabe'!D1147</f>
        <v>2</v>
      </c>
      <c r="I1136" s="56">
        <f>'Detaillierte Eingabe'!E1147</f>
        <v>2</v>
      </c>
      <c r="J1136" s="56">
        <f>'Eingabe Daten'!$C$18</f>
        <v>6</v>
      </c>
      <c r="K1136" s="93">
        <f>'Detaillierte Eingabe'!F1147</f>
        <v>0.7</v>
      </c>
      <c r="L1136" s="93">
        <f>'Detaillierte Eingabe'!G1147</f>
        <v>0.7</v>
      </c>
      <c r="M1136" s="93">
        <f t="shared" si="100"/>
        <v>0.44882341176470592</v>
      </c>
      <c r="N1136" s="224">
        <f>'Detaillierte Eingabe'!I1146</f>
        <v>1</v>
      </c>
      <c r="O1136" s="18"/>
      <c r="P1136" s="18"/>
      <c r="Q1136" s="56">
        <f t="shared" si="96"/>
        <v>11900</v>
      </c>
      <c r="R1136" s="56">
        <f t="shared" si="97"/>
        <v>5340.9986000000008</v>
      </c>
      <c r="S1136" s="56">
        <f t="shared" si="98"/>
        <v>34481.997199999998</v>
      </c>
      <c r="T1136" s="56">
        <f t="shared" si="99"/>
        <v>862.0499299999999</v>
      </c>
      <c r="U1136" s="47">
        <f>('WERTE IR'!$E1135)</f>
        <v>1282.0499242941576</v>
      </c>
    </row>
    <row r="1137" spans="5:21" ht="13" x14ac:dyDescent="0.3">
      <c r="E1137" s="37"/>
      <c r="F1137" s="46">
        <f>'Detaillierte Eingabe'!B1147</f>
        <v>1.1187500000000161</v>
      </c>
      <c r="G1137" s="46">
        <f>'Detaillierte Eingabe'!C1147</f>
        <v>1.1194444444444607</v>
      </c>
      <c r="H1137" s="56">
        <f>'Detaillierte Eingabe'!D1148</f>
        <v>2</v>
      </c>
      <c r="I1137" s="56">
        <f>'Detaillierte Eingabe'!E1148</f>
        <v>2</v>
      </c>
      <c r="J1137" s="56">
        <f>'Eingabe Daten'!$C$18</f>
        <v>6</v>
      </c>
      <c r="K1137" s="93">
        <f>'Detaillierte Eingabe'!F1148</f>
        <v>0.7</v>
      </c>
      <c r="L1137" s="93">
        <f>'Detaillierte Eingabe'!G1148</f>
        <v>0.7</v>
      </c>
      <c r="M1137" s="93">
        <f t="shared" si="100"/>
        <v>0.44882341176470592</v>
      </c>
      <c r="N1137" s="224">
        <f>'Detaillierte Eingabe'!I1147</f>
        <v>1</v>
      </c>
      <c r="O1137" s="18"/>
      <c r="P1137" s="18"/>
      <c r="Q1137" s="56">
        <f t="shared" si="96"/>
        <v>11900</v>
      </c>
      <c r="R1137" s="56">
        <f t="shared" si="97"/>
        <v>5340.9986000000008</v>
      </c>
      <c r="S1137" s="56">
        <f t="shared" si="98"/>
        <v>34481.997199999998</v>
      </c>
      <c r="T1137" s="56">
        <f t="shared" si="99"/>
        <v>862.0499299999999</v>
      </c>
      <c r="U1137" s="47">
        <f>('WERTE IR'!$E1136)</f>
        <v>1282.0499243884667</v>
      </c>
    </row>
    <row r="1138" spans="5:21" ht="13" x14ac:dyDescent="0.3">
      <c r="E1138" s="37"/>
      <c r="F1138" s="46">
        <f>'Detaillierte Eingabe'!B1148</f>
        <v>1.1194444444444607</v>
      </c>
      <c r="G1138" s="46">
        <f>'Detaillierte Eingabe'!C1148</f>
        <v>1.1201388888889052</v>
      </c>
      <c r="H1138" s="56">
        <f>'Detaillierte Eingabe'!D1149</f>
        <v>2</v>
      </c>
      <c r="I1138" s="56">
        <f>'Detaillierte Eingabe'!E1149</f>
        <v>2</v>
      </c>
      <c r="J1138" s="56">
        <f>'Eingabe Daten'!$C$18</f>
        <v>6</v>
      </c>
      <c r="K1138" s="93">
        <f>'Detaillierte Eingabe'!F1149</f>
        <v>0.7</v>
      </c>
      <c r="L1138" s="93">
        <f>'Detaillierte Eingabe'!G1149</f>
        <v>0.7</v>
      </c>
      <c r="M1138" s="93">
        <f t="shared" si="100"/>
        <v>0.44882341176470592</v>
      </c>
      <c r="N1138" s="224">
        <f>'Detaillierte Eingabe'!I1148</f>
        <v>1</v>
      </c>
      <c r="O1138" s="18"/>
      <c r="P1138" s="18"/>
      <c r="Q1138" s="56">
        <f t="shared" si="96"/>
        <v>11900</v>
      </c>
      <c r="R1138" s="56">
        <f t="shared" si="97"/>
        <v>5340.9986000000008</v>
      </c>
      <c r="S1138" s="56">
        <f t="shared" si="98"/>
        <v>34481.997199999998</v>
      </c>
      <c r="T1138" s="56">
        <f t="shared" si="99"/>
        <v>862.0499299999999</v>
      </c>
      <c r="U1138" s="47">
        <f>('WERTE IR'!$E1137)</f>
        <v>1282.0499244812172</v>
      </c>
    </row>
    <row r="1139" spans="5:21" ht="13" x14ac:dyDescent="0.3">
      <c r="E1139" s="37"/>
      <c r="F1139" s="46">
        <f>'Detaillierte Eingabe'!B1149</f>
        <v>1.1201388888889052</v>
      </c>
      <c r="G1139" s="46">
        <f>'Detaillierte Eingabe'!C1149</f>
        <v>1.1208333333333498</v>
      </c>
      <c r="H1139" s="56">
        <f>'Detaillierte Eingabe'!D1150</f>
        <v>2</v>
      </c>
      <c r="I1139" s="56">
        <f>'Detaillierte Eingabe'!E1150</f>
        <v>2</v>
      </c>
      <c r="J1139" s="56">
        <f>'Eingabe Daten'!$C$18</f>
        <v>6</v>
      </c>
      <c r="K1139" s="93">
        <f>'Detaillierte Eingabe'!F1150</f>
        <v>0.7</v>
      </c>
      <c r="L1139" s="93">
        <f>'Detaillierte Eingabe'!G1150</f>
        <v>0.7</v>
      </c>
      <c r="M1139" s="93">
        <f t="shared" si="100"/>
        <v>0.44882341176470592</v>
      </c>
      <c r="N1139" s="224">
        <f>'Detaillierte Eingabe'!I1149</f>
        <v>1</v>
      </c>
      <c r="O1139" s="18"/>
      <c r="P1139" s="18"/>
      <c r="Q1139" s="56">
        <f t="shared" si="96"/>
        <v>11900</v>
      </c>
      <c r="R1139" s="56">
        <f t="shared" si="97"/>
        <v>5340.9986000000008</v>
      </c>
      <c r="S1139" s="56">
        <f t="shared" si="98"/>
        <v>34481.997199999998</v>
      </c>
      <c r="T1139" s="56">
        <f t="shared" si="99"/>
        <v>862.0499299999999</v>
      </c>
      <c r="U1139" s="47">
        <f>('WERTE IR'!$E1138)</f>
        <v>1282.0499245724347</v>
      </c>
    </row>
    <row r="1140" spans="5:21" ht="13" x14ac:dyDescent="0.3">
      <c r="E1140" s="37"/>
      <c r="F1140" s="46">
        <f>'Detaillierte Eingabe'!B1150</f>
        <v>1.1208333333333498</v>
      </c>
      <c r="G1140" s="46">
        <f>'Detaillierte Eingabe'!C1150</f>
        <v>1.1215277777777943</v>
      </c>
      <c r="H1140" s="56">
        <f>'Detaillierte Eingabe'!D1151</f>
        <v>2</v>
      </c>
      <c r="I1140" s="56">
        <f>'Detaillierte Eingabe'!E1151</f>
        <v>2</v>
      </c>
      <c r="J1140" s="56">
        <f>'Eingabe Daten'!$C$18</f>
        <v>6</v>
      </c>
      <c r="K1140" s="93">
        <f>'Detaillierte Eingabe'!F1151</f>
        <v>0.7</v>
      </c>
      <c r="L1140" s="93">
        <f>'Detaillierte Eingabe'!G1151</f>
        <v>0.7</v>
      </c>
      <c r="M1140" s="93">
        <f t="shared" si="100"/>
        <v>0.44882341176470592</v>
      </c>
      <c r="N1140" s="224">
        <f>'Detaillierte Eingabe'!I1150</f>
        <v>1</v>
      </c>
      <c r="O1140" s="18"/>
      <c r="P1140" s="18"/>
      <c r="Q1140" s="56">
        <f t="shared" si="96"/>
        <v>11900</v>
      </c>
      <c r="R1140" s="56">
        <f t="shared" si="97"/>
        <v>5340.9986000000008</v>
      </c>
      <c r="S1140" s="56">
        <f t="shared" si="98"/>
        <v>34481.997199999998</v>
      </c>
      <c r="T1140" s="56">
        <f t="shared" si="99"/>
        <v>862.0499299999999</v>
      </c>
      <c r="U1140" s="47">
        <f>('WERTE IR'!$E1139)</f>
        <v>1282.0499246621446</v>
      </c>
    </row>
    <row r="1141" spans="5:21" ht="13" x14ac:dyDescent="0.3">
      <c r="E1141" s="37"/>
      <c r="F1141" s="46">
        <f>'Detaillierte Eingabe'!B1151</f>
        <v>1.1215277777777943</v>
      </c>
      <c r="G1141" s="46">
        <f>'Detaillierte Eingabe'!C1151</f>
        <v>1.1222222222222389</v>
      </c>
      <c r="H1141" s="56">
        <f>'Detaillierte Eingabe'!D1152</f>
        <v>2</v>
      </c>
      <c r="I1141" s="56">
        <f>'Detaillierte Eingabe'!E1152</f>
        <v>2</v>
      </c>
      <c r="J1141" s="56">
        <f>'Eingabe Daten'!$C$18</f>
        <v>6</v>
      </c>
      <c r="K1141" s="93">
        <f>'Detaillierte Eingabe'!F1152</f>
        <v>0.7</v>
      </c>
      <c r="L1141" s="93">
        <f>'Detaillierte Eingabe'!G1152</f>
        <v>0.7</v>
      </c>
      <c r="M1141" s="93">
        <f t="shared" si="100"/>
        <v>0.44882341176470592</v>
      </c>
      <c r="N1141" s="224">
        <f>'Detaillierte Eingabe'!I1151</f>
        <v>1</v>
      </c>
      <c r="O1141" s="18"/>
      <c r="P1141" s="18"/>
      <c r="Q1141" s="56">
        <f t="shared" ref="Q1141:Q1204" si="101">$C$7*K1141</f>
        <v>11900</v>
      </c>
      <c r="R1141" s="56">
        <f t="shared" ref="R1141:R1204" si="102">$C$7*L1141*M1141</f>
        <v>5340.9986000000008</v>
      </c>
      <c r="S1141" s="56">
        <f t="shared" ref="S1141:S1204" si="103">Q1141*H1141+R1141*I1141</f>
        <v>34481.997199999998</v>
      </c>
      <c r="T1141" s="56">
        <f t="shared" ref="T1141:T1204" si="104">S1141/(N1141*$P$6)</f>
        <v>862.0499299999999</v>
      </c>
      <c r="U1141" s="47">
        <f>('WERTE IR'!$E1140)</f>
        <v>1282.0499247503715</v>
      </c>
    </row>
    <row r="1142" spans="5:21" ht="13" x14ac:dyDescent="0.3">
      <c r="E1142" s="37"/>
      <c r="F1142" s="46">
        <f>'Detaillierte Eingabe'!B1152</f>
        <v>1.1222222222222389</v>
      </c>
      <c r="G1142" s="46">
        <f>'Detaillierte Eingabe'!C1152</f>
        <v>1.1229166666666834</v>
      </c>
      <c r="H1142" s="56">
        <f>'Detaillierte Eingabe'!D1153</f>
        <v>2</v>
      </c>
      <c r="I1142" s="56">
        <f>'Detaillierte Eingabe'!E1153</f>
        <v>2</v>
      </c>
      <c r="J1142" s="56">
        <f>'Eingabe Daten'!$C$18</f>
        <v>6</v>
      </c>
      <c r="K1142" s="93">
        <f>'Detaillierte Eingabe'!F1153</f>
        <v>0.7</v>
      </c>
      <c r="L1142" s="93">
        <f>'Detaillierte Eingabe'!G1153</f>
        <v>0.7</v>
      </c>
      <c r="M1142" s="93">
        <f t="shared" si="100"/>
        <v>0.44882341176470592</v>
      </c>
      <c r="N1142" s="224">
        <f>'Detaillierte Eingabe'!I1152</f>
        <v>1</v>
      </c>
      <c r="O1142" s="18"/>
      <c r="P1142" s="18"/>
      <c r="Q1142" s="56">
        <f t="shared" si="101"/>
        <v>11900</v>
      </c>
      <c r="R1142" s="56">
        <f t="shared" si="102"/>
        <v>5340.9986000000008</v>
      </c>
      <c r="S1142" s="56">
        <f t="shared" si="103"/>
        <v>34481.997199999998</v>
      </c>
      <c r="T1142" s="56">
        <f t="shared" si="104"/>
        <v>862.0499299999999</v>
      </c>
      <c r="U1142" s="47">
        <f>('WERTE IR'!$E1141)</f>
        <v>1282.0499248371402</v>
      </c>
    </row>
    <row r="1143" spans="5:21" ht="13" x14ac:dyDescent="0.3">
      <c r="E1143" s="37"/>
      <c r="F1143" s="46">
        <f>'Detaillierte Eingabe'!B1153</f>
        <v>1.1229166666666834</v>
      </c>
      <c r="G1143" s="46">
        <f>'Detaillierte Eingabe'!C1153</f>
        <v>1.123611111111128</v>
      </c>
      <c r="H1143" s="56">
        <f>'Detaillierte Eingabe'!D1154</f>
        <v>2</v>
      </c>
      <c r="I1143" s="56">
        <f>'Detaillierte Eingabe'!E1154</f>
        <v>2</v>
      </c>
      <c r="J1143" s="56">
        <f>'Eingabe Daten'!$C$18</f>
        <v>6</v>
      </c>
      <c r="K1143" s="93">
        <f>'Detaillierte Eingabe'!F1154</f>
        <v>0.7</v>
      </c>
      <c r="L1143" s="93">
        <f>'Detaillierte Eingabe'!G1154</f>
        <v>0.7</v>
      </c>
      <c r="M1143" s="93">
        <f t="shared" si="100"/>
        <v>0.44882341176470592</v>
      </c>
      <c r="N1143" s="224">
        <f>'Detaillierte Eingabe'!I1153</f>
        <v>1</v>
      </c>
      <c r="O1143" s="18"/>
      <c r="P1143" s="18"/>
      <c r="Q1143" s="56">
        <f t="shared" si="101"/>
        <v>11900</v>
      </c>
      <c r="R1143" s="56">
        <f t="shared" si="102"/>
        <v>5340.9986000000008</v>
      </c>
      <c r="S1143" s="56">
        <f t="shared" si="103"/>
        <v>34481.997199999998</v>
      </c>
      <c r="T1143" s="56">
        <f t="shared" si="104"/>
        <v>862.0499299999999</v>
      </c>
      <c r="U1143" s="47">
        <f>('WERTE IR'!$E1142)</f>
        <v>1282.0499249224747</v>
      </c>
    </row>
    <row r="1144" spans="5:21" ht="13" x14ac:dyDescent="0.3">
      <c r="E1144" s="37"/>
      <c r="F1144" s="46">
        <f>'Detaillierte Eingabe'!B1154</f>
        <v>1.123611111111128</v>
      </c>
      <c r="G1144" s="46">
        <f>'Detaillierte Eingabe'!C1154</f>
        <v>1.1243055555555725</v>
      </c>
      <c r="H1144" s="56">
        <f>'Detaillierte Eingabe'!D1155</f>
        <v>2</v>
      </c>
      <c r="I1144" s="56">
        <f>'Detaillierte Eingabe'!E1155</f>
        <v>2</v>
      </c>
      <c r="J1144" s="56">
        <f>'Eingabe Daten'!$C$18</f>
        <v>6</v>
      </c>
      <c r="K1144" s="93">
        <f>'Detaillierte Eingabe'!F1155</f>
        <v>0.7</v>
      </c>
      <c r="L1144" s="93">
        <f>'Detaillierte Eingabe'!G1155</f>
        <v>0.7</v>
      </c>
      <c r="M1144" s="93">
        <f t="shared" si="100"/>
        <v>0.44882341176470592</v>
      </c>
      <c r="N1144" s="224">
        <f>'Detaillierte Eingabe'!I1154</f>
        <v>1</v>
      </c>
      <c r="O1144" s="18"/>
      <c r="P1144" s="18"/>
      <c r="Q1144" s="56">
        <f t="shared" si="101"/>
        <v>11900</v>
      </c>
      <c r="R1144" s="56">
        <f t="shared" si="102"/>
        <v>5340.9986000000008</v>
      </c>
      <c r="S1144" s="56">
        <f t="shared" si="103"/>
        <v>34481.997199999998</v>
      </c>
      <c r="T1144" s="56">
        <f t="shared" si="104"/>
        <v>862.0499299999999</v>
      </c>
      <c r="U1144" s="47">
        <f>('WERTE IR'!$E1143)</f>
        <v>1282.0499250063988</v>
      </c>
    </row>
    <row r="1145" spans="5:21" ht="13" x14ac:dyDescent="0.3">
      <c r="E1145" s="37"/>
      <c r="F1145" s="46">
        <f>'Detaillierte Eingabe'!B1155</f>
        <v>1.1243055555555725</v>
      </c>
      <c r="G1145" s="46">
        <f>'Detaillierte Eingabe'!C1155</f>
        <v>1.1250000000000171</v>
      </c>
      <c r="H1145" s="56">
        <f>'Detaillierte Eingabe'!D1156</f>
        <v>2</v>
      </c>
      <c r="I1145" s="56">
        <f>'Detaillierte Eingabe'!E1156</f>
        <v>2</v>
      </c>
      <c r="J1145" s="56">
        <f>'Eingabe Daten'!$C$18</f>
        <v>6</v>
      </c>
      <c r="K1145" s="93">
        <f>'Detaillierte Eingabe'!F1156</f>
        <v>0.7</v>
      </c>
      <c r="L1145" s="93">
        <f>'Detaillierte Eingabe'!G1156</f>
        <v>0.7</v>
      </c>
      <c r="M1145" s="93">
        <f t="shared" si="100"/>
        <v>0.44882341176470592</v>
      </c>
      <c r="N1145" s="224">
        <f>'Detaillierte Eingabe'!I1155</f>
        <v>1</v>
      </c>
      <c r="O1145" s="18"/>
      <c r="P1145" s="18"/>
      <c r="Q1145" s="56">
        <f t="shared" si="101"/>
        <v>11900</v>
      </c>
      <c r="R1145" s="56">
        <f t="shared" si="102"/>
        <v>5340.9986000000008</v>
      </c>
      <c r="S1145" s="56">
        <f t="shared" si="103"/>
        <v>34481.997199999998</v>
      </c>
      <c r="T1145" s="56">
        <f t="shared" si="104"/>
        <v>862.0499299999999</v>
      </c>
      <c r="U1145" s="47">
        <f>('WERTE IR'!$E1144)</f>
        <v>1282.0499250889357</v>
      </c>
    </row>
    <row r="1146" spans="5:21" ht="13" x14ac:dyDescent="0.3">
      <c r="E1146" s="37"/>
      <c r="F1146" s="46">
        <f>'Detaillierte Eingabe'!B1156</f>
        <v>1.1250000000000171</v>
      </c>
      <c r="G1146" s="46">
        <f>'Detaillierte Eingabe'!C1156</f>
        <v>1.1256944444444617</v>
      </c>
      <c r="H1146" s="56">
        <f>'Detaillierte Eingabe'!D1157</f>
        <v>2</v>
      </c>
      <c r="I1146" s="56">
        <f>'Detaillierte Eingabe'!E1157</f>
        <v>2</v>
      </c>
      <c r="J1146" s="56">
        <f>'Eingabe Daten'!$C$18</f>
        <v>6</v>
      </c>
      <c r="K1146" s="93">
        <f>'Detaillierte Eingabe'!F1157</f>
        <v>0.7</v>
      </c>
      <c r="L1146" s="93">
        <f>'Detaillierte Eingabe'!G1157</f>
        <v>0.7</v>
      </c>
      <c r="M1146" s="93">
        <f t="shared" si="100"/>
        <v>0.44882341176470592</v>
      </c>
      <c r="N1146" s="224">
        <f>'Detaillierte Eingabe'!I1156</f>
        <v>1</v>
      </c>
      <c r="O1146" s="18"/>
      <c r="P1146" s="18"/>
      <c r="Q1146" s="56">
        <f t="shared" si="101"/>
        <v>11900</v>
      </c>
      <c r="R1146" s="56">
        <f t="shared" si="102"/>
        <v>5340.9986000000008</v>
      </c>
      <c r="S1146" s="56">
        <f t="shared" si="103"/>
        <v>34481.997199999998</v>
      </c>
      <c r="T1146" s="56">
        <f t="shared" si="104"/>
        <v>862.0499299999999</v>
      </c>
      <c r="U1146" s="47">
        <f>('WERTE IR'!$E1145)</f>
        <v>1282.0499251701083</v>
      </c>
    </row>
    <row r="1147" spans="5:21" ht="13" x14ac:dyDescent="0.3">
      <c r="E1147" s="37"/>
      <c r="F1147" s="46">
        <f>'Detaillierte Eingabe'!B1157</f>
        <v>1.1256944444444617</v>
      </c>
      <c r="G1147" s="46">
        <f>'Detaillierte Eingabe'!C1157</f>
        <v>1.1263888888889062</v>
      </c>
      <c r="H1147" s="56">
        <f>'Detaillierte Eingabe'!D1158</f>
        <v>2</v>
      </c>
      <c r="I1147" s="56">
        <f>'Detaillierte Eingabe'!E1158</f>
        <v>2</v>
      </c>
      <c r="J1147" s="56">
        <f>'Eingabe Daten'!$C$18</f>
        <v>6</v>
      </c>
      <c r="K1147" s="93">
        <f>'Detaillierte Eingabe'!F1158</f>
        <v>0.7</v>
      </c>
      <c r="L1147" s="93">
        <f>'Detaillierte Eingabe'!G1158</f>
        <v>0.7</v>
      </c>
      <c r="M1147" s="93">
        <f t="shared" si="100"/>
        <v>0.44882341176470592</v>
      </c>
      <c r="N1147" s="224">
        <f>'Detaillierte Eingabe'!I1157</f>
        <v>1</v>
      </c>
      <c r="O1147" s="18"/>
      <c r="P1147" s="18"/>
      <c r="Q1147" s="56">
        <f t="shared" si="101"/>
        <v>11900</v>
      </c>
      <c r="R1147" s="56">
        <f t="shared" si="102"/>
        <v>5340.9986000000008</v>
      </c>
      <c r="S1147" s="56">
        <f t="shared" si="103"/>
        <v>34481.997199999998</v>
      </c>
      <c r="T1147" s="56">
        <f t="shared" si="104"/>
        <v>862.0499299999999</v>
      </c>
      <c r="U1147" s="47">
        <f>('WERTE IR'!$E1146)</f>
        <v>1282.0499252499394</v>
      </c>
    </row>
    <row r="1148" spans="5:21" ht="13" x14ac:dyDescent="0.3">
      <c r="E1148" s="37"/>
      <c r="F1148" s="46">
        <f>'Detaillierte Eingabe'!B1158</f>
        <v>1.1263888888889062</v>
      </c>
      <c r="G1148" s="46">
        <f>'Detaillierte Eingabe'!C1158</f>
        <v>1.1270833333333508</v>
      </c>
      <c r="H1148" s="56">
        <f>'Detaillierte Eingabe'!D1159</f>
        <v>2</v>
      </c>
      <c r="I1148" s="56">
        <f>'Detaillierte Eingabe'!E1159</f>
        <v>2</v>
      </c>
      <c r="J1148" s="56">
        <f>'Eingabe Daten'!$C$18</f>
        <v>6</v>
      </c>
      <c r="K1148" s="93">
        <f>'Detaillierte Eingabe'!F1159</f>
        <v>0.7</v>
      </c>
      <c r="L1148" s="93">
        <f>'Detaillierte Eingabe'!G1159</f>
        <v>0.7</v>
      </c>
      <c r="M1148" s="93">
        <f t="shared" si="100"/>
        <v>0.44882341176470592</v>
      </c>
      <c r="N1148" s="224">
        <f>'Detaillierte Eingabe'!I1158</f>
        <v>1</v>
      </c>
      <c r="O1148" s="18"/>
      <c r="P1148" s="18"/>
      <c r="Q1148" s="56">
        <f t="shared" si="101"/>
        <v>11900</v>
      </c>
      <c r="R1148" s="56">
        <f t="shared" si="102"/>
        <v>5340.9986000000008</v>
      </c>
      <c r="S1148" s="56">
        <f t="shared" si="103"/>
        <v>34481.997199999998</v>
      </c>
      <c r="T1148" s="56">
        <f t="shared" si="104"/>
        <v>862.0499299999999</v>
      </c>
      <c r="U1148" s="47">
        <f>('WERTE IR'!$E1147)</f>
        <v>1282.0499253284511</v>
      </c>
    </row>
    <row r="1149" spans="5:21" ht="13" x14ac:dyDescent="0.3">
      <c r="E1149" s="37"/>
      <c r="F1149" s="46">
        <f>'Detaillierte Eingabe'!B1159</f>
        <v>1.1270833333333508</v>
      </c>
      <c r="G1149" s="46">
        <f>'Detaillierte Eingabe'!C1159</f>
        <v>1.1277777777777953</v>
      </c>
      <c r="H1149" s="56">
        <f>'Detaillierte Eingabe'!D1160</f>
        <v>2</v>
      </c>
      <c r="I1149" s="56">
        <f>'Detaillierte Eingabe'!E1160</f>
        <v>2</v>
      </c>
      <c r="J1149" s="56">
        <f>'Eingabe Daten'!$C$18</f>
        <v>6</v>
      </c>
      <c r="K1149" s="93">
        <f>'Detaillierte Eingabe'!F1160</f>
        <v>0.7</v>
      </c>
      <c r="L1149" s="93">
        <f>'Detaillierte Eingabe'!G1160</f>
        <v>0.7</v>
      </c>
      <c r="M1149" s="93">
        <f t="shared" si="100"/>
        <v>0.44882341176470592</v>
      </c>
      <c r="N1149" s="224">
        <f>'Detaillierte Eingabe'!I1159</f>
        <v>1</v>
      </c>
      <c r="O1149" s="18"/>
      <c r="P1149" s="18"/>
      <c r="Q1149" s="56">
        <f t="shared" si="101"/>
        <v>11900</v>
      </c>
      <c r="R1149" s="56">
        <f t="shared" si="102"/>
        <v>5340.9986000000008</v>
      </c>
      <c r="S1149" s="56">
        <f t="shared" si="103"/>
        <v>34481.997199999998</v>
      </c>
      <c r="T1149" s="56">
        <f t="shared" si="104"/>
        <v>862.0499299999999</v>
      </c>
      <c r="U1149" s="47">
        <f>('WERTE IR'!$E1148)</f>
        <v>1282.0499254056649</v>
      </c>
    </row>
    <row r="1150" spans="5:21" ht="13" x14ac:dyDescent="0.3">
      <c r="E1150" s="37"/>
      <c r="F1150" s="46">
        <f>'Detaillierte Eingabe'!B1160</f>
        <v>1.1277777777777953</v>
      </c>
      <c r="G1150" s="46">
        <f>'Detaillierte Eingabe'!C1160</f>
        <v>1.1284722222222399</v>
      </c>
      <c r="H1150" s="56">
        <f>'Detaillierte Eingabe'!D1161</f>
        <v>2</v>
      </c>
      <c r="I1150" s="56">
        <f>'Detaillierte Eingabe'!E1161</f>
        <v>2</v>
      </c>
      <c r="J1150" s="56">
        <f>'Eingabe Daten'!$C$18</f>
        <v>6</v>
      </c>
      <c r="K1150" s="93">
        <f>'Detaillierte Eingabe'!F1161</f>
        <v>0.7</v>
      </c>
      <c r="L1150" s="93">
        <f>'Detaillierte Eingabe'!G1161</f>
        <v>0.7</v>
      </c>
      <c r="M1150" s="93">
        <f t="shared" si="100"/>
        <v>0.44882341176470592</v>
      </c>
      <c r="N1150" s="224">
        <f>'Detaillierte Eingabe'!I1160</f>
        <v>1</v>
      </c>
      <c r="O1150" s="18"/>
      <c r="P1150" s="18"/>
      <c r="Q1150" s="56">
        <f t="shared" si="101"/>
        <v>11900</v>
      </c>
      <c r="R1150" s="56">
        <f t="shared" si="102"/>
        <v>5340.9986000000008</v>
      </c>
      <c r="S1150" s="56">
        <f t="shared" si="103"/>
        <v>34481.997199999998</v>
      </c>
      <c r="T1150" s="56">
        <f t="shared" si="104"/>
        <v>862.0499299999999</v>
      </c>
      <c r="U1150" s="47">
        <f>('WERTE IR'!$E1149)</f>
        <v>1282.0499254816025</v>
      </c>
    </row>
    <row r="1151" spans="5:21" ht="13" x14ac:dyDescent="0.3">
      <c r="E1151" s="37"/>
      <c r="F1151" s="46">
        <f>'Detaillierte Eingabe'!B1161</f>
        <v>1.1284722222222399</v>
      </c>
      <c r="G1151" s="46">
        <f>'Detaillierte Eingabe'!C1161</f>
        <v>1.1291666666666844</v>
      </c>
      <c r="H1151" s="56">
        <f>'Detaillierte Eingabe'!D1162</f>
        <v>2</v>
      </c>
      <c r="I1151" s="56">
        <f>'Detaillierte Eingabe'!E1162</f>
        <v>2</v>
      </c>
      <c r="J1151" s="56">
        <f>'Eingabe Daten'!$C$18</f>
        <v>6</v>
      </c>
      <c r="K1151" s="93">
        <f>'Detaillierte Eingabe'!F1162</f>
        <v>0.7</v>
      </c>
      <c r="L1151" s="93">
        <f>'Detaillierte Eingabe'!G1162</f>
        <v>0.7</v>
      </c>
      <c r="M1151" s="93">
        <f t="shared" si="100"/>
        <v>0.44882341176470592</v>
      </c>
      <c r="N1151" s="224">
        <f>'Detaillierte Eingabe'!I1161</f>
        <v>1</v>
      </c>
      <c r="O1151" s="18"/>
      <c r="P1151" s="18"/>
      <c r="Q1151" s="56">
        <f t="shared" si="101"/>
        <v>11900</v>
      </c>
      <c r="R1151" s="56">
        <f t="shared" si="102"/>
        <v>5340.9986000000008</v>
      </c>
      <c r="S1151" s="56">
        <f t="shared" si="103"/>
        <v>34481.997199999998</v>
      </c>
      <c r="T1151" s="56">
        <f t="shared" si="104"/>
        <v>862.0499299999999</v>
      </c>
      <c r="U1151" s="47">
        <f>('WERTE IR'!$E1150)</f>
        <v>1282.049925556285</v>
      </c>
    </row>
    <row r="1152" spans="5:21" ht="13" x14ac:dyDescent="0.3">
      <c r="E1152" s="37"/>
      <c r="F1152" s="46">
        <f>'Detaillierte Eingabe'!B1162</f>
        <v>1.1291666666666844</v>
      </c>
      <c r="G1152" s="46">
        <f>'Detaillierte Eingabe'!C1162</f>
        <v>1.129861111111129</v>
      </c>
      <c r="H1152" s="56">
        <f>'Detaillierte Eingabe'!D1163</f>
        <v>2</v>
      </c>
      <c r="I1152" s="56">
        <f>'Detaillierte Eingabe'!E1163</f>
        <v>2</v>
      </c>
      <c r="J1152" s="56">
        <f>'Eingabe Daten'!$C$18</f>
        <v>6</v>
      </c>
      <c r="K1152" s="93">
        <f>'Detaillierte Eingabe'!F1163</f>
        <v>0.7</v>
      </c>
      <c r="L1152" s="93">
        <f>'Detaillierte Eingabe'!G1163</f>
        <v>0.7</v>
      </c>
      <c r="M1152" s="93">
        <f t="shared" si="100"/>
        <v>0.44882341176470592</v>
      </c>
      <c r="N1152" s="224">
        <f>'Detaillierte Eingabe'!I1162</f>
        <v>1</v>
      </c>
      <c r="O1152" s="18"/>
      <c r="P1152" s="18"/>
      <c r="Q1152" s="56">
        <f t="shared" si="101"/>
        <v>11900</v>
      </c>
      <c r="R1152" s="56">
        <f t="shared" si="102"/>
        <v>5340.9986000000008</v>
      </c>
      <c r="S1152" s="56">
        <f t="shared" si="103"/>
        <v>34481.997199999998</v>
      </c>
      <c r="T1152" s="56">
        <f t="shared" si="104"/>
        <v>862.0499299999999</v>
      </c>
      <c r="U1152" s="47">
        <f>('WERTE IR'!$E1151)</f>
        <v>1282.049925629733</v>
      </c>
    </row>
    <row r="1153" spans="5:21" ht="13" x14ac:dyDescent="0.3">
      <c r="E1153" s="37"/>
      <c r="F1153" s="46">
        <f>'Detaillierte Eingabe'!B1163</f>
        <v>1.129861111111129</v>
      </c>
      <c r="G1153" s="46">
        <f>'Detaillierte Eingabe'!C1163</f>
        <v>1.1305555555555735</v>
      </c>
      <c r="H1153" s="56">
        <f>'Detaillierte Eingabe'!D1164</f>
        <v>2</v>
      </c>
      <c r="I1153" s="56">
        <f>'Detaillierte Eingabe'!E1164</f>
        <v>2</v>
      </c>
      <c r="J1153" s="56">
        <f>'Eingabe Daten'!$C$18</f>
        <v>6</v>
      </c>
      <c r="K1153" s="93">
        <f>'Detaillierte Eingabe'!F1164</f>
        <v>0.7</v>
      </c>
      <c r="L1153" s="93">
        <f>'Detaillierte Eingabe'!G1164</f>
        <v>0.7</v>
      </c>
      <c r="M1153" s="93">
        <f t="shared" si="100"/>
        <v>0.44882341176470592</v>
      </c>
      <c r="N1153" s="224">
        <f>'Detaillierte Eingabe'!I1163</f>
        <v>1</v>
      </c>
      <c r="O1153" s="18"/>
      <c r="P1153" s="18"/>
      <c r="Q1153" s="56">
        <f t="shared" si="101"/>
        <v>11900</v>
      </c>
      <c r="R1153" s="56">
        <f t="shared" si="102"/>
        <v>5340.9986000000008</v>
      </c>
      <c r="S1153" s="56">
        <f t="shared" si="103"/>
        <v>34481.997199999998</v>
      </c>
      <c r="T1153" s="56">
        <f t="shared" si="104"/>
        <v>862.0499299999999</v>
      </c>
      <c r="U1153" s="47">
        <f>('WERTE IR'!$E1152)</f>
        <v>1282.0499257019671</v>
      </c>
    </row>
    <row r="1154" spans="5:21" ht="13" x14ac:dyDescent="0.3">
      <c r="E1154" s="37"/>
      <c r="F1154" s="46">
        <f>'Detaillierte Eingabe'!B1164</f>
        <v>1.1305555555555735</v>
      </c>
      <c r="G1154" s="46">
        <f>'Detaillierte Eingabe'!C1164</f>
        <v>1.1312500000000181</v>
      </c>
      <c r="H1154" s="56">
        <f>'Detaillierte Eingabe'!D1165</f>
        <v>2</v>
      </c>
      <c r="I1154" s="56">
        <f>'Detaillierte Eingabe'!E1165</f>
        <v>2</v>
      </c>
      <c r="J1154" s="56">
        <f>'Eingabe Daten'!$C$18</f>
        <v>6</v>
      </c>
      <c r="K1154" s="93">
        <f>'Detaillierte Eingabe'!F1165</f>
        <v>0.7</v>
      </c>
      <c r="L1154" s="93">
        <f>'Detaillierte Eingabe'!G1165</f>
        <v>0.7</v>
      </c>
      <c r="M1154" s="93">
        <f t="shared" si="100"/>
        <v>0.44882341176470592</v>
      </c>
      <c r="N1154" s="224">
        <f>'Detaillierte Eingabe'!I1164</f>
        <v>1</v>
      </c>
      <c r="O1154" s="18"/>
      <c r="P1154" s="18"/>
      <c r="Q1154" s="56">
        <f t="shared" si="101"/>
        <v>11900</v>
      </c>
      <c r="R1154" s="56">
        <f t="shared" si="102"/>
        <v>5340.9986000000008</v>
      </c>
      <c r="S1154" s="56">
        <f t="shared" si="103"/>
        <v>34481.997199999998</v>
      </c>
      <c r="T1154" s="56">
        <f t="shared" si="104"/>
        <v>862.0499299999999</v>
      </c>
      <c r="U1154" s="47">
        <f>('WERTE IR'!$E1153)</f>
        <v>1282.0499257730073</v>
      </c>
    </row>
    <row r="1155" spans="5:21" ht="13" x14ac:dyDescent="0.3">
      <c r="E1155" s="37"/>
      <c r="F1155" s="46">
        <f>'Detaillierte Eingabe'!B1165</f>
        <v>1.1312500000000181</v>
      </c>
      <c r="G1155" s="46">
        <f>'Detaillierte Eingabe'!C1165</f>
        <v>1.1319444444444626</v>
      </c>
      <c r="H1155" s="56">
        <f>'Detaillierte Eingabe'!D1166</f>
        <v>2</v>
      </c>
      <c r="I1155" s="56">
        <f>'Detaillierte Eingabe'!E1166</f>
        <v>2</v>
      </c>
      <c r="J1155" s="56">
        <f>'Eingabe Daten'!$C$18</f>
        <v>6</v>
      </c>
      <c r="K1155" s="93">
        <f>'Detaillierte Eingabe'!F1166</f>
        <v>0.7</v>
      </c>
      <c r="L1155" s="93">
        <f>'Detaillierte Eingabe'!G1166</f>
        <v>0.7</v>
      </c>
      <c r="M1155" s="93">
        <f t="shared" si="100"/>
        <v>0.44882341176470592</v>
      </c>
      <c r="N1155" s="224">
        <f>'Detaillierte Eingabe'!I1165</f>
        <v>1</v>
      </c>
      <c r="O1155" s="18"/>
      <c r="P1155" s="18"/>
      <c r="Q1155" s="56">
        <f t="shared" si="101"/>
        <v>11900</v>
      </c>
      <c r="R1155" s="56">
        <f t="shared" si="102"/>
        <v>5340.9986000000008</v>
      </c>
      <c r="S1155" s="56">
        <f t="shared" si="103"/>
        <v>34481.997199999998</v>
      </c>
      <c r="T1155" s="56">
        <f t="shared" si="104"/>
        <v>862.0499299999999</v>
      </c>
      <c r="U1155" s="47">
        <f>('WERTE IR'!$E1154)</f>
        <v>1282.0499258428733</v>
      </c>
    </row>
    <row r="1156" spans="5:21" ht="13" x14ac:dyDescent="0.3">
      <c r="E1156" s="37"/>
      <c r="F1156" s="46">
        <f>'Detaillierte Eingabe'!B1166</f>
        <v>1.1319444444444626</v>
      </c>
      <c r="G1156" s="46">
        <f>'Detaillierte Eingabe'!C1166</f>
        <v>1.1326388888889072</v>
      </c>
      <c r="H1156" s="56">
        <f>'Detaillierte Eingabe'!D1167</f>
        <v>2</v>
      </c>
      <c r="I1156" s="56">
        <f>'Detaillierte Eingabe'!E1167</f>
        <v>2</v>
      </c>
      <c r="J1156" s="56">
        <f>'Eingabe Daten'!$C$18</f>
        <v>6</v>
      </c>
      <c r="K1156" s="93">
        <f>'Detaillierte Eingabe'!F1167</f>
        <v>0.7</v>
      </c>
      <c r="L1156" s="93">
        <f>'Detaillierte Eingabe'!G1167</f>
        <v>0.7</v>
      </c>
      <c r="M1156" s="93">
        <f t="shared" si="100"/>
        <v>0.44882341176470592</v>
      </c>
      <c r="N1156" s="224">
        <f>'Detaillierte Eingabe'!I1166</f>
        <v>1</v>
      </c>
      <c r="O1156" s="18"/>
      <c r="P1156" s="18"/>
      <c r="Q1156" s="56">
        <f t="shared" si="101"/>
        <v>11900</v>
      </c>
      <c r="R1156" s="56">
        <f t="shared" si="102"/>
        <v>5340.9986000000008</v>
      </c>
      <c r="S1156" s="56">
        <f t="shared" si="103"/>
        <v>34481.997199999998</v>
      </c>
      <c r="T1156" s="56">
        <f t="shared" si="104"/>
        <v>862.0499299999999</v>
      </c>
      <c r="U1156" s="47">
        <f>('WERTE IR'!$E1155)</f>
        <v>1282.0499259115845</v>
      </c>
    </row>
    <row r="1157" spans="5:21" ht="13" x14ac:dyDescent="0.3">
      <c r="E1157" s="37"/>
      <c r="F1157" s="46">
        <f>'Detaillierte Eingabe'!B1167</f>
        <v>1.1326388888889072</v>
      </c>
      <c r="G1157" s="46">
        <f>'Detaillierte Eingabe'!C1167</f>
        <v>1.1333333333333517</v>
      </c>
      <c r="H1157" s="56">
        <f>'Detaillierte Eingabe'!D1168</f>
        <v>2</v>
      </c>
      <c r="I1157" s="56">
        <f>'Detaillierte Eingabe'!E1168</f>
        <v>2</v>
      </c>
      <c r="J1157" s="56">
        <f>'Eingabe Daten'!$C$18</f>
        <v>6</v>
      </c>
      <c r="K1157" s="93">
        <f>'Detaillierte Eingabe'!F1168</f>
        <v>0.7</v>
      </c>
      <c r="L1157" s="93">
        <f>'Detaillierte Eingabe'!G1168</f>
        <v>0.7</v>
      </c>
      <c r="M1157" s="93">
        <f t="shared" si="100"/>
        <v>0.44882341176470592</v>
      </c>
      <c r="N1157" s="224">
        <f>'Detaillierte Eingabe'!I1167</f>
        <v>1</v>
      </c>
      <c r="O1157" s="18"/>
      <c r="P1157" s="18"/>
      <c r="Q1157" s="56">
        <f t="shared" si="101"/>
        <v>11900</v>
      </c>
      <c r="R1157" s="56">
        <f t="shared" si="102"/>
        <v>5340.9986000000008</v>
      </c>
      <c r="S1157" s="56">
        <f t="shared" si="103"/>
        <v>34481.997199999998</v>
      </c>
      <c r="T1157" s="56">
        <f t="shared" si="104"/>
        <v>862.0499299999999</v>
      </c>
      <c r="U1157" s="47">
        <f>('WERTE IR'!$E1156)</f>
        <v>1282.04992597916</v>
      </c>
    </row>
    <row r="1158" spans="5:21" ht="13" x14ac:dyDescent="0.3">
      <c r="E1158" s="37"/>
      <c r="F1158" s="46">
        <f>'Detaillierte Eingabe'!B1168</f>
        <v>1.1333333333333517</v>
      </c>
      <c r="G1158" s="46">
        <f>'Detaillierte Eingabe'!C1168</f>
        <v>1.1340277777777963</v>
      </c>
      <c r="H1158" s="56">
        <f>'Detaillierte Eingabe'!D1169</f>
        <v>2</v>
      </c>
      <c r="I1158" s="56">
        <f>'Detaillierte Eingabe'!E1169</f>
        <v>2</v>
      </c>
      <c r="J1158" s="56">
        <f>'Eingabe Daten'!$C$18</f>
        <v>6</v>
      </c>
      <c r="K1158" s="93">
        <f>'Detaillierte Eingabe'!F1169</f>
        <v>0.7</v>
      </c>
      <c r="L1158" s="93">
        <f>'Detaillierte Eingabe'!G1169</f>
        <v>0.7</v>
      </c>
      <c r="M1158" s="93">
        <f t="shared" si="100"/>
        <v>0.44882341176470592</v>
      </c>
      <c r="N1158" s="224">
        <f>'Detaillierte Eingabe'!I1168</f>
        <v>1</v>
      </c>
      <c r="O1158" s="18"/>
      <c r="P1158" s="18"/>
      <c r="Q1158" s="56">
        <f t="shared" si="101"/>
        <v>11900</v>
      </c>
      <c r="R1158" s="56">
        <f t="shared" si="102"/>
        <v>5340.9986000000008</v>
      </c>
      <c r="S1158" s="56">
        <f t="shared" si="103"/>
        <v>34481.997199999998</v>
      </c>
      <c r="T1158" s="56">
        <f t="shared" si="104"/>
        <v>862.0499299999999</v>
      </c>
      <c r="U1158" s="47">
        <f>('WERTE IR'!$E1157)</f>
        <v>1282.0499260456186</v>
      </c>
    </row>
    <row r="1159" spans="5:21" ht="13" x14ac:dyDescent="0.3">
      <c r="E1159" s="37"/>
      <c r="F1159" s="46">
        <f>'Detaillierte Eingabe'!B1169</f>
        <v>1.1340277777777963</v>
      </c>
      <c r="G1159" s="46">
        <f>'Detaillierte Eingabe'!C1169</f>
        <v>1.1347222222222408</v>
      </c>
      <c r="H1159" s="56">
        <f>'Detaillierte Eingabe'!D1170</f>
        <v>2</v>
      </c>
      <c r="I1159" s="56">
        <f>'Detaillierte Eingabe'!E1170</f>
        <v>2</v>
      </c>
      <c r="J1159" s="56">
        <f>'Eingabe Daten'!$C$18</f>
        <v>6</v>
      </c>
      <c r="K1159" s="93">
        <f>'Detaillierte Eingabe'!F1170</f>
        <v>0.7</v>
      </c>
      <c r="L1159" s="93">
        <f>'Detaillierte Eingabe'!G1170</f>
        <v>0.7</v>
      </c>
      <c r="M1159" s="93">
        <f t="shared" ref="M1159:M1222" si="105">(-(27.652*$J1159*$J1159)+1354.9*$J1159+496.07)/$C$7</f>
        <v>0.44882341176470592</v>
      </c>
      <c r="N1159" s="224">
        <f>'Detaillierte Eingabe'!I1169</f>
        <v>1</v>
      </c>
      <c r="O1159" s="18"/>
      <c r="P1159" s="18"/>
      <c r="Q1159" s="56">
        <f t="shared" si="101"/>
        <v>11900</v>
      </c>
      <c r="R1159" s="56">
        <f t="shared" si="102"/>
        <v>5340.9986000000008</v>
      </c>
      <c r="S1159" s="56">
        <f t="shared" si="103"/>
        <v>34481.997199999998</v>
      </c>
      <c r="T1159" s="56">
        <f t="shared" si="104"/>
        <v>862.0499299999999</v>
      </c>
      <c r="U1159" s="47">
        <f>('WERTE IR'!$E1158)</f>
        <v>1282.0499261109787</v>
      </c>
    </row>
    <row r="1160" spans="5:21" ht="13" x14ac:dyDescent="0.3">
      <c r="E1160" s="37"/>
      <c r="F1160" s="46">
        <f>'Detaillierte Eingabe'!B1170</f>
        <v>1.1347222222222408</v>
      </c>
      <c r="G1160" s="46">
        <f>'Detaillierte Eingabe'!C1170</f>
        <v>1.1354166666666854</v>
      </c>
      <c r="H1160" s="56">
        <f>'Detaillierte Eingabe'!D1171</f>
        <v>2</v>
      </c>
      <c r="I1160" s="56">
        <f>'Detaillierte Eingabe'!E1171</f>
        <v>2</v>
      </c>
      <c r="J1160" s="56">
        <f>'Eingabe Daten'!$C$18</f>
        <v>6</v>
      </c>
      <c r="K1160" s="93">
        <f>'Detaillierte Eingabe'!F1171</f>
        <v>0.7</v>
      </c>
      <c r="L1160" s="93">
        <f>'Detaillierte Eingabe'!G1171</f>
        <v>0.7</v>
      </c>
      <c r="M1160" s="93">
        <f t="shared" si="105"/>
        <v>0.44882341176470592</v>
      </c>
      <c r="N1160" s="224">
        <f>'Detaillierte Eingabe'!I1170</f>
        <v>1</v>
      </c>
      <c r="O1160" s="18"/>
      <c r="P1160" s="18"/>
      <c r="Q1160" s="56">
        <f t="shared" si="101"/>
        <v>11900</v>
      </c>
      <c r="R1160" s="56">
        <f t="shared" si="102"/>
        <v>5340.9986000000008</v>
      </c>
      <c r="S1160" s="56">
        <f t="shared" si="103"/>
        <v>34481.997199999998</v>
      </c>
      <c r="T1160" s="56">
        <f t="shared" si="104"/>
        <v>862.0499299999999</v>
      </c>
      <c r="U1160" s="47">
        <f>('WERTE IR'!$E1159)</f>
        <v>1282.0499261752586</v>
      </c>
    </row>
    <row r="1161" spans="5:21" ht="13" x14ac:dyDescent="0.3">
      <c r="E1161" s="37"/>
      <c r="F1161" s="46">
        <f>'Detaillierte Eingabe'!B1171</f>
        <v>1.1354166666666854</v>
      </c>
      <c r="G1161" s="46">
        <f>'Detaillierte Eingabe'!C1171</f>
        <v>1.1361111111111299</v>
      </c>
      <c r="H1161" s="56">
        <f>'Detaillierte Eingabe'!D1172</f>
        <v>2</v>
      </c>
      <c r="I1161" s="56">
        <f>'Detaillierte Eingabe'!E1172</f>
        <v>2</v>
      </c>
      <c r="J1161" s="56">
        <f>'Eingabe Daten'!$C$18</f>
        <v>6</v>
      </c>
      <c r="K1161" s="93">
        <f>'Detaillierte Eingabe'!F1172</f>
        <v>0.7</v>
      </c>
      <c r="L1161" s="93">
        <f>'Detaillierte Eingabe'!G1172</f>
        <v>0.7</v>
      </c>
      <c r="M1161" s="93">
        <f t="shared" si="105"/>
        <v>0.44882341176470592</v>
      </c>
      <c r="N1161" s="224">
        <f>'Detaillierte Eingabe'!I1171</f>
        <v>1</v>
      </c>
      <c r="O1161" s="18"/>
      <c r="P1161" s="18"/>
      <c r="Q1161" s="56">
        <f t="shared" si="101"/>
        <v>11900</v>
      </c>
      <c r="R1161" s="56">
        <f t="shared" si="102"/>
        <v>5340.9986000000008</v>
      </c>
      <c r="S1161" s="56">
        <f t="shared" si="103"/>
        <v>34481.997199999998</v>
      </c>
      <c r="T1161" s="56">
        <f t="shared" si="104"/>
        <v>862.0499299999999</v>
      </c>
      <c r="U1161" s="47">
        <f>('WERTE IR'!$E1160)</f>
        <v>1282.049926238476</v>
      </c>
    </row>
    <row r="1162" spans="5:21" ht="13" x14ac:dyDescent="0.3">
      <c r="E1162" s="37"/>
      <c r="F1162" s="46">
        <f>'Detaillierte Eingabe'!B1172</f>
        <v>1.1361111111111299</v>
      </c>
      <c r="G1162" s="46">
        <f>'Detaillierte Eingabe'!C1172</f>
        <v>1.1368055555555745</v>
      </c>
      <c r="H1162" s="56">
        <f>'Detaillierte Eingabe'!D1173</f>
        <v>2</v>
      </c>
      <c r="I1162" s="56">
        <f>'Detaillierte Eingabe'!E1173</f>
        <v>2</v>
      </c>
      <c r="J1162" s="56">
        <f>'Eingabe Daten'!$C$18</f>
        <v>6</v>
      </c>
      <c r="K1162" s="93">
        <f>'Detaillierte Eingabe'!F1173</f>
        <v>0.7</v>
      </c>
      <c r="L1162" s="93">
        <f>'Detaillierte Eingabe'!G1173</f>
        <v>0.7</v>
      </c>
      <c r="M1162" s="93">
        <f t="shared" si="105"/>
        <v>0.44882341176470592</v>
      </c>
      <c r="N1162" s="224">
        <f>'Detaillierte Eingabe'!I1172</f>
        <v>1</v>
      </c>
      <c r="O1162" s="18"/>
      <c r="P1162" s="18"/>
      <c r="Q1162" s="56">
        <f t="shared" si="101"/>
        <v>11900</v>
      </c>
      <c r="R1162" s="56">
        <f t="shared" si="102"/>
        <v>5340.9986000000008</v>
      </c>
      <c r="S1162" s="56">
        <f t="shared" si="103"/>
        <v>34481.997199999998</v>
      </c>
      <c r="T1162" s="56">
        <f t="shared" si="104"/>
        <v>862.0499299999999</v>
      </c>
      <c r="U1162" s="47">
        <f>('WERTE IR'!$E1161)</f>
        <v>1282.0499263006486</v>
      </c>
    </row>
    <row r="1163" spans="5:21" ht="13" x14ac:dyDescent="0.3">
      <c r="E1163" s="37"/>
      <c r="F1163" s="46">
        <f>'Detaillierte Eingabe'!B1173</f>
        <v>1.1368055555555745</v>
      </c>
      <c r="G1163" s="46">
        <f>'Detaillierte Eingabe'!C1173</f>
        <v>1.1375000000000191</v>
      </c>
      <c r="H1163" s="56">
        <f>'Detaillierte Eingabe'!D1174</f>
        <v>2</v>
      </c>
      <c r="I1163" s="56">
        <f>'Detaillierte Eingabe'!E1174</f>
        <v>2</v>
      </c>
      <c r="J1163" s="56">
        <f>'Eingabe Daten'!$C$18</f>
        <v>6</v>
      </c>
      <c r="K1163" s="93">
        <f>'Detaillierte Eingabe'!F1174</f>
        <v>0.7</v>
      </c>
      <c r="L1163" s="93">
        <f>'Detaillierte Eingabe'!G1174</f>
        <v>0.7</v>
      </c>
      <c r="M1163" s="93">
        <f t="shared" si="105"/>
        <v>0.44882341176470592</v>
      </c>
      <c r="N1163" s="224">
        <f>'Detaillierte Eingabe'!I1173</f>
        <v>1</v>
      </c>
      <c r="O1163" s="18"/>
      <c r="P1163" s="18"/>
      <c r="Q1163" s="56">
        <f t="shared" si="101"/>
        <v>11900</v>
      </c>
      <c r="R1163" s="56">
        <f t="shared" si="102"/>
        <v>5340.9986000000008</v>
      </c>
      <c r="S1163" s="56">
        <f t="shared" si="103"/>
        <v>34481.997199999998</v>
      </c>
      <c r="T1163" s="56">
        <f t="shared" si="104"/>
        <v>862.0499299999999</v>
      </c>
      <c r="U1163" s="47">
        <f>('WERTE IR'!$E1162)</f>
        <v>1282.0499263617935</v>
      </c>
    </row>
    <row r="1164" spans="5:21" ht="13" x14ac:dyDescent="0.3">
      <c r="E1164" s="37"/>
      <c r="F1164" s="46">
        <f>'Detaillierte Eingabe'!B1174</f>
        <v>1.1375000000000191</v>
      </c>
      <c r="G1164" s="46">
        <f>'Detaillierte Eingabe'!C1174</f>
        <v>1.1381944444444636</v>
      </c>
      <c r="H1164" s="56">
        <f>'Detaillierte Eingabe'!D1175</f>
        <v>2</v>
      </c>
      <c r="I1164" s="56">
        <f>'Detaillierte Eingabe'!E1175</f>
        <v>2</v>
      </c>
      <c r="J1164" s="56">
        <f>'Eingabe Daten'!$C$18</f>
        <v>6</v>
      </c>
      <c r="K1164" s="93">
        <f>'Detaillierte Eingabe'!F1175</f>
        <v>0.7</v>
      </c>
      <c r="L1164" s="93">
        <f>'Detaillierte Eingabe'!G1175</f>
        <v>0.7</v>
      </c>
      <c r="M1164" s="93">
        <f t="shared" si="105"/>
        <v>0.44882341176470592</v>
      </c>
      <c r="N1164" s="224">
        <f>'Detaillierte Eingabe'!I1174</f>
        <v>1</v>
      </c>
      <c r="O1164" s="18"/>
      <c r="P1164" s="18"/>
      <c r="Q1164" s="56">
        <f t="shared" si="101"/>
        <v>11900</v>
      </c>
      <c r="R1164" s="56">
        <f t="shared" si="102"/>
        <v>5340.9986000000008</v>
      </c>
      <c r="S1164" s="56">
        <f t="shared" si="103"/>
        <v>34481.997199999998</v>
      </c>
      <c r="T1164" s="56">
        <f t="shared" si="104"/>
        <v>862.0499299999999</v>
      </c>
      <c r="U1164" s="47">
        <f>('WERTE IR'!$E1163)</f>
        <v>1282.0499264219277</v>
      </c>
    </row>
    <row r="1165" spans="5:21" ht="13" x14ac:dyDescent="0.3">
      <c r="E1165" s="37"/>
      <c r="F1165" s="46">
        <f>'Detaillierte Eingabe'!B1175</f>
        <v>1.1381944444444636</v>
      </c>
      <c r="G1165" s="46">
        <f>'Detaillierte Eingabe'!C1175</f>
        <v>1.1388888888889082</v>
      </c>
      <c r="H1165" s="56">
        <f>'Detaillierte Eingabe'!D1176</f>
        <v>2</v>
      </c>
      <c r="I1165" s="56">
        <f>'Detaillierte Eingabe'!E1176</f>
        <v>2</v>
      </c>
      <c r="J1165" s="56">
        <f>'Eingabe Daten'!$C$18</f>
        <v>6</v>
      </c>
      <c r="K1165" s="93">
        <f>'Detaillierte Eingabe'!F1176</f>
        <v>0.7</v>
      </c>
      <c r="L1165" s="93">
        <f>'Detaillierte Eingabe'!G1176</f>
        <v>0.7</v>
      </c>
      <c r="M1165" s="93">
        <f t="shared" si="105"/>
        <v>0.44882341176470592</v>
      </c>
      <c r="N1165" s="224">
        <f>'Detaillierte Eingabe'!I1175</f>
        <v>1</v>
      </c>
      <c r="O1165" s="18"/>
      <c r="P1165" s="18"/>
      <c r="Q1165" s="56">
        <f t="shared" si="101"/>
        <v>11900</v>
      </c>
      <c r="R1165" s="56">
        <f t="shared" si="102"/>
        <v>5340.9986000000008</v>
      </c>
      <c r="S1165" s="56">
        <f t="shared" si="103"/>
        <v>34481.997199999998</v>
      </c>
      <c r="T1165" s="56">
        <f t="shared" si="104"/>
        <v>862.0499299999999</v>
      </c>
      <c r="U1165" s="47">
        <f>('WERTE IR'!$E1164)</f>
        <v>1282.049926481068</v>
      </c>
    </row>
    <row r="1166" spans="5:21" ht="13" x14ac:dyDescent="0.3">
      <c r="E1166" s="37"/>
      <c r="F1166" s="46">
        <f>'Detaillierte Eingabe'!B1176</f>
        <v>1.1388888888889082</v>
      </c>
      <c r="G1166" s="46">
        <f>'Detaillierte Eingabe'!C1176</f>
        <v>1.1395833333333527</v>
      </c>
      <c r="H1166" s="56">
        <f>'Detaillierte Eingabe'!D1177</f>
        <v>2</v>
      </c>
      <c r="I1166" s="56">
        <f>'Detaillierte Eingabe'!E1177</f>
        <v>2</v>
      </c>
      <c r="J1166" s="56">
        <f>'Eingabe Daten'!$C$18</f>
        <v>6</v>
      </c>
      <c r="K1166" s="93">
        <f>'Detaillierte Eingabe'!F1177</f>
        <v>0.7</v>
      </c>
      <c r="L1166" s="93">
        <f>'Detaillierte Eingabe'!G1177</f>
        <v>0.7</v>
      </c>
      <c r="M1166" s="93">
        <f t="shared" si="105"/>
        <v>0.44882341176470592</v>
      </c>
      <c r="N1166" s="224">
        <f>'Detaillierte Eingabe'!I1176</f>
        <v>1</v>
      </c>
      <c r="O1166" s="18"/>
      <c r="P1166" s="18"/>
      <c r="Q1166" s="56">
        <f t="shared" si="101"/>
        <v>11900</v>
      </c>
      <c r="R1166" s="56">
        <f t="shared" si="102"/>
        <v>5340.9986000000008</v>
      </c>
      <c r="S1166" s="56">
        <f t="shared" si="103"/>
        <v>34481.997199999998</v>
      </c>
      <c r="T1166" s="56">
        <f t="shared" si="104"/>
        <v>862.0499299999999</v>
      </c>
      <c r="U1166" s="47">
        <f>('WERTE IR'!$E1165)</f>
        <v>1282.0499265392309</v>
      </c>
    </row>
    <row r="1167" spans="5:21" ht="13" x14ac:dyDescent="0.3">
      <c r="E1167" s="37"/>
      <c r="F1167" s="46">
        <f>'Detaillierte Eingabe'!B1177</f>
        <v>1.1395833333333527</v>
      </c>
      <c r="G1167" s="46">
        <f>'Detaillierte Eingabe'!C1177</f>
        <v>1.1402777777777973</v>
      </c>
      <c r="H1167" s="56">
        <f>'Detaillierte Eingabe'!D1178</f>
        <v>2</v>
      </c>
      <c r="I1167" s="56">
        <f>'Detaillierte Eingabe'!E1178</f>
        <v>2</v>
      </c>
      <c r="J1167" s="56">
        <f>'Eingabe Daten'!$C$18</f>
        <v>6</v>
      </c>
      <c r="K1167" s="93">
        <f>'Detaillierte Eingabe'!F1178</f>
        <v>0.7</v>
      </c>
      <c r="L1167" s="93">
        <f>'Detaillierte Eingabe'!G1178</f>
        <v>0.7</v>
      </c>
      <c r="M1167" s="93">
        <f t="shared" si="105"/>
        <v>0.44882341176470592</v>
      </c>
      <c r="N1167" s="224">
        <f>'Detaillierte Eingabe'!I1177</f>
        <v>1</v>
      </c>
      <c r="O1167" s="18"/>
      <c r="P1167" s="18"/>
      <c r="Q1167" s="56">
        <f t="shared" si="101"/>
        <v>11900</v>
      </c>
      <c r="R1167" s="56">
        <f t="shared" si="102"/>
        <v>5340.9986000000008</v>
      </c>
      <c r="S1167" s="56">
        <f t="shared" si="103"/>
        <v>34481.997199999998</v>
      </c>
      <c r="T1167" s="56">
        <f t="shared" si="104"/>
        <v>862.0499299999999</v>
      </c>
      <c r="U1167" s="47">
        <f>('WERTE IR'!$E1166)</f>
        <v>1282.0499265964324</v>
      </c>
    </row>
    <row r="1168" spans="5:21" ht="13" x14ac:dyDescent="0.3">
      <c r="E1168" s="37"/>
      <c r="F1168" s="46">
        <f>'Detaillierte Eingabe'!B1178</f>
        <v>1.1402777777777973</v>
      </c>
      <c r="G1168" s="46">
        <f>'Detaillierte Eingabe'!C1178</f>
        <v>1.1409722222222418</v>
      </c>
      <c r="H1168" s="56">
        <f>'Detaillierte Eingabe'!D1179</f>
        <v>2</v>
      </c>
      <c r="I1168" s="56">
        <f>'Detaillierte Eingabe'!E1179</f>
        <v>2</v>
      </c>
      <c r="J1168" s="56">
        <f>'Eingabe Daten'!$C$18</f>
        <v>6</v>
      </c>
      <c r="K1168" s="93">
        <f>'Detaillierte Eingabe'!F1179</f>
        <v>0.7</v>
      </c>
      <c r="L1168" s="93">
        <f>'Detaillierte Eingabe'!G1179</f>
        <v>0.7</v>
      </c>
      <c r="M1168" s="93">
        <f t="shared" si="105"/>
        <v>0.44882341176470592</v>
      </c>
      <c r="N1168" s="224">
        <f>'Detaillierte Eingabe'!I1178</f>
        <v>1</v>
      </c>
      <c r="O1168" s="18"/>
      <c r="P1168" s="18"/>
      <c r="Q1168" s="56">
        <f t="shared" si="101"/>
        <v>11900</v>
      </c>
      <c r="R1168" s="56">
        <f t="shared" si="102"/>
        <v>5340.9986000000008</v>
      </c>
      <c r="S1168" s="56">
        <f t="shared" si="103"/>
        <v>34481.997199999998</v>
      </c>
      <c r="T1168" s="56">
        <f t="shared" si="104"/>
        <v>862.0499299999999</v>
      </c>
      <c r="U1168" s="47">
        <f>('WERTE IR'!$E1167)</f>
        <v>1282.0499266526886</v>
      </c>
    </row>
    <row r="1169" spans="5:21" ht="13" x14ac:dyDescent="0.3">
      <c r="E1169" s="37"/>
      <c r="F1169" s="46">
        <f>'Detaillierte Eingabe'!B1179</f>
        <v>1.1409722222222418</v>
      </c>
      <c r="G1169" s="46">
        <f>'Detaillierte Eingabe'!C1179</f>
        <v>1.1416666666666864</v>
      </c>
      <c r="H1169" s="56">
        <f>'Detaillierte Eingabe'!D1180</f>
        <v>2</v>
      </c>
      <c r="I1169" s="56">
        <f>'Detaillierte Eingabe'!E1180</f>
        <v>2</v>
      </c>
      <c r="J1169" s="56">
        <f>'Eingabe Daten'!$C$18</f>
        <v>6</v>
      </c>
      <c r="K1169" s="93">
        <f>'Detaillierte Eingabe'!F1180</f>
        <v>0.7</v>
      </c>
      <c r="L1169" s="93">
        <f>'Detaillierte Eingabe'!G1180</f>
        <v>0.7</v>
      </c>
      <c r="M1169" s="93">
        <f t="shared" si="105"/>
        <v>0.44882341176470592</v>
      </c>
      <c r="N1169" s="224">
        <f>'Detaillierte Eingabe'!I1179</f>
        <v>1</v>
      </c>
      <c r="O1169" s="18"/>
      <c r="P1169" s="18"/>
      <c r="Q1169" s="56">
        <f t="shared" si="101"/>
        <v>11900</v>
      </c>
      <c r="R1169" s="56">
        <f t="shared" si="102"/>
        <v>5340.9986000000008</v>
      </c>
      <c r="S1169" s="56">
        <f t="shared" si="103"/>
        <v>34481.997199999998</v>
      </c>
      <c r="T1169" s="56">
        <f t="shared" si="104"/>
        <v>862.0499299999999</v>
      </c>
      <c r="U1169" s="47">
        <f>('WERTE IR'!$E1168)</f>
        <v>1282.0499267080147</v>
      </c>
    </row>
    <row r="1170" spans="5:21" ht="13" x14ac:dyDescent="0.3">
      <c r="E1170" s="37"/>
      <c r="F1170" s="46">
        <f>'Detaillierte Eingabe'!B1180</f>
        <v>1.1416666666666864</v>
      </c>
      <c r="G1170" s="46">
        <f>'Detaillierte Eingabe'!C1180</f>
        <v>1.1423611111111309</v>
      </c>
      <c r="H1170" s="56">
        <f>'Detaillierte Eingabe'!D1181</f>
        <v>2</v>
      </c>
      <c r="I1170" s="56">
        <f>'Detaillierte Eingabe'!E1181</f>
        <v>2</v>
      </c>
      <c r="J1170" s="56">
        <f>'Eingabe Daten'!$C$18</f>
        <v>6</v>
      </c>
      <c r="K1170" s="93">
        <f>'Detaillierte Eingabe'!F1181</f>
        <v>0.7</v>
      </c>
      <c r="L1170" s="93">
        <f>'Detaillierte Eingabe'!G1181</f>
        <v>0.7</v>
      </c>
      <c r="M1170" s="93">
        <f t="shared" si="105"/>
        <v>0.44882341176470592</v>
      </c>
      <c r="N1170" s="224">
        <f>'Detaillierte Eingabe'!I1180</f>
        <v>1</v>
      </c>
      <c r="O1170" s="18"/>
      <c r="P1170" s="18"/>
      <c r="Q1170" s="56">
        <f t="shared" si="101"/>
        <v>11900</v>
      </c>
      <c r="R1170" s="56">
        <f t="shared" si="102"/>
        <v>5340.9986000000008</v>
      </c>
      <c r="S1170" s="56">
        <f t="shared" si="103"/>
        <v>34481.997199999998</v>
      </c>
      <c r="T1170" s="56">
        <f t="shared" si="104"/>
        <v>862.0499299999999</v>
      </c>
      <c r="U1170" s="47">
        <f>('WERTE IR'!$E1169)</f>
        <v>1282.0499267624264</v>
      </c>
    </row>
    <row r="1171" spans="5:21" ht="13" x14ac:dyDescent="0.3">
      <c r="E1171" s="37"/>
      <c r="F1171" s="46">
        <f>'Detaillierte Eingabe'!B1181</f>
        <v>1.1423611111111309</v>
      </c>
      <c r="G1171" s="46">
        <f>'Detaillierte Eingabe'!C1181</f>
        <v>1.1430555555555755</v>
      </c>
      <c r="H1171" s="56">
        <f>'Detaillierte Eingabe'!D1182</f>
        <v>2</v>
      </c>
      <c r="I1171" s="56">
        <f>'Detaillierte Eingabe'!E1182</f>
        <v>2</v>
      </c>
      <c r="J1171" s="56">
        <f>'Eingabe Daten'!$C$18</f>
        <v>6</v>
      </c>
      <c r="K1171" s="93">
        <f>'Detaillierte Eingabe'!F1182</f>
        <v>0.7</v>
      </c>
      <c r="L1171" s="93">
        <f>'Detaillierte Eingabe'!G1182</f>
        <v>0.7</v>
      </c>
      <c r="M1171" s="93">
        <f t="shared" si="105"/>
        <v>0.44882341176470592</v>
      </c>
      <c r="N1171" s="224">
        <f>'Detaillierte Eingabe'!I1181</f>
        <v>1</v>
      </c>
      <c r="O1171" s="18"/>
      <c r="P1171" s="18"/>
      <c r="Q1171" s="56">
        <f t="shared" si="101"/>
        <v>11900</v>
      </c>
      <c r="R1171" s="56">
        <f t="shared" si="102"/>
        <v>5340.9986000000008</v>
      </c>
      <c r="S1171" s="56">
        <f t="shared" si="103"/>
        <v>34481.997199999998</v>
      </c>
      <c r="T1171" s="56">
        <f t="shared" si="104"/>
        <v>862.0499299999999</v>
      </c>
      <c r="U1171" s="47">
        <f>('WERTE IR'!$E1170)</f>
        <v>1282.0499268159388</v>
      </c>
    </row>
    <row r="1172" spans="5:21" ht="13" x14ac:dyDescent="0.3">
      <c r="E1172" s="37"/>
      <c r="F1172" s="46">
        <f>'Detaillierte Eingabe'!B1182</f>
        <v>1.1430555555555755</v>
      </c>
      <c r="G1172" s="46">
        <f>'Detaillierte Eingabe'!C1182</f>
        <v>1.14375000000002</v>
      </c>
      <c r="H1172" s="56">
        <f>'Detaillierte Eingabe'!D1183</f>
        <v>2</v>
      </c>
      <c r="I1172" s="56">
        <f>'Detaillierte Eingabe'!E1183</f>
        <v>2</v>
      </c>
      <c r="J1172" s="56">
        <f>'Eingabe Daten'!$C$18</f>
        <v>6</v>
      </c>
      <c r="K1172" s="93">
        <f>'Detaillierte Eingabe'!F1183</f>
        <v>0.7</v>
      </c>
      <c r="L1172" s="93">
        <f>'Detaillierte Eingabe'!G1183</f>
        <v>0.7</v>
      </c>
      <c r="M1172" s="93">
        <f t="shared" si="105"/>
        <v>0.44882341176470592</v>
      </c>
      <c r="N1172" s="224">
        <f>'Detaillierte Eingabe'!I1182</f>
        <v>1</v>
      </c>
      <c r="O1172" s="18"/>
      <c r="P1172" s="18"/>
      <c r="Q1172" s="56">
        <f t="shared" si="101"/>
        <v>11900</v>
      </c>
      <c r="R1172" s="56">
        <f t="shared" si="102"/>
        <v>5340.9986000000008</v>
      </c>
      <c r="S1172" s="56">
        <f t="shared" si="103"/>
        <v>34481.997199999998</v>
      </c>
      <c r="T1172" s="56">
        <f t="shared" si="104"/>
        <v>862.0499299999999</v>
      </c>
      <c r="U1172" s="47">
        <f>('WERTE IR'!$E1171)</f>
        <v>1282.0499268685667</v>
      </c>
    </row>
    <row r="1173" spans="5:21" ht="13" x14ac:dyDescent="0.3">
      <c r="E1173" s="37"/>
      <c r="F1173" s="46">
        <f>'Detaillierte Eingabe'!B1183</f>
        <v>1.14375000000002</v>
      </c>
      <c r="G1173" s="46">
        <f>'Detaillierte Eingabe'!C1183</f>
        <v>1.1444444444444646</v>
      </c>
      <c r="H1173" s="56">
        <f>'Detaillierte Eingabe'!D1184</f>
        <v>2</v>
      </c>
      <c r="I1173" s="56">
        <f>'Detaillierte Eingabe'!E1184</f>
        <v>2</v>
      </c>
      <c r="J1173" s="56">
        <f>'Eingabe Daten'!$C$18</f>
        <v>6</v>
      </c>
      <c r="K1173" s="93">
        <f>'Detaillierte Eingabe'!F1184</f>
        <v>0.7</v>
      </c>
      <c r="L1173" s="93">
        <f>'Detaillierte Eingabe'!G1184</f>
        <v>0.7</v>
      </c>
      <c r="M1173" s="93">
        <f t="shared" si="105"/>
        <v>0.44882341176470592</v>
      </c>
      <c r="N1173" s="224">
        <f>'Detaillierte Eingabe'!I1183</f>
        <v>1</v>
      </c>
      <c r="O1173" s="18"/>
      <c r="P1173" s="18"/>
      <c r="Q1173" s="56">
        <f t="shared" si="101"/>
        <v>11900</v>
      </c>
      <c r="R1173" s="56">
        <f t="shared" si="102"/>
        <v>5340.9986000000008</v>
      </c>
      <c r="S1173" s="56">
        <f t="shared" si="103"/>
        <v>34481.997199999998</v>
      </c>
      <c r="T1173" s="56">
        <f t="shared" si="104"/>
        <v>862.0499299999999</v>
      </c>
      <c r="U1173" s="47">
        <f>('WERTE IR'!$E1172)</f>
        <v>1282.0499269203247</v>
      </c>
    </row>
    <row r="1174" spans="5:21" ht="13" x14ac:dyDescent="0.3">
      <c r="E1174" s="37"/>
      <c r="F1174" s="46">
        <f>'Detaillierte Eingabe'!B1184</f>
        <v>1.1444444444444646</v>
      </c>
      <c r="G1174" s="46">
        <f>'Detaillierte Eingabe'!C1184</f>
        <v>1.1451388888889091</v>
      </c>
      <c r="H1174" s="56">
        <f>'Detaillierte Eingabe'!D1185</f>
        <v>2</v>
      </c>
      <c r="I1174" s="56">
        <f>'Detaillierte Eingabe'!E1185</f>
        <v>2</v>
      </c>
      <c r="J1174" s="56">
        <f>'Eingabe Daten'!$C$18</f>
        <v>6</v>
      </c>
      <c r="K1174" s="93">
        <f>'Detaillierte Eingabe'!F1185</f>
        <v>0.7</v>
      </c>
      <c r="L1174" s="93">
        <f>'Detaillierte Eingabe'!G1185</f>
        <v>0.7</v>
      </c>
      <c r="M1174" s="93">
        <f t="shared" si="105"/>
        <v>0.44882341176470592</v>
      </c>
      <c r="N1174" s="224">
        <f>'Detaillierte Eingabe'!I1184</f>
        <v>1</v>
      </c>
      <c r="O1174" s="18"/>
      <c r="P1174" s="18"/>
      <c r="Q1174" s="56">
        <f t="shared" si="101"/>
        <v>11900</v>
      </c>
      <c r="R1174" s="56">
        <f t="shared" si="102"/>
        <v>5340.9986000000008</v>
      </c>
      <c r="S1174" s="56">
        <f t="shared" si="103"/>
        <v>34481.997199999998</v>
      </c>
      <c r="T1174" s="56">
        <f t="shared" si="104"/>
        <v>862.0499299999999</v>
      </c>
      <c r="U1174" s="47">
        <f>('WERTE IR'!$E1173)</f>
        <v>1282.0499269712273</v>
      </c>
    </row>
    <row r="1175" spans="5:21" ht="13" x14ac:dyDescent="0.3">
      <c r="E1175" s="37"/>
      <c r="F1175" s="46">
        <f>'Detaillierte Eingabe'!B1185</f>
        <v>1.1451388888889091</v>
      </c>
      <c r="G1175" s="46">
        <f>'Detaillierte Eingabe'!C1185</f>
        <v>1.1458333333333537</v>
      </c>
      <c r="H1175" s="56">
        <f>'Detaillierte Eingabe'!D1186</f>
        <v>2</v>
      </c>
      <c r="I1175" s="56">
        <f>'Detaillierte Eingabe'!E1186</f>
        <v>2</v>
      </c>
      <c r="J1175" s="56">
        <f>'Eingabe Daten'!$C$18</f>
        <v>6</v>
      </c>
      <c r="K1175" s="93">
        <f>'Detaillierte Eingabe'!F1186</f>
        <v>0.7</v>
      </c>
      <c r="L1175" s="93">
        <f>'Detaillierte Eingabe'!G1186</f>
        <v>0.7</v>
      </c>
      <c r="M1175" s="93">
        <f t="shared" si="105"/>
        <v>0.44882341176470592</v>
      </c>
      <c r="N1175" s="224">
        <f>'Detaillierte Eingabe'!I1185</f>
        <v>1</v>
      </c>
      <c r="O1175" s="18"/>
      <c r="P1175" s="18"/>
      <c r="Q1175" s="56">
        <f t="shared" si="101"/>
        <v>11900</v>
      </c>
      <c r="R1175" s="56">
        <f t="shared" si="102"/>
        <v>5340.9986000000008</v>
      </c>
      <c r="S1175" s="56">
        <f t="shared" si="103"/>
        <v>34481.997199999998</v>
      </c>
      <c r="T1175" s="56">
        <f t="shared" si="104"/>
        <v>862.0499299999999</v>
      </c>
      <c r="U1175" s="47">
        <f>('WERTE IR'!$E1174)</f>
        <v>1282.0499270212883</v>
      </c>
    </row>
    <row r="1176" spans="5:21" ht="13" x14ac:dyDescent="0.3">
      <c r="E1176" s="37"/>
      <c r="F1176" s="46">
        <f>'Detaillierte Eingabe'!B1186</f>
        <v>1.1458333333333537</v>
      </c>
      <c r="G1176" s="46">
        <f>'Detaillierte Eingabe'!C1186</f>
        <v>1.1465277777777982</v>
      </c>
      <c r="H1176" s="56">
        <f>'Detaillierte Eingabe'!D1187</f>
        <v>2</v>
      </c>
      <c r="I1176" s="56">
        <f>'Detaillierte Eingabe'!E1187</f>
        <v>2</v>
      </c>
      <c r="J1176" s="56">
        <f>'Eingabe Daten'!$C$18</f>
        <v>6</v>
      </c>
      <c r="K1176" s="93">
        <f>'Detaillierte Eingabe'!F1187</f>
        <v>0.7</v>
      </c>
      <c r="L1176" s="93">
        <f>'Detaillierte Eingabe'!G1187</f>
        <v>0.7</v>
      </c>
      <c r="M1176" s="93">
        <f t="shared" si="105"/>
        <v>0.44882341176470592</v>
      </c>
      <c r="N1176" s="224">
        <f>'Detaillierte Eingabe'!I1186</f>
        <v>1</v>
      </c>
      <c r="O1176" s="18"/>
      <c r="P1176" s="18"/>
      <c r="Q1176" s="56">
        <f t="shared" si="101"/>
        <v>11900</v>
      </c>
      <c r="R1176" s="56">
        <f t="shared" si="102"/>
        <v>5340.9986000000008</v>
      </c>
      <c r="S1176" s="56">
        <f t="shared" si="103"/>
        <v>34481.997199999998</v>
      </c>
      <c r="T1176" s="56">
        <f t="shared" si="104"/>
        <v>862.0499299999999</v>
      </c>
      <c r="U1176" s="47">
        <f>('WERTE IR'!$E1175)</f>
        <v>1282.049927070522</v>
      </c>
    </row>
    <row r="1177" spans="5:21" ht="13" x14ac:dyDescent="0.3">
      <c r="E1177" s="37"/>
      <c r="F1177" s="46">
        <f>'Detaillierte Eingabe'!B1187</f>
        <v>1.1465277777777982</v>
      </c>
      <c r="G1177" s="46">
        <f>'Detaillierte Eingabe'!C1187</f>
        <v>1.1472222222222428</v>
      </c>
      <c r="H1177" s="56">
        <f>'Detaillierte Eingabe'!D1188</f>
        <v>2</v>
      </c>
      <c r="I1177" s="56">
        <f>'Detaillierte Eingabe'!E1188</f>
        <v>2</v>
      </c>
      <c r="J1177" s="56">
        <f>'Eingabe Daten'!$C$18</f>
        <v>6</v>
      </c>
      <c r="K1177" s="93">
        <f>'Detaillierte Eingabe'!F1188</f>
        <v>0.7</v>
      </c>
      <c r="L1177" s="93">
        <f>'Detaillierte Eingabe'!G1188</f>
        <v>0.7</v>
      </c>
      <c r="M1177" s="93">
        <f t="shared" si="105"/>
        <v>0.44882341176470592</v>
      </c>
      <c r="N1177" s="224">
        <f>'Detaillierte Eingabe'!I1187</f>
        <v>1</v>
      </c>
      <c r="O1177" s="18"/>
      <c r="P1177" s="18"/>
      <c r="Q1177" s="56">
        <f t="shared" si="101"/>
        <v>11900</v>
      </c>
      <c r="R1177" s="56">
        <f t="shared" si="102"/>
        <v>5340.9986000000008</v>
      </c>
      <c r="S1177" s="56">
        <f t="shared" si="103"/>
        <v>34481.997199999998</v>
      </c>
      <c r="T1177" s="56">
        <f t="shared" si="104"/>
        <v>862.0499299999999</v>
      </c>
      <c r="U1177" s="47">
        <f>('WERTE IR'!$E1176)</f>
        <v>1282.0499271189419</v>
      </c>
    </row>
    <row r="1178" spans="5:21" ht="13" x14ac:dyDescent="0.3">
      <c r="E1178" s="37"/>
      <c r="F1178" s="46">
        <f>'Detaillierte Eingabe'!B1188</f>
        <v>1.1472222222222428</v>
      </c>
      <c r="G1178" s="46">
        <f>'Detaillierte Eingabe'!C1188</f>
        <v>1.1479166666666873</v>
      </c>
      <c r="H1178" s="56">
        <f>'Detaillierte Eingabe'!D1189</f>
        <v>2</v>
      </c>
      <c r="I1178" s="56">
        <f>'Detaillierte Eingabe'!E1189</f>
        <v>2</v>
      </c>
      <c r="J1178" s="56">
        <f>'Eingabe Daten'!$C$18</f>
        <v>6</v>
      </c>
      <c r="K1178" s="93">
        <f>'Detaillierte Eingabe'!F1189</f>
        <v>0.7</v>
      </c>
      <c r="L1178" s="93">
        <f>'Detaillierte Eingabe'!G1189</f>
        <v>0.7</v>
      </c>
      <c r="M1178" s="93">
        <f t="shared" si="105"/>
        <v>0.44882341176470592</v>
      </c>
      <c r="N1178" s="224">
        <f>'Detaillierte Eingabe'!I1188</f>
        <v>1</v>
      </c>
      <c r="O1178" s="18"/>
      <c r="P1178" s="18"/>
      <c r="Q1178" s="56">
        <f t="shared" si="101"/>
        <v>11900</v>
      </c>
      <c r="R1178" s="56">
        <f t="shared" si="102"/>
        <v>5340.9986000000008</v>
      </c>
      <c r="S1178" s="56">
        <f t="shared" si="103"/>
        <v>34481.997199999998</v>
      </c>
      <c r="T1178" s="56">
        <f t="shared" si="104"/>
        <v>862.0499299999999</v>
      </c>
      <c r="U1178" s="47">
        <f>('WERTE IR'!$E1177)</f>
        <v>1282.0499271665617</v>
      </c>
    </row>
    <row r="1179" spans="5:21" ht="13" x14ac:dyDescent="0.3">
      <c r="E1179" s="37"/>
      <c r="F1179" s="46">
        <f>'Detaillierte Eingabe'!B1189</f>
        <v>1.1479166666666873</v>
      </c>
      <c r="G1179" s="46">
        <f>'Detaillierte Eingabe'!C1189</f>
        <v>1.1486111111111319</v>
      </c>
      <c r="H1179" s="56">
        <f>'Detaillierte Eingabe'!D1190</f>
        <v>2</v>
      </c>
      <c r="I1179" s="56">
        <f>'Detaillierte Eingabe'!E1190</f>
        <v>2</v>
      </c>
      <c r="J1179" s="56">
        <f>'Eingabe Daten'!$C$18</f>
        <v>6</v>
      </c>
      <c r="K1179" s="93">
        <f>'Detaillierte Eingabe'!F1190</f>
        <v>0.7</v>
      </c>
      <c r="L1179" s="93">
        <f>'Detaillierte Eingabe'!G1190</f>
        <v>0.7</v>
      </c>
      <c r="M1179" s="93">
        <f t="shared" si="105"/>
        <v>0.44882341176470592</v>
      </c>
      <c r="N1179" s="224">
        <f>'Detaillierte Eingabe'!I1189</f>
        <v>1</v>
      </c>
      <c r="O1179" s="18"/>
      <c r="P1179" s="18"/>
      <c r="Q1179" s="56">
        <f t="shared" si="101"/>
        <v>11900</v>
      </c>
      <c r="R1179" s="56">
        <f t="shared" si="102"/>
        <v>5340.9986000000008</v>
      </c>
      <c r="S1179" s="56">
        <f t="shared" si="103"/>
        <v>34481.997199999998</v>
      </c>
      <c r="T1179" s="56">
        <f t="shared" si="104"/>
        <v>862.0499299999999</v>
      </c>
      <c r="U1179" s="47">
        <f>('WERTE IR'!$E1178)</f>
        <v>1282.0499272133943</v>
      </c>
    </row>
    <row r="1180" spans="5:21" ht="13" x14ac:dyDescent="0.3">
      <c r="E1180" s="37"/>
      <c r="F1180" s="46">
        <f>'Detaillierte Eingabe'!B1190</f>
        <v>1.1486111111111319</v>
      </c>
      <c r="G1180" s="46">
        <f>'Detaillierte Eingabe'!C1190</f>
        <v>1.1493055555555765</v>
      </c>
      <c r="H1180" s="56">
        <f>'Detaillierte Eingabe'!D1191</f>
        <v>2</v>
      </c>
      <c r="I1180" s="56">
        <f>'Detaillierte Eingabe'!E1191</f>
        <v>2</v>
      </c>
      <c r="J1180" s="56">
        <f>'Eingabe Daten'!$C$18</f>
        <v>6</v>
      </c>
      <c r="K1180" s="93">
        <f>'Detaillierte Eingabe'!F1191</f>
        <v>0.7</v>
      </c>
      <c r="L1180" s="93">
        <f>'Detaillierte Eingabe'!G1191</f>
        <v>0.7</v>
      </c>
      <c r="M1180" s="93">
        <f t="shared" si="105"/>
        <v>0.44882341176470592</v>
      </c>
      <c r="N1180" s="224">
        <f>'Detaillierte Eingabe'!I1190</f>
        <v>1</v>
      </c>
      <c r="O1180" s="18"/>
      <c r="P1180" s="18"/>
      <c r="Q1180" s="56">
        <f t="shared" si="101"/>
        <v>11900</v>
      </c>
      <c r="R1180" s="56">
        <f t="shared" si="102"/>
        <v>5340.9986000000008</v>
      </c>
      <c r="S1180" s="56">
        <f t="shared" si="103"/>
        <v>34481.997199999998</v>
      </c>
      <c r="T1180" s="56">
        <f t="shared" si="104"/>
        <v>862.0499299999999</v>
      </c>
      <c r="U1180" s="47">
        <f>('WERTE IR'!$E1179)</f>
        <v>1282.0499272594529</v>
      </c>
    </row>
    <row r="1181" spans="5:21" ht="13" x14ac:dyDescent="0.3">
      <c r="E1181" s="37"/>
      <c r="F1181" s="46">
        <f>'Detaillierte Eingabe'!B1191</f>
        <v>1.1493055555555765</v>
      </c>
      <c r="G1181" s="46">
        <f>'Detaillierte Eingabe'!C1191</f>
        <v>1.150000000000021</v>
      </c>
      <c r="H1181" s="56">
        <f>'Detaillierte Eingabe'!D1192</f>
        <v>2</v>
      </c>
      <c r="I1181" s="56">
        <f>'Detaillierte Eingabe'!E1192</f>
        <v>2</v>
      </c>
      <c r="J1181" s="56">
        <f>'Eingabe Daten'!$C$18</f>
        <v>6</v>
      </c>
      <c r="K1181" s="93">
        <f>'Detaillierte Eingabe'!F1192</f>
        <v>0.7</v>
      </c>
      <c r="L1181" s="93">
        <f>'Detaillierte Eingabe'!G1192</f>
        <v>0.7</v>
      </c>
      <c r="M1181" s="93">
        <f t="shared" si="105"/>
        <v>0.44882341176470592</v>
      </c>
      <c r="N1181" s="224">
        <f>'Detaillierte Eingabe'!I1191</f>
        <v>1</v>
      </c>
      <c r="O1181" s="18"/>
      <c r="P1181" s="18"/>
      <c r="Q1181" s="56">
        <f t="shared" si="101"/>
        <v>11900</v>
      </c>
      <c r="R1181" s="56">
        <f t="shared" si="102"/>
        <v>5340.9986000000008</v>
      </c>
      <c r="S1181" s="56">
        <f t="shared" si="103"/>
        <v>34481.997199999998</v>
      </c>
      <c r="T1181" s="56">
        <f t="shared" si="104"/>
        <v>862.0499299999999</v>
      </c>
      <c r="U1181" s="47">
        <f>('WERTE IR'!$E1180)</f>
        <v>1282.0499273047501</v>
      </c>
    </row>
    <row r="1182" spans="5:21" ht="13" x14ac:dyDescent="0.3">
      <c r="E1182" s="37"/>
      <c r="F1182" s="46">
        <f>'Detaillierte Eingabe'!B1192</f>
        <v>1.150000000000021</v>
      </c>
      <c r="G1182" s="46">
        <f>'Detaillierte Eingabe'!C1192</f>
        <v>1.1506944444444656</v>
      </c>
      <c r="H1182" s="56">
        <f>'Detaillierte Eingabe'!D1193</f>
        <v>2</v>
      </c>
      <c r="I1182" s="56">
        <f>'Detaillierte Eingabe'!E1193</f>
        <v>2</v>
      </c>
      <c r="J1182" s="56">
        <f>'Eingabe Daten'!$C$18</f>
        <v>6</v>
      </c>
      <c r="K1182" s="93">
        <f>'Detaillierte Eingabe'!F1193</f>
        <v>0.7</v>
      </c>
      <c r="L1182" s="93">
        <f>'Detaillierte Eingabe'!G1193</f>
        <v>0.7</v>
      </c>
      <c r="M1182" s="93">
        <f t="shared" si="105"/>
        <v>0.44882341176470592</v>
      </c>
      <c r="N1182" s="224">
        <f>'Detaillierte Eingabe'!I1192</f>
        <v>1</v>
      </c>
      <c r="O1182" s="18"/>
      <c r="P1182" s="18"/>
      <c r="Q1182" s="56">
        <f t="shared" si="101"/>
        <v>11900</v>
      </c>
      <c r="R1182" s="56">
        <f t="shared" si="102"/>
        <v>5340.9986000000008</v>
      </c>
      <c r="S1182" s="56">
        <f t="shared" si="103"/>
        <v>34481.997199999998</v>
      </c>
      <c r="T1182" s="56">
        <f t="shared" si="104"/>
        <v>862.0499299999999</v>
      </c>
      <c r="U1182" s="47">
        <f>('WERTE IR'!$E1181)</f>
        <v>1282.0499273492987</v>
      </c>
    </row>
    <row r="1183" spans="5:21" ht="13" x14ac:dyDescent="0.3">
      <c r="E1183" s="37"/>
      <c r="F1183" s="46">
        <f>'Detaillierte Eingabe'!B1193</f>
        <v>1.1506944444444656</v>
      </c>
      <c r="G1183" s="46">
        <f>'Detaillierte Eingabe'!C1193</f>
        <v>1.1513888888889101</v>
      </c>
      <c r="H1183" s="56">
        <f>'Detaillierte Eingabe'!D1194</f>
        <v>2</v>
      </c>
      <c r="I1183" s="56">
        <f>'Detaillierte Eingabe'!E1194</f>
        <v>2</v>
      </c>
      <c r="J1183" s="56">
        <f>'Eingabe Daten'!$C$18</f>
        <v>6</v>
      </c>
      <c r="K1183" s="93">
        <f>'Detaillierte Eingabe'!F1194</f>
        <v>0.7</v>
      </c>
      <c r="L1183" s="93">
        <f>'Detaillierte Eingabe'!G1194</f>
        <v>0.7</v>
      </c>
      <c r="M1183" s="93">
        <f t="shared" si="105"/>
        <v>0.44882341176470592</v>
      </c>
      <c r="N1183" s="224">
        <f>'Detaillierte Eingabe'!I1193</f>
        <v>1</v>
      </c>
      <c r="O1183" s="18"/>
      <c r="P1183" s="18"/>
      <c r="Q1183" s="56">
        <f t="shared" si="101"/>
        <v>11900</v>
      </c>
      <c r="R1183" s="56">
        <f t="shared" si="102"/>
        <v>5340.9986000000008</v>
      </c>
      <c r="S1183" s="56">
        <f t="shared" si="103"/>
        <v>34481.997199999998</v>
      </c>
      <c r="T1183" s="56">
        <f t="shared" si="104"/>
        <v>862.0499299999999</v>
      </c>
      <c r="U1183" s="47">
        <f>('WERTE IR'!$E1182)</f>
        <v>1282.0499273931109</v>
      </c>
    </row>
    <row r="1184" spans="5:21" ht="13" x14ac:dyDescent="0.3">
      <c r="E1184" s="37"/>
      <c r="F1184" s="46">
        <f>'Detaillierte Eingabe'!B1194</f>
        <v>1.1513888888889101</v>
      </c>
      <c r="G1184" s="46">
        <f>'Detaillierte Eingabe'!C1194</f>
        <v>1.1520833333333547</v>
      </c>
      <c r="H1184" s="56">
        <f>'Detaillierte Eingabe'!D1195</f>
        <v>2</v>
      </c>
      <c r="I1184" s="56">
        <f>'Detaillierte Eingabe'!E1195</f>
        <v>2</v>
      </c>
      <c r="J1184" s="56">
        <f>'Eingabe Daten'!$C$18</f>
        <v>6</v>
      </c>
      <c r="K1184" s="93">
        <f>'Detaillierte Eingabe'!F1195</f>
        <v>0.7</v>
      </c>
      <c r="L1184" s="93">
        <f>'Detaillierte Eingabe'!G1195</f>
        <v>0.7</v>
      </c>
      <c r="M1184" s="93">
        <f t="shared" si="105"/>
        <v>0.44882341176470592</v>
      </c>
      <c r="N1184" s="224">
        <f>'Detaillierte Eingabe'!I1194</f>
        <v>1</v>
      </c>
      <c r="O1184" s="18"/>
      <c r="P1184" s="18"/>
      <c r="Q1184" s="56">
        <f t="shared" si="101"/>
        <v>11900</v>
      </c>
      <c r="R1184" s="56">
        <f t="shared" si="102"/>
        <v>5340.9986000000008</v>
      </c>
      <c r="S1184" s="56">
        <f t="shared" si="103"/>
        <v>34481.997199999998</v>
      </c>
      <c r="T1184" s="56">
        <f t="shared" si="104"/>
        <v>862.0499299999999</v>
      </c>
      <c r="U1184" s="47">
        <f>('WERTE IR'!$E1183)</f>
        <v>1282.0499274361989</v>
      </c>
    </row>
    <row r="1185" spans="5:21" ht="13" x14ac:dyDescent="0.3">
      <c r="E1185" s="37"/>
      <c r="F1185" s="46">
        <f>'Detaillierte Eingabe'!B1195</f>
        <v>1.1520833333333547</v>
      </c>
      <c r="G1185" s="46">
        <f>'Detaillierte Eingabe'!C1195</f>
        <v>1.1527777777777992</v>
      </c>
      <c r="H1185" s="56">
        <f>'Detaillierte Eingabe'!D1196</f>
        <v>2</v>
      </c>
      <c r="I1185" s="56">
        <f>'Detaillierte Eingabe'!E1196</f>
        <v>2</v>
      </c>
      <c r="J1185" s="56">
        <f>'Eingabe Daten'!$C$18</f>
        <v>6</v>
      </c>
      <c r="K1185" s="93">
        <f>'Detaillierte Eingabe'!F1196</f>
        <v>0.7</v>
      </c>
      <c r="L1185" s="93">
        <f>'Detaillierte Eingabe'!G1196</f>
        <v>0.7</v>
      </c>
      <c r="M1185" s="93">
        <f t="shared" si="105"/>
        <v>0.44882341176470592</v>
      </c>
      <c r="N1185" s="224">
        <f>'Detaillierte Eingabe'!I1195</f>
        <v>1</v>
      </c>
      <c r="O1185" s="18"/>
      <c r="P1185" s="18"/>
      <c r="Q1185" s="56">
        <f t="shared" si="101"/>
        <v>11900</v>
      </c>
      <c r="R1185" s="56">
        <f t="shared" si="102"/>
        <v>5340.9986000000008</v>
      </c>
      <c r="S1185" s="56">
        <f t="shared" si="103"/>
        <v>34481.997199999998</v>
      </c>
      <c r="T1185" s="56">
        <f t="shared" si="104"/>
        <v>862.0499299999999</v>
      </c>
      <c r="U1185" s="47">
        <f>('WERTE IR'!$E1184)</f>
        <v>1282.0499274785748</v>
      </c>
    </row>
    <row r="1186" spans="5:21" ht="13" x14ac:dyDescent="0.3">
      <c r="E1186" s="37"/>
      <c r="F1186" s="46">
        <f>'Detaillierte Eingabe'!B1196</f>
        <v>1.1527777777777992</v>
      </c>
      <c r="G1186" s="46">
        <f>'Detaillierte Eingabe'!C1196</f>
        <v>1.1534722222222438</v>
      </c>
      <c r="H1186" s="56">
        <f>'Detaillierte Eingabe'!D1197</f>
        <v>2</v>
      </c>
      <c r="I1186" s="56">
        <f>'Detaillierte Eingabe'!E1197</f>
        <v>2</v>
      </c>
      <c r="J1186" s="56">
        <f>'Eingabe Daten'!$C$18</f>
        <v>6</v>
      </c>
      <c r="K1186" s="93">
        <f>'Detaillierte Eingabe'!F1197</f>
        <v>0.7</v>
      </c>
      <c r="L1186" s="93">
        <f>'Detaillierte Eingabe'!G1197</f>
        <v>0.7</v>
      </c>
      <c r="M1186" s="93">
        <f t="shared" si="105"/>
        <v>0.44882341176470592</v>
      </c>
      <c r="N1186" s="224">
        <f>'Detaillierte Eingabe'!I1196</f>
        <v>1</v>
      </c>
      <c r="O1186" s="18"/>
      <c r="P1186" s="18"/>
      <c r="Q1186" s="56">
        <f t="shared" si="101"/>
        <v>11900</v>
      </c>
      <c r="R1186" s="56">
        <f t="shared" si="102"/>
        <v>5340.9986000000008</v>
      </c>
      <c r="S1186" s="56">
        <f t="shared" si="103"/>
        <v>34481.997199999998</v>
      </c>
      <c r="T1186" s="56">
        <f t="shared" si="104"/>
        <v>862.0499299999999</v>
      </c>
      <c r="U1186" s="47">
        <f>('WERTE IR'!$E1185)</f>
        <v>1282.0499275202503</v>
      </c>
    </row>
    <row r="1187" spans="5:21" ht="13" x14ac:dyDescent="0.3">
      <c r="E1187" s="37"/>
      <c r="F1187" s="46">
        <f>'Detaillierte Eingabe'!B1197</f>
        <v>1.1534722222222438</v>
      </c>
      <c r="G1187" s="46">
        <f>'Detaillierte Eingabe'!C1197</f>
        <v>1.1541666666666883</v>
      </c>
      <c r="H1187" s="56">
        <f>'Detaillierte Eingabe'!D1198</f>
        <v>2</v>
      </c>
      <c r="I1187" s="56">
        <f>'Detaillierte Eingabe'!E1198</f>
        <v>2</v>
      </c>
      <c r="J1187" s="56">
        <f>'Eingabe Daten'!$C$18</f>
        <v>6</v>
      </c>
      <c r="K1187" s="93">
        <f>'Detaillierte Eingabe'!F1198</f>
        <v>0.7</v>
      </c>
      <c r="L1187" s="93">
        <f>'Detaillierte Eingabe'!G1198</f>
        <v>0.7</v>
      </c>
      <c r="M1187" s="93">
        <f t="shared" si="105"/>
        <v>0.44882341176470592</v>
      </c>
      <c r="N1187" s="224">
        <f>'Detaillierte Eingabe'!I1197</f>
        <v>1</v>
      </c>
      <c r="O1187" s="18"/>
      <c r="P1187" s="18"/>
      <c r="Q1187" s="56">
        <f t="shared" si="101"/>
        <v>11900</v>
      </c>
      <c r="R1187" s="56">
        <f t="shared" si="102"/>
        <v>5340.9986000000008</v>
      </c>
      <c r="S1187" s="56">
        <f t="shared" si="103"/>
        <v>34481.997199999998</v>
      </c>
      <c r="T1187" s="56">
        <f t="shared" si="104"/>
        <v>862.0499299999999</v>
      </c>
      <c r="U1187" s="47">
        <f>('WERTE IR'!$E1186)</f>
        <v>1282.0499275612369</v>
      </c>
    </row>
    <row r="1188" spans="5:21" ht="13" x14ac:dyDescent="0.3">
      <c r="E1188" s="37"/>
      <c r="F1188" s="46">
        <f>'Detaillierte Eingabe'!B1198</f>
        <v>1.1541666666666883</v>
      </c>
      <c r="G1188" s="46">
        <f>'Detaillierte Eingabe'!C1198</f>
        <v>1.1548611111111329</v>
      </c>
      <c r="H1188" s="56">
        <f>'Detaillierte Eingabe'!D1199</f>
        <v>2</v>
      </c>
      <c r="I1188" s="56">
        <f>'Detaillierte Eingabe'!E1199</f>
        <v>2</v>
      </c>
      <c r="J1188" s="56">
        <f>'Eingabe Daten'!$C$18</f>
        <v>6</v>
      </c>
      <c r="K1188" s="93">
        <f>'Detaillierte Eingabe'!F1199</f>
        <v>0.7</v>
      </c>
      <c r="L1188" s="93">
        <f>'Detaillierte Eingabe'!G1199</f>
        <v>0.7</v>
      </c>
      <c r="M1188" s="93">
        <f t="shared" si="105"/>
        <v>0.44882341176470592</v>
      </c>
      <c r="N1188" s="224">
        <f>'Detaillierte Eingabe'!I1198</f>
        <v>1</v>
      </c>
      <c r="O1188" s="18"/>
      <c r="P1188" s="18"/>
      <c r="Q1188" s="56">
        <f t="shared" si="101"/>
        <v>11900</v>
      </c>
      <c r="R1188" s="56">
        <f t="shared" si="102"/>
        <v>5340.9986000000008</v>
      </c>
      <c r="S1188" s="56">
        <f t="shared" si="103"/>
        <v>34481.997199999998</v>
      </c>
      <c r="T1188" s="56">
        <f t="shared" si="104"/>
        <v>862.0499299999999</v>
      </c>
      <c r="U1188" s="47">
        <f>('WERTE IR'!$E1187)</f>
        <v>1282.0499276015462</v>
      </c>
    </row>
    <row r="1189" spans="5:21" ht="13" x14ac:dyDescent="0.3">
      <c r="E1189" s="37"/>
      <c r="F1189" s="46">
        <f>'Detaillierte Eingabe'!B1199</f>
        <v>1.1548611111111329</v>
      </c>
      <c r="G1189" s="46">
        <f>'Detaillierte Eingabe'!C1199</f>
        <v>1.1555555555555774</v>
      </c>
      <c r="H1189" s="56">
        <f>'Detaillierte Eingabe'!D1200</f>
        <v>2</v>
      </c>
      <c r="I1189" s="56">
        <f>'Detaillierte Eingabe'!E1200</f>
        <v>2</v>
      </c>
      <c r="J1189" s="56">
        <f>'Eingabe Daten'!$C$18</f>
        <v>6</v>
      </c>
      <c r="K1189" s="93">
        <f>'Detaillierte Eingabe'!F1200</f>
        <v>0.7</v>
      </c>
      <c r="L1189" s="93">
        <f>'Detaillierte Eingabe'!G1200</f>
        <v>0.7</v>
      </c>
      <c r="M1189" s="93">
        <f t="shared" si="105"/>
        <v>0.44882341176470592</v>
      </c>
      <c r="N1189" s="224">
        <f>'Detaillierte Eingabe'!I1199</f>
        <v>1</v>
      </c>
      <c r="O1189" s="18"/>
      <c r="P1189" s="18"/>
      <c r="Q1189" s="56">
        <f t="shared" si="101"/>
        <v>11900</v>
      </c>
      <c r="R1189" s="56">
        <f t="shared" si="102"/>
        <v>5340.9986000000008</v>
      </c>
      <c r="S1189" s="56">
        <f t="shared" si="103"/>
        <v>34481.997199999998</v>
      </c>
      <c r="T1189" s="56">
        <f t="shared" si="104"/>
        <v>862.0499299999999</v>
      </c>
      <c r="U1189" s="47">
        <f>('WERTE IR'!$E1188)</f>
        <v>1282.049927641189</v>
      </c>
    </row>
    <row r="1190" spans="5:21" ht="13" x14ac:dyDescent="0.3">
      <c r="E1190" s="37"/>
      <c r="F1190" s="46">
        <f>'Detaillierte Eingabe'!B1200</f>
        <v>1.1555555555555774</v>
      </c>
      <c r="G1190" s="46">
        <f>'Detaillierte Eingabe'!C1200</f>
        <v>1.156250000000022</v>
      </c>
      <c r="H1190" s="56">
        <f>'Detaillierte Eingabe'!D1201</f>
        <v>2</v>
      </c>
      <c r="I1190" s="56">
        <f>'Detaillierte Eingabe'!E1201</f>
        <v>2</v>
      </c>
      <c r="J1190" s="56">
        <f>'Eingabe Daten'!$C$18</f>
        <v>6</v>
      </c>
      <c r="K1190" s="93">
        <f>'Detaillierte Eingabe'!F1201</f>
        <v>0.7</v>
      </c>
      <c r="L1190" s="93">
        <f>'Detaillierte Eingabe'!G1201</f>
        <v>0.7</v>
      </c>
      <c r="M1190" s="93">
        <f t="shared" si="105"/>
        <v>0.44882341176470592</v>
      </c>
      <c r="N1190" s="224">
        <f>'Detaillierte Eingabe'!I1200</f>
        <v>1</v>
      </c>
      <c r="O1190" s="18"/>
      <c r="P1190" s="18"/>
      <c r="Q1190" s="56">
        <f t="shared" si="101"/>
        <v>11900</v>
      </c>
      <c r="R1190" s="56">
        <f t="shared" si="102"/>
        <v>5340.9986000000008</v>
      </c>
      <c r="S1190" s="56">
        <f t="shared" si="103"/>
        <v>34481.997199999998</v>
      </c>
      <c r="T1190" s="56">
        <f t="shared" si="104"/>
        <v>862.0499299999999</v>
      </c>
      <c r="U1190" s="47">
        <f>('WERTE IR'!$E1189)</f>
        <v>1282.0499276801768</v>
      </c>
    </row>
    <row r="1191" spans="5:21" ht="13" x14ac:dyDescent="0.3">
      <c r="E1191" s="37"/>
      <c r="F1191" s="46">
        <f>'Detaillierte Eingabe'!B1201</f>
        <v>1.156250000000022</v>
      </c>
      <c r="G1191" s="46">
        <f>'Detaillierte Eingabe'!C1201</f>
        <v>1.1569444444444665</v>
      </c>
      <c r="H1191" s="56">
        <f>'Detaillierte Eingabe'!D1202</f>
        <v>2</v>
      </c>
      <c r="I1191" s="56">
        <f>'Detaillierte Eingabe'!E1202</f>
        <v>2</v>
      </c>
      <c r="J1191" s="56">
        <f>'Eingabe Daten'!$C$18</f>
        <v>6</v>
      </c>
      <c r="K1191" s="93">
        <f>'Detaillierte Eingabe'!F1202</f>
        <v>0.7</v>
      </c>
      <c r="L1191" s="93">
        <f>'Detaillierte Eingabe'!G1202</f>
        <v>0.7</v>
      </c>
      <c r="M1191" s="93">
        <f t="shared" si="105"/>
        <v>0.44882341176470592</v>
      </c>
      <c r="N1191" s="224">
        <f>'Detaillierte Eingabe'!I1201</f>
        <v>1</v>
      </c>
      <c r="O1191" s="18"/>
      <c r="P1191" s="18"/>
      <c r="Q1191" s="56">
        <f t="shared" si="101"/>
        <v>11900</v>
      </c>
      <c r="R1191" s="56">
        <f t="shared" si="102"/>
        <v>5340.9986000000008</v>
      </c>
      <c r="S1191" s="56">
        <f t="shared" si="103"/>
        <v>34481.997199999998</v>
      </c>
      <c r="T1191" s="56">
        <f t="shared" si="104"/>
        <v>862.0499299999999</v>
      </c>
      <c r="U1191" s="47">
        <f>('WERTE IR'!$E1190)</f>
        <v>1282.0499277185202</v>
      </c>
    </row>
    <row r="1192" spans="5:21" ht="13" x14ac:dyDescent="0.3">
      <c r="E1192" s="37"/>
      <c r="F1192" s="46">
        <f>'Detaillierte Eingabe'!B1202</f>
        <v>1.1569444444444665</v>
      </c>
      <c r="G1192" s="46">
        <f>'Detaillierte Eingabe'!C1202</f>
        <v>1.1576388888889111</v>
      </c>
      <c r="H1192" s="56">
        <f>'Detaillierte Eingabe'!D1203</f>
        <v>2</v>
      </c>
      <c r="I1192" s="56">
        <f>'Detaillierte Eingabe'!E1203</f>
        <v>2</v>
      </c>
      <c r="J1192" s="56">
        <f>'Eingabe Daten'!$C$18</f>
        <v>6</v>
      </c>
      <c r="K1192" s="93">
        <f>'Detaillierte Eingabe'!F1203</f>
        <v>0.7</v>
      </c>
      <c r="L1192" s="93">
        <f>'Detaillierte Eingabe'!G1203</f>
        <v>0.7</v>
      </c>
      <c r="M1192" s="93">
        <f t="shared" si="105"/>
        <v>0.44882341176470592</v>
      </c>
      <c r="N1192" s="224">
        <f>'Detaillierte Eingabe'!I1202</f>
        <v>1</v>
      </c>
      <c r="O1192" s="18"/>
      <c r="P1192" s="18"/>
      <c r="Q1192" s="56">
        <f t="shared" si="101"/>
        <v>11900</v>
      </c>
      <c r="R1192" s="56">
        <f t="shared" si="102"/>
        <v>5340.9986000000008</v>
      </c>
      <c r="S1192" s="56">
        <f t="shared" si="103"/>
        <v>34481.997199999998</v>
      </c>
      <c r="T1192" s="56">
        <f t="shared" si="104"/>
        <v>862.0499299999999</v>
      </c>
      <c r="U1192" s="47">
        <f>('WERTE IR'!$E1191)</f>
        <v>1282.0499277562296</v>
      </c>
    </row>
    <row r="1193" spans="5:21" ht="13" x14ac:dyDescent="0.3">
      <c r="E1193" s="37"/>
      <c r="F1193" s="46">
        <f>'Detaillierte Eingabe'!B1203</f>
        <v>1.1576388888889111</v>
      </c>
      <c r="G1193" s="46">
        <f>'Detaillierte Eingabe'!C1203</f>
        <v>1.1583333333333556</v>
      </c>
      <c r="H1193" s="56">
        <f>'Detaillierte Eingabe'!D1204</f>
        <v>2</v>
      </c>
      <c r="I1193" s="56">
        <f>'Detaillierte Eingabe'!E1204</f>
        <v>2</v>
      </c>
      <c r="J1193" s="56">
        <f>'Eingabe Daten'!$C$18</f>
        <v>6</v>
      </c>
      <c r="K1193" s="93">
        <f>'Detaillierte Eingabe'!F1204</f>
        <v>0.7</v>
      </c>
      <c r="L1193" s="93">
        <f>'Detaillierte Eingabe'!G1204</f>
        <v>0.7</v>
      </c>
      <c r="M1193" s="93">
        <f t="shared" si="105"/>
        <v>0.44882341176470592</v>
      </c>
      <c r="N1193" s="224">
        <f>'Detaillierte Eingabe'!I1203</f>
        <v>1</v>
      </c>
      <c r="O1193" s="18"/>
      <c r="P1193" s="18"/>
      <c r="Q1193" s="56">
        <f t="shared" si="101"/>
        <v>11900</v>
      </c>
      <c r="R1193" s="56">
        <f t="shared" si="102"/>
        <v>5340.9986000000008</v>
      </c>
      <c r="S1193" s="56">
        <f t="shared" si="103"/>
        <v>34481.997199999998</v>
      </c>
      <c r="T1193" s="56">
        <f t="shared" si="104"/>
        <v>862.0499299999999</v>
      </c>
      <c r="U1193" s="47">
        <f>('WERTE IR'!$E1192)</f>
        <v>1282.0499277933159</v>
      </c>
    </row>
    <row r="1194" spans="5:21" ht="13" x14ac:dyDescent="0.3">
      <c r="E1194" s="37"/>
      <c r="F1194" s="46">
        <f>'Detaillierte Eingabe'!B1204</f>
        <v>1.1583333333333556</v>
      </c>
      <c r="G1194" s="46">
        <f>'Detaillierte Eingabe'!C1204</f>
        <v>1.1590277777778002</v>
      </c>
      <c r="H1194" s="56">
        <f>'Detaillierte Eingabe'!D1205</f>
        <v>2</v>
      </c>
      <c r="I1194" s="56">
        <f>'Detaillierte Eingabe'!E1205</f>
        <v>2</v>
      </c>
      <c r="J1194" s="56">
        <f>'Eingabe Daten'!$C$18</f>
        <v>6</v>
      </c>
      <c r="K1194" s="93">
        <f>'Detaillierte Eingabe'!F1205</f>
        <v>0.7</v>
      </c>
      <c r="L1194" s="93">
        <f>'Detaillierte Eingabe'!G1205</f>
        <v>0.7</v>
      </c>
      <c r="M1194" s="93">
        <f t="shared" si="105"/>
        <v>0.44882341176470592</v>
      </c>
      <c r="N1194" s="224">
        <f>'Detaillierte Eingabe'!I1204</f>
        <v>1</v>
      </c>
      <c r="O1194" s="18"/>
      <c r="P1194" s="18"/>
      <c r="Q1194" s="56">
        <f t="shared" si="101"/>
        <v>11900</v>
      </c>
      <c r="R1194" s="56">
        <f t="shared" si="102"/>
        <v>5340.9986000000008</v>
      </c>
      <c r="S1194" s="56">
        <f t="shared" si="103"/>
        <v>34481.997199999998</v>
      </c>
      <c r="T1194" s="56">
        <f t="shared" si="104"/>
        <v>862.0499299999999</v>
      </c>
      <c r="U1194" s="47">
        <f>('WERTE IR'!$E1193)</f>
        <v>1282.0499278297891</v>
      </c>
    </row>
    <row r="1195" spans="5:21" ht="13" x14ac:dyDescent="0.3">
      <c r="E1195" s="37"/>
      <c r="F1195" s="46">
        <f>'Detaillierte Eingabe'!B1205</f>
        <v>1.1590277777778002</v>
      </c>
      <c r="G1195" s="46">
        <f>'Detaillierte Eingabe'!C1205</f>
        <v>1.1597222222222447</v>
      </c>
      <c r="H1195" s="56">
        <f>'Detaillierte Eingabe'!D1206</f>
        <v>2</v>
      </c>
      <c r="I1195" s="56">
        <f>'Detaillierte Eingabe'!E1206</f>
        <v>2</v>
      </c>
      <c r="J1195" s="56">
        <f>'Eingabe Daten'!$C$18</f>
        <v>6</v>
      </c>
      <c r="K1195" s="93">
        <f>'Detaillierte Eingabe'!F1206</f>
        <v>0.7</v>
      </c>
      <c r="L1195" s="93">
        <f>'Detaillierte Eingabe'!G1206</f>
        <v>0.7</v>
      </c>
      <c r="M1195" s="93">
        <f t="shared" si="105"/>
        <v>0.44882341176470592</v>
      </c>
      <c r="N1195" s="224">
        <f>'Detaillierte Eingabe'!I1205</f>
        <v>1</v>
      </c>
      <c r="O1195" s="18"/>
      <c r="P1195" s="18"/>
      <c r="Q1195" s="56">
        <f t="shared" si="101"/>
        <v>11900</v>
      </c>
      <c r="R1195" s="56">
        <f t="shared" si="102"/>
        <v>5340.9986000000008</v>
      </c>
      <c r="S1195" s="56">
        <f t="shared" si="103"/>
        <v>34481.997199999998</v>
      </c>
      <c r="T1195" s="56">
        <f t="shared" si="104"/>
        <v>862.0499299999999</v>
      </c>
      <c r="U1195" s="47">
        <f>('WERTE IR'!$E1194)</f>
        <v>1282.0499278656596</v>
      </c>
    </row>
    <row r="1196" spans="5:21" ht="13" x14ac:dyDescent="0.3">
      <c r="E1196" s="37"/>
      <c r="F1196" s="46">
        <f>'Detaillierte Eingabe'!B1206</f>
        <v>1.1597222222222447</v>
      </c>
      <c r="G1196" s="46">
        <f>'Detaillierte Eingabe'!C1206</f>
        <v>1.1604166666666893</v>
      </c>
      <c r="H1196" s="56">
        <f>'Detaillierte Eingabe'!D1207</f>
        <v>2</v>
      </c>
      <c r="I1196" s="56">
        <f>'Detaillierte Eingabe'!E1207</f>
        <v>2</v>
      </c>
      <c r="J1196" s="56">
        <f>'Eingabe Daten'!$C$18</f>
        <v>6</v>
      </c>
      <c r="K1196" s="93">
        <f>'Detaillierte Eingabe'!F1207</f>
        <v>0.7</v>
      </c>
      <c r="L1196" s="93">
        <f>'Detaillierte Eingabe'!G1207</f>
        <v>0.7</v>
      </c>
      <c r="M1196" s="93">
        <f t="shared" si="105"/>
        <v>0.44882341176470592</v>
      </c>
      <c r="N1196" s="224">
        <f>'Detaillierte Eingabe'!I1206</f>
        <v>1</v>
      </c>
      <c r="O1196" s="18"/>
      <c r="P1196" s="18"/>
      <c r="Q1196" s="56">
        <f t="shared" si="101"/>
        <v>11900</v>
      </c>
      <c r="R1196" s="56">
        <f t="shared" si="102"/>
        <v>5340.9986000000008</v>
      </c>
      <c r="S1196" s="56">
        <f t="shared" si="103"/>
        <v>34481.997199999998</v>
      </c>
      <c r="T1196" s="56">
        <f t="shared" si="104"/>
        <v>862.0499299999999</v>
      </c>
      <c r="U1196" s="47">
        <f>('WERTE IR'!$E1195)</f>
        <v>1282.0499279009371</v>
      </c>
    </row>
    <row r="1197" spans="5:21" ht="13" x14ac:dyDescent="0.3">
      <c r="E1197" s="37"/>
      <c r="F1197" s="46">
        <f>'Detaillierte Eingabe'!B1207</f>
        <v>1.1604166666666893</v>
      </c>
      <c r="G1197" s="46">
        <f>'Detaillierte Eingabe'!C1207</f>
        <v>1.1611111111111339</v>
      </c>
      <c r="H1197" s="56">
        <f>'Detaillierte Eingabe'!D1208</f>
        <v>2</v>
      </c>
      <c r="I1197" s="56">
        <f>'Detaillierte Eingabe'!E1208</f>
        <v>2</v>
      </c>
      <c r="J1197" s="56">
        <f>'Eingabe Daten'!$C$18</f>
        <v>6</v>
      </c>
      <c r="K1197" s="93">
        <f>'Detaillierte Eingabe'!F1208</f>
        <v>0.7</v>
      </c>
      <c r="L1197" s="93">
        <f>'Detaillierte Eingabe'!G1208</f>
        <v>0.7</v>
      </c>
      <c r="M1197" s="93">
        <f t="shared" si="105"/>
        <v>0.44882341176470592</v>
      </c>
      <c r="N1197" s="224">
        <f>'Detaillierte Eingabe'!I1207</f>
        <v>1</v>
      </c>
      <c r="O1197" s="18"/>
      <c r="P1197" s="18"/>
      <c r="Q1197" s="56">
        <f t="shared" si="101"/>
        <v>11900</v>
      </c>
      <c r="R1197" s="56">
        <f t="shared" si="102"/>
        <v>5340.9986000000008</v>
      </c>
      <c r="S1197" s="56">
        <f t="shared" si="103"/>
        <v>34481.997199999998</v>
      </c>
      <c r="T1197" s="56">
        <f t="shared" si="104"/>
        <v>862.0499299999999</v>
      </c>
      <c r="U1197" s="47">
        <f>('WERTE IR'!$E1196)</f>
        <v>1282.0499279356316</v>
      </c>
    </row>
    <row r="1198" spans="5:21" ht="13" x14ac:dyDescent="0.3">
      <c r="E1198" s="37"/>
      <c r="F1198" s="46">
        <f>'Detaillierte Eingabe'!B1208</f>
        <v>1.1611111111111339</v>
      </c>
      <c r="G1198" s="46">
        <f>'Detaillierte Eingabe'!C1208</f>
        <v>1.1618055555555784</v>
      </c>
      <c r="H1198" s="56">
        <f>'Detaillierte Eingabe'!D1209</f>
        <v>2</v>
      </c>
      <c r="I1198" s="56">
        <f>'Detaillierte Eingabe'!E1209</f>
        <v>2</v>
      </c>
      <c r="J1198" s="56">
        <f>'Eingabe Daten'!$C$18</f>
        <v>6</v>
      </c>
      <c r="K1198" s="93">
        <f>'Detaillierte Eingabe'!F1209</f>
        <v>0.7</v>
      </c>
      <c r="L1198" s="93">
        <f>'Detaillierte Eingabe'!G1209</f>
        <v>0.7</v>
      </c>
      <c r="M1198" s="93">
        <f t="shared" si="105"/>
        <v>0.44882341176470592</v>
      </c>
      <c r="N1198" s="224">
        <f>'Detaillierte Eingabe'!I1208</f>
        <v>1</v>
      </c>
      <c r="O1198" s="18"/>
      <c r="P1198" s="18"/>
      <c r="Q1198" s="56">
        <f t="shared" si="101"/>
        <v>11900</v>
      </c>
      <c r="R1198" s="56">
        <f t="shared" si="102"/>
        <v>5340.9986000000008</v>
      </c>
      <c r="S1198" s="56">
        <f t="shared" si="103"/>
        <v>34481.997199999998</v>
      </c>
      <c r="T1198" s="56">
        <f t="shared" si="104"/>
        <v>862.0499299999999</v>
      </c>
      <c r="U1198" s="47">
        <f>('WERTE IR'!$E1197)</f>
        <v>1282.0499279697526</v>
      </c>
    </row>
    <row r="1199" spans="5:21" ht="13" x14ac:dyDescent="0.3">
      <c r="E1199" s="37"/>
      <c r="F1199" s="46">
        <f>'Detaillierte Eingabe'!B1209</f>
        <v>1.1618055555555784</v>
      </c>
      <c r="G1199" s="46">
        <f>'Detaillierte Eingabe'!C1209</f>
        <v>1.162500000000023</v>
      </c>
      <c r="H1199" s="56">
        <f>'Detaillierte Eingabe'!D1210</f>
        <v>2</v>
      </c>
      <c r="I1199" s="56">
        <f>'Detaillierte Eingabe'!E1210</f>
        <v>2</v>
      </c>
      <c r="J1199" s="56">
        <f>'Eingabe Daten'!$C$18</f>
        <v>6</v>
      </c>
      <c r="K1199" s="93">
        <f>'Detaillierte Eingabe'!F1210</f>
        <v>0.7</v>
      </c>
      <c r="L1199" s="93">
        <f>'Detaillierte Eingabe'!G1210</f>
        <v>0.7</v>
      </c>
      <c r="M1199" s="93">
        <f t="shared" si="105"/>
        <v>0.44882341176470592</v>
      </c>
      <c r="N1199" s="224">
        <f>'Detaillierte Eingabe'!I1209</f>
        <v>1</v>
      </c>
      <c r="O1199" s="18"/>
      <c r="P1199" s="18"/>
      <c r="Q1199" s="56">
        <f t="shared" si="101"/>
        <v>11900</v>
      </c>
      <c r="R1199" s="56">
        <f t="shared" si="102"/>
        <v>5340.9986000000008</v>
      </c>
      <c r="S1199" s="56">
        <f t="shared" si="103"/>
        <v>34481.997199999998</v>
      </c>
      <c r="T1199" s="56">
        <f t="shared" si="104"/>
        <v>862.0499299999999</v>
      </c>
      <c r="U1199" s="47">
        <f>('WERTE IR'!$E1198)</f>
        <v>1282.0499280033096</v>
      </c>
    </row>
    <row r="1200" spans="5:21" ht="13" x14ac:dyDescent="0.3">
      <c r="E1200" s="37"/>
      <c r="F1200" s="46">
        <f>'Detaillierte Eingabe'!B1210</f>
        <v>1.162500000000023</v>
      </c>
      <c r="G1200" s="46">
        <f>'Detaillierte Eingabe'!C1210</f>
        <v>1.1631944444444675</v>
      </c>
      <c r="H1200" s="56">
        <f>'Detaillierte Eingabe'!D1211</f>
        <v>2</v>
      </c>
      <c r="I1200" s="56">
        <f>'Detaillierte Eingabe'!E1211</f>
        <v>2</v>
      </c>
      <c r="J1200" s="56">
        <f>'Eingabe Daten'!$C$18</f>
        <v>6</v>
      </c>
      <c r="K1200" s="93">
        <f>'Detaillierte Eingabe'!F1211</f>
        <v>0.7</v>
      </c>
      <c r="L1200" s="93">
        <f>'Detaillierte Eingabe'!G1211</f>
        <v>0.7</v>
      </c>
      <c r="M1200" s="93">
        <f t="shared" si="105"/>
        <v>0.44882341176470592</v>
      </c>
      <c r="N1200" s="224">
        <f>'Detaillierte Eingabe'!I1210</f>
        <v>1</v>
      </c>
      <c r="O1200" s="18"/>
      <c r="P1200" s="18"/>
      <c r="Q1200" s="56">
        <f t="shared" si="101"/>
        <v>11900</v>
      </c>
      <c r="R1200" s="56">
        <f t="shared" si="102"/>
        <v>5340.9986000000008</v>
      </c>
      <c r="S1200" s="56">
        <f t="shared" si="103"/>
        <v>34481.997199999998</v>
      </c>
      <c r="T1200" s="56">
        <f t="shared" si="104"/>
        <v>862.0499299999999</v>
      </c>
      <c r="U1200" s="47">
        <f>('WERTE IR'!$E1199)</f>
        <v>1282.0499280363119</v>
      </c>
    </row>
    <row r="1201" spans="5:21" ht="13" x14ac:dyDescent="0.3">
      <c r="E1201" s="37"/>
      <c r="F1201" s="46">
        <f>'Detaillierte Eingabe'!B1211</f>
        <v>1.1631944444444675</v>
      </c>
      <c r="G1201" s="46">
        <f>'Detaillierte Eingabe'!C1211</f>
        <v>1.1638888888889121</v>
      </c>
      <c r="H1201" s="56">
        <f>'Detaillierte Eingabe'!D1212</f>
        <v>2</v>
      </c>
      <c r="I1201" s="56">
        <f>'Detaillierte Eingabe'!E1212</f>
        <v>2</v>
      </c>
      <c r="J1201" s="56">
        <f>'Eingabe Daten'!$C$18</f>
        <v>6</v>
      </c>
      <c r="K1201" s="93">
        <f>'Detaillierte Eingabe'!F1212</f>
        <v>0.7</v>
      </c>
      <c r="L1201" s="93">
        <f>'Detaillierte Eingabe'!G1212</f>
        <v>0.7</v>
      </c>
      <c r="M1201" s="93">
        <f t="shared" si="105"/>
        <v>0.44882341176470592</v>
      </c>
      <c r="N1201" s="224">
        <f>'Detaillierte Eingabe'!I1211</f>
        <v>1</v>
      </c>
      <c r="O1201" s="18"/>
      <c r="P1201" s="18"/>
      <c r="Q1201" s="56">
        <f t="shared" si="101"/>
        <v>11900</v>
      </c>
      <c r="R1201" s="56">
        <f t="shared" si="102"/>
        <v>5340.9986000000008</v>
      </c>
      <c r="S1201" s="56">
        <f t="shared" si="103"/>
        <v>34481.997199999998</v>
      </c>
      <c r="T1201" s="56">
        <f t="shared" si="104"/>
        <v>862.0499299999999</v>
      </c>
      <c r="U1201" s="47">
        <f>('WERTE IR'!$E1200)</f>
        <v>1282.0499280687688</v>
      </c>
    </row>
    <row r="1202" spans="5:21" ht="13" x14ac:dyDescent="0.3">
      <c r="E1202" s="37"/>
      <c r="F1202" s="46">
        <f>'Detaillierte Eingabe'!B1212</f>
        <v>1.1638888888889121</v>
      </c>
      <c r="G1202" s="46">
        <f>'Detaillierte Eingabe'!C1212</f>
        <v>1.1645833333333566</v>
      </c>
      <c r="H1202" s="56">
        <f>'Detaillierte Eingabe'!D1213</f>
        <v>2</v>
      </c>
      <c r="I1202" s="56">
        <f>'Detaillierte Eingabe'!E1213</f>
        <v>2</v>
      </c>
      <c r="J1202" s="56">
        <f>'Eingabe Daten'!$C$18</f>
        <v>6</v>
      </c>
      <c r="K1202" s="93">
        <f>'Detaillierte Eingabe'!F1213</f>
        <v>0.7</v>
      </c>
      <c r="L1202" s="93">
        <f>'Detaillierte Eingabe'!G1213</f>
        <v>0.7</v>
      </c>
      <c r="M1202" s="93">
        <f t="shared" si="105"/>
        <v>0.44882341176470592</v>
      </c>
      <c r="N1202" s="224">
        <f>'Detaillierte Eingabe'!I1212</f>
        <v>1</v>
      </c>
      <c r="O1202" s="18"/>
      <c r="P1202" s="18"/>
      <c r="Q1202" s="56">
        <f t="shared" si="101"/>
        <v>11900</v>
      </c>
      <c r="R1202" s="56">
        <f t="shared" si="102"/>
        <v>5340.9986000000008</v>
      </c>
      <c r="S1202" s="56">
        <f t="shared" si="103"/>
        <v>34481.997199999998</v>
      </c>
      <c r="T1202" s="56">
        <f t="shared" si="104"/>
        <v>862.0499299999999</v>
      </c>
      <c r="U1202" s="47">
        <f>('WERTE IR'!$E1201)</f>
        <v>1282.0499281006892</v>
      </c>
    </row>
    <row r="1203" spans="5:21" ht="13" x14ac:dyDescent="0.3">
      <c r="E1203" s="37"/>
      <c r="F1203" s="46">
        <f>'Detaillierte Eingabe'!B1213</f>
        <v>1.1645833333333566</v>
      </c>
      <c r="G1203" s="46">
        <f>'Detaillierte Eingabe'!C1213</f>
        <v>1.1652777777778012</v>
      </c>
      <c r="H1203" s="56">
        <f>'Detaillierte Eingabe'!D1214</f>
        <v>2</v>
      </c>
      <c r="I1203" s="56">
        <f>'Detaillierte Eingabe'!E1214</f>
        <v>2</v>
      </c>
      <c r="J1203" s="56">
        <f>'Eingabe Daten'!$C$18</f>
        <v>6</v>
      </c>
      <c r="K1203" s="93">
        <f>'Detaillierte Eingabe'!F1214</f>
        <v>0.7</v>
      </c>
      <c r="L1203" s="93">
        <f>'Detaillierte Eingabe'!G1214</f>
        <v>0.7</v>
      </c>
      <c r="M1203" s="93">
        <f t="shared" si="105"/>
        <v>0.44882341176470592</v>
      </c>
      <c r="N1203" s="224">
        <f>'Detaillierte Eingabe'!I1213</f>
        <v>1</v>
      </c>
      <c r="O1203" s="18"/>
      <c r="P1203" s="18"/>
      <c r="Q1203" s="56">
        <f t="shared" si="101"/>
        <v>11900</v>
      </c>
      <c r="R1203" s="56">
        <f t="shared" si="102"/>
        <v>5340.9986000000008</v>
      </c>
      <c r="S1203" s="56">
        <f t="shared" si="103"/>
        <v>34481.997199999998</v>
      </c>
      <c r="T1203" s="56">
        <f t="shared" si="104"/>
        <v>862.0499299999999</v>
      </c>
      <c r="U1203" s="47">
        <f>('WERTE IR'!$E1202)</f>
        <v>1282.049928132082</v>
      </c>
    </row>
    <row r="1204" spans="5:21" ht="13" x14ac:dyDescent="0.3">
      <c r="E1204" s="37"/>
      <c r="F1204" s="46">
        <f>'Detaillierte Eingabe'!B1214</f>
        <v>1.1652777777778012</v>
      </c>
      <c r="G1204" s="46">
        <f>'Detaillierte Eingabe'!C1214</f>
        <v>1.1659722222222457</v>
      </c>
      <c r="H1204" s="56">
        <f>'Detaillierte Eingabe'!D1215</f>
        <v>2</v>
      </c>
      <c r="I1204" s="56">
        <f>'Detaillierte Eingabe'!E1215</f>
        <v>2</v>
      </c>
      <c r="J1204" s="56">
        <f>'Eingabe Daten'!$C$18</f>
        <v>6</v>
      </c>
      <c r="K1204" s="93">
        <f>'Detaillierte Eingabe'!F1215</f>
        <v>0.7</v>
      </c>
      <c r="L1204" s="93">
        <f>'Detaillierte Eingabe'!G1215</f>
        <v>0.7</v>
      </c>
      <c r="M1204" s="93">
        <f t="shared" si="105"/>
        <v>0.44882341176470592</v>
      </c>
      <c r="N1204" s="224">
        <f>'Detaillierte Eingabe'!I1214</f>
        <v>1</v>
      </c>
      <c r="O1204" s="18"/>
      <c r="P1204" s="18"/>
      <c r="Q1204" s="56">
        <f t="shared" si="101"/>
        <v>11900</v>
      </c>
      <c r="R1204" s="56">
        <f t="shared" si="102"/>
        <v>5340.9986000000008</v>
      </c>
      <c r="S1204" s="56">
        <f t="shared" si="103"/>
        <v>34481.997199999998</v>
      </c>
      <c r="T1204" s="56">
        <f t="shared" si="104"/>
        <v>862.0499299999999</v>
      </c>
      <c r="U1204" s="47">
        <f>('WERTE IR'!$E1203)</f>
        <v>1282.0499281629559</v>
      </c>
    </row>
    <row r="1205" spans="5:21" ht="13" x14ac:dyDescent="0.3">
      <c r="E1205" s="37"/>
      <c r="F1205" s="46">
        <f>'Detaillierte Eingabe'!B1215</f>
        <v>1.1659722222222457</v>
      </c>
      <c r="G1205" s="46">
        <f>'Detaillierte Eingabe'!C1215</f>
        <v>1.1666666666666903</v>
      </c>
      <c r="H1205" s="56">
        <f>'Detaillierte Eingabe'!D1216</f>
        <v>2</v>
      </c>
      <c r="I1205" s="56">
        <f>'Detaillierte Eingabe'!E1216</f>
        <v>2</v>
      </c>
      <c r="J1205" s="56">
        <f>'Eingabe Daten'!$C$18</f>
        <v>6</v>
      </c>
      <c r="K1205" s="93">
        <f>'Detaillierte Eingabe'!F1216</f>
        <v>0.7</v>
      </c>
      <c r="L1205" s="93">
        <f>'Detaillierte Eingabe'!G1216</f>
        <v>0.7</v>
      </c>
      <c r="M1205" s="93">
        <f t="shared" si="105"/>
        <v>0.44882341176470592</v>
      </c>
      <c r="N1205" s="224">
        <f>'Detaillierte Eingabe'!I1215</f>
        <v>1</v>
      </c>
      <c r="O1205" s="18"/>
      <c r="P1205" s="18"/>
      <c r="Q1205" s="56">
        <f t="shared" ref="Q1205:Q1268" si="106">$C$7*K1205</f>
        <v>11900</v>
      </c>
      <c r="R1205" s="56">
        <f t="shared" ref="R1205:R1268" si="107">$C$7*L1205*M1205</f>
        <v>5340.9986000000008</v>
      </c>
      <c r="S1205" s="56">
        <f t="shared" ref="S1205:S1268" si="108">Q1205*H1205+R1205*I1205</f>
        <v>34481.997199999998</v>
      </c>
      <c r="T1205" s="56">
        <f t="shared" ref="T1205:T1268" si="109">S1205/(N1205*$P$6)</f>
        <v>862.0499299999999</v>
      </c>
      <c r="U1205" s="47">
        <f>('WERTE IR'!$E1204)</f>
        <v>1282.0499281933196</v>
      </c>
    </row>
    <row r="1206" spans="5:21" ht="13" x14ac:dyDescent="0.3">
      <c r="E1206" s="37"/>
      <c r="F1206" s="46">
        <f>'Detaillierte Eingabe'!B1216</f>
        <v>1.1666666666666903</v>
      </c>
      <c r="G1206" s="46">
        <f>'Detaillierte Eingabe'!C1216</f>
        <v>1.1673611111111348</v>
      </c>
      <c r="H1206" s="56">
        <f>'Detaillierte Eingabe'!D1217</f>
        <v>2</v>
      </c>
      <c r="I1206" s="56">
        <f>'Detaillierte Eingabe'!E1217</f>
        <v>2</v>
      </c>
      <c r="J1206" s="56">
        <f>'Eingabe Daten'!$C$18</f>
        <v>6</v>
      </c>
      <c r="K1206" s="93">
        <f>'Detaillierte Eingabe'!F1217</f>
        <v>0.7</v>
      </c>
      <c r="L1206" s="93">
        <f>'Detaillierte Eingabe'!G1217</f>
        <v>0.7</v>
      </c>
      <c r="M1206" s="93">
        <f t="shared" si="105"/>
        <v>0.44882341176470592</v>
      </c>
      <c r="N1206" s="224">
        <f>'Detaillierte Eingabe'!I1216</f>
        <v>1</v>
      </c>
      <c r="O1206" s="18"/>
      <c r="P1206" s="18"/>
      <c r="Q1206" s="56">
        <f t="shared" si="106"/>
        <v>11900</v>
      </c>
      <c r="R1206" s="56">
        <f t="shared" si="107"/>
        <v>5340.9986000000008</v>
      </c>
      <c r="S1206" s="56">
        <f t="shared" si="108"/>
        <v>34481.997199999998</v>
      </c>
      <c r="T1206" s="56">
        <f t="shared" si="109"/>
        <v>862.0499299999999</v>
      </c>
      <c r="U1206" s="47">
        <f>('WERTE IR'!$E1205)</f>
        <v>1282.0499282231813</v>
      </c>
    </row>
    <row r="1207" spans="5:21" ht="13" x14ac:dyDescent="0.3">
      <c r="E1207" s="37"/>
      <c r="F1207" s="46">
        <f>'Detaillierte Eingabe'!B1217</f>
        <v>1.1673611111111348</v>
      </c>
      <c r="G1207" s="46">
        <f>'Detaillierte Eingabe'!C1217</f>
        <v>1.1680555555555794</v>
      </c>
      <c r="H1207" s="56">
        <f>'Detaillierte Eingabe'!D1218</f>
        <v>2</v>
      </c>
      <c r="I1207" s="56">
        <f>'Detaillierte Eingabe'!E1218</f>
        <v>2</v>
      </c>
      <c r="J1207" s="56">
        <f>'Eingabe Daten'!$C$18</f>
        <v>6</v>
      </c>
      <c r="K1207" s="93">
        <f>'Detaillierte Eingabe'!F1218</f>
        <v>0.7</v>
      </c>
      <c r="L1207" s="93">
        <f>'Detaillierte Eingabe'!G1218</f>
        <v>0.7</v>
      </c>
      <c r="M1207" s="93">
        <f t="shared" si="105"/>
        <v>0.44882341176470592</v>
      </c>
      <c r="N1207" s="224">
        <f>'Detaillierte Eingabe'!I1217</f>
        <v>1</v>
      </c>
      <c r="O1207" s="18"/>
      <c r="P1207" s="18"/>
      <c r="Q1207" s="56">
        <f t="shared" si="106"/>
        <v>11900</v>
      </c>
      <c r="R1207" s="56">
        <f t="shared" si="107"/>
        <v>5340.9986000000008</v>
      </c>
      <c r="S1207" s="56">
        <f t="shared" si="108"/>
        <v>34481.997199999998</v>
      </c>
      <c r="T1207" s="56">
        <f t="shared" si="109"/>
        <v>862.0499299999999</v>
      </c>
      <c r="U1207" s="47">
        <f>('WERTE IR'!$E1206)</f>
        <v>1282.0499282525495</v>
      </c>
    </row>
    <row r="1208" spans="5:21" ht="13" x14ac:dyDescent="0.3">
      <c r="E1208" s="37"/>
      <c r="F1208" s="46">
        <f>'Detaillierte Eingabe'!B1218</f>
        <v>1.1680555555555794</v>
      </c>
      <c r="G1208" s="46">
        <f>'Detaillierte Eingabe'!C1218</f>
        <v>1.1687500000000239</v>
      </c>
      <c r="H1208" s="56">
        <f>'Detaillierte Eingabe'!D1219</f>
        <v>2</v>
      </c>
      <c r="I1208" s="56">
        <f>'Detaillierte Eingabe'!E1219</f>
        <v>2</v>
      </c>
      <c r="J1208" s="56">
        <f>'Eingabe Daten'!$C$18</f>
        <v>6</v>
      </c>
      <c r="K1208" s="93">
        <f>'Detaillierte Eingabe'!F1219</f>
        <v>0.7</v>
      </c>
      <c r="L1208" s="93">
        <f>'Detaillierte Eingabe'!G1219</f>
        <v>0.7</v>
      </c>
      <c r="M1208" s="93">
        <f t="shared" si="105"/>
        <v>0.44882341176470592</v>
      </c>
      <c r="N1208" s="224">
        <f>'Detaillierte Eingabe'!I1218</f>
        <v>1</v>
      </c>
      <c r="O1208" s="18"/>
      <c r="P1208" s="18"/>
      <c r="Q1208" s="56">
        <f t="shared" si="106"/>
        <v>11900</v>
      </c>
      <c r="R1208" s="56">
        <f t="shared" si="107"/>
        <v>5340.9986000000008</v>
      </c>
      <c r="S1208" s="56">
        <f t="shared" si="108"/>
        <v>34481.997199999998</v>
      </c>
      <c r="T1208" s="56">
        <f t="shared" si="109"/>
        <v>862.0499299999999</v>
      </c>
      <c r="U1208" s="47">
        <f>('WERTE IR'!$E1207)</f>
        <v>1282.0499282814324</v>
      </c>
    </row>
    <row r="1209" spans="5:21" ht="13" x14ac:dyDescent="0.3">
      <c r="E1209" s="37"/>
      <c r="F1209" s="46">
        <f>'Detaillierte Eingabe'!B1219</f>
        <v>1.1687500000000239</v>
      </c>
      <c r="G1209" s="46">
        <f>'Detaillierte Eingabe'!C1219</f>
        <v>1.1694444444444685</v>
      </c>
      <c r="H1209" s="56">
        <f>'Detaillierte Eingabe'!D1220</f>
        <v>2</v>
      </c>
      <c r="I1209" s="56">
        <f>'Detaillierte Eingabe'!E1220</f>
        <v>2</v>
      </c>
      <c r="J1209" s="56">
        <f>'Eingabe Daten'!$C$18</f>
        <v>6</v>
      </c>
      <c r="K1209" s="93">
        <f>'Detaillierte Eingabe'!F1220</f>
        <v>0.7</v>
      </c>
      <c r="L1209" s="93">
        <f>'Detaillierte Eingabe'!G1220</f>
        <v>0.7</v>
      </c>
      <c r="M1209" s="93">
        <f t="shared" si="105"/>
        <v>0.44882341176470592</v>
      </c>
      <c r="N1209" s="224">
        <f>'Detaillierte Eingabe'!I1219</f>
        <v>1</v>
      </c>
      <c r="O1209" s="18"/>
      <c r="P1209" s="18"/>
      <c r="Q1209" s="56">
        <f t="shared" si="106"/>
        <v>11900</v>
      </c>
      <c r="R1209" s="56">
        <f t="shared" si="107"/>
        <v>5340.9986000000008</v>
      </c>
      <c r="S1209" s="56">
        <f t="shared" si="108"/>
        <v>34481.997199999998</v>
      </c>
      <c r="T1209" s="56">
        <f t="shared" si="109"/>
        <v>862.0499299999999</v>
      </c>
      <c r="U1209" s="47">
        <f>('WERTE IR'!$E1208)</f>
        <v>1282.0499283098377</v>
      </c>
    </row>
    <row r="1210" spans="5:21" ht="13" x14ac:dyDescent="0.3">
      <c r="E1210" s="37"/>
      <c r="F1210" s="46">
        <f>'Detaillierte Eingabe'!B1220</f>
        <v>1.1694444444444685</v>
      </c>
      <c r="G1210" s="46">
        <f>'Detaillierte Eingabe'!C1220</f>
        <v>1.170138888888913</v>
      </c>
      <c r="H1210" s="56">
        <f>'Detaillierte Eingabe'!D1221</f>
        <v>2</v>
      </c>
      <c r="I1210" s="56">
        <f>'Detaillierte Eingabe'!E1221</f>
        <v>2</v>
      </c>
      <c r="J1210" s="56">
        <f>'Eingabe Daten'!$C$18</f>
        <v>6</v>
      </c>
      <c r="K1210" s="93">
        <f>'Detaillierte Eingabe'!F1221</f>
        <v>0.7</v>
      </c>
      <c r="L1210" s="93">
        <f>'Detaillierte Eingabe'!G1221</f>
        <v>0.7</v>
      </c>
      <c r="M1210" s="93">
        <f t="shared" si="105"/>
        <v>0.44882341176470592</v>
      </c>
      <c r="N1210" s="224">
        <f>'Detaillierte Eingabe'!I1220</f>
        <v>1</v>
      </c>
      <c r="O1210" s="18"/>
      <c r="P1210" s="18"/>
      <c r="Q1210" s="56">
        <f t="shared" si="106"/>
        <v>11900</v>
      </c>
      <c r="R1210" s="56">
        <f t="shared" si="107"/>
        <v>5340.9986000000008</v>
      </c>
      <c r="S1210" s="56">
        <f t="shared" si="108"/>
        <v>34481.997199999998</v>
      </c>
      <c r="T1210" s="56">
        <f t="shared" si="109"/>
        <v>862.0499299999999</v>
      </c>
      <c r="U1210" s="47">
        <f>('WERTE IR'!$E1209)</f>
        <v>1282.0499283377735</v>
      </c>
    </row>
    <row r="1211" spans="5:21" ht="13" x14ac:dyDescent="0.3">
      <c r="E1211" s="37"/>
      <c r="F1211" s="46">
        <f>'Detaillierte Eingabe'!B1221</f>
        <v>1.170138888888913</v>
      </c>
      <c r="G1211" s="46">
        <f>'Detaillierte Eingabe'!C1221</f>
        <v>1.1708333333333576</v>
      </c>
      <c r="H1211" s="56">
        <f>'Detaillierte Eingabe'!D1222</f>
        <v>2</v>
      </c>
      <c r="I1211" s="56">
        <f>'Detaillierte Eingabe'!E1222</f>
        <v>2</v>
      </c>
      <c r="J1211" s="56">
        <f>'Eingabe Daten'!$C$18</f>
        <v>6</v>
      </c>
      <c r="K1211" s="93">
        <f>'Detaillierte Eingabe'!F1222</f>
        <v>0.7</v>
      </c>
      <c r="L1211" s="93">
        <f>'Detaillierte Eingabe'!G1222</f>
        <v>0.7</v>
      </c>
      <c r="M1211" s="93">
        <f t="shared" si="105"/>
        <v>0.44882341176470592</v>
      </c>
      <c r="N1211" s="224">
        <f>'Detaillierte Eingabe'!I1221</f>
        <v>1</v>
      </c>
      <c r="O1211" s="18"/>
      <c r="P1211" s="18"/>
      <c r="Q1211" s="56">
        <f t="shared" si="106"/>
        <v>11900</v>
      </c>
      <c r="R1211" s="56">
        <f t="shared" si="107"/>
        <v>5340.9986000000008</v>
      </c>
      <c r="S1211" s="56">
        <f t="shared" si="108"/>
        <v>34481.997199999998</v>
      </c>
      <c r="T1211" s="56">
        <f t="shared" si="109"/>
        <v>862.0499299999999</v>
      </c>
      <c r="U1211" s="47">
        <f>('WERTE IR'!$E1210)</f>
        <v>1282.0499283652478</v>
      </c>
    </row>
    <row r="1212" spans="5:21" ht="13" x14ac:dyDescent="0.3">
      <c r="E1212" s="37"/>
      <c r="F1212" s="46">
        <f>'Detaillierte Eingabe'!B1222</f>
        <v>1.1708333333333576</v>
      </c>
      <c r="G1212" s="46">
        <f>'Detaillierte Eingabe'!C1222</f>
        <v>1.1715277777778021</v>
      </c>
      <c r="H1212" s="56">
        <f>'Detaillierte Eingabe'!D1223</f>
        <v>2</v>
      </c>
      <c r="I1212" s="56">
        <f>'Detaillierte Eingabe'!E1223</f>
        <v>2</v>
      </c>
      <c r="J1212" s="56">
        <f>'Eingabe Daten'!$C$18</f>
        <v>6</v>
      </c>
      <c r="K1212" s="93">
        <f>'Detaillierte Eingabe'!F1223</f>
        <v>0.7</v>
      </c>
      <c r="L1212" s="93">
        <f>'Detaillierte Eingabe'!G1223</f>
        <v>0.7</v>
      </c>
      <c r="M1212" s="93">
        <f t="shared" si="105"/>
        <v>0.44882341176470592</v>
      </c>
      <c r="N1212" s="224">
        <f>'Detaillierte Eingabe'!I1222</f>
        <v>1</v>
      </c>
      <c r="O1212" s="18"/>
      <c r="P1212" s="18"/>
      <c r="Q1212" s="56">
        <f t="shared" si="106"/>
        <v>11900</v>
      </c>
      <c r="R1212" s="56">
        <f t="shared" si="107"/>
        <v>5340.9986000000008</v>
      </c>
      <c r="S1212" s="56">
        <f t="shared" si="108"/>
        <v>34481.997199999998</v>
      </c>
      <c r="T1212" s="56">
        <f t="shared" si="109"/>
        <v>862.0499299999999</v>
      </c>
      <c r="U1212" s="47">
        <f>('WERTE IR'!$E1211)</f>
        <v>1282.0499283922677</v>
      </c>
    </row>
    <row r="1213" spans="5:21" ht="13" x14ac:dyDescent="0.3">
      <c r="E1213" s="37"/>
      <c r="F1213" s="46">
        <f>'Detaillierte Eingabe'!B1223</f>
        <v>1.1715277777778021</v>
      </c>
      <c r="G1213" s="46">
        <f>'Detaillierte Eingabe'!C1223</f>
        <v>1.1722222222222467</v>
      </c>
      <c r="H1213" s="56">
        <f>'Detaillierte Eingabe'!D1224</f>
        <v>2</v>
      </c>
      <c r="I1213" s="56">
        <f>'Detaillierte Eingabe'!E1224</f>
        <v>2</v>
      </c>
      <c r="J1213" s="56">
        <f>'Eingabe Daten'!$C$18</f>
        <v>6</v>
      </c>
      <c r="K1213" s="93">
        <f>'Detaillierte Eingabe'!F1224</f>
        <v>0.7</v>
      </c>
      <c r="L1213" s="93">
        <f>'Detaillierte Eingabe'!G1224</f>
        <v>0.7</v>
      </c>
      <c r="M1213" s="93">
        <f t="shared" si="105"/>
        <v>0.44882341176470592</v>
      </c>
      <c r="N1213" s="224">
        <f>'Detaillierte Eingabe'!I1223</f>
        <v>1</v>
      </c>
      <c r="O1213" s="18"/>
      <c r="P1213" s="18"/>
      <c r="Q1213" s="56">
        <f t="shared" si="106"/>
        <v>11900</v>
      </c>
      <c r="R1213" s="56">
        <f t="shared" si="107"/>
        <v>5340.9986000000008</v>
      </c>
      <c r="S1213" s="56">
        <f t="shared" si="108"/>
        <v>34481.997199999998</v>
      </c>
      <c r="T1213" s="56">
        <f t="shared" si="109"/>
        <v>862.0499299999999</v>
      </c>
      <c r="U1213" s="47">
        <f>('WERTE IR'!$E1212)</f>
        <v>1282.0499284188411</v>
      </c>
    </row>
    <row r="1214" spans="5:21" ht="13" x14ac:dyDescent="0.3">
      <c r="E1214" s="37"/>
      <c r="F1214" s="46">
        <f>'Detaillierte Eingabe'!B1224</f>
        <v>1.1722222222222467</v>
      </c>
      <c r="G1214" s="46">
        <f>'Detaillierte Eingabe'!C1224</f>
        <v>1.1729166666666913</v>
      </c>
      <c r="H1214" s="56">
        <f>'Detaillierte Eingabe'!D1225</f>
        <v>2</v>
      </c>
      <c r="I1214" s="56">
        <f>'Detaillierte Eingabe'!E1225</f>
        <v>2</v>
      </c>
      <c r="J1214" s="56">
        <f>'Eingabe Daten'!$C$18</f>
        <v>6</v>
      </c>
      <c r="K1214" s="93">
        <f>'Detaillierte Eingabe'!F1225</f>
        <v>0.7</v>
      </c>
      <c r="L1214" s="93">
        <f>'Detaillierte Eingabe'!G1225</f>
        <v>0.7</v>
      </c>
      <c r="M1214" s="93">
        <f t="shared" si="105"/>
        <v>0.44882341176470592</v>
      </c>
      <c r="N1214" s="224">
        <f>'Detaillierte Eingabe'!I1224</f>
        <v>1</v>
      </c>
      <c r="O1214" s="18"/>
      <c r="P1214" s="18"/>
      <c r="Q1214" s="56">
        <f t="shared" si="106"/>
        <v>11900</v>
      </c>
      <c r="R1214" s="56">
        <f t="shared" si="107"/>
        <v>5340.9986000000008</v>
      </c>
      <c r="S1214" s="56">
        <f t="shared" si="108"/>
        <v>34481.997199999998</v>
      </c>
      <c r="T1214" s="56">
        <f t="shared" si="109"/>
        <v>862.0499299999999</v>
      </c>
      <c r="U1214" s="47">
        <f>('WERTE IR'!$E1213)</f>
        <v>1282.0499284449754</v>
      </c>
    </row>
    <row r="1215" spans="5:21" ht="13" x14ac:dyDescent="0.3">
      <c r="E1215" s="37"/>
      <c r="F1215" s="46">
        <f>'Detaillierte Eingabe'!B1225</f>
        <v>1.1729166666666913</v>
      </c>
      <c r="G1215" s="46">
        <f>'Detaillierte Eingabe'!C1225</f>
        <v>1.1736111111111358</v>
      </c>
      <c r="H1215" s="56">
        <f>'Detaillierte Eingabe'!D1226</f>
        <v>2</v>
      </c>
      <c r="I1215" s="56">
        <f>'Detaillierte Eingabe'!E1226</f>
        <v>2</v>
      </c>
      <c r="J1215" s="56">
        <f>'Eingabe Daten'!$C$18</f>
        <v>6</v>
      </c>
      <c r="K1215" s="93">
        <f>'Detaillierte Eingabe'!F1226</f>
        <v>0.7</v>
      </c>
      <c r="L1215" s="93">
        <f>'Detaillierte Eingabe'!G1226</f>
        <v>0.7</v>
      </c>
      <c r="M1215" s="93">
        <f t="shared" si="105"/>
        <v>0.44882341176470592</v>
      </c>
      <c r="N1215" s="224">
        <f>'Detaillierte Eingabe'!I1225</f>
        <v>1</v>
      </c>
      <c r="O1215" s="18"/>
      <c r="P1215" s="18"/>
      <c r="Q1215" s="56">
        <f t="shared" si="106"/>
        <v>11900</v>
      </c>
      <c r="R1215" s="56">
        <f t="shared" si="107"/>
        <v>5340.9986000000008</v>
      </c>
      <c r="S1215" s="56">
        <f t="shared" si="108"/>
        <v>34481.997199999998</v>
      </c>
      <c r="T1215" s="56">
        <f t="shared" si="109"/>
        <v>862.0499299999999</v>
      </c>
      <c r="U1215" s="47">
        <f>('WERTE IR'!$E1214)</f>
        <v>1282.0499284706777</v>
      </c>
    </row>
    <row r="1216" spans="5:21" ht="13" x14ac:dyDescent="0.3">
      <c r="E1216" s="37"/>
      <c r="F1216" s="46">
        <f>'Detaillierte Eingabe'!B1226</f>
        <v>1.1736111111111358</v>
      </c>
      <c r="G1216" s="46">
        <f>'Detaillierte Eingabe'!C1226</f>
        <v>1.1743055555555804</v>
      </c>
      <c r="H1216" s="56">
        <f>'Detaillierte Eingabe'!D1227</f>
        <v>2</v>
      </c>
      <c r="I1216" s="56">
        <f>'Detaillierte Eingabe'!E1227</f>
        <v>2</v>
      </c>
      <c r="J1216" s="56">
        <f>'Eingabe Daten'!$C$18</f>
        <v>6</v>
      </c>
      <c r="K1216" s="93">
        <f>'Detaillierte Eingabe'!F1227</f>
        <v>0.7</v>
      </c>
      <c r="L1216" s="93">
        <f>'Detaillierte Eingabe'!G1227</f>
        <v>0.7</v>
      </c>
      <c r="M1216" s="93">
        <f t="shared" si="105"/>
        <v>0.44882341176470592</v>
      </c>
      <c r="N1216" s="224">
        <f>'Detaillierte Eingabe'!I1226</f>
        <v>1</v>
      </c>
      <c r="O1216" s="18"/>
      <c r="P1216" s="18"/>
      <c r="Q1216" s="56">
        <f t="shared" si="106"/>
        <v>11900</v>
      </c>
      <c r="R1216" s="56">
        <f t="shared" si="107"/>
        <v>5340.9986000000008</v>
      </c>
      <c r="S1216" s="56">
        <f t="shared" si="108"/>
        <v>34481.997199999998</v>
      </c>
      <c r="T1216" s="56">
        <f t="shared" si="109"/>
        <v>862.0499299999999</v>
      </c>
      <c r="U1216" s="47">
        <f>('WERTE IR'!$E1215)</f>
        <v>1282.0499284959551</v>
      </c>
    </row>
    <row r="1217" spans="5:21" ht="13" x14ac:dyDescent="0.3">
      <c r="E1217" s="37"/>
      <c r="F1217" s="46">
        <f>'Detaillierte Eingabe'!B1227</f>
        <v>1.1743055555555804</v>
      </c>
      <c r="G1217" s="46">
        <f>'Detaillierte Eingabe'!C1227</f>
        <v>1.1750000000000249</v>
      </c>
      <c r="H1217" s="56">
        <f>'Detaillierte Eingabe'!D1228</f>
        <v>2</v>
      </c>
      <c r="I1217" s="56">
        <f>'Detaillierte Eingabe'!E1228</f>
        <v>2</v>
      </c>
      <c r="J1217" s="56">
        <f>'Eingabe Daten'!$C$18</f>
        <v>6</v>
      </c>
      <c r="K1217" s="93">
        <f>'Detaillierte Eingabe'!F1228</f>
        <v>0.7</v>
      </c>
      <c r="L1217" s="93">
        <f>'Detaillierte Eingabe'!G1228</f>
        <v>0.7</v>
      </c>
      <c r="M1217" s="93">
        <f t="shared" si="105"/>
        <v>0.44882341176470592</v>
      </c>
      <c r="N1217" s="224">
        <f>'Detaillierte Eingabe'!I1227</f>
        <v>1</v>
      </c>
      <c r="O1217" s="18"/>
      <c r="P1217" s="18"/>
      <c r="Q1217" s="56">
        <f t="shared" si="106"/>
        <v>11900</v>
      </c>
      <c r="R1217" s="56">
        <f t="shared" si="107"/>
        <v>5340.9986000000008</v>
      </c>
      <c r="S1217" s="56">
        <f t="shared" si="108"/>
        <v>34481.997199999998</v>
      </c>
      <c r="T1217" s="56">
        <f t="shared" si="109"/>
        <v>862.0499299999999</v>
      </c>
      <c r="U1217" s="47">
        <f>('WERTE IR'!$E1216)</f>
        <v>1282.0499285208148</v>
      </c>
    </row>
    <row r="1218" spans="5:21" ht="13" x14ac:dyDescent="0.3">
      <c r="E1218" s="37"/>
      <c r="F1218" s="46">
        <f>'Detaillierte Eingabe'!B1228</f>
        <v>1.1750000000000249</v>
      </c>
      <c r="G1218" s="46">
        <f>'Detaillierte Eingabe'!C1228</f>
        <v>1.1756944444444695</v>
      </c>
      <c r="H1218" s="56">
        <f>'Detaillierte Eingabe'!D1229</f>
        <v>2</v>
      </c>
      <c r="I1218" s="56">
        <f>'Detaillierte Eingabe'!E1229</f>
        <v>2</v>
      </c>
      <c r="J1218" s="56">
        <f>'Eingabe Daten'!$C$18</f>
        <v>6</v>
      </c>
      <c r="K1218" s="93">
        <f>'Detaillierte Eingabe'!F1229</f>
        <v>0.7</v>
      </c>
      <c r="L1218" s="93">
        <f>'Detaillierte Eingabe'!G1229</f>
        <v>0.7</v>
      </c>
      <c r="M1218" s="93">
        <f t="shared" si="105"/>
        <v>0.44882341176470592</v>
      </c>
      <c r="N1218" s="224">
        <f>'Detaillierte Eingabe'!I1228</f>
        <v>1</v>
      </c>
      <c r="O1218" s="18"/>
      <c r="P1218" s="18"/>
      <c r="Q1218" s="56">
        <f t="shared" si="106"/>
        <v>11900</v>
      </c>
      <c r="R1218" s="56">
        <f t="shared" si="107"/>
        <v>5340.9986000000008</v>
      </c>
      <c r="S1218" s="56">
        <f t="shared" si="108"/>
        <v>34481.997199999998</v>
      </c>
      <c r="T1218" s="56">
        <f t="shared" si="109"/>
        <v>862.0499299999999</v>
      </c>
      <c r="U1218" s="47">
        <f>('WERTE IR'!$E1217)</f>
        <v>1282.0499285452636</v>
      </c>
    </row>
    <row r="1219" spans="5:21" ht="13" x14ac:dyDescent="0.3">
      <c r="E1219" s="37"/>
      <c r="F1219" s="46">
        <f>'Detaillierte Eingabe'!B1229</f>
        <v>1.1756944444444695</v>
      </c>
      <c r="G1219" s="46">
        <f>'Detaillierte Eingabe'!C1229</f>
        <v>1.176388888888914</v>
      </c>
      <c r="H1219" s="56">
        <f>'Detaillierte Eingabe'!D1230</f>
        <v>2</v>
      </c>
      <c r="I1219" s="56">
        <f>'Detaillierte Eingabe'!E1230</f>
        <v>2</v>
      </c>
      <c r="J1219" s="56">
        <f>'Eingabe Daten'!$C$18</f>
        <v>6</v>
      </c>
      <c r="K1219" s="93">
        <f>'Detaillierte Eingabe'!F1230</f>
        <v>0.7</v>
      </c>
      <c r="L1219" s="93">
        <f>'Detaillierte Eingabe'!G1230</f>
        <v>0.7</v>
      </c>
      <c r="M1219" s="93">
        <f t="shared" si="105"/>
        <v>0.44882341176470592</v>
      </c>
      <c r="N1219" s="224">
        <f>'Detaillierte Eingabe'!I1229</f>
        <v>1</v>
      </c>
      <c r="O1219" s="18"/>
      <c r="P1219" s="18"/>
      <c r="Q1219" s="56">
        <f t="shared" si="106"/>
        <v>11900</v>
      </c>
      <c r="R1219" s="56">
        <f t="shared" si="107"/>
        <v>5340.9986000000008</v>
      </c>
      <c r="S1219" s="56">
        <f t="shared" si="108"/>
        <v>34481.997199999998</v>
      </c>
      <c r="T1219" s="56">
        <f t="shared" si="109"/>
        <v>862.0499299999999</v>
      </c>
      <c r="U1219" s="47">
        <f>('WERTE IR'!$E1218)</f>
        <v>1282.0499285693083</v>
      </c>
    </row>
    <row r="1220" spans="5:21" ht="13" x14ac:dyDescent="0.3">
      <c r="E1220" s="37"/>
      <c r="F1220" s="46">
        <f>'Detaillierte Eingabe'!B1230</f>
        <v>1.176388888888914</v>
      </c>
      <c r="G1220" s="46">
        <f>'Detaillierte Eingabe'!C1230</f>
        <v>1.1770833333333586</v>
      </c>
      <c r="H1220" s="56">
        <f>'Detaillierte Eingabe'!D1231</f>
        <v>2</v>
      </c>
      <c r="I1220" s="56">
        <f>'Detaillierte Eingabe'!E1231</f>
        <v>2</v>
      </c>
      <c r="J1220" s="56">
        <f>'Eingabe Daten'!$C$18</f>
        <v>6</v>
      </c>
      <c r="K1220" s="93">
        <f>'Detaillierte Eingabe'!F1231</f>
        <v>0.7</v>
      </c>
      <c r="L1220" s="93">
        <f>'Detaillierte Eingabe'!G1231</f>
        <v>0.7</v>
      </c>
      <c r="M1220" s="93">
        <f t="shared" si="105"/>
        <v>0.44882341176470592</v>
      </c>
      <c r="N1220" s="224">
        <f>'Detaillierte Eingabe'!I1230</f>
        <v>1</v>
      </c>
      <c r="O1220" s="18"/>
      <c r="P1220" s="18"/>
      <c r="Q1220" s="56">
        <f t="shared" si="106"/>
        <v>11900</v>
      </c>
      <c r="R1220" s="56">
        <f t="shared" si="107"/>
        <v>5340.9986000000008</v>
      </c>
      <c r="S1220" s="56">
        <f t="shared" si="108"/>
        <v>34481.997199999998</v>
      </c>
      <c r="T1220" s="56">
        <f t="shared" si="109"/>
        <v>862.0499299999999</v>
      </c>
      <c r="U1220" s="47">
        <f>('WERTE IR'!$E1219)</f>
        <v>1282.0499285929557</v>
      </c>
    </row>
    <row r="1221" spans="5:21" ht="13" x14ac:dyDescent="0.3">
      <c r="E1221" s="37"/>
      <c r="F1221" s="46">
        <f>'Detaillierte Eingabe'!B1231</f>
        <v>1.1770833333333586</v>
      </c>
      <c r="G1221" s="46">
        <f>'Detaillierte Eingabe'!C1231</f>
        <v>1.1777777777778031</v>
      </c>
      <c r="H1221" s="56">
        <f>'Detaillierte Eingabe'!D1232</f>
        <v>2</v>
      </c>
      <c r="I1221" s="56">
        <f>'Detaillierte Eingabe'!E1232</f>
        <v>2</v>
      </c>
      <c r="J1221" s="56">
        <f>'Eingabe Daten'!$C$18</f>
        <v>6</v>
      </c>
      <c r="K1221" s="93">
        <f>'Detaillierte Eingabe'!F1232</f>
        <v>0.7</v>
      </c>
      <c r="L1221" s="93">
        <f>'Detaillierte Eingabe'!G1232</f>
        <v>0.7</v>
      </c>
      <c r="M1221" s="93">
        <f t="shared" si="105"/>
        <v>0.44882341176470592</v>
      </c>
      <c r="N1221" s="224">
        <f>'Detaillierte Eingabe'!I1231</f>
        <v>1</v>
      </c>
      <c r="O1221" s="18"/>
      <c r="P1221" s="18"/>
      <c r="Q1221" s="56">
        <f t="shared" si="106"/>
        <v>11900</v>
      </c>
      <c r="R1221" s="56">
        <f t="shared" si="107"/>
        <v>5340.9986000000008</v>
      </c>
      <c r="S1221" s="56">
        <f t="shared" si="108"/>
        <v>34481.997199999998</v>
      </c>
      <c r="T1221" s="56">
        <f t="shared" si="109"/>
        <v>862.0499299999999</v>
      </c>
      <c r="U1221" s="47">
        <f>('WERTE IR'!$E1220)</f>
        <v>1282.0499286162121</v>
      </c>
    </row>
    <row r="1222" spans="5:21" ht="13" x14ac:dyDescent="0.3">
      <c r="E1222" s="37"/>
      <c r="F1222" s="46">
        <f>'Detaillierte Eingabe'!B1232</f>
        <v>1.1777777777778031</v>
      </c>
      <c r="G1222" s="46">
        <f>'Detaillierte Eingabe'!C1232</f>
        <v>1.1784722222222477</v>
      </c>
      <c r="H1222" s="56">
        <f>'Detaillierte Eingabe'!D1233</f>
        <v>2</v>
      </c>
      <c r="I1222" s="56">
        <f>'Detaillierte Eingabe'!E1233</f>
        <v>2</v>
      </c>
      <c r="J1222" s="56">
        <f>'Eingabe Daten'!$C$18</f>
        <v>6</v>
      </c>
      <c r="K1222" s="93">
        <f>'Detaillierte Eingabe'!F1233</f>
        <v>0.7</v>
      </c>
      <c r="L1222" s="93">
        <f>'Detaillierte Eingabe'!G1233</f>
        <v>0.7</v>
      </c>
      <c r="M1222" s="93">
        <f t="shared" si="105"/>
        <v>0.44882341176470592</v>
      </c>
      <c r="N1222" s="224">
        <f>'Detaillierte Eingabe'!I1232</f>
        <v>1</v>
      </c>
      <c r="O1222" s="18"/>
      <c r="P1222" s="18"/>
      <c r="Q1222" s="56">
        <f t="shared" si="106"/>
        <v>11900</v>
      </c>
      <c r="R1222" s="56">
        <f t="shared" si="107"/>
        <v>5340.9986000000008</v>
      </c>
      <c r="S1222" s="56">
        <f t="shared" si="108"/>
        <v>34481.997199999998</v>
      </c>
      <c r="T1222" s="56">
        <f t="shared" si="109"/>
        <v>862.0499299999999</v>
      </c>
      <c r="U1222" s="47">
        <f>('WERTE IR'!$E1221)</f>
        <v>1282.0499286390841</v>
      </c>
    </row>
    <row r="1223" spans="5:21" ht="13" x14ac:dyDescent="0.3">
      <c r="E1223" s="37"/>
      <c r="F1223" s="46">
        <f>'Detaillierte Eingabe'!B1233</f>
        <v>1.1784722222222477</v>
      </c>
      <c r="G1223" s="46">
        <f>'Detaillierte Eingabe'!C1233</f>
        <v>1.1791666666666922</v>
      </c>
      <c r="H1223" s="56">
        <f>'Detaillierte Eingabe'!D1234</f>
        <v>2</v>
      </c>
      <c r="I1223" s="56">
        <f>'Detaillierte Eingabe'!E1234</f>
        <v>2</v>
      </c>
      <c r="J1223" s="56">
        <f>'Eingabe Daten'!$C$18</f>
        <v>6</v>
      </c>
      <c r="K1223" s="93">
        <f>'Detaillierte Eingabe'!F1234</f>
        <v>0.7</v>
      </c>
      <c r="L1223" s="93">
        <f>'Detaillierte Eingabe'!G1234</f>
        <v>0.7</v>
      </c>
      <c r="M1223" s="93">
        <f t="shared" ref="M1223:M1286" si="110">(-(27.652*$J1223*$J1223)+1354.9*$J1223+496.07)/$C$7</f>
        <v>0.44882341176470592</v>
      </c>
      <c r="N1223" s="224">
        <f>'Detaillierte Eingabe'!I1233</f>
        <v>1</v>
      </c>
      <c r="O1223" s="18"/>
      <c r="P1223" s="18"/>
      <c r="Q1223" s="56">
        <f t="shared" si="106"/>
        <v>11900</v>
      </c>
      <c r="R1223" s="56">
        <f t="shared" si="107"/>
        <v>5340.9986000000008</v>
      </c>
      <c r="S1223" s="56">
        <f t="shared" si="108"/>
        <v>34481.997199999998</v>
      </c>
      <c r="T1223" s="56">
        <f t="shared" si="109"/>
        <v>862.0499299999999</v>
      </c>
      <c r="U1223" s="47">
        <f>('WERTE IR'!$E1222)</f>
        <v>1282.049928661578</v>
      </c>
    </row>
    <row r="1224" spans="5:21" ht="13" x14ac:dyDescent="0.3">
      <c r="E1224" s="37"/>
      <c r="F1224" s="46">
        <f>'Detaillierte Eingabe'!B1234</f>
        <v>1.1791666666666922</v>
      </c>
      <c r="G1224" s="46">
        <f>'Detaillierte Eingabe'!C1234</f>
        <v>1.1798611111111368</v>
      </c>
      <c r="H1224" s="56">
        <f>'Detaillierte Eingabe'!D1235</f>
        <v>2</v>
      </c>
      <c r="I1224" s="56">
        <f>'Detaillierte Eingabe'!E1235</f>
        <v>2</v>
      </c>
      <c r="J1224" s="56">
        <f>'Eingabe Daten'!$C$18</f>
        <v>6</v>
      </c>
      <c r="K1224" s="93">
        <f>'Detaillierte Eingabe'!F1235</f>
        <v>0.7</v>
      </c>
      <c r="L1224" s="93">
        <f>'Detaillierte Eingabe'!G1235</f>
        <v>0.7</v>
      </c>
      <c r="M1224" s="93">
        <f t="shared" si="110"/>
        <v>0.44882341176470592</v>
      </c>
      <c r="N1224" s="224">
        <f>'Detaillierte Eingabe'!I1234</f>
        <v>1</v>
      </c>
      <c r="O1224" s="18"/>
      <c r="P1224" s="18"/>
      <c r="Q1224" s="56">
        <f t="shared" si="106"/>
        <v>11900</v>
      </c>
      <c r="R1224" s="56">
        <f t="shared" si="107"/>
        <v>5340.9986000000008</v>
      </c>
      <c r="S1224" s="56">
        <f t="shared" si="108"/>
        <v>34481.997199999998</v>
      </c>
      <c r="T1224" s="56">
        <f t="shared" si="109"/>
        <v>862.0499299999999</v>
      </c>
      <c r="U1224" s="47">
        <f>('WERTE IR'!$E1223)</f>
        <v>1282.0499286837</v>
      </c>
    </row>
    <row r="1225" spans="5:21" ht="13" x14ac:dyDescent="0.3">
      <c r="E1225" s="37"/>
      <c r="F1225" s="46">
        <f>'Detaillierte Eingabe'!B1235</f>
        <v>1.1798611111111368</v>
      </c>
      <c r="G1225" s="46">
        <f>'Detaillierte Eingabe'!C1235</f>
        <v>1.1805555555555813</v>
      </c>
      <c r="H1225" s="56">
        <f>'Detaillierte Eingabe'!D1236</f>
        <v>2</v>
      </c>
      <c r="I1225" s="56">
        <f>'Detaillierte Eingabe'!E1236</f>
        <v>2</v>
      </c>
      <c r="J1225" s="56">
        <f>'Eingabe Daten'!$C$18</f>
        <v>6</v>
      </c>
      <c r="K1225" s="93">
        <f>'Detaillierte Eingabe'!F1236</f>
        <v>0.7</v>
      </c>
      <c r="L1225" s="93">
        <f>'Detaillierte Eingabe'!G1236</f>
        <v>0.7</v>
      </c>
      <c r="M1225" s="93">
        <f t="shared" si="110"/>
        <v>0.44882341176470592</v>
      </c>
      <c r="N1225" s="224">
        <f>'Detaillierte Eingabe'!I1235</f>
        <v>1</v>
      </c>
      <c r="O1225" s="18"/>
      <c r="P1225" s="18"/>
      <c r="Q1225" s="56">
        <f t="shared" si="106"/>
        <v>11900</v>
      </c>
      <c r="R1225" s="56">
        <f t="shared" si="107"/>
        <v>5340.9986000000008</v>
      </c>
      <c r="S1225" s="56">
        <f t="shared" si="108"/>
        <v>34481.997199999998</v>
      </c>
      <c r="T1225" s="56">
        <f t="shared" si="109"/>
        <v>862.0499299999999</v>
      </c>
      <c r="U1225" s="47">
        <f>('WERTE IR'!$E1224)</f>
        <v>1282.0499287054565</v>
      </c>
    </row>
    <row r="1226" spans="5:21" ht="13" x14ac:dyDescent="0.3">
      <c r="E1226" s="37"/>
      <c r="F1226" s="46">
        <f>'Detaillierte Eingabe'!B1236</f>
        <v>1.1805555555555813</v>
      </c>
      <c r="G1226" s="46">
        <f>'Detaillierte Eingabe'!C1236</f>
        <v>1.1812500000000259</v>
      </c>
      <c r="H1226" s="56">
        <f>'Detaillierte Eingabe'!D1237</f>
        <v>2</v>
      </c>
      <c r="I1226" s="56">
        <f>'Detaillierte Eingabe'!E1237</f>
        <v>2</v>
      </c>
      <c r="J1226" s="56">
        <f>'Eingabe Daten'!$C$18</f>
        <v>6</v>
      </c>
      <c r="K1226" s="93">
        <f>'Detaillierte Eingabe'!F1237</f>
        <v>0.7</v>
      </c>
      <c r="L1226" s="93">
        <f>'Detaillierte Eingabe'!G1237</f>
        <v>0.7</v>
      </c>
      <c r="M1226" s="93">
        <f t="shared" si="110"/>
        <v>0.44882341176470592</v>
      </c>
      <c r="N1226" s="224">
        <f>'Detaillierte Eingabe'!I1236</f>
        <v>1</v>
      </c>
      <c r="O1226" s="18"/>
      <c r="P1226" s="18"/>
      <c r="Q1226" s="56">
        <f t="shared" si="106"/>
        <v>11900</v>
      </c>
      <c r="R1226" s="56">
        <f t="shared" si="107"/>
        <v>5340.9986000000008</v>
      </c>
      <c r="S1226" s="56">
        <f t="shared" si="108"/>
        <v>34481.997199999998</v>
      </c>
      <c r="T1226" s="56">
        <f t="shared" si="109"/>
        <v>862.0499299999999</v>
      </c>
      <c r="U1226" s="47">
        <f>('WERTE IR'!$E1225)</f>
        <v>1282.0499287268535</v>
      </c>
    </row>
    <row r="1227" spans="5:21" ht="13" x14ac:dyDescent="0.3">
      <c r="E1227" s="37"/>
      <c r="F1227" s="46">
        <f>'Detaillierte Eingabe'!B1237</f>
        <v>1.1812500000000259</v>
      </c>
      <c r="G1227" s="46">
        <f>'Detaillierte Eingabe'!C1237</f>
        <v>1.1819444444444704</v>
      </c>
      <c r="H1227" s="56">
        <f>'Detaillierte Eingabe'!D1238</f>
        <v>2</v>
      </c>
      <c r="I1227" s="56">
        <f>'Detaillierte Eingabe'!E1238</f>
        <v>2</v>
      </c>
      <c r="J1227" s="56">
        <f>'Eingabe Daten'!$C$18</f>
        <v>6</v>
      </c>
      <c r="K1227" s="93">
        <f>'Detaillierte Eingabe'!F1238</f>
        <v>0.7</v>
      </c>
      <c r="L1227" s="93">
        <f>'Detaillierte Eingabe'!G1238</f>
        <v>0.7</v>
      </c>
      <c r="M1227" s="93">
        <f t="shared" si="110"/>
        <v>0.44882341176470592</v>
      </c>
      <c r="N1227" s="224">
        <f>'Detaillierte Eingabe'!I1237</f>
        <v>1</v>
      </c>
      <c r="O1227" s="18"/>
      <c r="P1227" s="18"/>
      <c r="Q1227" s="56">
        <f t="shared" si="106"/>
        <v>11900</v>
      </c>
      <c r="R1227" s="56">
        <f t="shared" si="107"/>
        <v>5340.9986000000008</v>
      </c>
      <c r="S1227" s="56">
        <f t="shared" si="108"/>
        <v>34481.997199999998</v>
      </c>
      <c r="T1227" s="56">
        <f t="shared" si="109"/>
        <v>862.0499299999999</v>
      </c>
      <c r="U1227" s="47">
        <f>('WERTE IR'!$E1226)</f>
        <v>1282.0499287478967</v>
      </c>
    </row>
    <row r="1228" spans="5:21" ht="13" x14ac:dyDescent="0.3">
      <c r="E1228" s="37"/>
      <c r="F1228" s="46">
        <f>'Detaillierte Eingabe'!B1238</f>
        <v>1.1819444444444704</v>
      </c>
      <c r="G1228" s="46">
        <f>'Detaillierte Eingabe'!C1238</f>
        <v>1.182638888888915</v>
      </c>
      <c r="H1228" s="56">
        <f>'Detaillierte Eingabe'!D1239</f>
        <v>2</v>
      </c>
      <c r="I1228" s="56">
        <f>'Detaillierte Eingabe'!E1239</f>
        <v>2</v>
      </c>
      <c r="J1228" s="56">
        <f>'Eingabe Daten'!$C$18</f>
        <v>6</v>
      </c>
      <c r="K1228" s="93">
        <f>'Detaillierte Eingabe'!F1239</f>
        <v>0.7</v>
      </c>
      <c r="L1228" s="93">
        <f>'Detaillierte Eingabe'!G1239</f>
        <v>0.7</v>
      </c>
      <c r="M1228" s="93">
        <f t="shared" si="110"/>
        <v>0.44882341176470592</v>
      </c>
      <c r="N1228" s="224">
        <f>'Detaillierte Eingabe'!I1238</f>
        <v>1</v>
      </c>
      <c r="O1228" s="18"/>
      <c r="P1228" s="18"/>
      <c r="Q1228" s="56">
        <f t="shared" si="106"/>
        <v>11900</v>
      </c>
      <c r="R1228" s="56">
        <f t="shared" si="107"/>
        <v>5340.9986000000008</v>
      </c>
      <c r="S1228" s="56">
        <f t="shared" si="108"/>
        <v>34481.997199999998</v>
      </c>
      <c r="T1228" s="56">
        <f t="shared" si="109"/>
        <v>862.0499299999999</v>
      </c>
      <c r="U1228" s="47">
        <f>('WERTE IR'!$E1227)</f>
        <v>1282.0499287685921</v>
      </c>
    </row>
    <row r="1229" spans="5:21" ht="13" x14ac:dyDescent="0.3">
      <c r="E1229" s="37"/>
      <c r="F1229" s="46">
        <f>'Detaillierte Eingabe'!B1239</f>
        <v>1.182638888888915</v>
      </c>
      <c r="G1229" s="46">
        <f>'Detaillierte Eingabe'!C1239</f>
        <v>1.1833333333333595</v>
      </c>
      <c r="H1229" s="56">
        <f>'Detaillierte Eingabe'!D1240</f>
        <v>2</v>
      </c>
      <c r="I1229" s="56">
        <f>'Detaillierte Eingabe'!E1240</f>
        <v>2</v>
      </c>
      <c r="J1229" s="56">
        <f>'Eingabe Daten'!$C$18</f>
        <v>6</v>
      </c>
      <c r="K1229" s="93">
        <f>'Detaillierte Eingabe'!F1240</f>
        <v>0.7</v>
      </c>
      <c r="L1229" s="93">
        <f>'Detaillierte Eingabe'!G1240</f>
        <v>0.7</v>
      </c>
      <c r="M1229" s="93">
        <f t="shared" si="110"/>
        <v>0.44882341176470592</v>
      </c>
      <c r="N1229" s="224">
        <f>'Detaillierte Eingabe'!I1239</f>
        <v>1</v>
      </c>
      <c r="O1229" s="18"/>
      <c r="P1229" s="18"/>
      <c r="Q1229" s="56">
        <f t="shared" si="106"/>
        <v>11900</v>
      </c>
      <c r="R1229" s="56">
        <f t="shared" si="107"/>
        <v>5340.9986000000008</v>
      </c>
      <c r="S1229" s="56">
        <f t="shared" si="108"/>
        <v>34481.997199999998</v>
      </c>
      <c r="T1229" s="56">
        <f t="shared" si="109"/>
        <v>862.0499299999999</v>
      </c>
      <c r="U1229" s="47">
        <f>('WERTE IR'!$E1228)</f>
        <v>1282.0499287889454</v>
      </c>
    </row>
    <row r="1230" spans="5:21" ht="13" x14ac:dyDescent="0.3">
      <c r="E1230" s="37"/>
      <c r="F1230" s="46">
        <f>'Detaillierte Eingabe'!B1240</f>
        <v>1.1833333333333595</v>
      </c>
      <c r="G1230" s="46">
        <f>'Detaillierte Eingabe'!C1240</f>
        <v>1.1840277777778041</v>
      </c>
      <c r="H1230" s="56">
        <f>'Detaillierte Eingabe'!D1241</f>
        <v>2</v>
      </c>
      <c r="I1230" s="56">
        <f>'Detaillierte Eingabe'!E1241</f>
        <v>2</v>
      </c>
      <c r="J1230" s="56">
        <f>'Eingabe Daten'!$C$18</f>
        <v>6</v>
      </c>
      <c r="K1230" s="93">
        <f>'Detaillierte Eingabe'!F1241</f>
        <v>0.7</v>
      </c>
      <c r="L1230" s="93">
        <f>'Detaillierte Eingabe'!G1241</f>
        <v>0.7</v>
      </c>
      <c r="M1230" s="93">
        <f t="shared" si="110"/>
        <v>0.44882341176470592</v>
      </c>
      <c r="N1230" s="224">
        <f>'Detaillierte Eingabe'!I1240</f>
        <v>1</v>
      </c>
      <c r="O1230" s="18"/>
      <c r="P1230" s="18"/>
      <c r="Q1230" s="56">
        <f t="shared" si="106"/>
        <v>11900</v>
      </c>
      <c r="R1230" s="56">
        <f t="shared" si="107"/>
        <v>5340.9986000000008</v>
      </c>
      <c r="S1230" s="56">
        <f t="shared" si="108"/>
        <v>34481.997199999998</v>
      </c>
      <c r="T1230" s="56">
        <f t="shared" si="109"/>
        <v>862.0499299999999</v>
      </c>
      <c r="U1230" s="47">
        <f>('WERTE IR'!$E1229)</f>
        <v>1282.0499288089622</v>
      </c>
    </row>
    <row r="1231" spans="5:21" ht="13" x14ac:dyDescent="0.3">
      <c r="E1231" s="37"/>
      <c r="F1231" s="46">
        <f>'Detaillierte Eingabe'!B1241</f>
        <v>1.1840277777778041</v>
      </c>
      <c r="G1231" s="46">
        <f>'Detaillierte Eingabe'!C1241</f>
        <v>1.1847222222222487</v>
      </c>
      <c r="H1231" s="56">
        <f>'Detaillierte Eingabe'!D1242</f>
        <v>2</v>
      </c>
      <c r="I1231" s="56">
        <f>'Detaillierte Eingabe'!E1242</f>
        <v>2</v>
      </c>
      <c r="J1231" s="56">
        <f>'Eingabe Daten'!$C$18</f>
        <v>6</v>
      </c>
      <c r="K1231" s="93">
        <f>'Detaillierte Eingabe'!F1242</f>
        <v>0.7</v>
      </c>
      <c r="L1231" s="93">
        <f>'Detaillierte Eingabe'!G1242</f>
        <v>0.7</v>
      </c>
      <c r="M1231" s="93">
        <f t="shared" si="110"/>
        <v>0.44882341176470592</v>
      </c>
      <c r="N1231" s="224">
        <f>'Detaillierte Eingabe'!I1241</f>
        <v>1</v>
      </c>
      <c r="O1231" s="18"/>
      <c r="P1231" s="18"/>
      <c r="Q1231" s="56">
        <f t="shared" si="106"/>
        <v>11900</v>
      </c>
      <c r="R1231" s="56">
        <f t="shared" si="107"/>
        <v>5340.9986000000008</v>
      </c>
      <c r="S1231" s="56">
        <f t="shared" si="108"/>
        <v>34481.997199999998</v>
      </c>
      <c r="T1231" s="56">
        <f t="shared" si="109"/>
        <v>862.0499299999999</v>
      </c>
      <c r="U1231" s="47">
        <f>('WERTE IR'!$E1230)</f>
        <v>1282.0499288286483</v>
      </c>
    </row>
    <row r="1232" spans="5:21" ht="13" x14ac:dyDescent="0.3">
      <c r="E1232" s="37"/>
      <c r="F1232" s="46">
        <f>'Detaillierte Eingabe'!B1242</f>
        <v>1.1847222222222487</v>
      </c>
      <c r="G1232" s="46">
        <f>'Detaillierte Eingabe'!C1242</f>
        <v>1.1854166666666932</v>
      </c>
      <c r="H1232" s="56">
        <f>'Detaillierte Eingabe'!D1243</f>
        <v>2</v>
      </c>
      <c r="I1232" s="56">
        <f>'Detaillierte Eingabe'!E1243</f>
        <v>2</v>
      </c>
      <c r="J1232" s="56">
        <f>'Eingabe Daten'!$C$18</f>
        <v>6</v>
      </c>
      <c r="K1232" s="93">
        <f>'Detaillierte Eingabe'!F1243</f>
        <v>0.7</v>
      </c>
      <c r="L1232" s="93">
        <f>'Detaillierte Eingabe'!G1243</f>
        <v>0.7</v>
      </c>
      <c r="M1232" s="93">
        <f t="shared" si="110"/>
        <v>0.44882341176470592</v>
      </c>
      <c r="N1232" s="224">
        <f>'Detaillierte Eingabe'!I1242</f>
        <v>1</v>
      </c>
      <c r="O1232" s="18"/>
      <c r="P1232" s="18"/>
      <c r="Q1232" s="56">
        <f t="shared" si="106"/>
        <v>11900</v>
      </c>
      <c r="R1232" s="56">
        <f t="shared" si="107"/>
        <v>5340.9986000000008</v>
      </c>
      <c r="S1232" s="56">
        <f t="shared" si="108"/>
        <v>34481.997199999998</v>
      </c>
      <c r="T1232" s="56">
        <f t="shared" si="109"/>
        <v>862.0499299999999</v>
      </c>
      <c r="U1232" s="47">
        <f>('WERTE IR'!$E1231)</f>
        <v>1282.0499288480089</v>
      </c>
    </row>
    <row r="1233" spans="5:21" ht="13" x14ac:dyDescent="0.3">
      <c r="E1233" s="37"/>
      <c r="F1233" s="46">
        <f>'Detaillierte Eingabe'!B1243</f>
        <v>1.1854166666666932</v>
      </c>
      <c r="G1233" s="46">
        <f>'Detaillierte Eingabe'!C1243</f>
        <v>1.1861111111111378</v>
      </c>
      <c r="H1233" s="56">
        <f>'Detaillierte Eingabe'!D1244</f>
        <v>2</v>
      </c>
      <c r="I1233" s="56">
        <f>'Detaillierte Eingabe'!E1244</f>
        <v>2</v>
      </c>
      <c r="J1233" s="56">
        <f>'Eingabe Daten'!$C$18</f>
        <v>6</v>
      </c>
      <c r="K1233" s="93">
        <f>'Detaillierte Eingabe'!F1244</f>
        <v>0.7</v>
      </c>
      <c r="L1233" s="93">
        <f>'Detaillierte Eingabe'!G1244</f>
        <v>0.7</v>
      </c>
      <c r="M1233" s="93">
        <f t="shared" si="110"/>
        <v>0.44882341176470592</v>
      </c>
      <c r="N1233" s="224">
        <f>'Detaillierte Eingabe'!I1243</f>
        <v>1</v>
      </c>
      <c r="O1233" s="18"/>
      <c r="P1233" s="18"/>
      <c r="Q1233" s="56">
        <f t="shared" si="106"/>
        <v>11900</v>
      </c>
      <c r="R1233" s="56">
        <f t="shared" si="107"/>
        <v>5340.9986000000008</v>
      </c>
      <c r="S1233" s="56">
        <f t="shared" si="108"/>
        <v>34481.997199999998</v>
      </c>
      <c r="T1233" s="56">
        <f t="shared" si="109"/>
        <v>862.0499299999999</v>
      </c>
      <c r="U1233" s="47">
        <f>('WERTE IR'!$E1232)</f>
        <v>1282.0499288670496</v>
      </c>
    </row>
    <row r="1234" spans="5:21" ht="13" x14ac:dyDescent="0.3">
      <c r="E1234" s="37"/>
      <c r="F1234" s="46">
        <f>'Detaillierte Eingabe'!B1244</f>
        <v>1.1861111111111378</v>
      </c>
      <c r="G1234" s="46">
        <f>'Detaillierte Eingabe'!C1244</f>
        <v>1.1868055555555823</v>
      </c>
      <c r="H1234" s="56">
        <f>'Detaillierte Eingabe'!D1245</f>
        <v>2</v>
      </c>
      <c r="I1234" s="56">
        <f>'Detaillierte Eingabe'!E1245</f>
        <v>2</v>
      </c>
      <c r="J1234" s="56">
        <f>'Eingabe Daten'!$C$18</f>
        <v>6</v>
      </c>
      <c r="K1234" s="93">
        <f>'Detaillierte Eingabe'!F1245</f>
        <v>0.7</v>
      </c>
      <c r="L1234" s="93">
        <f>'Detaillierte Eingabe'!G1245</f>
        <v>0.7</v>
      </c>
      <c r="M1234" s="93">
        <f t="shared" si="110"/>
        <v>0.44882341176470592</v>
      </c>
      <c r="N1234" s="224">
        <f>'Detaillierte Eingabe'!I1244</f>
        <v>1</v>
      </c>
      <c r="O1234" s="18"/>
      <c r="P1234" s="18"/>
      <c r="Q1234" s="56">
        <f t="shared" si="106"/>
        <v>11900</v>
      </c>
      <c r="R1234" s="56">
        <f t="shared" si="107"/>
        <v>5340.9986000000008</v>
      </c>
      <c r="S1234" s="56">
        <f t="shared" si="108"/>
        <v>34481.997199999998</v>
      </c>
      <c r="T1234" s="56">
        <f t="shared" si="109"/>
        <v>862.0499299999999</v>
      </c>
      <c r="U1234" s="47">
        <f>('WERTE IR'!$E1233)</f>
        <v>1282.0499288857757</v>
      </c>
    </row>
    <row r="1235" spans="5:21" ht="13" x14ac:dyDescent="0.3">
      <c r="E1235" s="37"/>
      <c r="F1235" s="46">
        <f>'Detaillierte Eingabe'!B1245</f>
        <v>1.1868055555555823</v>
      </c>
      <c r="G1235" s="46">
        <f>'Detaillierte Eingabe'!C1245</f>
        <v>1.1875000000000269</v>
      </c>
      <c r="H1235" s="56">
        <f>'Detaillierte Eingabe'!D1246</f>
        <v>2</v>
      </c>
      <c r="I1235" s="56">
        <f>'Detaillierte Eingabe'!E1246</f>
        <v>2</v>
      </c>
      <c r="J1235" s="56">
        <f>'Eingabe Daten'!$C$18</f>
        <v>6</v>
      </c>
      <c r="K1235" s="93">
        <f>'Detaillierte Eingabe'!F1246</f>
        <v>0.7</v>
      </c>
      <c r="L1235" s="93">
        <f>'Detaillierte Eingabe'!G1246</f>
        <v>0.7</v>
      </c>
      <c r="M1235" s="93">
        <f t="shared" si="110"/>
        <v>0.44882341176470592</v>
      </c>
      <c r="N1235" s="224">
        <f>'Detaillierte Eingabe'!I1245</f>
        <v>1</v>
      </c>
      <c r="O1235" s="18"/>
      <c r="P1235" s="18"/>
      <c r="Q1235" s="56">
        <f t="shared" si="106"/>
        <v>11900</v>
      </c>
      <c r="R1235" s="56">
        <f t="shared" si="107"/>
        <v>5340.9986000000008</v>
      </c>
      <c r="S1235" s="56">
        <f t="shared" si="108"/>
        <v>34481.997199999998</v>
      </c>
      <c r="T1235" s="56">
        <f t="shared" si="109"/>
        <v>862.0499299999999</v>
      </c>
      <c r="U1235" s="47">
        <f>('WERTE IR'!$E1234)</f>
        <v>1282.0499289041923</v>
      </c>
    </row>
    <row r="1236" spans="5:21" ht="13" x14ac:dyDescent="0.3">
      <c r="E1236" s="37"/>
      <c r="F1236" s="46">
        <f>'Detaillierte Eingabe'!B1246</f>
        <v>1.1875000000000269</v>
      </c>
      <c r="G1236" s="46">
        <f>'Detaillierte Eingabe'!C1246</f>
        <v>1.1881944444444714</v>
      </c>
      <c r="H1236" s="56">
        <f>'Detaillierte Eingabe'!D1247</f>
        <v>2</v>
      </c>
      <c r="I1236" s="56">
        <f>'Detaillierte Eingabe'!E1247</f>
        <v>2</v>
      </c>
      <c r="J1236" s="56">
        <f>'Eingabe Daten'!$C$18</f>
        <v>6</v>
      </c>
      <c r="K1236" s="93">
        <f>'Detaillierte Eingabe'!F1247</f>
        <v>0.7</v>
      </c>
      <c r="L1236" s="93">
        <f>'Detaillierte Eingabe'!G1247</f>
        <v>0.7</v>
      </c>
      <c r="M1236" s="93">
        <f t="shared" si="110"/>
        <v>0.44882341176470592</v>
      </c>
      <c r="N1236" s="224">
        <f>'Detaillierte Eingabe'!I1246</f>
        <v>1</v>
      </c>
      <c r="O1236" s="18"/>
      <c r="P1236" s="18"/>
      <c r="Q1236" s="56">
        <f t="shared" si="106"/>
        <v>11900</v>
      </c>
      <c r="R1236" s="56">
        <f t="shared" si="107"/>
        <v>5340.9986000000008</v>
      </c>
      <c r="S1236" s="56">
        <f t="shared" si="108"/>
        <v>34481.997199999998</v>
      </c>
      <c r="T1236" s="56">
        <f t="shared" si="109"/>
        <v>862.0499299999999</v>
      </c>
      <c r="U1236" s="47">
        <f>('WERTE IR'!$E1235)</f>
        <v>1282.0499289223044</v>
      </c>
    </row>
    <row r="1237" spans="5:21" ht="13" x14ac:dyDescent="0.3">
      <c r="E1237" s="37"/>
      <c r="F1237" s="46">
        <f>'Detaillierte Eingabe'!B1247</f>
        <v>1.1881944444444714</v>
      </c>
      <c r="G1237" s="46">
        <f>'Detaillierte Eingabe'!C1247</f>
        <v>1.188888888888916</v>
      </c>
      <c r="H1237" s="56">
        <f>'Detaillierte Eingabe'!D1248</f>
        <v>2</v>
      </c>
      <c r="I1237" s="56">
        <f>'Detaillierte Eingabe'!E1248</f>
        <v>2</v>
      </c>
      <c r="J1237" s="56">
        <f>'Eingabe Daten'!$C$18</f>
        <v>6</v>
      </c>
      <c r="K1237" s="93">
        <f>'Detaillierte Eingabe'!F1248</f>
        <v>0.7</v>
      </c>
      <c r="L1237" s="93">
        <f>'Detaillierte Eingabe'!G1248</f>
        <v>0.7</v>
      </c>
      <c r="M1237" s="93">
        <f t="shared" si="110"/>
        <v>0.44882341176470592</v>
      </c>
      <c r="N1237" s="224">
        <f>'Detaillierte Eingabe'!I1247</f>
        <v>1</v>
      </c>
      <c r="O1237" s="18"/>
      <c r="P1237" s="18"/>
      <c r="Q1237" s="56">
        <f t="shared" si="106"/>
        <v>11900</v>
      </c>
      <c r="R1237" s="56">
        <f t="shared" si="107"/>
        <v>5340.9986000000008</v>
      </c>
      <c r="S1237" s="56">
        <f t="shared" si="108"/>
        <v>34481.997199999998</v>
      </c>
      <c r="T1237" s="56">
        <f t="shared" si="109"/>
        <v>862.0499299999999</v>
      </c>
      <c r="U1237" s="47">
        <f>('WERTE IR'!$E1236)</f>
        <v>1282.0499289401171</v>
      </c>
    </row>
    <row r="1238" spans="5:21" ht="13" x14ac:dyDescent="0.3">
      <c r="E1238" s="37"/>
      <c r="F1238" s="46">
        <f>'Detaillierte Eingabe'!B1248</f>
        <v>1.188888888888916</v>
      </c>
      <c r="G1238" s="46">
        <f>'Detaillierte Eingabe'!C1248</f>
        <v>1.1895833333333605</v>
      </c>
      <c r="H1238" s="56">
        <f>'Detaillierte Eingabe'!D1249</f>
        <v>2</v>
      </c>
      <c r="I1238" s="56">
        <f>'Detaillierte Eingabe'!E1249</f>
        <v>2</v>
      </c>
      <c r="J1238" s="56">
        <f>'Eingabe Daten'!$C$18</f>
        <v>6</v>
      </c>
      <c r="K1238" s="93">
        <f>'Detaillierte Eingabe'!F1249</f>
        <v>0.7</v>
      </c>
      <c r="L1238" s="93">
        <f>'Detaillierte Eingabe'!G1249</f>
        <v>0.7</v>
      </c>
      <c r="M1238" s="93">
        <f t="shared" si="110"/>
        <v>0.44882341176470592</v>
      </c>
      <c r="N1238" s="224">
        <f>'Detaillierte Eingabe'!I1248</f>
        <v>1</v>
      </c>
      <c r="O1238" s="18"/>
      <c r="P1238" s="18"/>
      <c r="Q1238" s="56">
        <f t="shared" si="106"/>
        <v>11900</v>
      </c>
      <c r="R1238" s="56">
        <f t="shared" si="107"/>
        <v>5340.9986000000008</v>
      </c>
      <c r="S1238" s="56">
        <f t="shared" si="108"/>
        <v>34481.997199999998</v>
      </c>
      <c r="T1238" s="56">
        <f t="shared" si="109"/>
        <v>862.0499299999999</v>
      </c>
      <c r="U1238" s="47">
        <f>('WERTE IR'!$E1237)</f>
        <v>1282.0499289576353</v>
      </c>
    </row>
    <row r="1239" spans="5:21" ht="13" x14ac:dyDescent="0.3">
      <c r="E1239" s="37"/>
      <c r="F1239" s="46">
        <f>'Detaillierte Eingabe'!B1249</f>
        <v>1.1895833333333605</v>
      </c>
      <c r="G1239" s="46">
        <f>'Detaillierte Eingabe'!C1249</f>
        <v>1.1902777777778051</v>
      </c>
      <c r="H1239" s="56">
        <f>'Detaillierte Eingabe'!D1250</f>
        <v>2</v>
      </c>
      <c r="I1239" s="56">
        <f>'Detaillierte Eingabe'!E1250</f>
        <v>2</v>
      </c>
      <c r="J1239" s="56">
        <f>'Eingabe Daten'!$C$18</f>
        <v>6</v>
      </c>
      <c r="K1239" s="93">
        <f>'Detaillierte Eingabe'!F1250</f>
        <v>0.7</v>
      </c>
      <c r="L1239" s="93">
        <f>'Detaillierte Eingabe'!G1250</f>
        <v>0.7</v>
      </c>
      <c r="M1239" s="93">
        <f t="shared" si="110"/>
        <v>0.44882341176470592</v>
      </c>
      <c r="N1239" s="224">
        <f>'Detaillierte Eingabe'!I1249</f>
        <v>1</v>
      </c>
      <c r="O1239" s="18"/>
      <c r="P1239" s="18"/>
      <c r="Q1239" s="56">
        <f t="shared" si="106"/>
        <v>11900</v>
      </c>
      <c r="R1239" s="56">
        <f t="shared" si="107"/>
        <v>5340.9986000000008</v>
      </c>
      <c r="S1239" s="56">
        <f t="shared" si="108"/>
        <v>34481.997199999998</v>
      </c>
      <c r="T1239" s="56">
        <f t="shared" si="109"/>
        <v>862.0499299999999</v>
      </c>
      <c r="U1239" s="47">
        <f>('WERTE IR'!$E1238)</f>
        <v>1282.0499289748641</v>
      </c>
    </row>
    <row r="1240" spans="5:21" ht="13" x14ac:dyDescent="0.3">
      <c r="E1240" s="37"/>
      <c r="F1240" s="46">
        <f>'Detaillierte Eingabe'!B1250</f>
        <v>1.1902777777778051</v>
      </c>
      <c r="G1240" s="46">
        <f>'Detaillierte Eingabe'!C1250</f>
        <v>1.1909722222222496</v>
      </c>
      <c r="H1240" s="56">
        <f>'Detaillierte Eingabe'!D1251</f>
        <v>2</v>
      </c>
      <c r="I1240" s="56">
        <f>'Detaillierte Eingabe'!E1251</f>
        <v>2</v>
      </c>
      <c r="J1240" s="56">
        <f>'Eingabe Daten'!$C$18</f>
        <v>6</v>
      </c>
      <c r="K1240" s="93">
        <f>'Detaillierte Eingabe'!F1251</f>
        <v>0.7</v>
      </c>
      <c r="L1240" s="93">
        <f>'Detaillierte Eingabe'!G1251</f>
        <v>0.7</v>
      </c>
      <c r="M1240" s="93">
        <f t="shared" si="110"/>
        <v>0.44882341176470592</v>
      </c>
      <c r="N1240" s="224">
        <f>'Detaillierte Eingabe'!I1250</f>
        <v>1</v>
      </c>
      <c r="O1240" s="18"/>
      <c r="P1240" s="18"/>
      <c r="Q1240" s="56">
        <f t="shared" si="106"/>
        <v>11900</v>
      </c>
      <c r="R1240" s="56">
        <f t="shared" si="107"/>
        <v>5340.9986000000008</v>
      </c>
      <c r="S1240" s="56">
        <f t="shared" si="108"/>
        <v>34481.997199999998</v>
      </c>
      <c r="T1240" s="56">
        <f t="shared" si="109"/>
        <v>862.0499299999999</v>
      </c>
      <c r="U1240" s="47">
        <f>('WERTE IR'!$E1239)</f>
        <v>1282.049928991808</v>
      </c>
    </row>
    <row r="1241" spans="5:21" ht="13" x14ac:dyDescent="0.3">
      <c r="E1241" s="37"/>
      <c r="F1241" s="46">
        <f>'Detaillierte Eingabe'!B1251</f>
        <v>1.1909722222222496</v>
      </c>
      <c r="G1241" s="46">
        <f>'Detaillierte Eingabe'!C1251</f>
        <v>1.1916666666666942</v>
      </c>
      <c r="H1241" s="56">
        <f>'Detaillierte Eingabe'!D1252</f>
        <v>2</v>
      </c>
      <c r="I1241" s="56">
        <f>'Detaillierte Eingabe'!E1252</f>
        <v>2</v>
      </c>
      <c r="J1241" s="56">
        <f>'Eingabe Daten'!$C$18</f>
        <v>6</v>
      </c>
      <c r="K1241" s="93">
        <f>'Detaillierte Eingabe'!F1252</f>
        <v>0.7</v>
      </c>
      <c r="L1241" s="93">
        <f>'Detaillierte Eingabe'!G1252</f>
        <v>0.7</v>
      </c>
      <c r="M1241" s="93">
        <f t="shared" si="110"/>
        <v>0.44882341176470592</v>
      </c>
      <c r="N1241" s="224">
        <f>'Detaillierte Eingabe'!I1251</f>
        <v>1</v>
      </c>
      <c r="O1241" s="18"/>
      <c r="P1241" s="18"/>
      <c r="Q1241" s="56">
        <f t="shared" si="106"/>
        <v>11900</v>
      </c>
      <c r="R1241" s="56">
        <f t="shared" si="107"/>
        <v>5340.9986000000008</v>
      </c>
      <c r="S1241" s="56">
        <f t="shared" si="108"/>
        <v>34481.997199999998</v>
      </c>
      <c r="T1241" s="56">
        <f t="shared" si="109"/>
        <v>862.0499299999999</v>
      </c>
      <c r="U1241" s="47">
        <f>('WERTE IR'!$E1240)</f>
        <v>1282.049929008472</v>
      </c>
    </row>
    <row r="1242" spans="5:21" ht="13" x14ac:dyDescent="0.3">
      <c r="E1242" s="37"/>
      <c r="F1242" s="46">
        <f>'Detaillierte Eingabe'!B1252</f>
        <v>1.1916666666666942</v>
      </c>
      <c r="G1242" s="46">
        <f>'Detaillierte Eingabe'!C1252</f>
        <v>1.1923611111111387</v>
      </c>
      <c r="H1242" s="56">
        <f>'Detaillierte Eingabe'!D1253</f>
        <v>2</v>
      </c>
      <c r="I1242" s="56">
        <f>'Detaillierte Eingabe'!E1253</f>
        <v>2</v>
      </c>
      <c r="J1242" s="56">
        <f>'Eingabe Daten'!$C$18</f>
        <v>6</v>
      </c>
      <c r="K1242" s="93">
        <f>'Detaillierte Eingabe'!F1253</f>
        <v>0.7</v>
      </c>
      <c r="L1242" s="93">
        <f>'Detaillierte Eingabe'!G1253</f>
        <v>0.7</v>
      </c>
      <c r="M1242" s="93">
        <f t="shared" si="110"/>
        <v>0.44882341176470592</v>
      </c>
      <c r="N1242" s="224">
        <f>'Detaillierte Eingabe'!I1252</f>
        <v>1</v>
      </c>
      <c r="O1242" s="18"/>
      <c r="P1242" s="18"/>
      <c r="Q1242" s="56">
        <f t="shared" si="106"/>
        <v>11900</v>
      </c>
      <c r="R1242" s="56">
        <f t="shared" si="107"/>
        <v>5340.9986000000008</v>
      </c>
      <c r="S1242" s="56">
        <f t="shared" si="108"/>
        <v>34481.997199999998</v>
      </c>
      <c r="T1242" s="56">
        <f t="shared" si="109"/>
        <v>862.0499299999999</v>
      </c>
      <c r="U1242" s="47">
        <f>('WERTE IR'!$E1241)</f>
        <v>1282.0499290248604</v>
      </c>
    </row>
    <row r="1243" spans="5:21" ht="13" x14ac:dyDescent="0.3">
      <c r="E1243" s="37"/>
      <c r="F1243" s="46">
        <f>'Detaillierte Eingabe'!B1253</f>
        <v>1.1923611111111387</v>
      </c>
      <c r="G1243" s="46">
        <f>'Detaillierte Eingabe'!C1253</f>
        <v>1.1930555555555833</v>
      </c>
      <c r="H1243" s="56">
        <f>'Detaillierte Eingabe'!D1254</f>
        <v>2</v>
      </c>
      <c r="I1243" s="56">
        <f>'Detaillierte Eingabe'!E1254</f>
        <v>2</v>
      </c>
      <c r="J1243" s="56">
        <f>'Eingabe Daten'!$C$18</f>
        <v>6</v>
      </c>
      <c r="K1243" s="93">
        <f>'Detaillierte Eingabe'!F1254</f>
        <v>0.7</v>
      </c>
      <c r="L1243" s="93">
        <f>'Detaillierte Eingabe'!G1254</f>
        <v>0.7</v>
      </c>
      <c r="M1243" s="93">
        <f t="shared" si="110"/>
        <v>0.44882341176470592</v>
      </c>
      <c r="N1243" s="224">
        <f>'Detaillierte Eingabe'!I1253</f>
        <v>1</v>
      </c>
      <c r="O1243" s="18"/>
      <c r="P1243" s="18"/>
      <c r="Q1243" s="56">
        <f t="shared" si="106"/>
        <v>11900</v>
      </c>
      <c r="R1243" s="56">
        <f t="shared" si="107"/>
        <v>5340.9986000000008</v>
      </c>
      <c r="S1243" s="56">
        <f t="shared" si="108"/>
        <v>34481.997199999998</v>
      </c>
      <c r="T1243" s="56">
        <f t="shared" si="109"/>
        <v>862.0499299999999</v>
      </c>
      <c r="U1243" s="47">
        <f>('WERTE IR'!$E1242)</f>
        <v>1282.049929040978</v>
      </c>
    </row>
    <row r="1244" spans="5:21" ht="13" x14ac:dyDescent="0.3">
      <c r="E1244" s="37"/>
      <c r="F1244" s="46">
        <f>'Detaillierte Eingabe'!B1254</f>
        <v>1.1930555555555833</v>
      </c>
      <c r="G1244" s="46">
        <f>'Detaillierte Eingabe'!C1254</f>
        <v>1.1937500000000278</v>
      </c>
      <c r="H1244" s="56">
        <f>'Detaillierte Eingabe'!D1255</f>
        <v>2</v>
      </c>
      <c r="I1244" s="56">
        <f>'Detaillierte Eingabe'!E1255</f>
        <v>2</v>
      </c>
      <c r="J1244" s="56">
        <f>'Eingabe Daten'!$C$18</f>
        <v>6</v>
      </c>
      <c r="K1244" s="93">
        <f>'Detaillierte Eingabe'!F1255</f>
        <v>0.7</v>
      </c>
      <c r="L1244" s="93">
        <f>'Detaillierte Eingabe'!G1255</f>
        <v>0.7</v>
      </c>
      <c r="M1244" s="93">
        <f t="shared" si="110"/>
        <v>0.44882341176470592</v>
      </c>
      <c r="N1244" s="224">
        <f>'Detaillierte Eingabe'!I1254</f>
        <v>1</v>
      </c>
      <c r="O1244" s="18"/>
      <c r="P1244" s="18"/>
      <c r="Q1244" s="56">
        <f t="shared" si="106"/>
        <v>11900</v>
      </c>
      <c r="R1244" s="56">
        <f t="shared" si="107"/>
        <v>5340.9986000000008</v>
      </c>
      <c r="S1244" s="56">
        <f t="shared" si="108"/>
        <v>34481.997199999998</v>
      </c>
      <c r="T1244" s="56">
        <f t="shared" si="109"/>
        <v>862.0499299999999</v>
      </c>
      <c r="U1244" s="47">
        <f>('WERTE IR'!$E1243)</f>
        <v>1282.0499290568291</v>
      </c>
    </row>
    <row r="1245" spans="5:21" ht="13" x14ac:dyDescent="0.3">
      <c r="E1245" s="37"/>
      <c r="F1245" s="46">
        <f>'Detaillierte Eingabe'!B1255</f>
        <v>1.1937500000000278</v>
      </c>
      <c r="G1245" s="46">
        <f>'Detaillierte Eingabe'!C1255</f>
        <v>1.1944444444444724</v>
      </c>
      <c r="H1245" s="56">
        <f>'Detaillierte Eingabe'!D1256</f>
        <v>2</v>
      </c>
      <c r="I1245" s="56">
        <f>'Detaillierte Eingabe'!E1256</f>
        <v>2</v>
      </c>
      <c r="J1245" s="56">
        <f>'Eingabe Daten'!$C$18</f>
        <v>6</v>
      </c>
      <c r="K1245" s="93">
        <f>'Detaillierte Eingabe'!F1256</f>
        <v>0.7</v>
      </c>
      <c r="L1245" s="93">
        <f>'Detaillierte Eingabe'!G1256</f>
        <v>0.7</v>
      </c>
      <c r="M1245" s="93">
        <f t="shared" si="110"/>
        <v>0.44882341176470592</v>
      </c>
      <c r="N1245" s="224">
        <f>'Detaillierte Eingabe'!I1255</f>
        <v>1</v>
      </c>
      <c r="O1245" s="18"/>
      <c r="P1245" s="18"/>
      <c r="Q1245" s="56">
        <f t="shared" si="106"/>
        <v>11900</v>
      </c>
      <c r="R1245" s="56">
        <f t="shared" si="107"/>
        <v>5340.9986000000008</v>
      </c>
      <c r="S1245" s="56">
        <f t="shared" si="108"/>
        <v>34481.997199999998</v>
      </c>
      <c r="T1245" s="56">
        <f t="shared" si="109"/>
        <v>862.0499299999999</v>
      </c>
      <c r="U1245" s="47">
        <f>('WERTE IR'!$E1244)</f>
        <v>1282.0499290724183</v>
      </c>
    </row>
    <row r="1246" spans="5:21" ht="13" x14ac:dyDescent="0.3">
      <c r="E1246" s="37"/>
      <c r="F1246" s="46">
        <f>'Detaillierte Eingabe'!B1256</f>
        <v>1.1944444444444724</v>
      </c>
      <c r="G1246" s="46">
        <f>'Detaillierte Eingabe'!C1256</f>
        <v>1.195138888888917</v>
      </c>
      <c r="H1246" s="56">
        <f>'Detaillierte Eingabe'!D1257</f>
        <v>2</v>
      </c>
      <c r="I1246" s="56">
        <f>'Detaillierte Eingabe'!E1257</f>
        <v>2</v>
      </c>
      <c r="J1246" s="56">
        <f>'Eingabe Daten'!$C$18</f>
        <v>6</v>
      </c>
      <c r="K1246" s="93">
        <f>'Detaillierte Eingabe'!F1257</f>
        <v>0.7</v>
      </c>
      <c r="L1246" s="93">
        <f>'Detaillierte Eingabe'!G1257</f>
        <v>0.7</v>
      </c>
      <c r="M1246" s="93">
        <f t="shared" si="110"/>
        <v>0.44882341176470592</v>
      </c>
      <c r="N1246" s="224">
        <f>'Detaillierte Eingabe'!I1256</f>
        <v>1</v>
      </c>
      <c r="O1246" s="18"/>
      <c r="P1246" s="18"/>
      <c r="Q1246" s="56">
        <f t="shared" si="106"/>
        <v>11900</v>
      </c>
      <c r="R1246" s="56">
        <f t="shared" si="107"/>
        <v>5340.9986000000008</v>
      </c>
      <c r="S1246" s="56">
        <f t="shared" si="108"/>
        <v>34481.997199999998</v>
      </c>
      <c r="T1246" s="56">
        <f t="shared" si="109"/>
        <v>862.0499299999999</v>
      </c>
      <c r="U1246" s="47">
        <f>('WERTE IR'!$E1245)</f>
        <v>1282.0499290877499</v>
      </c>
    </row>
    <row r="1247" spans="5:21" ht="13" x14ac:dyDescent="0.3">
      <c r="E1247" s="37"/>
      <c r="F1247" s="46">
        <f>'Detaillierte Eingabe'!B1257</f>
        <v>1.195138888888917</v>
      </c>
      <c r="G1247" s="46">
        <f>'Detaillierte Eingabe'!C1257</f>
        <v>1.1958333333333615</v>
      </c>
      <c r="H1247" s="56">
        <f>'Detaillierte Eingabe'!D1258</f>
        <v>2</v>
      </c>
      <c r="I1247" s="56">
        <f>'Detaillierte Eingabe'!E1258</f>
        <v>2</v>
      </c>
      <c r="J1247" s="56">
        <f>'Eingabe Daten'!$C$18</f>
        <v>6</v>
      </c>
      <c r="K1247" s="93">
        <f>'Detaillierte Eingabe'!F1258</f>
        <v>0.7</v>
      </c>
      <c r="L1247" s="93">
        <f>'Detaillierte Eingabe'!G1258</f>
        <v>0.7</v>
      </c>
      <c r="M1247" s="93">
        <f t="shared" si="110"/>
        <v>0.44882341176470592</v>
      </c>
      <c r="N1247" s="224">
        <f>'Detaillierte Eingabe'!I1257</f>
        <v>1</v>
      </c>
      <c r="O1247" s="18"/>
      <c r="P1247" s="18"/>
      <c r="Q1247" s="56">
        <f t="shared" si="106"/>
        <v>11900</v>
      </c>
      <c r="R1247" s="56">
        <f t="shared" si="107"/>
        <v>5340.9986000000008</v>
      </c>
      <c r="S1247" s="56">
        <f t="shared" si="108"/>
        <v>34481.997199999998</v>
      </c>
      <c r="T1247" s="56">
        <f t="shared" si="109"/>
        <v>862.0499299999999</v>
      </c>
      <c r="U1247" s="47">
        <f>('WERTE IR'!$E1246)</f>
        <v>1282.0499291028279</v>
      </c>
    </row>
    <row r="1248" spans="5:21" ht="13" x14ac:dyDescent="0.3">
      <c r="E1248" s="37"/>
      <c r="F1248" s="46">
        <f>'Detaillierte Eingabe'!B1258</f>
        <v>1.1958333333333615</v>
      </c>
      <c r="G1248" s="46">
        <f>'Detaillierte Eingabe'!C1258</f>
        <v>1.1965277777778061</v>
      </c>
      <c r="H1248" s="56">
        <f>'Detaillierte Eingabe'!D1259</f>
        <v>2</v>
      </c>
      <c r="I1248" s="56">
        <f>'Detaillierte Eingabe'!E1259</f>
        <v>2</v>
      </c>
      <c r="J1248" s="56">
        <f>'Eingabe Daten'!$C$18</f>
        <v>6</v>
      </c>
      <c r="K1248" s="93">
        <f>'Detaillierte Eingabe'!F1259</f>
        <v>0.7</v>
      </c>
      <c r="L1248" s="93">
        <f>'Detaillierte Eingabe'!G1259</f>
        <v>0.7</v>
      </c>
      <c r="M1248" s="93">
        <f t="shared" si="110"/>
        <v>0.44882341176470592</v>
      </c>
      <c r="N1248" s="224">
        <f>'Detaillierte Eingabe'!I1258</f>
        <v>1</v>
      </c>
      <c r="O1248" s="18"/>
      <c r="P1248" s="18"/>
      <c r="Q1248" s="56">
        <f t="shared" si="106"/>
        <v>11900</v>
      </c>
      <c r="R1248" s="56">
        <f t="shared" si="107"/>
        <v>5340.9986000000008</v>
      </c>
      <c r="S1248" s="56">
        <f t="shared" si="108"/>
        <v>34481.997199999998</v>
      </c>
      <c r="T1248" s="56">
        <f t="shared" si="109"/>
        <v>862.0499299999999</v>
      </c>
      <c r="U1248" s="47">
        <f>('WERTE IR'!$E1247)</f>
        <v>1282.0499291176568</v>
      </c>
    </row>
    <row r="1249" spans="5:21" ht="13" x14ac:dyDescent="0.3">
      <c r="E1249" s="37"/>
      <c r="F1249" s="46">
        <f>'Detaillierte Eingabe'!B1259</f>
        <v>1.1965277777778061</v>
      </c>
      <c r="G1249" s="46">
        <f>'Detaillierte Eingabe'!C1259</f>
        <v>1.1972222222222506</v>
      </c>
      <c r="H1249" s="56">
        <f>'Detaillierte Eingabe'!D1260</f>
        <v>2</v>
      </c>
      <c r="I1249" s="56">
        <f>'Detaillierte Eingabe'!E1260</f>
        <v>2</v>
      </c>
      <c r="J1249" s="56">
        <f>'Eingabe Daten'!$C$18</f>
        <v>6</v>
      </c>
      <c r="K1249" s="93">
        <f>'Detaillierte Eingabe'!F1260</f>
        <v>0.7</v>
      </c>
      <c r="L1249" s="93">
        <f>'Detaillierte Eingabe'!G1260</f>
        <v>0.7</v>
      </c>
      <c r="M1249" s="93">
        <f t="shared" si="110"/>
        <v>0.44882341176470592</v>
      </c>
      <c r="N1249" s="224">
        <f>'Detaillierte Eingabe'!I1259</f>
        <v>1</v>
      </c>
      <c r="O1249" s="18"/>
      <c r="P1249" s="18"/>
      <c r="Q1249" s="56">
        <f t="shared" si="106"/>
        <v>11900</v>
      </c>
      <c r="R1249" s="56">
        <f t="shared" si="107"/>
        <v>5340.9986000000008</v>
      </c>
      <c r="S1249" s="56">
        <f t="shared" si="108"/>
        <v>34481.997199999998</v>
      </c>
      <c r="T1249" s="56">
        <f t="shared" si="109"/>
        <v>862.0499299999999</v>
      </c>
      <c r="U1249" s="47">
        <f>('WERTE IR'!$E1248)</f>
        <v>1282.0499291322405</v>
      </c>
    </row>
    <row r="1250" spans="5:21" ht="13" x14ac:dyDescent="0.3">
      <c r="E1250" s="37"/>
      <c r="F1250" s="46">
        <f>'Detaillierte Eingabe'!B1260</f>
        <v>1.1972222222222506</v>
      </c>
      <c r="G1250" s="46">
        <f>'Detaillierte Eingabe'!C1260</f>
        <v>1.1979166666666952</v>
      </c>
      <c r="H1250" s="56">
        <f>'Detaillierte Eingabe'!D1261</f>
        <v>2</v>
      </c>
      <c r="I1250" s="56">
        <f>'Detaillierte Eingabe'!E1261</f>
        <v>2</v>
      </c>
      <c r="J1250" s="56">
        <f>'Eingabe Daten'!$C$18</f>
        <v>6</v>
      </c>
      <c r="K1250" s="93">
        <f>'Detaillierte Eingabe'!F1261</f>
        <v>0.7</v>
      </c>
      <c r="L1250" s="93">
        <f>'Detaillierte Eingabe'!G1261</f>
        <v>0.7</v>
      </c>
      <c r="M1250" s="93">
        <f t="shared" si="110"/>
        <v>0.44882341176470592</v>
      </c>
      <c r="N1250" s="224">
        <f>'Detaillierte Eingabe'!I1260</f>
        <v>1</v>
      </c>
      <c r="O1250" s="18"/>
      <c r="P1250" s="18"/>
      <c r="Q1250" s="56">
        <f t="shared" si="106"/>
        <v>11900</v>
      </c>
      <c r="R1250" s="56">
        <f t="shared" si="107"/>
        <v>5340.9986000000008</v>
      </c>
      <c r="S1250" s="56">
        <f t="shared" si="108"/>
        <v>34481.997199999998</v>
      </c>
      <c r="T1250" s="56">
        <f t="shared" si="109"/>
        <v>862.0499299999999</v>
      </c>
      <c r="U1250" s="47">
        <f>('WERTE IR'!$E1249)</f>
        <v>1282.0499291465833</v>
      </c>
    </row>
    <row r="1251" spans="5:21" ht="13" x14ac:dyDescent="0.3">
      <c r="E1251" s="37"/>
      <c r="F1251" s="46">
        <f>'Detaillierte Eingabe'!B1261</f>
        <v>1.1979166666666952</v>
      </c>
      <c r="G1251" s="46">
        <f>'Detaillierte Eingabe'!C1261</f>
        <v>1.1986111111111397</v>
      </c>
      <c r="H1251" s="56">
        <f>'Detaillierte Eingabe'!D1262</f>
        <v>2</v>
      </c>
      <c r="I1251" s="56">
        <f>'Detaillierte Eingabe'!E1262</f>
        <v>2</v>
      </c>
      <c r="J1251" s="56">
        <f>'Eingabe Daten'!$C$18</f>
        <v>6</v>
      </c>
      <c r="K1251" s="93">
        <f>'Detaillierte Eingabe'!F1262</f>
        <v>0.7</v>
      </c>
      <c r="L1251" s="93">
        <f>'Detaillierte Eingabe'!G1262</f>
        <v>0.7</v>
      </c>
      <c r="M1251" s="93">
        <f t="shared" si="110"/>
        <v>0.44882341176470592</v>
      </c>
      <c r="N1251" s="224">
        <f>'Detaillierte Eingabe'!I1261</f>
        <v>1</v>
      </c>
      <c r="O1251" s="18"/>
      <c r="P1251" s="18"/>
      <c r="Q1251" s="56">
        <f t="shared" si="106"/>
        <v>11900</v>
      </c>
      <c r="R1251" s="56">
        <f t="shared" si="107"/>
        <v>5340.9986000000008</v>
      </c>
      <c r="S1251" s="56">
        <f t="shared" si="108"/>
        <v>34481.997199999998</v>
      </c>
      <c r="T1251" s="56">
        <f t="shared" si="109"/>
        <v>862.0499299999999</v>
      </c>
      <c r="U1251" s="47">
        <f>('WERTE IR'!$E1250)</f>
        <v>1282.0499291606891</v>
      </c>
    </row>
    <row r="1252" spans="5:21" ht="13" x14ac:dyDescent="0.3">
      <c r="E1252" s="37"/>
      <c r="F1252" s="46">
        <f>'Detaillierte Eingabe'!B1262</f>
        <v>1.1986111111111397</v>
      </c>
      <c r="G1252" s="46">
        <f>'Detaillierte Eingabe'!C1262</f>
        <v>1.1993055555555843</v>
      </c>
      <c r="H1252" s="56">
        <f>'Detaillierte Eingabe'!D1263</f>
        <v>2</v>
      </c>
      <c r="I1252" s="56">
        <f>'Detaillierte Eingabe'!E1263</f>
        <v>2</v>
      </c>
      <c r="J1252" s="56">
        <f>'Eingabe Daten'!$C$18</f>
        <v>6</v>
      </c>
      <c r="K1252" s="93">
        <f>'Detaillierte Eingabe'!F1263</f>
        <v>0.7</v>
      </c>
      <c r="L1252" s="93">
        <f>'Detaillierte Eingabe'!G1263</f>
        <v>0.7</v>
      </c>
      <c r="M1252" s="93">
        <f t="shared" si="110"/>
        <v>0.44882341176470592</v>
      </c>
      <c r="N1252" s="224">
        <f>'Detaillierte Eingabe'!I1262</f>
        <v>1</v>
      </c>
      <c r="O1252" s="18"/>
      <c r="P1252" s="18"/>
      <c r="Q1252" s="56">
        <f t="shared" si="106"/>
        <v>11900</v>
      </c>
      <c r="R1252" s="56">
        <f t="shared" si="107"/>
        <v>5340.9986000000008</v>
      </c>
      <c r="S1252" s="56">
        <f t="shared" si="108"/>
        <v>34481.997199999998</v>
      </c>
      <c r="T1252" s="56">
        <f t="shared" si="109"/>
        <v>862.0499299999999</v>
      </c>
      <c r="U1252" s="47">
        <f>('WERTE IR'!$E1251)</f>
        <v>1282.0499291745616</v>
      </c>
    </row>
    <row r="1253" spans="5:21" ht="13" x14ac:dyDescent="0.3">
      <c r="E1253" s="37"/>
      <c r="F1253" s="46">
        <f>'Detaillierte Eingabe'!B1263</f>
        <v>1.1993055555555843</v>
      </c>
      <c r="G1253" s="46">
        <f>'Detaillierte Eingabe'!C1263</f>
        <v>1.2000000000000288</v>
      </c>
      <c r="H1253" s="56">
        <f>'Detaillierte Eingabe'!D1264</f>
        <v>2</v>
      </c>
      <c r="I1253" s="56">
        <f>'Detaillierte Eingabe'!E1264</f>
        <v>2</v>
      </c>
      <c r="J1253" s="56">
        <f>'Eingabe Daten'!$C$18</f>
        <v>6</v>
      </c>
      <c r="K1253" s="93">
        <f>'Detaillierte Eingabe'!F1264</f>
        <v>0.7</v>
      </c>
      <c r="L1253" s="93">
        <f>'Detaillierte Eingabe'!G1264</f>
        <v>0.7</v>
      </c>
      <c r="M1253" s="93">
        <f t="shared" si="110"/>
        <v>0.44882341176470592</v>
      </c>
      <c r="N1253" s="224">
        <f>'Detaillierte Eingabe'!I1263</f>
        <v>1</v>
      </c>
      <c r="O1253" s="18"/>
      <c r="P1253" s="18"/>
      <c r="Q1253" s="56">
        <f t="shared" si="106"/>
        <v>11900</v>
      </c>
      <c r="R1253" s="56">
        <f t="shared" si="107"/>
        <v>5340.9986000000008</v>
      </c>
      <c r="S1253" s="56">
        <f t="shared" si="108"/>
        <v>34481.997199999998</v>
      </c>
      <c r="T1253" s="56">
        <f t="shared" si="109"/>
        <v>862.0499299999999</v>
      </c>
      <c r="U1253" s="47">
        <f>('WERTE IR'!$E1252)</f>
        <v>1282.0499291882049</v>
      </c>
    </row>
    <row r="1254" spans="5:21" ht="13" x14ac:dyDescent="0.3">
      <c r="E1254" s="37"/>
      <c r="F1254" s="46">
        <f>'Detaillierte Eingabe'!B1264</f>
        <v>1.2000000000000288</v>
      </c>
      <c r="G1254" s="46">
        <f>'Detaillierte Eingabe'!C1264</f>
        <v>1.2006944444444734</v>
      </c>
      <c r="H1254" s="56">
        <f>'Detaillierte Eingabe'!D1265</f>
        <v>2</v>
      </c>
      <c r="I1254" s="56">
        <f>'Detaillierte Eingabe'!E1265</f>
        <v>2</v>
      </c>
      <c r="J1254" s="56">
        <f>'Eingabe Daten'!$C$18</f>
        <v>6</v>
      </c>
      <c r="K1254" s="93">
        <f>'Detaillierte Eingabe'!F1265</f>
        <v>0.7</v>
      </c>
      <c r="L1254" s="93">
        <f>'Detaillierte Eingabe'!G1265</f>
        <v>0.7</v>
      </c>
      <c r="M1254" s="93">
        <f t="shared" si="110"/>
        <v>0.44882341176470592</v>
      </c>
      <c r="N1254" s="224">
        <f>'Detaillierte Eingabe'!I1264</f>
        <v>1</v>
      </c>
      <c r="O1254" s="18"/>
      <c r="P1254" s="18"/>
      <c r="Q1254" s="56">
        <f t="shared" si="106"/>
        <v>11900</v>
      </c>
      <c r="R1254" s="56">
        <f t="shared" si="107"/>
        <v>5340.9986000000008</v>
      </c>
      <c r="S1254" s="56">
        <f t="shared" si="108"/>
        <v>34481.997199999998</v>
      </c>
      <c r="T1254" s="56">
        <f t="shared" si="109"/>
        <v>862.0499299999999</v>
      </c>
      <c r="U1254" s="47">
        <f>('WERTE IR'!$E1253)</f>
        <v>1282.0499292016227</v>
      </c>
    </row>
    <row r="1255" spans="5:21" ht="13" x14ac:dyDescent="0.3">
      <c r="E1255" s="37"/>
      <c r="F1255" s="46">
        <f>'Detaillierte Eingabe'!B1265</f>
        <v>1.2006944444444734</v>
      </c>
      <c r="G1255" s="46">
        <f>'Detaillierte Eingabe'!C1265</f>
        <v>1.2013888888889179</v>
      </c>
      <c r="H1255" s="56">
        <f>'Detaillierte Eingabe'!D1266</f>
        <v>2</v>
      </c>
      <c r="I1255" s="56">
        <f>'Detaillierte Eingabe'!E1266</f>
        <v>2</v>
      </c>
      <c r="J1255" s="56">
        <f>'Eingabe Daten'!$C$18</f>
        <v>6</v>
      </c>
      <c r="K1255" s="93">
        <f>'Detaillierte Eingabe'!F1266</f>
        <v>0.7</v>
      </c>
      <c r="L1255" s="93">
        <f>'Detaillierte Eingabe'!G1266</f>
        <v>0.7</v>
      </c>
      <c r="M1255" s="93">
        <f t="shared" si="110"/>
        <v>0.44882341176470592</v>
      </c>
      <c r="N1255" s="224">
        <f>'Detaillierte Eingabe'!I1265</f>
        <v>1</v>
      </c>
      <c r="O1255" s="18"/>
      <c r="P1255" s="18"/>
      <c r="Q1255" s="56">
        <f t="shared" si="106"/>
        <v>11900</v>
      </c>
      <c r="R1255" s="56">
        <f t="shared" si="107"/>
        <v>5340.9986000000008</v>
      </c>
      <c r="S1255" s="56">
        <f t="shared" si="108"/>
        <v>34481.997199999998</v>
      </c>
      <c r="T1255" s="56">
        <f t="shared" si="109"/>
        <v>862.0499299999999</v>
      </c>
      <c r="U1255" s="47">
        <f>('WERTE IR'!$E1254)</f>
        <v>1282.0499292148188</v>
      </c>
    </row>
    <row r="1256" spans="5:21" ht="13" x14ac:dyDescent="0.3">
      <c r="E1256" s="37"/>
      <c r="F1256" s="46">
        <f>'Detaillierte Eingabe'!B1266</f>
        <v>1.2013888888889179</v>
      </c>
      <c r="G1256" s="46">
        <f>'Detaillierte Eingabe'!C1266</f>
        <v>1.2020833333333625</v>
      </c>
      <c r="H1256" s="56">
        <f>'Detaillierte Eingabe'!D1267</f>
        <v>2</v>
      </c>
      <c r="I1256" s="56">
        <f>'Detaillierte Eingabe'!E1267</f>
        <v>2</v>
      </c>
      <c r="J1256" s="56">
        <f>'Eingabe Daten'!$C$18</f>
        <v>6</v>
      </c>
      <c r="K1256" s="93">
        <f>'Detaillierte Eingabe'!F1267</f>
        <v>0.7</v>
      </c>
      <c r="L1256" s="93">
        <f>'Detaillierte Eingabe'!G1267</f>
        <v>0.7</v>
      </c>
      <c r="M1256" s="93">
        <f t="shared" si="110"/>
        <v>0.44882341176470592</v>
      </c>
      <c r="N1256" s="224">
        <f>'Detaillierte Eingabe'!I1266</f>
        <v>1</v>
      </c>
      <c r="O1256" s="18"/>
      <c r="P1256" s="18"/>
      <c r="Q1256" s="56">
        <f t="shared" si="106"/>
        <v>11900</v>
      </c>
      <c r="R1256" s="56">
        <f t="shared" si="107"/>
        <v>5340.9986000000008</v>
      </c>
      <c r="S1256" s="56">
        <f t="shared" si="108"/>
        <v>34481.997199999998</v>
      </c>
      <c r="T1256" s="56">
        <f t="shared" si="109"/>
        <v>862.0499299999999</v>
      </c>
      <c r="U1256" s="47">
        <f>('WERTE IR'!$E1255)</f>
        <v>1282.0499292277966</v>
      </c>
    </row>
    <row r="1257" spans="5:21" ht="13" x14ac:dyDescent="0.3">
      <c r="E1257" s="37"/>
      <c r="F1257" s="46">
        <f>'Detaillierte Eingabe'!B1267</f>
        <v>1.2020833333333625</v>
      </c>
      <c r="G1257" s="46">
        <f>'Detaillierte Eingabe'!C1267</f>
        <v>1.202777777777807</v>
      </c>
      <c r="H1257" s="56">
        <f>'Detaillierte Eingabe'!D1268</f>
        <v>2</v>
      </c>
      <c r="I1257" s="56">
        <f>'Detaillierte Eingabe'!E1268</f>
        <v>2</v>
      </c>
      <c r="J1257" s="56">
        <f>'Eingabe Daten'!$C$18</f>
        <v>6</v>
      </c>
      <c r="K1257" s="93">
        <f>'Detaillierte Eingabe'!F1268</f>
        <v>0.7</v>
      </c>
      <c r="L1257" s="93">
        <f>'Detaillierte Eingabe'!G1268</f>
        <v>0.7</v>
      </c>
      <c r="M1257" s="93">
        <f t="shared" si="110"/>
        <v>0.44882341176470592</v>
      </c>
      <c r="N1257" s="224">
        <f>'Detaillierte Eingabe'!I1267</f>
        <v>1</v>
      </c>
      <c r="O1257" s="18"/>
      <c r="P1257" s="18"/>
      <c r="Q1257" s="56">
        <f t="shared" si="106"/>
        <v>11900</v>
      </c>
      <c r="R1257" s="56">
        <f t="shared" si="107"/>
        <v>5340.9986000000008</v>
      </c>
      <c r="S1257" s="56">
        <f t="shared" si="108"/>
        <v>34481.997199999998</v>
      </c>
      <c r="T1257" s="56">
        <f t="shared" si="109"/>
        <v>862.0499299999999</v>
      </c>
      <c r="U1257" s="47">
        <f>('WERTE IR'!$E1256)</f>
        <v>1282.04992924056</v>
      </c>
    </row>
    <row r="1258" spans="5:21" ht="13" x14ac:dyDescent="0.3">
      <c r="E1258" s="37"/>
      <c r="F1258" s="46">
        <f>'Detaillierte Eingabe'!B1268</f>
        <v>1.202777777777807</v>
      </c>
      <c r="G1258" s="46">
        <f>'Detaillierte Eingabe'!C1268</f>
        <v>1.2034722222222516</v>
      </c>
      <c r="H1258" s="56">
        <f>'Detaillierte Eingabe'!D1269</f>
        <v>2</v>
      </c>
      <c r="I1258" s="56">
        <f>'Detaillierte Eingabe'!E1269</f>
        <v>2</v>
      </c>
      <c r="J1258" s="56">
        <f>'Eingabe Daten'!$C$18</f>
        <v>6</v>
      </c>
      <c r="K1258" s="93">
        <f>'Detaillierte Eingabe'!F1269</f>
        <v>0.7</v>
      </c>
      <c r="L1258" s="93">
        <f>'Detaillierte Eingabe'!G1269</f>
        <v>0.7</v>
      </c>
      <c r="M1258" s="93">
        <f t="shared" si="110"/>
        <v>0.44882341176470592</v>
      </c>
      <c r="N1258" s="224">
        <f>'Detaillierte Eingabe'!I1268</f>
        <v>1</v>
      </c>
      <c r="O1258" s="18"/>
      <c r="P1258" s="18"/>
      <c r="Q1258" s="56">
        <f t="shared" si="106"/>
        <v>11900</v>
      </c>
      <c r="R1258" s="56">
        <f t="shared" si="107"/>
        <v>5340.9986000000008</v>
      </c>
      <c r="S1258" s="56">
        <f t="shared" si="108"/>
        <v>34481.997199999998</v>
      </c>
      <c r="T1258" s="56">
        <f t="shared" si="109"/>
        <v>862.0499299999999</v>
      </c>
      <c r="U1258" s="47">
        <f>('WERTE IR'!$E1257)</f>
        <v>1282.0499292531124</v>
      </c>
    </row>
    <row r="1259" spans="5:21" ht="13" x14ac:dyDescent="0.3">
      <c r="E1259" s="37"/>
      <c r="F1259" s="46">
        <f>'Detaillierte Eingabe'!B1269</f>
        <v>1.2034722222222516</v>
      </c>
      <c r="G1259" s="46">
        <f>'Detaillierte Eingabe'!C1269</f>
        <v>1.2041666666666961</v>
      </c>
      <c r="H1259" s="56">
        <f>'Detaillierte Eingabe'!D1270</f>
        <v>2</v>
      </c>
      <c r="I1259" s="56">
        <f>'Detaillierte Eingabe'!E1270</f>
        <v>2</v>
      </c>
      <c r="J1259" s="56">
        <f>'Eingabe Daten'!$C$18</f>
        <v>6</v>
      </c>
      <c r="K1259" s="93">
        <f>'Detaillierte Eingabe'!F1270</f>
        <v>0.7</v>
      </c>
      <c r="L1259" s="93">
        <f>'Detaillierte Eingabe'!G1270</f>
        <v>0.7</v>
      </c>
      <c r="M1259" s="93">
        <f t="shared" si="110"/>
        <v>0.44882341176470592</v>
      </c>
      <c r="N1259" s="224">
        <f>'Detaillierte Eingabe'!I1269</f>
        <v>1</v>
      </c>
      <c r="O1259" s="18"/>
      <c r="P1259" s="18"/>
      <c r="Q1259" s="56">
        <f t="shared" si="106"/>
        <v>11900</v>
      </c>
      <c r="R1259" s="56">
        <f t="shared" si="107"/>
        <v>5340.9986000000008</v>
      </c>
      <c r="S1259" s="56">
        <f t="shared" si="108"/>
        <v>34481.997199999998</v>
      </c>
      <c r="T1259" s="56">
        <f t="shared" si="109"/>
        <v>862.0499299999999</v>
      </c>
      <c r="U1259" s="47">
        <f>('WERTE IR'!$E1258)</f>
        <v>1282.0499292654574</v>
      </c>
    </row>
    <row r="1260" spans="5:21" ht="13" x14ac:dyDescent="0.3">
      <c r="E1260" s="37"/>
      <c r="F1260" s="46">
        <f>'Detaillierte Eingabe'!B1270</f>
        <v>1.2041666666666961</v>
      </c>
      <c r="G1260" s="46">
        <f>'Detaillierte Eingabe'!C1270</f>
        <v>1.2048611111111407</v>
      </c>
      <c r="H1260" s="56">
        <f>'Detaillierte Eingabe'!D1271</f>
        <v>2</v>
      </c>
      <c r="I1260" s="56">
        <f>'Detaillierte Eingabe'!E1271</f>
        <v>2</v>
      </c>
      <c r="J1260" s="56">
        <f>'Eingabe Daten'!$C$18</f>
        <v>6</v>
      </c>
      <c r="K1260" s="93">
        <f>'Detaillierte Eingabe'!F1271</f>
        <v>0.7</v>
      </c>
      <c r="L1260" s="93">
        <f>'Detaillierte Eingabe'!G1271</f>
        <v>0.7</v>
      </c>
      <c r="M1260" s="93">
        <f t="shared" si="110"/>
        <v>0.44882341176470592</v>
      </c>
      <c r="N1260" s="224">
        <f>'Detaillierte Eingabe'!I1270</f>
        <v>1</v>
      </c>
      <c r="O1260" s="18"/>
      <c r="P1260" s="18"/>
      <c r="Q1260" s="56">
        <f t="shared" si="106"/>
        <v>11900</v>
      </c>
      <c r="R1260" s="56">
        <f t="shared" si="107"/>
        <v>5340.9986000000008</v>
      </c>
      <c r="S1260" s="56">
        <f t="shared" si="108"/>
        <v>34481.997199999998</v>
      </c>
      <c r="T1260" s="56">
        <f t="shared" si="109"/>
        <v>862.0499299999999</v>
      </c>
      <c r="U1260" s="47">
        <f>('WERTE IR'!$E1259)</f>
        <v>1282.0499292775983</v>
      </c>
    </row>
    <row r="1261" spans="5:21" ht="13" x14ac:dyDescent="0.3">
      <c r="E1261" s="37"/>
      <c r="F1261" s="46">
        <f>'Detaillierte Eingabe'!B1271</f>
        <v>1.2048611111111407</v>
      </c>
      <c r="G1261" s="46">
        <f>'Detaillierte Eingabe'!C1271</f>
        <v>1.2055555555555852</v>
      </c>
      <c r="H1261" s="56">
        <f>'Detaillierte Eingabe'!D1272</f>
        <v>2</v>
      </c>
      <c r="I1261" s="56">
        <f>'Detaillierte Eingabe'!E1272</f>
        <v>2</v>
      </c>
      <c r="J1261" s="56">
        <f>'Eingabe Daten'!$C$18</f>
        <v>6</v>
      </c>
      <c r="K1261" s="93">
        <f>'Detaillierte Eingabe'!F1272</f>
        <v>0.7</v>
      </c>
      <c r="L1261" s="93">
        <f>'Detaillierte Eingabe'!G1272</f>
        <v>0.7</v>
      </c>
      <c r="M1261" s="93">
        <f t="shared" si="110"/>
        <v>0.44882341176470592</v>
      </c>
      <c r="N1261" s="224">
        <f>'Detaillierte Eingabe'!I1271</f>
        <v>1</v>
      </c>
      <c r="O1261" s="18"/>
      <c r="P1261" s="18"/>
      <c r="Q1261" s="56">
        <f t="shared" si="106"/>
        <v>11900</v>
      </c>
      <c r="R1261" s="56">
        <f t="shared" si="107"/>
        <v>5340.9986000000008</v>
      </c>
      <c r="S1261" s="56">
        <f t="shared" si="108"/>
        <v>34481.997199999998</v>
      </c>
      <c r="T1261" s="56">
        <f t="shared" si="109"/>
        <v>862.0499299999999</v>
      </c>
      <c r="U1261" s="47">
        <f>('WERTE IR'!$E1260)</f>
        <v>1282.0499292895386</v>
      </c>
    </row>
    <row r="1262" spans="5:21" ht="13" x14ac:dyDescent="0.3">
      <c r="E1262" s="37"/>
      <c r="F1262" s="46">
        <f>'Detaillierte Eingabe'!B1272</f>
        <v>1.2055555555555852</v>
      </c>
      <c r="G1262" s="46">
        <f>'Detaillierte Eingabe'!C1272</f>
        <v>1.2062500000000298</v>
      </c>
      <c r="H1262" s="56">
        <f>'Detaillierte Eingabe'!D1273</f>
        <v>2</v>
      </c>
      <c r="I1262" s="56">
        <f>'Detaillierte Eingabe'!E1273</f>
        <v>2</v>
      </c>
      <c r="J1262" s="56">
        <f>'Eingabe Daten'!$C$18</f>
        <v>6</v>
      </c>
      <c r="K1262" s="93">
        <f>'Detaillierte Eingabe'!F1273</f>
        <v>0.7</v>
      </c>
      <c r="L1262" s="93">
        <f>'Detaillierte Eingabe'!G1273</f>
        <v>0.7</v>
      </c>
      <c r="M1262" s="93">
        <f t="shared" si="110"/>
        <v>0.44882341176470592</v>
      </c>
      <c r="N1262" s="224">
        <f>'Detaillierte Eingabe'!I1272</f>
        <v>1</v>
      </c>
      <c r="O1262" s="18"/>
      <c r="P1262" s="18"/>
      <c r="Q1262" s="56">
        <f t="shared" si="106"/>
        <v>11900</v>
      </c>
      <c r="R1262" s="56">
        <f t="shared" si="107"/>
        <v>5340.9986000000008</v>
      </c>
      <c r="S1262" s="56">
        <f t="shared" si="108"/>
        <v>34481.997199999998</v>
      </c>
      <c r="T1262" s="56">
        <f t="shared" si="109"/>
        <v>862.0499299999999</v>
      </c>
      <c r="U1262" s="47">
        <f>('WERTE IR'!$E1261)</f>
        <v>1282.0499293012815</v>
      </c>
    </row>
    <row r="1263" spans="5:21" ht="13" x14ac:dyDescent="0.3">
      <c r="E1263" s="37"/>
      <c r="F1263" s="46">
        <f>'Detaillierte Eingabe'!B1273</f>
        <v>1.2062500000000298</v>
      </c>
      <c r="G1263" s="46">
        <f>'Detaillierte Eingabe'!C1273</f>
        <v>1.2069444444444744</v>
      </c>
      <c r="H1263" s="56">
        <f>'Detaillierte Eingabe'!D1274</f>
        <v>2</v>
      </c>
      <c r="I1263" s="56">
        <f>'Detaillierte Eingabe'!E1274</f>
        <v>2</v>
      </c>
      <c r="J1263" s="56">
        <f>'Eingabe Daten'!$C$18</f>
        <v>6</v>
      </c>
      <c r="K1263" s="93">
        <f>'Detaillierte Eingabe'!F1274</f>
        <v>0.7</v>
      </c>
      <c r="L1263" s="93">
        <f>'Detaillierte Eingabe'!G1274</f>
        <v>0.7</v>
      </c>
      <c r="M1263" s="93">
        <f t="shared" si="110"/>
        <v>0.44882341176470592</v>
      </c>
      <c r="N1263" s="224">
        <f>'Detaillierte Eingabe'!I1273</f>
        <v>1</v>
      </c>
      <c r="O1263" s="18"/>
      <c r="P1263" s="18"/>
      <c r="Q1263" s="56">
        <f t="shared" si="106"/>
        <v>11900</v>
      </c>
      <c r="R1263" s="56">
        <f t="shared" si="107"/>
        <v>5340.9986000000008</v>
      </c>
      <c r="S1263" s="56">
        <f t="shared" si="108"/>
        <v>34481.997199999998</v>
      </c>
      <c r="T1263" s="56">
        <f t="shared" si="109"/>
        <v>862.0499299999999</v>
      </c>
      <c r="U1263" s="47">
        <f>('WERTE IR'!$E1262)</f>
        <v>1282.0499293128303</v>
      </c>
    </row>
    <row r="1264" spans="5:21" ht="13" x14ac:dyDescent="0.3">
      <c r="E1264" s="37"/>
      <c r="F1264" s="46">
        <f>'Detaillierte Eingabe'!B1274</f>
        <v>1.2069444444444744</v>
      </c>
      <c r="G1264" s="46">
        <f>'Detaillierte Eingabe'!C1274</f>
        <v>1.2076388888889189</v>
      </c>
      <c r="H1264" s="56">
        <f>'Detaillierte Eingabe'!D1275</f>
        <v>2</v>
      </c>
      <c r="I1264" s="56">
        <f>'Detaillierte Eingabe'!E1275</f>
        <v>2</v>
      </c>
      <c r="J1264" s="56">
        <f>'Eingabe Daten'!$C$18</f>
        <v>6</v>
      </c>
      <c r="K1264" s="93">
        <f>'Detaillierte Eingabe'!F1275</f>
        <v>0.7</v>
      </c>
      <c r="L1264" s="93">
        <f>'Detaillierte Eingabe'!G1275</f>
        <v>0.7</v>
      </c>
      <c r="M1264" s="93">
        <f t="shared" si="110"/>
        <v>0.44882341176470592</v>
      </c>
      <c r="N1264" s="224">
        <f>'Detaillierte Eingabe'!I1274</f>
        <v>1</v>
      </c>
      <c r="O1264" s="18"/>
      <c r="P1264" s="18"/>
      <c r="Q1264" s="56">
        <f t="shared" si="106"/>
        <v>11900</v>
      </c>
      <c r="R1264" s="56">
        <f t="shared" si="107"/>
        <v>5340.9986000000008</v>
      </c>
      <c r="S1264" s="56">
        <f t="shared" si="108"/>
        <v>34481.997199999998</v>
      </c>
      <c r="T1264" s="56">
        <f t="shared" si="109"/>
        <v>862.0499299999999</v>
      </c>
      <c r="U1264" s="47">
        <f>('WERTE IR'!$E1263)</f>
        <v>1282.0499293241883</v>
      </c>
    </row>
    <row r="1265" spans="5:21" ht="13" x14ac:dyDescent="0.3">
      <c r="E1265" s="37"/>
      <c r="F1265" s="46">
        <f>'Detaillierte Eingabe'!B1275</f>
        <v>1.2076388888889189</v>
      </c>
      <c r="G1265" s="46">
        <f>'Detaillierte Eingabe'!C1275</f>
        <v>1.2083333333333635</v>
      </c>
      <c r="H1265" s="56">
        <f>'Detaillierte Eingabe'!D1276</f>
        <v>2</v>
      </c>
      <c r="I1265" s="56">
        <f>'Detaillierte Eingabe'!E1276</f>
        <v>2</v>
      </c>
      <c r="J1265" s="56">
        <f>'Eingabe Daten'!$C$18</f>
        <v>6</v>
      </c>
      <c r="K1265" s="93">
        <f>'Detaillierte Eingabe'!F1276</f>
        <v>0.7</v>
      </c>
      <c r="L1265" s="93">
        <f>'Detaillierte Eingabe'!G1276</f>
        <v>0.7</v>
      </c>
      <c r="M1265" s="93">
        <f t="shared" si="110"/>
        <v>0.44882341176470592</v>
      </c>
      <c r="N1265" s="224">
        <f>'Detaillierte Eingabe'!I1275</f>
        <v>1</v>
      </c>
      <c r="O1265" s="18"/>
      <c r="P1265" s="18"/>
      <c r="Q1265" s="56">
        <f t="shared" si="106"/>
        <v>11900</v>
      </c>
      <c r="R1265" s="56">
        <f t="shared" si="107"/>
        <v>5340.9986000000008</v>
      </c>
      <c r="S1265" s="56">
        <f t="shared" si="108"/>
        <v>34481.997199999998</v>
      </c>
      <c r="T1265" s="56">
        <f t="shared" si="109"/>
        <v>862.0499299999999</v>
      </c>
      <c r="U1265" s="47">
        <f>('WERTE IR'!$E1264)</f>
        <v>1282.0499293353585</v>
      </c>
    </row>
    <row r="1266" spans="5:21" ht="13" x14ac:dyDescent="0.3">
      <c r="E1266" s="37"/>
      <c r="F1266" s="46">
        <f>'Detaillierte Eingabe'!B1276</f>
        <v>1.2083333333333635</v>
      </c>
      <c r="G1266" s="46">
        <f>'Detaillierte Eingabe'!C1276</f>
        <v>1.209027777777808</v>
      </c>
      <c r="H1266" s="56">
        <f>'Detaillierte Eingabe'!D1277</f>
        <v>2</v>
      </c>
      <c r="I1266" s="56">
        <f>'Detaillierte Eingabe'!E1277</f>
        <v>2</v>
      </c>
      <c r="J1266" s="56">
        <f>'Eingabe Daten'!$C$18</f>
        <v>6</v>
      </c>
      <c r="K1266" s="93">
        <f>'Detaillierte Eingabe'!F1277</f>
        <v>0.7</v>
      </c>
      <c r="L1266" s="93">
        <f>'Detaillierte Eingabe'!G1277</f>
        <v>0.7</v>
      </c>
      <c r="M1266" s="93">
        <f t="shared" si="110"/>
        <v>0.44882341176470592</v>
      </c>
      <c r="N1266" s="224">
        <f>'Detaillierte Eingabe'!I1276</f>
        <v>1</v>
      </c>
      <c r="O1266" s="18"/>
      <c r="P1266" s="18"/>
      <c r="Q1266" s="56">
        <f t="shared" si="106"/>
        <v>11900</v>
      </c>
      <c r="R1266" s="56">
        <f t="shared" si="107"/>
        <v>5340.9986000000008</v>
      </c>
      <c r="S1266" s="56">
        <f t="shared" si="108"/>
        <v>34481.997199999998</v>
      </c>
      <c r="T1266" s="56">
        <f t="shared" si="109"/>
        <v>862.0499299999999</v>
      </c>
      <c r="U1266" s="47">
        <f>('WERTE IR'!$E1265)</f>
        <v>1282.049929346344</v>
      </c>
    </row>
    <row r="1267" spans="5:21" ht="13" x14ac:dyDescent="0.3">
      <c r="E1267" s="37"/>
      <c r="F1267" s="46">
        <f>'Detaillierte Eingabe'!B1277</f>
        <v>1.209027777777808</v>
      </c>
      <c r="G1267" s="46">
        <f>'Detaillierte Eingabe'!C1277</f>
        <v>1.2097222222222526</v>
      </c>
      <c r="H1267" s="56">
        <f>'Detaillierte Eingabe'!D1278</f>
        <v>2</v>
      </c>
      <c r="I1267" s="56">
        <f>'Detaillierte Eingabe'!E1278</f>
        <v>2</v>
      </c>
      <c r="J1267" s="56">
        <f>'Eingabe Daten'!$C$18</f>
        <v>6</v>
      </c>
      <c r="K1267" s="93">
        <f>'Detaillierte Eingabe'!F1278</f>
        <v>0.7</v>
      </c>
      <c r="L1267" s="93">
        <f>'Detaillierte Eingabe'!G1278</f>
        <v>0.7</v>
      </c>
      <c r="M1267" s="93">
        <f t="shared" si="110"/>
        <v>0.44882341176470592</v>
      </c>
      <c r="N1267" s="224">
        <f>'Detaillierte Eingabe'!I1277</f>
        <v>1</v>
      </c>
      <c r="O1267" s="18"/>
      <c r="P1267" s="18"/>
      <c r="Q1267" s="56">
        <f t="shared" si="106"/>
        <v>11900</v>
      </c>
      <c r="R1267" s="56">
        <f t="shared" si="107"/>
        <v>5340.9986000000008</v>
      </c>
      <c r="S1267" s="56">
        <f t="shared" si="108"/>
        <v>34481.997199999998</v>
      </c>
      <c r="T1267" s="56">
        <f t="shared" si="109"/>
        <v>862.0499299999999</v>
      </c>
      <c r="U1267" s="47">
        <f>('WERTE IR'!$E1266)</f>
        <v>1282.0499293571479</v>
      </c>
    </row>
    <row r="1268" spans="5:21" ht="13" x14ac:dyDescent="0.3">
      <c r="E1268" s="37"/>
      <c r="F1268" s="46">
        <f>'Detaillierte Eingabe'!B1278</f>
        <v>1.2097222222222526</v>
      </c>
      <c r="G1268" s="46">
        <f>'Detaillierte Eingabe'!C1278</f>
        <v>1.2104166666666971</v>
      </c>
      <c r="H1268" s="56">
        <f>'Detaillierte Eingabe'!D1279</f>
        <v>2</v>
      </c>
      <c r="I1268" s="56">
        <f>'Detaillierte Eingabe'!E1279</f>
        <v>2</v>
      </c>
      <c r="J1268" s="56">
        <f>'Eingabe Daten'!$C$18</f>
        <v>6</v>
      </c>
      <c r="K1268" s="93">
        <f>'Detaillierte Eingabe'!F1279</f>
        <v>0.7</v>
      </c>
      <c r="L1268" s="93">
        <f>'Detaillierte Eingabe'!G1279</f>
        <v>0.7</v>
      </c>
      <c r="M1268" s="93">
        <f t="shared" si="110"/>
        <v>0.44882341176470592</v>
      </c>
      <c r="N1268" s="224">
        <f>'Detaillierte Eingabe'!I1278</f>
        <v>1</v>
      </c>
      <c r="O1268" s="18"/>
      <c r="P1268" s="18"/>
      <c r="Q1268" s="56">
        <f t="shared" si="106"/>
        <v>11900</v>
      </c>
      <c r="R1268" s="56">
        <f t="shared" si="107"/>
        <v>5340.9986000000008</v>
      </c>
      <c r="S1268" s="56">
        <f t="shared" si="108"/>
        <v>34481.997199999998</v>
      </c>
      <c r="T1268" s="56">
        <f t="shared" si="109"/>
        <v>862.0499299999999</v>
      </c>
      <c r="U1268" s="47">
        <f>('WERTE IR'!$E1267)</f>
        <v>1282.0499293677733</v>
      </c>
    </row>
    <row r="1269" spans="5:21" ht="13" x14ac:dyDescent="0.3">
      <c r="E1269" s="37"/>
      <c r="F1269" s="46">
        <f>'Detaillierte Eingabe'!B1279</f>
        <v>1.2104166666666971</v>
      </c>
      <c r="G1269" s="46">
        <f>'Detaillierte Eingabe'!C1279</f>
        <v>1.2111111111111417</v>
      </c>
      <c r="H1269" s="56">
        <f>'Detaillierte Eingabe'!D1280</f>
        <v>2</v>
      </c>
      <c r="I1269" s="56">
        <f>'Detaillierte Eingabe'!E1280</f>
        <v>2</v>
      </c>
      <c r="J1269" s="56">
        <f>'Eingabe Daten'!$C$18</f>
        <v>6</v>
      </c>
      <c r="K1269" s="93">
        <f>'Detaillierte Eingabe'!F1280</f>
        <v>0.7</v>
      </c>
      <c r="L1269" s="93">
        <f>'Detaillierte Eingabe'!G1280</f>
        <v>0.7</v>
      </c>
      <c r="M1269" s="93">
        <f t="shared" si="110"/>
        <v>0.44882341176470592</v>
      </c>
      <c r="N1269" s="224">
        <f>'Detaillierte Eingabe'!I1279</f>
        <v>1</v>
      </c>
      <c r="O1269" s="18"/>
      <c r="P1269" s="18"/>
      <c r="Q1269" s="56">
        <f t="shared" ref="Q1269:Q1332" si="111">$C$7*K1269</f>
        <v>11900</v>
      </c>
      <c r="R1269" s="56">
        <f t="shared" ref="R1269:R1332" si="112">$C$7*L1269*M1269</f>
        <v>5340.9986000000008</v>
      </c>
      <c r="S1269" s="56">
        <f t="shared" ref="S1269:S1332" si="113">Q1269*H1269+R1269*I1269</f>
        <v>34481.997199999998</v>
      </c>
      <c r="T1269" s="56">
        <f t="shared" ref="T1269:T1332" si="114">S1269/(N1269*$P$6)</f>
        <v>862.0499299999999</v>
      </c>
      <c r="U1269" s="47">
        <f>('WERTE IR'!$E1268)</f>
        <v>1282.0499293782232</v>
      </c>
    </row>
    <row r="1270" spans="5:21" ht="13" x14ac:dyDescent="0.3">
      <c r="E1270" s="37"/>
      <c r="F1270" s="46">
        <f>'Detaillierte Eingabe'!B1280</f>
        <v>1.2111111111111417</v>
      </c>
      <c r="G1270" s="46">
        <f>'Detaillierte Eingabe'!C1280</f>
        <v>1.2118055555555862</v>
      </c>
      <c r="H1270" s="56">
        <f>'Detaillierte Eingabe'!D1281</f>
        <v>2</v>
      </c>
      <c r="I1270" s="56">
        <f>'Detaillierte Eingabe'!E1281</f>
        <v>2</v>
      </c>
      <c r="J1270" s="56">
        <f>'Eingabe Daten'!$C$18</f>
        <v>6</v>
      </c>
      <c r="K1270" s="93">
        <f>'Detaillierte Eingabe'!F1281</f>
        <v>0.7</v>
      </c>
      <c r="L1270" s="93">
        <f>'Detaillierte Eingabe'!G1281</f>
        <v>0.7</v>
      </c>
      <c r="M1270" s="93">
        <f t="shared" si="110"/>
        <v>0.44882341176470592</v>
      </c>
      <c r="N1270" s="224">
        <f>'Detaillierte Eingabe'!I1280</f>
        <v>1</v>
      </c>
      <c r="O1270" s="18"/>
      <c r="P1270" s="18"/>
      <c r="Q1270" s="56">
        <f t="shared" si="111"/>
        <v>11900</v>
      </c>
      <c r="R1270" s="56">
        <f t="shared" si="112"/>
        <v>5340.9986000000008</v>
      </c>
      <c r="S1270" s="56">
        <f t="shared" si="113"/>
        <v>34481.997199999998</v>
      </c>
      <c r="T1270" s="56">
        <f t="shared" si="114"/>
        <v>862.0499299999999</v>
      </c>
      <c r="U1270" s="47">
        <f>('WERTE IR'!$E1269)</f>
        <v>1282.0499293885002</v>
      </c>
    </row>
    <row r="1271" spans="5:21" ht="13" x14ac:dyDescent="0.3">
      <c r="E1271" s="37"/>
      <c r="F1271" s="46">
        <f>'Detaillierte Eingabe'!B1281</f>
        <v>1.2118055555555862</v>
      </c>
      <c r="G1271" s="46">
        <f>'Detaillierte Eingabe'!C1281</f>
        <v>1.2125000000000308</v>
      </c>
      <c r="H1271" s="56">
        <f>'Detaillierte Eingabe'!D1282</f>
        <v>2</v>
      </c>
      <c r="I1271" s="56">
        <f>'Detaillierte Eingabe'!E1282</f>
        <v>2</v>
      </c>
      <c r="J1271" s="56">
        <f>'Eingabe Daten'!$C$18</f>
        <v>6</v>
      </c>
      <c r="K1271" s="93">
        <f>'Detaillierte Eingabe'!F1282</f>
        <v>0.7</v>
      </c>
      <c r="L1271" s="93">
        <f>'Detaillierte Eingabe'!G1282</f>
        <v>0.7</v>
      </c>
      <c r="M1271" s="93">
        <f t="shared" si="110"/>
        <v>0.44882341176470592</v>
      </c>
      <c r="N1271" s="224">
        <f>'Detaillierte Eingabe'!I1281</f>
        <v>1</v>
      </c>
      <c r="O1271" s="18"/>
      <c r="P1271" s="18"/>
      <c r="Q1271" s="56">
        <f t="shared" si="111"/>
        <v>11900</v>
      </c>
      <c r="R1271" s="56">
        <f t="shared" si="112"/>
        <v>5340.9986000000008</v>
      </c>
      <c r="S1271" s="56">
        <f t="shared" si="113"/>
        <v>34481.997199999998</v>
      </c>
      <c r="T1271" s="56">
        <f t="shared" si="114"/>
        <v>862.0499299999999</v>
      </c>
      <c r="U1271" s="47">
        <f>('WERTE IR'!$E1270)</f>
        <v>1282.0499293986074</v>
      </c>
    </row>
    <row r="1272" spans="5:21" ht="13" x14ac:dyDescent="0.3">
      <c r="E1272" s="37"/>
      <c r="F1272" s="46">
        <f>'Detaillierte Eingabe'!B1282</f>
        <v>1.2125000000000308</v>
      </c>
      <c r="G1272" s="46">
        <f>'Detaillierte Eingabe'!C1282</f>
        <v>1.2131944444444753</v>
      </c>
      <c r="H1272" s="56">
        <f>'Detaillierte Eingabe'!D1283</f>
        <v>2</v>
      </c>
      <c r="I1272" s="56">
        <f>'Detaillierte Eingabe'!E1283</f>
        <v>2</v>
      </c>
      <c r="J1272" s="56">
        <f>'Eingabe Daten'!$C$18</f>
        <v>6</v>
      </c>
      <c r="K1272" s="93">
        <f>'Detaillierte Eingabe'!F1283</f>
        <v>0.7</v>
      </c>
      <c r="L1272" s="93">
        <f>'Detaillierte Eingabe'!G1283</f>
        <v>0.7</v>
      </c>
      <c r="M1272" s="93">
        <f t="shared" si="110"/>
        <v>0.44882341176470592</v>
      </c>
      <c r="N1272" s="224">
        <f>'Detaillierte Eingabe'!I1282</f>
        <v>1</v>
      </c>
      <c r="O1272" s="18"/>
      <c r="P1272" s="18"/>
      <c r="Q1272" s="56">
        <f t="shared" si="111"/>
        <v>11900</v>
      </c>
      <c r="R1272" s="56">
        <f t="shared" si="112"/>
        <v>5340.9986000000008</v>
      </c>
      <c r="S1272" s="56">
        <f t="shared" si="113"/>
        <v>34481.997199999998</v>
      </c>
      <c r="T1272" s="56">
        <f t="shared" si="114"/>
        <v>862.0499299999999</v>
      </c>
      <c r="U1272" s="47">
        <f>('WERTE IR'!$E1271)</f>
        <v>1282.0499294085475</v>
      </c>
    </row>
    <row r="1273" spans="5:21" ht="13" x14ac:dyDescent="0.3">
      <c r="E1273" s="37"/>
      <c r="F1273" s="46">
        <f>'Detaillierte Eingabe'!B1283</f>
        <v>1.2131944444444753</v>
      </c>
      <c r="G1273" s="46">
        <f>'Detaillierte Eingabe'!C1283</f>
        <v>1.2138888888889199</v>
      </c>
      <c r="H1273" s="56">
        <f>'Detaillierte Eingabe'!D1284</f>
        <v>2</v>
      </c>
      <c r="I1273" s="56">
        <f>'Detaillierte Eingabe'!E1284</f>
        <v>2</v>
      </c>
      <c r="J1273" s="56">
        <f>'Eingabe Daten'!$C$18</f>
        <v>6</v>
      </c>
      <c r="K1273" s="93">
        <f>'Detaillierte Eingabe'!F1284</f>
        <v>0.7</v>
      </c>
      <c r="L1273" s="93">
        <f>'Detaillierte Eingabe'!G1284</f>
        <v>0.7</v>
      </c>
      <c r="M1273" s="93">
        <f t="shared" si="110"/>
        <v>0.44882341176470592</v>
      </c>
      <c r="N1273" s="224">
        <f>'Detaillierte Eingabe'!I1283</f>
        <v>1</v>
      </c>
      <c r="O1273" s="18"/>
      <c r="P1273" s="18"/>
      <c r="Q1273" s="56">
        <f t="shared" si="111"/>
        <v>11900</v>
      </c>
      <c r="R1273" s="56">
        <f t="shared" si="112"/>
        <v>5340.9986000000008</v>
      </c>
      <c r="S1273" s="56">
        <f t="shared" si="113"/>
        <v>34481.997199999998</v>
      </c>
      <c r="T1273" s="56">
        <f t="shared" si="114"/>
        <v>862.0499299999999</v>
      </c>
      <c r="U1273" s="47">
        <f>('WERTE IR'!$E1272)</f>
        <v>1282.0499294183235</v>
      </c>
    </row>
    <row r="1274" spans="5:21" ht="13" x14ac:dyDescent="0.3">
      <c r="E1274" s="37"/>
      <c r="F1274" s="46">
        <f>'Detaillierte Eingabe'!B1284</f>
        <v>1.2138888888889199</v>
      </c>
      <c r="G1274" s="46">
        <f>'Detaillierte Eingabe'!C1284</f>
        <v>1.2145833333333644</v>
      </c>
      <c r="H1274" s="56">
        <f>'Detaillierte Eingabe'!D1285</f>
        <v>2</v>
      </c>
      <c r="I1274" s="56">
        <f>'Detaillierte Eingabe'!E1285</f>
        <v>2</v>
      </c>
      <c r="J1274" s="56">
        <f>'Eingabe Daten'!$C$18</f>
        <v>6</v>
      </c>
      <c r="K1274" s="93">
        <f>'Detaillierte Eingabe'!F1285</f>
        <v>0.7</v>
      </c>
      <c r="L1274" s="93">
        <f>'Detaillierte Eingabe'!G1285</f>
        <v>0.7</v>
      </c>
      <c r="M1274" s="93">
        <f t="shared" si="110"/>
        <v>0.44882341176470592</v>
      </c>
      <c r="N1274" s="224">
        <f>'Detaillierte Eingabe'!I1284</f>
        <v>1</v>
      </c>
      <c r="O1274" s="18"/>
      <c r="P1274" s="18"/>
      <c r="Q1274" s="56">
        <f t="shared" si="111"/>
        <v>11900</v>
      </c>
      <c r="R1274" s="56">
        <f t="shared" si="112"/>
        <v>5340.9986000000008</v>
      </c>
      <c r="S1274" s="56">
        <f t="shared" si="113"/>
        <v>34481.997199999998</v>
      </c>
      <c r="T1274" s="56">
        <f t="shared" si="114"/>
        <v>862.0499299999999</v>
      </c>
      <c r="U1274" s="47">
        <f>('WERTE IR'!$E1273)</f>
        <v>1282.0499294279377</v>
      </c>
    </row>
    <row r="1275" spans="5:21" ht="13" x14ac:dyDescent="0.3">
      <c r="E1275" s="37"/>
      <c r="F1275" s="46">
        <f>'Detaillierte Eingabe'!B1285</f>
        <v>1.2145833333333644</v>
      </c>
      <c r="G1275" s="46">
        <f>'Detaillierte Eingabe'!C1285</f>
        <v>1.215277777777809</v>
      </c>
      <c r="H1275" s="56">
        <f>'Detaillierte Eingabe'!D1286</f>
        <v>2</v>
      </c>
      <c r="I1275" s="56">
        <f>'Detaillierte Eingabe'!E1286</f>
        <v>2</v>
      </c>
      <c r="J1275" s="56">
        <f>'Eingabe Daten'!$C$18</f>
        <v>6</v>
      </c>
      <c r="K1275" s="93">
        <f>'Detaillierte Eingabe'!F1286</f>
        <v>0.7</v>
      </c>
      <c r="L1275" s="93">
        <f>'Detaillierte Eingabe'!G1286</f>
        <v>0.7</v>
      </c>
      <c r="M1275" s="93">
        <f t="shared" si="110"/>
        <v>0.44882341176470592</v>
      </c>
      <c r="N1275" s="224">
        <f>'Detaillierte Eingabe'!I1285</f>
        <v>1</v>
      </c>
      <c r="O1275" s="18"/>
      <c r="P1275" s="18"/>
      <c r="Q1275" s="56">
        <f t="shared" si="111"/>
        <v>11900</v>
      </c>
      <c r="R1275" s="56">
        <f t="shared" si="112"/>
        <v>5340.9986000000008</v>
      </c>
      <c r="S1275" s="56">
        <f t="shared" si="113"/>
        <v>34481.997199999998</v>
      </c>
      <c r="T1275" s="56">
        <f t="shared" si="114"/>
        <v>862.0499299999999</v>
      </c>
      <c r="U1275" s="47">
        <f>('WERTE IR'!$E1274)</f>
        <v>1282.0499294373931</v>
      </c>
    </row>
    <row r="1276" spans="5:21" ht="13" x14ac:dyDescent="0.3">
      <c r="E1276" s="37"/>
      <c r="F1276" s="46">
        <f>'Detaillierte Eingabe'!B1286</f>
        <v>1.215277777777809</v>
      </c>
      <c r="G1276" s="46">
        <f>'Detaillierte Eingabe'!C1286</f>
        <v>1.2159722222222535</v>
      </c>
      <c r="H1276" s="56">
        <f>'Detaillierte Eingabe'!D1287</f>
        <v>2</v>
      </c>
      <c r="I1276" s="56">
        <f>'Detaillierte Eingabe'!E1287</f>
        <v>2</v>
      </c>
      <c r="J1276" s="56">
        <f>'Eingabe Daten'!$C$18</f>
        <v>6</v>
      </c>
      <c r="K1276" s="93">
        <f>'Detaillierte Eingabe'!F1287</f>
        <v>0.7</v>
      </c>
      <c r="L1276" s="93">
        <f>'Detaillierte Eingabe'!G1287</f>
        <v>0.7</v>
      </c>
      <c r="M1276" s="93">
        <f t="shared" si="110"/>
        <v>0.44882341176470592</v>
      </c>
      <c r="N1276" s="224">
        <f>'Detaillierte Eingabe'!I1286</f>
        <v>1</v>
      </c>
      <c r="O1276" s="18"/>
      <c r="P1276" s="18"/>
      <c r="Q1276" s="56">
        <f t="shared" si="111"/>
        <v>11900</v>
      </c>
      <c r="R1276" s="56">
        <f t="shared" si="112"/>
        <v>5340.9986000000008</v>
      </c>
      <c r="S1276" s="56">
        <f t="shared" si="113"/>
        <v>34481.997199999998</v>
      </c>
      <c r="T1276" s="56">
        <f t="shared" si="114"/>
        <v>862.0499299999999</v>
      </c>
      <c r="U1276" s="47">
        <f>('WERTE IR'!$E1275)</f>
        <v>1282.0499294466922</v>
      </c>
    </row>
    <row r="1277" spans="5:21" ht="13" x14ac:dyDescent="0.3">
      <c r="E1277" s="37"/>
      <c r="F1277" s="46">
        <f>'Detaillierte Eingabe'!B1287</f>
        <v>1.2159722222222535</v>
      </c>
      <c r="G1277" s="46">
        <f>'Detaillierte Eingabe'!C1287</f>
        <v>1.2166666666666981</v>
      </c>
      <c r="H1277" s="56">
        <f>'Detaillierte Eingabe'!D1288</f>
        <v>2</v>
      </c>
      <c r="I1277" s="56">
        <f>'Detaillierte Eingabe'!E1288</f>
        <v>2</v>
      </c>
      <c r="J1277" s="56">
        <f>'Eingabe Daten'!$C$18</f>
        <v>6</v>
      </c>
      <c r="K1277" s="93">
        <f>'Detaillierte Eingabe'!F1288</f>
        <v>0.7</v>
      </c>
      <c r="L1277" s="93">
        <f>'Detaillierte Eingabe'!G1288</f>
        <v>0.7</v>
      </c>
      <c r="M1277" s="93">
        <f t="shared" si="110"/>
        <v>0.44882341176470592</v>
      </c>
      <c r="N1277" s="224">
        <f>'Detaillierte Eingabe'!I1287</f>
        <v>1</v>
      </c>
      <c r="O1277" s="18"/>
      <c r="P1277" s="18"/>
      <c r="Q1277" s="56">
        <f t="shared" si="111"/>
        <v>11900</v>
      </c>
      <c r="R1277" s="56">
        <f t="shared" si="112"/>
        <v>5340.9986000000008</v>
      </c>
      <c r="S1277" s="56">
        <f t="shared" si="113"/>
        <v>34481.997199999998</v>
      </c>
      <c r="T1277" s="56">
        <f t="shared" si="114"/>
        <v>862.0499299999999</v>
      </c>
      <c r="U1277" s="47">
        <f>('WERTE IR'!$E1276)</f>
        <v>1282.0499294558376</v>
      </c>
    </row>
    <row r="1278" spans="5:21" ht="13" x14ac:dyDescent="0.3">
      <c r="E1278" s="37"/>
      <c r="F1278" s="46">
        <f>'Detaillierte Eingabe'!B1288</f>
        <v>1.2166666666666981</v>
      </c>
      <c r="G1278" s="46">
        <f>'Detaillierte Eingabe'!C1288</f>
        <v>1.2173611111111426</v>
      </c>
      <c r="H1278" s="56">
        <f>'Detaillierte Eingabe'!D1289</f>
        <v>2</v>
      </c>
      <c r="I1278" s="56">
        <f>'Detaillierte Eingabe'!E1289</f>
        <v>2</v>
      </c>
      <c r="J1278" s="56">
        <f>'Eingabe Daten'!$C$18</f>
        <v>6</v>
      </c>
      <c r="K1278" s="93">
        <f>'Detaillierte Eingabe'!F1289</f>
        <v>0.7</v>
      </c>
      <c r="L1278" s="93">
        <f>'Detaillierte Eingabe'!G1289</f>
        <v>0.7</v>
      </c>
      <c r="M1278" s="93">
        <f t="shared" si="110"/>
        <v>0.44882341176470592</v>
      </c>
      <c r="N1278" s="224">
        <f>'Detaillierte Eingabe'!I1288</f>
        <v>1</v>
      </c>
      <c r="O1278" s="18"/>
      <c r="P1278" s="18"/>
      <c r="Q1278" s="56">
        <f t="shared" si="111"/>
        <v>11900</v>
      </c>
      <c r="R1278" s="56">
        <f t="shared" si="112"/>
        <v>5340.9986000000008</v>
      </c>
      <c r="S1278" s="56">
        <f t="shared" si="113"/>
        <v>34481.997199999998</v>
      </c>
      <c r="T1278" s="56">
        <f t="shared" si="114"/>
        <v>862.0499299999999</v>
      </c>
      <c r="U1278" s="47">
        <f>('WERTE IR'!$E1277)</f>
        <v>1282.0499294648318</v>
      </c>
    </row>
    <row r="1279" spans="5:21" ht="13" x14ac:dyDescent="0.3">
      <c r="E1279" s="37"/>
      <c r="F1279" s="46">
        <f>'Detaillierte Eingabe'!B1289</f>
        <v>1.2173611111111426</v>
      </c>
      <c r="G1279" s="46">
        <f>'Detaillierte Eingabe'!C1289</f>
        <v>1.2180555555555872</v>
      </c>
      <c r="H1279" s="56">
        <f>'Detaillierte Eingabe'!D1290</f>
        <v>2</v>
      </c>
      <c r="I1279" s="56">
        <f>'Detaillierte Eingabe'!E1290</f>
        <v>2</v>
      </c>
      <c r="J1279" s="56">
        <f>'Eingabe Daten'!$C$18</f>
        <v>6</v>
      </c>
      <c r="K1279" s="93">
        <f>'Detaillierte Eingabe'!F1290</f>
        <v>0.7</v>
      </c>
      <c r="L1279" s="93">
        <f>'Detaillierte Eingabe'!G1290</f>
        <v>0.7</v>
      </c>
      <c r="M1279" s="93">
        <f t="shared" si="110"/>
        <v>0.44882341176470592</v>
      </c>
      <c r="N1279" s="224">
        <f>'Detaillierte Eingabe'!I1289</f>
        <v>1</v>
      </c>
      <c r="O1279" s="18"/>
      <c r="P1279" s="18"/>
      <c r="Q1279" s="56">
        <f t="shared" si="111"/>
        <v>11900</v>
      </c>
      <c r="R1279" s="56">
        <f t="shared" si="112"/>
        <v>5340.9986000000008</v>
      </c>
      <c r="S1279" s="56">
        <f t="shared" si="113"/>
        <v>34481.997199999998</v>
      </c>
      <c r="T1279" s="56">
        <f t="shared" si="114"/>
        <v>862.0499299999999</v>
      </c>
      <c r="U1279" s="47">
        <f>('WERTE IR'!$E1278)</f>
        <v>1282.0499294736774</v>
      </c>
    </row>
    <row r="1280" spans="5:21" ht="13" x14ac:dyDescent="0.3">
      <c r="E1280" s="37"/>
      <c r="F1280" s="46">
        <f>'Detaillierte Eingabe'!B1290</f>
        <v>1.2180555555555872</v>
      </c>
      <c r="G1280" s="46">
        <f>'Detaillierte Eingabe'!C1290</f>
        <v>1.2187500000000318</v>
      </c>
      <c r="H1280" s="56">
        <f>'Detaillierte Eingabe'!D1291</f>
        <v>2</v>
      </c>
      <c r="I1280" s="56">
        <f>'Detaillierte Eingabe'!E1291</f>
        <v>2</v>
      </c>
      <c r="J1280" s="56">
        <f>'Eingabe Daten'!$C$18</f>
        <v>6</v>
      </c>
      <c r="K1280" s="93">
        <f>'Detaillierte Eingabe'!F1291</f>
        <v>0.7</v>
      </c>
      <c r="L1280" s="93">
        <f>'Detaillierte Eingabe'!G1291</f>
        <v>0.7</v>
      </c>
      <c r="M1280" s="93">
        <f t="shared" si="110"/>
        <v>0.44882341176470592</v>
      </c>
      <c r="N1280" s="224">
        <f>'Detaillierte Eingabe'!I1290</f>
        <v>1</v>
      </c>
      <c r="O1280" s="18"/>
      <c r="P1280" s="18"/>
      <c r="Q1280" s="56">
        <f t="shared" si="111"/>
        <v>11900</v>
      </c>
      <c r="R1280" s="56">
        <f t="shared" si="112"/>
        <v>5340.9986000000008</v>
      </c>
      <c r="S1280" s="56">
        <f t="shared" si="113"/>
        <v>34481.997199999998</v>
      </c>
      <c r="T1280" s="56">
        <f t="shared" si="114"/>
        <v>862.0499299999999</v>
      </c>
      <c r="U1280" s="47">
        <f>('WERTE IR'!$E1279)</f>
        <v>1282.0499294823767</v>
      </c>
    </row>
    <row r="1281" spans="5:21" ht="13" x14ac:dyDescent="0.3">
      <c r="E1281" s="37"/>
      <c r="F1281" s="46">
        <f>'Detaillierte Eingabe'!B1291</f>
        <v>1.2187500000000318</v>
      </c>
      <c r="G1281" s="46">
        <f>'Detaillierte Eingabe'!C1291</f>
        <v>1.2194444444444763</v>
      </c>
      <c r="H1281" s="56">
        <f>'Detaillierte Eingabe'!D1292</f>
        <v>2</v>
      </c>
      <c r="I1281" s="56">
        <f>'Detaillierte Eingabe'!E1292</f>
        <v>2</v>
      </c>
      <c r="J1281" s="56">
        <f>'Eingabe Daten'!$C$18</f>
        <v>6</v>
      </c>
      <c r="K1281" s="93">
        <f>'Detaillierte Eingabe'!F1292</f>
        <v>0.7</v>
      </c>
      <c r="L1281" s="93">
        <f>'Detaillierte Eingabe'!G1292</f>
        <v>0.7</v>
      </c>
      <c r="M1281" s="93">
        <f t="shared" si="110"/>
        <v>0.44882341176470592</v>
      </c>
      <c r="N1281" s="224">
        <f>'Detaillierte Eingabe'!I1291</f>
        <v>1</v>
      </c>
      <c r="O1281" s="18"/>
      <c r="P1281" s="18"/>
      <c r="Q1281" s="56">
        <f t="shared" si="111"/>
        <v>11900</v>
      </c>
      <c r="R1281" s="56">
        <f t="shared" si="112"/>
        <v>5340.9986000000008</v>
      </c>
      <c r="S1281" s="56">
        <f t="shared" si="113"/>
        <v>34481.997199999998</v>
      </c>
      <c r="T1281" s="56">
        <f t="shared" si="114"/>
        <v>862.0499299999999</v>
      </c>
      <c r="U1281" s="47">
        <f>('WERTE IR'!$E1280)</f>
        <v>1282.0499294909323</v>
      </c>
    </row>
    <row r="1282" spans="5:21" ht="13" x14ac:dyDescent="0.3">
      <c r="E1282" s="37"/>
      <c r="F1282" s="46">
        <f>'Detaillierte Eingabe'!B1292</f>
        <v>1.2194444444444763</v>
      </c>
      <c r="G1282" s="46">
        <f>'Detaillierte Eingabe'!C1292</f>
        <v>1.2201388888889209</v>
      </c>
      <c r="H1282" s="56">
        <f>'Detaillierte Eingabe'!D1293</f>
        <v>2</v>
      </c>
      <c r="I1282" s="56">
        <f>'Detaillierte Eingabe'!E1293</f>
        <v>2</v>
      </c>
      <c r="J1282" s="56">
        <f>'Eingabe Daten'!$C$18</f>
        <v>6</v>
      </c>
      <c r="K1282" s="93">
        <f>'Detaillierte Eingabe'!F1293</f>
        <v>0.7</v>
      </c>
      <c r="L1282" s="93">
        <f>'Detaillierte Eingabe'!G1293</f>
        <v>0.7</v>
      </c>
      <c r="M1282" s="93">
        <f t="shared" si="110"/>
        <v>0.44882341176470592</v>
      </c>
      <c r="N1282" s="224">
        <f>'Detaillierte Eingabe'!I1292</f>
        <v>1</v>
      </c>
      <c r="O1282" s="18"/>
      <c r="P1282" s="18"/>
      <c r="Q1282" s="56">
        <f t="shared" si="111"/>
        <v>11900</v>
      </c>
      <c r="R1282" s="56">
        <f t="shared" si="112"/>
        <v>5340.9986000000008</v>
      </c>
      <c r="S1282" s="56">
        <f t="shared" si="113"/>
        <v>34481.997199999998</v>
      </c>
      <c r="T1282" s="56">
        <f t="shared" si="114"/>
        <v>862.0499299999999</v>
      </c>
      <c r="U1282" s="47">
        <f>('WERTE IR'!$E1281)</f>
        <v>1282.0499294993465</v>
      </c>
    </row>
    <row r="1283" spans="5:21" ht="13" x14ac:dyDescent="0.3">
      <c r="E1283" s="37"/>
      <c r="F1283" s="46">
        <f>'Detaillierte Eingabe'!B1293</f>
        <v>1.2201388888889209</v>
      </c>
      <c r="G1283" s="46">
        <f>'Detaillierte Eingabe'!C1293</f>
        <v>1.2208333333333654</v>
      </c>
      <c r="H1283" s="56">
        <f>'Detaillierte Eingabe'!D1294</f>
        <v>2</v>
      </c>
      <c r="I1283" s="56">
        <f>'Detaillierte Eingabe'!E1294</f>
        <v>2</v>
      </c>
      <c r="J1283" s="56">
        <f>'Eingabe Daten'!$C$18</f>
        <v>6</v>
      </c>
      <c r="K1283" s="93">
        <f>'Detaillierte Eingabe'!F1294</f>
        <v>0.7</v>
      </c>
      <c r="L1283" s="93">
        <f>'Detaillierte Eingabe'!G1294</f>
        <v>0.7</v>
      </c>
      <c r="M1283" s="93">
        <f t="shared" si="110"/>
        <v>0.44882341176470592</v>
      </c>
      <c r="N1283" s="224">
        <f>'Detaillierte Eingabe'!I1293</f>
        <v>1</v>
      </c>
      <c r="O1283" s="18"/>
      <c r="P1283" s="18"/>
      <c r="Q1283" s="56">
        <f t="shared" si="111"/>
        <v>11900</v>
      </c>
      <c r="R1283" s="56">
        <f t="shared" si="112"/>
        <v>5340.9986000000008</v>
      </c>
      <c r="S1283" s="56">
        <f t="shared" si="113"/>
        <v>34481.997199999998</v>
      </c>
      <c r="T1283" s="56">
        <f t="shared" si="114"/>
        <v>862.0499299999999</v>
      </c>
      <c r="U1283" s="47">
        <f>('WERTE IR'!$E1282)</f>
        <v>1282.0499295076215</v>
      </c>
    </row>
    <row r="1284" spans="5:21" ht="13" x14ac:dyDescent="0.3">
      <c r="E1284" s="37"/>
      <c r="F1284" s="46">
        <f>'Detaillierte Eingabe'!B1294</f>
        <v>1.2208333333333654</v>
      </c>
      <c r="G1284" s="46">
        <f>'Detaillierte Eingabe'!C1294</f>
        <v>1.22152777777781</v>
      </c>
      <c r="H1284" s="56">
        <f>'Detaillierte Eingabe'!D1295</f>
        <v>2</v>
      </c>
      <c r="I1284" s="56">
        <f>'Detaillierte Eingabe'!E1295</f>
        <v>2</v>
      </c>
      <c r="J1284" s="56">
        <f>'Eingabe Daten'!$C$18</f>
        <v>6</v>
      </c>
      <c r="K1284" s="93">
        <f>'Detaillierte Eingabe'!F1295</f>
        <v>0.7</v>
      </c>
      <c r="L1284" s="93">
        <f>'Detaillierte Eingabe'!G1295</f>
        <v>0.7</v>
      </c>
      <c r="M1284" s="93">
        <f t="shared" si="110"/>
        <v>0.44882341176470592</v>
      </c>
      <c r="N1284" s="224">
        <f>'Detaillierte Eingabe'!I1294</f>
        <v>1</v>
      </c>
      <c r="O1284" s="18"/>
      <c r="P1284" s="18"/>
      <c r="Q1284" s="56">
        <f t="shared" si="111"/>
        <v>11900</v>
      </c>
      <c r="R1284" s="56">
        <f t="shared" si="112"/>
        <v>5340.9986000000008</v>
      </c>
      <c r="S1284" s="56">
        <f t="shared" si="113"/>
        <v>34481.997199999998</v>
      </c>
      <c r="T1284" s="56">
        <f t="shared" si="114"/>
        <v>862.0499299999999</v>
      </c>
      <c r="U1284" s="47">
        <f>('WERTE IR'!$E1283)</f>
        <v>1282.0499295157599</v>
      </c>
    </row>
    <row r="1285" spans="5:21" ht="13" x14ac:dyDescent="0.3">
      <c r="E1285" s="37"/>
      <c r="F1285" s="46">
        <f>'Detaillierte Eingabe'!B1295</f>
        <v>1.22152777777781</v>
      </c>
      <c r="G1285" s="46">
        <f>'Detaillierte Eingabe'!C1295</f>
        <v>1.2222222222222545</v>
      </c>
      <c r="H1285" s="56">
        <f>'Detaillierte Eingabe'!D1296</f>
        <v>2</v>
      </c>
      <c r="I1285" s="56">
        <f>'Detaillierte Eingabe'!E1296</f>
        <v>2</v>
      </c>
      <c r="J1285" s="56">
        <f>'Eingabe Daten'!$C$18</f>
        <v>6</v>
      </c>
      <c r="K1285" s="93">
        <f>'Detaillierte Eingabe'!F1296</f>
        <v>0.7</v>
      </c>
      <c r="L1285" s="93">
        <f>'Detaillierte Eingabe'!G1296</f>
        <v>0.7</v>
      </c>
      <c r="M1285" s="93">
        <f t="shared" si="110"/>
        <v>0.44882341176470592</v>
      </c>
      <c r="N1285" s="224">
        <f>'Detaillierte Eingabe'!I1295</f>
        <v>1</v>
      </c>
      <c r="O1285" s="18"/>
      <c r="P1285" s="18"/>
      <c r="Q1285" s="56">
        <f t="shared" si="111"/>
        <v>11900</v>
      </c>
      <c r="R1285" s="56">
        <f t="shared" si="112"/>
        <v>5340.9986000000008</v>
      </c>
      <c r="S1285" s="56">
        <f t="shared" si="113"/>
        <v>34481.997199999998</v>
      </c>
      <c r="T1285" s="56">
        <f t="shared" si="114"/>
        <v>862.0499299999999</v>
      </c>
      <c r="U1285" s="47">
        <f>('WERTE IR'!$E1284)</f>
        <v>1282.0499295237637</v>
      </c>
    </row>
    <row r="1286" spans="5:21" ht="13" x14ac:dyDescent="0.3">
      <c r="E1286" s="37"/>
      <c r="F1286" s="46">
        <f>'Detaillierte Eingabe'!B1296</f>
        <v>1.2222222222222545</v>
      </c>
      <c r="G1286" s="46">
        <f>'Detaillierte Eingabe'!C1296</f>
        <v>1.2229166666666991</v>
      </c>
      <c r="H1286" s="56">
        <f>'Detaillierte Eingabe'!D1297</f>
        <v>2</v>
      </c>
      <c r="I1286" s="56">
        <f>'Detaillierte Eingabe'!E1297</f>
        <v>2</v>
      </c>
      <c r="J1286" s="56">
        <f>'Eingabe Daten'!$C$18</f>
        <v>6</v>
      </c>
      <c r="K1286" s="93">
        <f>'Detaillierte Eingabe'!F1297</f>
        <v>0.7</v>
      </c>
      <c r="L1286" s="93">
        <f>'Detaillierte Eingabe'!G1297</f>
        <v>0.7</v>
      </c>
      <c r="M1286" s="93">
        <f t="shared" si="110"/>
        <v>0.44882341176470592</v>
      </c>
      <c r="N1286" s="224">
        <f>'Detaillierte Eingabe'!I1296</f>
        <v>1</v>
      </c>
      <c r="O1286" s="18"/>
      <c r="P1286" s="18"/>
      <c r="Q1286" s="56">
        <f t="shared" si="111"/>
        <v>11900</v>
      </c>
      <c r="R1286" s="56">
        <f t="shared" si="112"/>
        <v>5340.9986000000008</v>
      </c>
      <c r="S1286" s="56">
        <f t="shared" si="113"/>
        <v>34481.997199999998</v>
      </c>
      <c r="T1286" s="56">
        <f t="shared" si="114"/>
        <v>862.0499299999999</v>
      </c>
      <c r="U1286" s="47">
        <f>('WERTE IR'!$E1285)</f>
        <v>1282.0499295316351</v>
      </c>
    </row>
    <row r="1287" spans="5:21" ht="13" x14ac:dyDescent="0.3">
      <c r="E1287" s="37"/>
      <c r="F1287" s="46">
        <f>'Detaillierte Eingabe'!B1297</f>
        <v>1.2229166666666991</v>
      </c>
      <c r="G1287" s="46">
        <f>'Detaillierte Eingabe'!C1297</f>
        <v>1.2236111111111436</v>
      </c>
      <c r="H1287" s="56">
        <f>'Detaillierte Eingabe'!D1298</f>
        <v>2</v>
      </c>
      <c r="I1287" s="56">
        <f>'Detaillierte Eingabe'!E1298</f>
        <v>2</v>
      </c>
      <c r="J1287" s="56">
        <f>'Eingabe Daten'!$C$18</f>
        <v>6</v>
      </c>
      <c r="K1287" s="93">
        <f>'Detaillierte Eingabe'!F1298</f>
        <v>0.7</v>
      </c>
      <c r="L1287" s="93">
        <f>'Detaillierte Eingabe'!G1298</f>
        <v>0.7</v>
      </c>
      <c r="M1287" s="93">
        <f t="shared" ref="M1287:M1350" si="115">(-(27.652*$J1287*$J1287)+1354.9*$J1287+496.07)/$C$7</f>
        <v>0.44882341176470592</v>
      </c>
      <c r="N1287" s="224">
        <f>'Detaillierte Eingabe'!I1297</f>
        <v>1</v>
      </c>
      <c r="O1287" s="18"/>
      <c r="P1287" s="18"/>
      <c r="Q1287" s="56">
        <f t="shared" si="111"/>
        <v>11900</v>
      </c>
      <c r="R1287" s="56">
        <f t="shared" si="112"/>
        <v>5340.9986000000008</v>
      </c>
      <c r="S1287" s="56">
        <f t="shared" si="113"/>
        <v>34481.997199999998</v>
      </c>
      <c r="T1287" s="56">
        <f t="shared" si="114"/>
        <v>862.0499299999999</v>
      </c>
      <c r="U1287" s="47">
        <f>('WERTE IR'!$E1286)</f>
        <v>1282.0499295393765</v>
      </c>
    </row>
    <row r="1288" spans="5:21" ht="13" x14ac:dyDescent="0.3">
      <c r="E1288" s="37"/>
      <c r="F1288" s="46">
        <f>'Detaillierte Eingabe'!B1298</f>
        <v>1.2236111111111436</v>
      </c>
      <c r="G1288" s="46">
        <f>'Detaillierte Eingabe'!C1298</f>
        <v>1.2243055555555882</v>
      </c>
      <c r="H1288" s="56">
        <f>'Detaillierte Eingabe'!D1299</f>
        <v>2</v>
      </c>
      <c r="I1288" s="56">
        <f>'Detaillierte Eingabe'!E1299</f>
        <v>2</v>
      </c>
      <c r="J1288" s="56">
        <f>'Eingabe Daten'!$C$18</f>
        <v>6</v>
      </c>
      <c r="K1288" s="93">
        <f>'Detaillierte Eingabe'!F1299</f>
        <v>0.7</v>
      </c>
      <c r="L1288" s="93">
        <f>'Detaillierte Eingabe'!G1299</f>
        <v>0.7</v>
      </c>
      <c r="M1288" s="93">
        <f t="shared" si="115"/>
        <v>0.44882341176470592</v>
      </c>
      <c r="N1288" s="224">
        <f>'Detaillierte Eingabe'!I1298</f>
        <v>1</v>
      </c>
      <c r="O1288" s="18"/>
      <c r="P1288" s="18"/>
      <c r="Q1288" s="56">
        <f t="shared" si="111"/>
        <v>11900</v>
      </c>
      <c r="R1288" s="56">
        <f t="shared" si="112"/>
        <v>5340.9986000000008</v>
      </c>
      <c r="S1288" s="56">
        <f t="shared" si="113"/>
        <v>34481.997199999998</v>
      </c>
      <c r="T1288" s="56">
        <f t="shared" si="114"/>
        <v>862.0499299999999</v>
      </c>
      <c r="U1288" s="47">
        <f>('WERTE IR'!$E1287)</f>
        <v>1282.0499295469899</v>
      </c>
    </row>
    <row r="1289" spans="5:21" ht="13" x14ac:dyDescent="0.3">
      <c r="E1289" s="37"/>
      <c r="F1289" s="46">
        <f>'Detaillierte Eingabe'!B1299</f>
        <v>1.2243055555555882</v>
      </c>
      <c r="G1289" s="46">
        <f>'Detaillierte Eingabe'!C1299</f>
        <v>1.2250000000000327</v>
      </c>
      <c r="H1289" s="56">
        <f>'Detaillierte Eingabe'!D1300</f>
        <v>2</v>
      </c>
      <c r="I1289" s="56">
        <f>'Detaillierte Eingabe'!E1300</f>
        <v>2</v>
      </c>
      <c r="J1289" s="56">
        <f>'Eingabe Daten'!$C$18</f>
        <v>6</v>
      </c>
      <c r="K1289" s="93">
        <f>'Detaillierte Eingabe'!F1300</f>
        <v>0.7</v>
      </c>
      <c r="L1289" s="93">
        <f>'Detaillierte Eingabe'!G1300</f>
        <v>0.7</v>
      </c>
      <c r="M1289" s="93">
        <f t="shared" si="115"/>
        <v>0.44882341176470592</v>
      </c>
      <c r="N1289" s="224">
        <f>'Detaillierte Eingabe'!I1299</f>
        <v>1</v>
      </c>
      <c r="O1289" s="18"/>
      <c r="P1289" s="18"/>
      <c r="Q1289" s="56">
        <f t="shared" si="111"/>
        <v>11900</v>
      </c>
      <c r="R1289" s="56">
        <f t="shared" si="112"/>
        <v>5340.9986000000008</v>
      </c>
      <c r="S1289" s="56">
        <f t="shared" si="113"/>
        <v>34481.997199999998</v>
      </c>
      <c r="T1289" s="56">
        <f t="shared" si="114"/>
        <v>862.0499299999999</v>
      </c>
      <c r="U1289" s="47">
        <f>('WERTE IR'!$E1288)</f>
        <v>1282.0499295544776</v>
      </c>
    </row>
    <row r="1290" spans="5:21" ht="13" x14ac:dyDescent="0.3">
      <c r="E1290" s="37"/>
      <c r="F1290" s="46">
        <f>'Detaillierte Eingabe'!B1300</f>
        <v>1.2250000000000327</v>
      </c>
      <c r="G1290" s="46">
        <f>'Detaillierte Eingabe'!C1300</f>
        <v>1.2256944444444773</v>
      </c>
      <c r="H1290" s="56">
        <f>'Detaillierte Eingabe'!D1301</f>
        <v>2</v>
      </c>
      <c r="I1290" s="56">
        <f>'Detaillierte Eingabe'!E1301</f>
        <v>2</v>
      </c>
      <c r="J1290" s="56">
        <f>'Eingabe Daten'!$C$18</f>
        <v>6</v>
      </c>
      <c r="K1290" s="93">
        <f>'Detaillierte Eingabe'!F1301</f>
        <v>0.7</v>
      </c>
      <c r="L1290" s="93">
        <f>'Detaillierte Eingabe'!G1301</f>
        <v>0.7</v>
      </c>
      <c r="M1290" s="93">
        <f t="shared" si="115"/>
        <v>0.44882341176470592</v>
      </c>
      <c r="N1290" s="224">
        <f>'Detaillierte Eingabe'!I1300</f>
        <v>1</v>
      </c>
      <c r="O1290" s="18"/>
      <c r="P1290" s="18"/>
      <c r="Q1290" s="56">
        <f t="shared" si="111"/>
        <v>11900</v>
      </c>
      <c r="R1290" s="56">
        <f t="shared" si="112"/>
        <v>5340.9986000000008</v>
      </c>
      <c r="S1290" s="56">
        <f t="shared" si="113"/>
        <v>34481.997199999998</v>
      </c>
      <c r="T1290" s="56">
        <f t="shared" si="114"/>
        <v>862.0499299999999</v>
      </c>
      <c r="U1290" s="47">
        <f>('WERTE IR'!$E1289)</f>
        <v>1282.0499295618413</v>
      </c>
    </row>
    <row r="1291" spans="5:21" ht="13" x14ac:dyDescent="0.3">
      <c r="E1291" s="37"/>
      <c r="F1291" s="46">
        <f>'Detaillierte Eingabe'!B1301</f>
        <v>1.2256944444444773</v>
      </c>
      <c r="G1291" s="46">
        <f>'Detaillierte Eingabe'!C1301</f>
        <v>1.2263888888889218</v>
      </c>
      <c r="H1291" s="56">
        <f>'Detaillierte Eingabe'!D1302</f>
        <v>2</v>
      </c>
      <c r="I1291" s="56">
        <f>'Detaillierte Eingabe'!E1302</f>
        <v>2</v>
      </c>
      <c r="J1291" s="56">
        <f>'Eingabe Daten'!$C$18</f>
        <v>6</v>
      </c>
      <c r="K1291" s="93">
        <f>'Detaillierte Eingabe'!F1302</f>
        <v>0.7</v>
      </c>
      <c r="L1291" s="93">
        <f>'Detaillierte Eingabe'!G1302</f>
        <v>0.7</v>
      </c>
      <c r="M1291" s="93">
        <f t="shared" si="115"/>
        <v>0.44882341176470592</v>
      </c>
      <c r="N1291" s="224">
        <f>'Detaillierte Eingabe'!I1301</f>
        <v>1</v>
      </c>
      <c r="O1291" s="18"/>
      <c r="P1291" s="18"/>
      <c r="Q1291" s="56">
        <f t="shared" si="111"/>
        <v>11900</v>
      </c>
      <c r="R1291" s="56">
        <f t="shared" si="112"/>
        <v>5340.9986000000008</v>
      </c>
      <c r="S1291" s="56">
        <f t="shared" si="113"/>
        <v>34481.997199999998</v>
      </c>
      <c r="T1291" s="56">
        <f t="shared" si="114"/>
        <v>862.0499299999999</v>
      </c>
      <c r="U1291" s="47">
        <f>('WERTE IR'!$E1290)</f>
        <v>1282.0499295690834</v>
      </c>
    </row>
    <row r="1292" spans="5:21" ht="13" x14ac:dyDescent="0.3">
      <c r="E1292" s="37"/>
      <c r="F1292" s="46">
        <f>'Detaillierte Eingabe'!B1302</f>
        <v>1.2263888888889218</v>
      </c>
      <c r="G1292" s="46">
        <f>'Detaillierte Eingabe'!C1302</f>
        <v>1.2270833333333664</v>
      </c>
      <c r="H1292" s="56">
        <f>'Detaillierte Eingabe'!D1303</f>
        <v>2</v>
      </c>
      <c r="I1292" s="56">
        <f>'Detaillierte Eingabe'!E1303</f>
        <v>2</v>
      </c>
      <c r="J1292" s="56">
        <f>'Eingabe Daten'!$C$18</f>
        <v>6</v>
      </c>
      <c r="K1292" s="93">
        <f>'Detaillierte Eingabe'!F1303</f>
        <v>0.7</v>
      </c>
      <c r="L1292" s="93">
        <f>'Detaillierte Eingabe'!G1303</f>
        <v>0.7</v>
      </c>
      <c r="M1292" s="93">
        <f t="shared" si="115"/>
        <v>0.44882341176470592</v>
      </c>
      <c r="N1292" s="224">
        <f>'Detaillierte Eingabe'!I1302</f>
        <v>1</v>
      </c>
      <c r="O1292" s="18"/>
      <c r="P1292" s="18"/>
      <c r="Q1292" s="56">
        <f t="shared" si="111"/>
        <v>11900</v>
      </c>
      <c r="R1292" s="56">
        <f t="shared" si="112"/>
        <v>5340.9986000000008</v>
      </c>
      <c r="S1292" s="56">
        <f t="shared" si="113"/>
        <v>34481.997199999998</v>
      </c>
      <c r="T1292" s="56">
        <f t="shared" si="114"/>
        <v>862.0499299999999</v>
      </c>
      <c r="U1292" s="47">
        <f>('WERTE IR'!$E1291)</f>
        <v>1282.0499295762058</v>
      </c>
    </row>
    <row r="1293" spans="5:21" ht="13" x14ac:dyDescent="0.3">
      <c r="E1293" s="37"/>
      <c r="F1293" s="46">
        <f>'Detaillierte Eingabe'!B1303</f>
        <v>1.2270833333333664</v>
      </c>
      <c r="G1293" s="46">
        <f>'Detaillierte Eingabe'!C1303</f>
        <v>1.2277777777778109</v>
      </c>
      <c r="H1293" s="56">
        <f>'Detaillierte Eingabe'!D1304</f>
        <v>2</v>
      </c>
      <c r="I1293" s="56">
        <f>'Detaillierte Eingabe'!E1304</f>
        <v>2</v>
      </c>
      <c r="J1293" s="56">
        <f>'Eingabe Daten'!$C$18</f>
        <v>6</v>
      </c>
      <c r="K1293" s="93">
        <f>'Detaillierte Eingabe'!F1304</f>
        <v>0.7</v>
      </c>
      <c r="L1293" s="93">
        <f>'Detaillierte Eingabe'!G1304</f>
        <v>0.7</v>
      </c>
      <c r="M1293" s="93">
        <f t="shared" si="115"/>
        <v>0.44882341176470592</v>
      </c>
      <c r="N1293" s="224">
        <f>'Detaillierte Eingabe'!I1303</f>
        <v>1</v>
      </c>
      <c r="O1293" s="18"/>
      <c r="P1293" s="18"/>
      <c r="Q1293" s="56">
        <f t="shared" si="111"/>
        <v>11900</v>
      </c>
      <c r="R1293" s="56">
        <f t="shared" si="112"/>
        <v>5340.9986000000008</v>
      </c>
      <c r="S1293" s="56">
        <f t="shared" si="113"/>
        <v>34481.997199999998</v>
      </c>
      <c r="T1293" s="56">
        <f t="shared" si="114"/>
        <v>862.0499299999999</v>
      </c>
      <c r="U1293" s="47">
        <f>('WERTE IR'!$E1292)</f>
        <v>1282.0499295832105</v>
      </c>
    </row>
    <row r="1294" spans="5:21" ht="13" x14ac:dyDescent="0.3">
      <c r="E1294" s="37"/>
      <c r="F1294" s="46">
        <f>'Detaillierte Eingabe'!B1304</f>
        <v>1.2277777777778109</v>
      </c>
      <c r="G1294" s="46">
        <f>'Detaillierte Eingabe'!C1304</f>
        <v>1.2284722222222555</v>
      </c>
      <c r="H1294" s="56">
        <f>'Detaillierte Eingabe'!D1305</f>
        <v>2</v>
      </c>
      <c r="I1294" s="56">
        <f>'Detaillierte Eingabe'!E1305</f>
        <v>2</v>
      </c>
      <c r="J1294" s="56">
        <f>'Eingabe Daten'!$C$18</f>
        <v>6</v>
      </c>
      <c r="K1294" s="93">
        <f>'Detaillierte Eingabe'!F1305</f>
        <v>0.7</v>
      </c>
      <c r="L1294" s="93">
        <f>'Detaillierte Eingabe'!G1305</f>
        <v>0.7</v>
      </c>
      <c r="M1294" s="93">
        <f t="shared" si="115"/>
        <v>0.44882341176470592</v>
      </c>
      <c r="N1294" s="224">
        <f>'Detaillierte Eingabe'!I1304</f>
        <v>1</v>
      </c>
      <c r="O1294" s="18"/>
      <c r="P1294" s="18"/>
      <c r="Q1294" s="56">
        <f t="shared" si="111"/>
        <v>11900</v>
      </c>
      <c r="R1294" s="56">
        <f t="shared" si="112"/>
        <v>5340.9986000000008</v>
      </c>
      <c r="S1294" s="56">
        <f t="shared" si="113"/>
        <v>34481.997199999998</v>
      </c>
      <c r="T1294" s="56">
        <f t="shared" si="114"/>
        <v>862.0499299999999</v>
      </c>
      <c r="U1294" s="47">
        <f>('WERTE IR'!$E1293)</f>
        <v>1282.0499295900995</v>
      </c>
    </row>
    <row r="1295" spans="5:21" ht="13" x14ac:dyDescent="0.3">
      <c r="E1295" s="37"/>
      <c r="F1295" s="46">
        <f>'Detaillierte Eingabe'!B1305</f>
        <v>1.2284722222222555</v>
      </c>
      <c r="G1295" s="46">
        <f>'Detaillierte Eingabe'!C1305</f>
        <v>1.2291666666667</v>
      </c>
      <c r="H1295" s="56">
        <f>'Detaillierte Eingabe'!D1306</f>
        <v>2</v>
      </c>
      <c r="I1295" s="56">
        <f>'Detaillierte Eingabe'!E1306</f>
        <v>2</v>
      </c>
      <c r="J1295" s="56">
        <f>'Eingabe Daten'!$C$18</f>
        <v>6</v>
      </c>
      <c r="K1295" s="93">
        <f>'Detaillierte Eingabe'!F1306</f>
        <v>0.7</v>
      </c>
      <c r="L1295" s="93">
        <f>'Detaillierte Eingabe'!G1306</f>
        <v>0.7</v>
      </c>
      <c r="M1295" s="93">
        <f t="shared" si="115"/>
        <v>0.44882341176470592</v>
      </c>
      <c r="N1295" s="224">
        <f>'Detaillierte Eingabe'!I1305</f>
        <v>1</v>
      </c>
      <c r="O1295" s="18"/>
      <c r="P1295" s="18"/>
      <c r="Q1295" s="56">
        <f t="shared" si="111"/>
        <v>11900</v>
      </c>
      <c r="R1295" s="56">
        <f t="shared" si="112"/>
        <v>5340.9986000000008</v>
      </c>
      <c r="S1295" s="56">
        <f t="shared" si="113"/>
        <v>34481.997199999998</v>
      </c>
      <c r="T1295" s="56">
        <f t="shared" si="114"/>
        <v>862.0499299999999</v>
      </c>
      <c r="U1295" s="47">
        <f>('WERTE IR'!$E1294)</f>
        <v>1282.0499295968746</v>
      </c>
    </row>
    <row r="1296" spans="5:21" ht="13" x14ac:dyDescent="0.3">
      <c r="E1296" s="37"/>
      <c r="F1296" s="46">
        <f>'Detaillierte Eingabe'!B1306</f>
        <v>1.2291666666667</v>
      </c>
      <c r="G1296" s="46">
        <f>'Detaillierte Eingabe'!C1306</f>
        <v>1.2298611111111446</v>
      </c>
      <c r="H1296" s="56">
        <f>'Detaillierte Eingabe'!D1307</f>
        <v>2</v>
      </c>
      <c r="I1296" s="56">
        <f>'Detaillierte Eingabe'!E1307</f>
        <v>2</v>
      </c>
      <c r="J1296" s="56">
        <f>'Eingabe Daten'!$C$18</f>
        <v>6</v>
      </c>
      <c r="K1296" s="93">
        <f>'Detaillierte Eingabe'!F1307</f>
        <v>0.7</v>
      </c>
      <c r="L1296" s="93">
        <f>'Detaillierte Eingabe'!G1307</f>
        <v>0.7</v>
      </c>
      <c r="M1296" s="93">
        <f t="shared" si="115"/>
        <v>0.44882341176470592</v>
      </c>
      <c r="N1296" s="224">
        <f>'Detaillierte Eingabe'!I1306</f>
        <v>1</v>
      </c>
      <c r="O1296" s="18"/>
      <c r="P1296" s="18"/>
      <c r="Q1296" s="56">
        <f t="shared" si="111"/>
        <v>11900</v>
      </c>
      <c r="R1296" s="56">
        <f t="shared" si="112"/>
        <v>5340.9986000000008</v>
      </c>
      <c r="S1296" s="56">
        <f t="shared" si="113"/>
        <v>34481.997199999998</v>
      </c>
      <c r="T1296" s="56">
        <f t="shared" si="114"/>
        <v>862.0499299999999</v>
      </c>
      <c r="U1296" s="47">
        <f>('WERTE IR'!$E1295)</f>
        <v>1282.0499296035375</v>
      </c>
    </row>
    <row r="1297" spans="5:21" ht="13" x14ac:dyDescent="0.3">
      <c r="E1297" s="37"/>
      <c r="F1297" s="46">
        <f>'Detaillierte Eingabe'!B1307</f>
        <v>1.2298611111111446</v>
      </c>
      <c r="G1297" s="46">
        <f>'Detaillierte Eingabe'!C1307</f>
        <v>1.2305555555555892</v>
      </c>
      <c r="H1297" s="56">
        <f>'Detaillierte Eingabe'!D1308</f>
        <v>2</v>
      </c>
      <c r="I1297" s="56">
        <f>'Detaillierte Eingabe'!E1308</f>
        <v>2</v>
      </c>
      <c r="J1297" s="56">
        <f>'Eingabe Daten'!$C$18</f>
        <v>6</v>
      </c>
      <c r="K1297" s="93">
        <f>'Detaillierte Eingabe'!F1308</f>
        <v>0.7</v>
      </c>
      <c r="L1297" s="93">
        <f>'Detaillierte Eingabe'!G1308</f>
        <v>0.7</v>
      </c>
      <c r="M1297" s="93">
        <f t="shared" si="115"/>
        <v>0.44882341176470592</v>
      </c>
      <c r="N1297" s="224">
        <f>'Detaillierte Eingabe'!I1307</f>
        <v>1</v>
      </c>
      <c r="O1297" s="18"/>
      <c r="P1297" s="18"/>
      <c r="Q1297" s="56">
        <f t="shared" si="111"/>
        <v>11900</v>
      </c>
      <c r="R1297" s="56">
        <f t="shared" si="112"/>
        <v>5340.9986000000008</v>
      </c>
      <c r="S1297" s="56">
        <f t="shared" si="113"/>
        <v>34481.997199999998</v>
      </c>
      <c r="T1297" s="56">
        <f t="shared" si="114"/>
        <v>862.0499299999999</v>
      </c>
      <c r="U1297" s="47">
        <f>('WERTE IR'!$E1296)</f>
        <v>1282.0499296100904</v>
      </c>
    </row>
    <row r="1298" spans="5:21" ht="13" x14ac:dyDescent="0.3">
      <c r="E1298" s="37"/>
      <c r="F1298" s="46">
        <f>'Detaillierte Eingabe'!B1308</f>
        <v>1.2305555555555892</v>
      </c>
      <c r="G1298" s="46">
        <f>'Detaillierte Eingabe'!C1308</f>
        <v>1.2312500000000337</v>
      </c>
      <c r="H1298" s="56">
        <f>'Detaillierte Eingabe'!D1309</f>
        <v>2</v>
      </c>
      <c r="I1298" s="56">
        <f>'Detaillierte Eingabe'!E1309</f>
        <v>2</v>
      </c>
      <c r="J1298" s="56">
        <f>'Eingabe Daten'!$C$18</f>
        <v>6</v>
      </c>
      <c r="K1298" s="93">
        <f>'Detaillierte Eingabe'!F1309</f>
        <v>0.7</v>
      </c>
      <c r="L1298" s="93">
        <f>'Detaillierte Eingabe'!G1309</f>
        <v>0.7</v>
      </c>
      <c r="M1298" s="93">
        <f t="shared" si="115"/>
        <v>0.44882341176470592</v>
      </c>
      <c r="N1298" s="224">
        <f>'Detaillierte Eingabe'!I1308</f>
        <v>1</v>
      </c>
      <c r="O1298" s="18"/>
      <c r="P1298" s="18"/>
      <c r="Q1298" s="56">
        <f t="shared" si="111"/>
        <v>11900</v>
      </c>
      <c r="R1298" s="56">
        <f t="shared" si="112"/>
        <v>5340.9986000000008</v>
      </c>
      <c r="S1298" s="56">
        <f t="shared" si="113"/>
        <v>34481.997199999998</v>
      </c>
      <c r="T1298" s="56">
        <f t="shared" si="114"/>
        <v>862.0499299999999</v>
      </c>
      <c r="U1298" s="47">
        <f>('WERTE IR'!$E1297)</f>
        <v>1282.0499296165351</v>
      </c>
    </row>
    <row r="1299" spans="5:21" ht="13" x14ac:dyDescent="0.3">
      <c r="E1299" s="37"/>
      <c r="F1299" s="46">
        <f>'Detaillierte Eingabe'!B1309</f>
        <v>1.2312500000000337</v>
      </c>
      <c r="G1299" s="46">
        <f>'Detaillierte Eingabe'!C1309</f>
        <v>1.2319444444444783</v>
      </c>
      <c r="H1299" s="56">
        <f>'Detaillierte Eingabe'!D1310</f>
        <v>2</v>
      </c>
      <c r="I1299" s="56">
        <f>'Detaillierte Eingabe'!E1310</f>
        <v>2</v>
      </c>
      <c r="J1299" s="56">
        <f>'Eingabe Daten'!$C$18</f>
        <v>6</v>
      </c>
      <c r="K1299" s="93">
        <f>'Detaillierte Eingabe'!F1310</f>
        <v>0.7</v>
      </c>
      <c r="L1299" s="93">
        <f>'Detaillierte Eingabe'!G1310</f>
        <v>0.7</v>
      </c>
      <c r="M1299" s="93">
        <f t="shared" si="115"/>
        <v>0.44882341176470592</v>
      </c>
      <c r="N1299" s="224">
        <f>'Detaillierte Eingabe'!I1309</f>
        <v>1</v>
      </c>
      <c r="O1299" s="18"/>
      <c r="P1299" s="18"/>
      <c r="Q1299" s="56">
        <f t="shared" si="111"/>
        <v>11900</v>
      </c>
      <c r="R1299" s="56">
        <f t="shared" si="112"/>
        <v>5340.9986000000008</v>
      </c>
      <c r="S1299" s="56">
        <f t="shared" si="113"/>
        <v>34481.997199999998</v>
      </c>
      <c r="T1299" s="56">
        <f t="shared" si="114"/>
        <v>862.0499299999999</v>
      </c>
      <c r="U1299" s="47">
        <f>('WERTE IR'!$E1298)</f>
        <v>1282.0499296228732</v>
      </c>
    </row>
    <row r="1300" spans="5:21" ht="13" x14ac:dyDescent="0.3">
      <c r="E1300" s="37"/>
      <c r="F1300" s="46">
        <f>'Detaillierte Eingabe'!B1310</f>
        <v>1.2319444444444783</v>
      </c>
      <c r="G1300" s="46">
        <f>'Detaillierte Eingabe'!C1310</f>
        <v>1.2326388888889228</v>
      </c>
      <c r="H1300" s="56">
        <f>'Detaillierte Eingabe'!D1311</f>
        <v>2</v>
      </c>
      <c r="I1300" s="56">
        <f>'Detaillierte Eingabe'!E1311</f>
        <v>2</v>
      </c>
      <c r="J1300" s="56">
        <f>'Eingabe Daten'!$C$18</f>
        <v>6</v>
      </c>
      <c r="K1300" s="93">
        <f>'Detaillierte Eingabe'!F1311</f>
        <v>0.7</v>
      </c>
      <c r="L1300" s="93">
        <f>'Detaillierte Eingabe'!G1311</f>
        <v>0.7</v>
      </c>
      <c r="M1300" s="93">
        <f t="shared" si="115"/>
        <v>0.44882341176470592</v>
      </c>
      <c r="N1300" s="224">
        <f>'Detaillierte Eingabe'!I1310</f>
        <v>1</v>
      </c>
      <c r="O1300" s="18"/>
      <c r="P1300" s="18"/>
      <c r="Q1300" s="56">
        <f t="shared" si="111"/>
        <v>11900</v>
      </c>
      <c r="R1300" s="56">
        <f t="shared" si="112"/>
        <v>5340.9986000000008</v>
      </c>
      <c r="S1300" s="56">
        <f t="shared" si="113"/>
        <v>34481.997199999998</v>
      </c>
      <c r="T1300" s="56">
        <f t="shared" si="114"/>
        <v>862.0499299999999</v>
      </c>
      <c r="U1300" s="47">
        <f>('WERTE IR'!$E1299)</f>
        <v>1282.0499296291064</v>
      </c>
    </row>
    <row r="1301" spans="5:21" ht="13" x14ac:dyDescent="0.3">
      <c r="E1301" s="37"/>
      <c r="F1301" s="46">
        <f>'Detaillierte Eingabe'!B1311</f>
        <v>1.2326388888889228</v>
      </c>
      <c r="G1301" s="46">
        <f>'Detaillierte Eingabe'!C1311</f>
        <v>1.2333333333333674</v>
      </c>
      <c r="H1301" s="56">
        <f>'Detaillierte Eingabe'!D1312</f>
        <v>2</v>
      </c>
      <c r="I1301" s="56">
        <f>'Detaillierte Eingabe'!E1312</f>
        <v>2</v>
      </c>
      <c r="J1301" s="56">
        <f>'Eingabe Daten'!$C$18</f>
        <v>6</v>
      </c>
      <c r="K1301" s="93">
        <f>'Detaillierte Eingabe'!F1312</f>
        <v>0.7</v>
      </c>
      <c r="L1301" s="93">
        <f>'Detaillierte Eingabe'!G1312</f>
        <v>0.7</v>
      </c>
      <c r="M1301" s="93">
        <f t="shared" si="115"/>
        <v>0.44882341176470592</v>
      </c>
      <c r="N1301" s="224">
        <f>'Detaillierte Eingabe'!I1311</f>
        <v>1</v>
      </c>
      <c r="O1301" s="18"/>
      <c r="P1301" s="18"/>
      <c r="Q1301" s="56">
        <f t="shared" si="111"/>
        <v>11900</v>
      </c>
      <c r="R1301" s="56">
        <f t="shared" si="112"/>
        <v>5340.9986000000008</v>
      </c>
      <c r="S1301" s="56">
        <f t="shared" si="113"/>
        <v>34481.997199999998</v>
      </c>
      <c r="T1301" s="56">
        <f t="shared" si="114"/>
        <v>862.0499299999999</v>
      </c>
      <c r="U1301" s="47">
        <f>('WERTE IR'!$E1300)</f>
        <v>1282.0499296352366</v>
      </c>
    </row>
    <row r="1302" spans="5:21" ht="13" x14ac:dyDescent="0.3">
      <c r="E1302" s="37"/>
      <c r="F1302" s="46">
        <f>'Detaillierte Eingabe'!B1312</f>
        <v>1.2333333333333674</v>
      </c>
      <c r="G1302" s="46">
        <f>'Detaillierte Eingabe'!C1312</f>
        <v>1.2340277777778119</v>
      </c>
      <c r="H1302" s="56">
        <f>'Detaillierte Eingabe'!D1313</f>
        <v>2</v>
      </c>
      <c r="I1302" s="56">
        <f>'Detaillierte Eingabe'!E1313</f>
        <v>2</v>
      </c>
      <c r="J1302" s="56">
        <f>'Eingabe Daten'!$C$18</f>
        <v>6</v>
      </c>
      <c r="K1302" s="93">
        <f>'Detaillierte Eingabe'!F1313</f>
        <v>0.7</v>
      </c>
      <c r="L1302" s="93">
        <f>'Detaillierte Eingabe'!G1313</f>
        <v>0.7</v>
      </c>
      <c r="M1302" s="93">
        <f t="shared" si="115"/>
        <v>0.44882341176470592</v>
      </c>
      <c r="N1302" s="224">
        <f>'Detaillierte Eingabe'!I1312</f>
        <v>1</v>
      </c>
      <c r="O1302" s="18"/>
      <c r="P1302" s="18"/>
      <c r="Q1302" s="56">
        <f t="shared" si="111"/>
        <v>11900</v>
      </c>
      <c r="R1302" s="56">
        <f t="shared" si="112"/>
        <v>5340.9986000000008</v>
      </c>
      <c r="S1302" s="56">
        <f t="shared" si="113"/>
        <v>34481.997199999998</v>
      </c>
      <c r="T1302" s="56">
        <f t="shared" si="114"/>
        <v>862.0499299999999</v>
      </c>
      <c r="U1302" s="47">
        <f>('WERTE IR'!$E1301)</f>
        <v>1282.0499296412656</v>
      </c>
    </row>
    <row r="1303" spans="5:21" ht="13" x14ac:dyDescent="0.3">
      <c r="E1303" s="37"/>
      <c r="F1303" s="46">
        <f>'Detaillierte Eingabe'!B1313</f>
        <v>1.2340277777778119</v>
      </c>
      <c r="G1303" s="46">
        <f>'Detaillierte Eingabe'!C1313</f>
        <v>1.2347222222222565</v>
      </c>
      <c r="H1303" s="56">
        <f>'Detaillierte Eingabe'!D1314</f>
        <v>2</v>
      </c>
      <c r="I1303" s="56">
        <f>'Detaillierte Eingabe'!E1314</f>
        <v>2</v>
      </c>
      <c r="J1303" s="56">
        <f>'Eingabe Daten'!$C$18</f>
        <v>6</v>
      </c>
      <c r="K1303" s="93">
        <f>'Detaillierte Eingabe'!F1314</f>
        <v>0.7</v>
      </c>
      <c r="L1303" s="93">
        <f>'Detaillierte Eingabe'!G1314</f>
        <v>0.7</v>
      </c>
      <c r="M1303" s="93">
        <f t="shared" si="115"/>
        <v>0.44882341176470592</v>
      </c>
      <c r="N1303" s="224">
        <f>'Detaillierte Eingabe'!I1313</f>
        <v>1</v>
      </c>
      <c r="O1303" s="18"/>
      <c r="P1303" s="18"/>
      <c r="Q1303" s="56">
        <f t="shared" si="111"/>
        <v>11900</v>
      </c>
      <c r="R1303" s="56">
        <f t="shared" si="112"/>
        <v>5340.9986000000008</v>
      </c>
      <c r="S1303" s="56">
        <f t="shared" si="113"/>
        <v>34481.997199999998</v>
      </c>
      <c r="T1303" s="56">
        <f t="shared" si="114"/>
        <v>862.0499299999999</v>
      </c>
      <c r="U1303" s="47">
        <f>('WERTE IR'!$E1302)</f>
        <v>1282.0499296471949</v>
      </c>
    </row>
    <row r="1304" spans="5:21" ht="13" x14ac:dyDescent="0.3">
      <c r="E1304" s="37"/>
      <c r="F1304" s="46">
        <f>'Detaillierte Eingabe'!B1314</f>
        <v>1.2347222222222565</v>
      </c>
      <c r="G1304" s="46">
        <f>'Detaillierte Eingabe'!C1314</f>
        <v>1.235416666666701</v>
      </c>
      <c r="H1304" s="56">
        <f>'Detaillierte Eingabe'!D1315</f>
        <v>2</v>
      </c>
      <c r="I1304" s="56">
        <f>'Detaillierte Eingabe'!E1315</f>
        <v>2</v>
      </c>
      <c r="J1304" s="56">
        <f>'Eingabe Daten'!$C$18</f>
        <v>6</v>
      </c>
      <c r="K1304" s="93">
        <f>'Detaillierte Eingabe'!F1315</f>
        <v>0.7</v>
      </c>
      <c r="L1304" s="93">
        <f>'Detaillierte Eingabe'!G1315</f>
        <v>0.7</v>
      </c>
      <c r="M1304" s="93">
        <f t="shared" si="115"/>
        <v>0.44882341176470592</v>
      </c>
      <c r="N1304" s="224">
        <f>'Detaillierte Eingabe'!I1314</f>
        <v>1</v>
      </c>
      <c r="O1304" s="18"/>
      <c r="P1304" s="18"/>
      <c r="Q1304" s="56">
        <f t="shared" si="111"/>
        <v>11900</v>
      </c>
      <c r="R1304" s="56">
        <f t="shared" si="112"/>
        <v>5340.9986000000008</v>
      </c>
      <c r="S1304" s="56">
        <f t="shared" si="113"/>
        <v>34481.997199999998</v>
      </c>
      <c r="T1304" s="56">
        <f t="shared" si="114"/>
        <v>862.0499299999999</v>
      </c>
      <c r="U1304" s="47">
        <f>('WERTE IR'!$E1303)</f>
        <v>1282.0499296530261</v>
      </c>
    </row>
    <row r="1305" spans="5:21" ht="13" x14ac:dyDescent="0.3">
      <c r="E1305" s="37"/>
      <c r="F1305" s="46">
        <f>'Detaillierte Eingabe'!B1315</f>
        <v>1.235416666666701</v>
      </c>
      <c r="G1305" s="46">
        <f>'Detaillierte Eingabe'!C1315</f>
        <v>1.2361111111111456</v>
      </c>
      <c r="H1305" s="56">
        <f>'Detaillierte Eingabe'!D1316</f>
        <v>2</v>
      </c>
      <c r="I1305" s="56">
        <f>'Detaillierte Eingabe'!E1316</f>
        <v>2</v>
      </c>
      <c r="J1305" s="56">
        <f>'Eingabe Daten'!$C$18</f>
        <v>6</v>
      </c>
      <c r="K1305" s="93">
        <f>'Detaillierte Eingabe'!F1316</f>
        <v>0.7</v>
      </c>
      <c r="L1305" s="93">
        <f>'Detaillierte Eingabe'!G1316</f>
        <v>0.7</v>
      </c>
      <c r="M1305" s="93">
        <f t="shared" si="115"/>
        <v>0.44882341176470592</v>
      </c>
      <c r="N1305" s="224">
        <f>'Detaillierte Eingabe'!I1315</f>
        <v>1</v>
      </c>
      <c r="O1305" s="18"/>
      <c r="P1305" s="18"/>
      <c r="Q1305" s="56">
        <f t="shared" si="111"/>
        <v>11900</v>
      </c>
      <c r="R1305" s="56">
        <f t="shared" si="112"/>
        <v>5340.9986000000008</v>
      </c>
      <c r="S1305" s="56">
        <f t="shared" si="113"/>
        <v>34481.997199999998</v>
      </c>
      <c r="T1305" s="56">
        <f t="shared" si="114"/>
        <v>862.0499299999999</v>
      </c>
      <c r="U1305" s="47">
        <f>('WERTE IR'!$E1304)</f>
        <v>1282.0499296587611</v>
      </c>
    </row>
    <row r="1306" spans="5:21" ht="13" x14ac:dyDescent="0.3">
      <c r="E1306" s="37"/>
      <c r="F1306" s="46">
        <f>'Detaillierte Eingabe'!B1316</f>
        <v>1.2361111111111456</v>
      </c>
      <c r="G1306" s="46">
        <f>'Detaillierte Eingabe'!C1316</f>
        <v>1.2368055555555901</v>
      </c>
      <c r="H1306" s="56">
        <f>'Detaillierte Eingabe'!D1317</f>
        <v>2</v>
      </c>
      <c r="I1306" s="56">
        <f>'Detaillierte Eingabe'!E1317</f>
        <v>2</v>
      </c>
      <c r="J1306" s="56">
        <f>'Eingabe Daten'!$C$18</f>
        <v>6</v>
      </c>
      <c r="K1306" s="93">
        <f>'Detaillierte Eingabe'!F1317</f>
        <v>0.7</v>
      </c>
      <c r="L1306" s="93">
        <f>'Detaillierte Eingabe'!G1317</f>
        <v>0.7</v>
      </c>
      <c r="M1306" s="93">
        <f t="shared" si="115"/>
        <v>0.44882341176470592</v>
      </c>
      <c r="N1306" s="224">
        <f>'Detaillierte Eingabe'!I1316</f>
        <v>1</v>
      </c>
      <c r="O1306" s="18"/>
      <c r="P1306" s="18"/>
      <c r="Q1306" s="56">
        <f t="shared" si="111"/>
        <v>11900</v>
      </c>
      <c r="R1306" s="56">
        <f t="shared" si="112"/>
        <v>5340.9986000000008</v>
      </c>
      <c r="S1306" s="56">
        <f t="shared" si="113"/>
        <v>34481.997199999998</v>
      </c>
      <c r="T1306" s="56">
        <f t="shared" si="114"/>
        <v>862.0499299999999</v>
      </c>
      <c r="U1306" s="47">
        <f>('WERTE IR'!$E1305)</f>
        <v>1282.0499296644014</v>
      </c>
    </row>
    <row r="1307" spans="5:21" ht="13" x14ac:dyDescent="0.3">
      <c r="E1307" s="37"/>
      <c r="F1307" s="46">
        <f>'Detaillierte Eingabe'!B1317</f>
        <v>1.2368055555555901</v>
      </c>
      <c r="G1307" s="46">
        <f>'Detaillierte Eingabe'!C1317</f>
        <v>1.2375000000000347</v>
      </c>
      <c r="H1307" s="56">
        <f>'Detaillierte Eingabe'!D1318</f>
        <v>2</v>
      </c>
      <c r="I1307" s="56">
        <f>'Detaillierte Eingabe'!E1318</f>
        <v>2</v>
      </c>
      <c r="J1307" s="56">
        <f>'Eingabe Daten'!$C$18</f>
        <v>6</v>
      </c>
      <c r="K1307" s="93">
        <f>'Detaillierte Eingabe'!F1318</f>
        <v>0.7</v>
      </c>
      <c r="L1307" s="93">
        <f>'Detaillierte Eingabe'!G1318</f>
        <v>0.7</v>
      </c>
      <c r="M1307" s="93">
        <f t="shared" si="115"/>
        <v>0.44882341176470592</v>
      </c>
      <c r="N1307" s="224">
        <f>'Detaillierte Eingabe'!I1317</f>
        <v>1</v>
      </c>
      <c r="O1307" s="18"/>
      <c r="P1307" s="18"/>
      <c r="Q1307" s="56">
        <f t="shared" si="111"/>
        <v>11900</v>
      </c>
      <c r="R1307" s="56">
        <f t="shared" si="112"/>
        <v>5340.9986000000008</v>
      </c>
      <c r="S1307" s="56">
        <f t="shared" si="113"/>
        <v>34481.997199999998</v>
      </c>
      <c r="T1307" s="56">
        <f t="shared" si="114"/>
        <v>862.0499299999999</v>
      </c>
      <c r="U1307" s="47">
        <f>('WERTE IR'!$E1306)</f>
        <v>1282.0499296699484</v>
      </c>
    </row>
    <row r="1308" spans="5:21" ht="13" x14ac:dyDescent="0.3">
      <c r="E1308" s="37"/>
      <c r="F1308" s="46">
        <f>'Detaillierte Eingabe'!B1318</f>
        <v>1.2375000000000347</v>
      </c>
      <c r="G1308" s="46">
        <f>'Detaillierte Eingabe'!C1318</f>
        <v>1.2381944444444792</v>
      </c>
      <c r="H1308" s="56">
        <f>'Detaillierte Eingabe'!D1319</f>
        <v>2</v>
      </c>
      <c r="I1308" s="56">
        <f>'Detaillierte Eingabe'!E1319</f>
        <v>2</v>
      </c>
      <c r="J1308" s="56">
        <f>'Eingabe Daten'!$C$18</f>
        <v>6</v>
      </c>
      <c r="K1308" s="93">
        <f>'Detaillierte Eingabe'!F1319</f>
        <v>0.7</v>
      </c>
      <c r="L1308" s="93">
        <f>'Detaillierte Eingabe'!G1319</f>
        <v>0.7</v>
      </c>
      <c r="M1308" s="93">
        <f t="shared" si="115"/>
        <v>0.44882341176470592</v>
      </c>
      <c r="N1308" s="224">
        <f>'Detaillierte Eingabe'!I1318</f>
        <v>1</v>
      </c>
      <c r="O1308" s="18"/>
      <c r="P1308" s="18"/>
      <c r="Q1308" s="56">
        <f t="shared" si="111"/>
        <v>11900</v>
      </c>
      <c r="R1308" s="56">
        <f t="shared" si="112"/>
        <v>5340.9986000000008</v>
      </c>
      <c r="S1308" s="56">
        <f t="shared" si="113"/>
        <v>34481.997199999998</v>
      </c>
      <c r="T1308" s="56">
        <f t="shared" si="114"/>
        <v>862.0499299999999</v>
      </c>
      <c r="U1308" s="47">
        <f>('WERTE IR'!$E1307)</f>
        <v>1282.0499296754035</v>
      </c>
    </row>
    <row r="1309" spans="5:21" ht="13" x14ac:dyDescent="0.3">
      <c r="E1309" s="37"/>
      <c r="F1309" s="46">
        <f>'Detaillierte Eingabe'!B1319</f>
        <v>1.2381944444444792</v>
      </c>
      <c r="G1309" s="46">
        <f>'Detaillierte Eingabe'!C1319</f>
        <v>1.2388888888889238</v>
      </c>
      <c r="H1309" s="56">
        <f>'Detaillierte Eingabe'!D1320</f>
        <v>2</v>
      </c>
      <c r="I1309" s="56">
        <f>'Detaillierte Eingabe'!E1320</f>
        <v>2</v>
      </c>
      <c r="J1309" s="56">
        <f>'Eingabe Daten'!$C$18</f>
        <v>6</v>
      </c>
      <c r="K1309" s="93">
        <f>'Detaillierte Eingabe'!F1320</f>
        <v>0.7</v>
      </c>
      <c r="L1309" s="93">
        <f>'Detaillierte Eingabe'!G1320</f>
        <v>0.7</v>
      </c>
      <c r="M1309" s="93">
        <f t="shared" si="115"/>
        <v>0.44882341176470592</v>
      </c>
      <c r="N1309" s="224">
        <f>'Detaillierte Eingabe'!I1319</f>
        <v>1</v>
      </c>
      <c r="O1309" s="18"/>
      <c r="P1309" s="18"/>
      <c r="Q1309" s="56">
        <f t="shared" si="111"/>
        <v>11900</v>
      </c>
      <c r="R1309" s="56">
        <f t="shared" si="112"/>
        <v>5340.9986000000008</v>
      </c>
      <c r="S1309" s="56">
        <f t="shared" si="113"/>
        <v>34481.997199999998</v>
      </c>
      <c r="T1309" s="56">
        <f t="shared" si="114"/>
        <v>862.0499299999999</v>
      </c>
      <c r="U1309" s="47">
        <f>('WERTE IR'!$E1308)</f>
        <v>1282.0499296807686</v>
      </c>
    </row>
    <row r="1310" spans="5:21" ht="13" x14ac:dyDescent="0.3">
      <c r="E1310" s="37"/>
      <c r="F1310" s="46">
        <f>'Detaillierte Eingabe'!B1320</f>
        <v>1.2388888888889238</v>
      </c>
      <c r="G1310" s="46">
        <f>'Detaillierte Eingabe'!C1320</f>
        <v>1.2395833333333683</v>
      </c>
      <c r="H1310" s="56">
        <f>'Detaillierte Eingabe'!D1321</f>
        <v>2</v>
      </c>
      <c r="I1310" s="56">
        <f>'Detaillierte Eingabe'!E1321</f>
        <v>2</v>
      </c>
      <c r="J1310" s="56">
        <f>'Eingabe Daten'!$C$18</f>
        <v>6</v>
      </c>
      <c r="K1310" s="93">
        <f>'Detaillierte Eingabe'!F1321</f>
        <v>0.7</v>
      </c>
      <c r="L1310" s="93">
        <f>'Detaillierte Eingabe'!G1321</f>
        <v>0.7</v>
      </c>
      <c r="M1310" s="93">
        <f t="shared" si="115"/>
        <v>0.44882341176470592</v>
      </c>
      <c r="N1310" s="224">
        <f>'Detaillierte Eingabe'!I1320</f>
        <v>1</v>
      </c>
      <c r="O1310" s="18"/>
      <c r="P1310" s="18"/>
      <c r="Q1310" s="56">
        <f t="shared" si="111"/>
        <v>11900</v>
      </c>
      <c r="R1310" s="56">
        <f t="shared" si="112"/>
        <v>5340.9986000000008</v>
      </c>
      <c r="S1310" s="56">
        <f t="shared" si="113"/>
        <v>34481.997199999998</v>
      </c>
      <c r="T1310" s="56">
        <f t="shared" si="114"/>
        <v>862.0499299999999</v>
      </c>
      <c r="U1310" s="47">
        <f>('WERTE IR'!$E1309)</f>
        <v>1282.0499296860451</v>
      </c>
    </row>
    <row r="1311" spans="5:21" ht="13" x14ac:dyDescent="0.3">
      <c r="E1311" s="37"/>
      <c r="F1311" s="46">
        <f>'Detaillierte Eingabe'!B1321</f>
        <v>1.2395833333333683</v>
      </c>
      <c r="G1311" s="46">
        <f>'Detaillierte Eingabe'!C1321</f>
        <v>1.2402777777778129</v>
      </c>
      <c r="H1311" s="56">
        <f>'Detaillierte Eingabe'!D1322</f>
        <v>2</v>
      </c>
      <c r="I1311" s="56">
        <f>'Detaillierte Eingabe'!E1322</f>
        <v>2</v>
      </c>
      <c r="J1311" s="56">
        <f>'Eingabe Daten'!$C$18</f>
        <v>6</v>
      </c>
      <c r="K1311" s="93">
        <f>'Detaillierte Eingabe'!F1322</f>
        <v>0.7</v>
      </c>
      <c r="L1311" s="93">
        <f>'Detaillierte Eingabe'!G1322</f>
        <v>0.7</v>
      </c>
      <c r="M1311" s="93">
        <f t="shared" si="115"/>
        <v>0.44882341176470592</v>
      </c>
      <c r="N1311" s="224">
        <f>'Detaillierte Eingabe'!I1321</f>
        <v>1</v>
      </c>
      <c r="O1311" s="18"/>
      <c r="P1311" s="18"/>
      <c r="Q1311" s="56">
        <f t="shared" si="111"/>
        <v>11900</v>
      </c>
      <c r="R1311" s="56">
        <f t="shared" si="112"/>
        <v>5340.9986000000008</v>
      </c>
      <c r="S1311" s="56">
        <f t="shared" si="113"/>
        <v>34481.997199999998</v>
      </c>
      <c r="T1311" s="56">
        <f t="shared" si="114"/>
        <v>862.0499299999999</v>
      </c>
      <c r="U1311" s="47">
        <f>('WERTE IR'!$E1310)</f>
        <v>1282.0499296912342</v>
      </c>
    </row>
    <row r="1312" spans="5:21" ht="13" x14ac:dyDescent="0.3">
      <c r="E1312" s="37"/>
      <c r="F1312" s="46">
        <f>'Detaillierte Eingabe'!B1322</f>
        <v>1.2402777777778129</v>
      </c>
      <c r="G1312" s="46">
        <f>'Detaillierte Eingabe'!C1322</f>
        <v>1.2409722222222574</v>
      </c>
      <c r="H1312" s="56">
        <f>'Detaillierte Eingabe'!D1323</f>
        <v>2</v>
      </c>
      <c r="I1312" s="56">
        <f>'Detaillierte Eingabe'!E1323</f>
        <v>2</v>
      </c>
      <c r="J1312" s="56">
        <f>'Eingabe Daten'!$C$18</f>
        <v>6</v>
      </c>
      <c r="K1312" s="93">
        <f>'Detaillierte Eingabe'!F1323</f>
        <v>0.7</v>
      </c>
      <c r="L1312" s="93">
        <f>'Detaillierte Eingabe'!G1323</f>
        <v>0.7</v>
      </c>
      <c r="M1312" s="93">
        <f t="shared" si="115"/>
        <v>0.44882341176470592</v>
      </c>
      <c r="N1312" s="224">
        <f>'Detaillierte Eingabe'!I1322</f>
        <v>1</v>
      </c>
      <c r="O1312" s="18"/>
      <c r="P1312" s="18"/>
      <c r="Q1312" s="56">
        <f t="shared" si="111"/>
        <v>11900</v>
      </c>
      <c r="R1312" s="56">
        <f t="shared" si="112"/>
        <v>5340.9986000000008</v>
      </c>
      <c r="S1312" s="56">
        <f t="shared" si="113"/>
        <v>34481.997199999998</v>
      </c>
      <c r="T1312" s="56">
        <f t="shared" si="114"/>
        <v>862.0499299999999</v>
      </c>
      <c r="U1312" s="47">
        <f>('WERTE IR'!$E1311)</f>
        <v>1282.0499296963376</v>
      </c>
    </row>
    <row r="1313" spans="5:21" ht="13" x14ac:dyDescent="0.3">
      <c r="E1313" s="37"/>
      <c r="F1313" s="46">
        <f>'Detaillierte Eingabe'!B1323</f>
        <v>1.2409722222222574</v>
      </c>
      <c r="G1313" s="46">
        <f>'Detaillierte Eingabe'!C1323</f>
        <v>1.241666666666702</v>
      </c>
      <c r="H1313" s="56">
        <f>'Detaillierte Eingabe'!D1324</f>
        <v>2</v>
      </c>
      <c r="I1313" s="56">
        <f>'Detaillierte Eingabe'!E1324</f>
        <v>2</v>
      </c>
      <c r="J1313" s="56">
        <f>'Eingabe Daten'!$C$18</f>
        <v>6</v>
      </c>
      <c r="K1313" s="93">
        <f>'Detaillierte Eingabe'!F1324</f>
        <v>0.7</v>
      </c>
      <c r="L1313" s="93">
        <f>'Detaillierte Eingabe'!G1324</f>
        <v>0.7</v>
      </c>
      <c r="M1313" s="93">
        <f t="shared" si="115"/>
        <v>0.44882341176470592</v>
      </c>
      <c r="N1313" s="224">
        <f>'Detaillierte Eingabe'!I1323</f>
        <v>1</v>
      </c>
      <c r="O1313" s="18"/>
      <c r="P1313" s="18"/>
      <c r="Q1313" s="56">
        <f t="shared" si="111"/>
        <v>11900</v>
      </c>
      <c r="R1313" s="56">
        <f t="shared" si="112"/>
        <v>5340.9986000000008</v>
      </c>
      <c r="S1313" s="56">
        <f t="shared" si="113"/>
        <v>34481.997199999998</v>
      </c>
      <c r="T1313" s="56">
        <f t="shared" si="114"/>
        <v>862.0499299999999</v>
      </c>
      <c r="U1313" s="47">
        <f>('WERTE IR'!$E1312)</f>
        <v>1282.0499297013566</v>
      </c>
    </row>
    <row r="1314" spans="5:21" ht="13" x14ac:dyDescent="0.3">
      <c r="E1314" s="37"/>
      <c r="F1314" s="46">
        <f>'Detaillierte Eingabe'!B1324</f>
        <v>1.241666666666702</v>
      </c>
      <c r="G1314" s="46">
        <f>'Detaillierte Eingabe'!C1324</f>
        <v>1.2423611111111466</v>
      </c>
      <c r="H1314" s="56">
        <f>'Detaillierte Eingabe'!D1325</f>
        <v>2</v>
      </c>
      <c r="I1314" s="56">
        <f>'Detaillierte Eingabe'!E1325</f>
        <v>2</v>
      </c>
      <c r="J1314" s="56">
        <f>'Eingabe Daten'!$C$18</f>
        <v>6</v>
      </c>
      <c r="K1314" s="93">
        <f>'Detaillierte Eingabe'!F1325</f>
        <v>0.7</v>
      </c>
      <c r="L1314" s="93">
        <f>'Detaillierte Eingabe'!G1325</f>
        <v>0.7</v>
      </c>
      <c r="M1314" s="93">
        <f t="shared" si="115"/>
        <v>0.44882341176470592</v>
      </c>
      <c r="N1314" s="224">
        <f>'Detaillierte Eingabe'!I1324</f>
        <v>1</v>
      </c>
      <c r="O1314" s="18"/>
      <c r="P1314" s="18"/>
      <c r="Q1314" s="56">
        <f t="shared" si="111"/>
        <v>11900</v>
      </c>
      <c r="R1314" s="56">
        <f t="shared" si="112"/>
        <v>5340.9986000000008</v>
      </c>
      <c r="S1314" s="56">
        <f t="shared" si="113"/>
        <v>34481.997199999998</v>
      </c>
      <c r="T1314" s="56">
        <f t="shared" si="114"/>
        <v>862.0499299999999</v>
      </c>
      <c r="U1314" s="47">
        <f>('WERTE IR'!$E1313)</f>
        <v>1282.0499297062927</v>
      </c>
    </row>
    <row r="1315" spans="5:21" ht="13" x14ac:dyDescent="0.3">
      <c r="E1315" s="37"/>
      <c r="F1315" s="46">
        <f>'Detaillierte Eingabe'!B1325</f>
        <v>1.2423611111111466</v>
      </c>
      <c r="G1315" s="46">
        <f>'Detaillierte Eingabe'!C1325</f>
        <v>1.2430555555555911</v>
      </c>
      <c r="H1315" s="56">
        <f>'Detaillierte Eingabe'!D1326</f>
        <v>2</v>
      </c>
      <c r="I1315" s="56">
        <f>'Detaillierte Eingabe'!E1326</f>
        <v>2</v>
      </c>
      <c r="J1315" s="56">
        <f>'Eingabe Daten'!$C$18</f>
        <v>6</v>
      </c>
      <c r="K1315" s="93">
        <f>'Detaillierte Eingabe'!F1326</f>
        <v>0.7</v>
      </c>
      <c r="L1315" s="93">
        <f>'Detaillierte Eingabe'!G1326</f>
        <v>0.7</v>
      </c>
      <c r="M1315" s="93">
        <f t="shared" si="115"/>
        <v>0.44882341176470592</v>
      </c>
      <c r="N1315" s="224">
        <f>'Detaillierte Eingabe'!I1325</f>
        <v>1</v>
      </c>
      <c r="O1315" s="18"/>
      <c r="P1315" s="18"/>
      <c r="Q1315" s="56">
        <f t="shared" si="111"/>
        <v>11900</v>
      </c>
      <c r="R1315" s="56">
        <f t="shared" si="112"/>
        <v>5340.9986000000008</v>
      </c>
      <c r="S1315" s="56">
        <f t="shared" si="113"/>
        <v>34481.997199999998</v>
      </c>
      <c r="T1315" s="56">
        <f t="shared" si="114"/>
        <v>862.0499299999999</v>
      </c>
      <c r="U1315" s="47">
        <f>('WERTE IR'!$E1314)</f>
        <v>1282.0499297111471</v>
      </c>
    </row>
    <row r="1316" spans="5:21" ht="13" x14ac:dyDescent="0.3">
      <c r="E1316" s="37"/>
      <c r="F1316" s="46">
        <f>'Detaillierte Eingabe'!B1326</f>
        <v>1.2430555555555911</v>
      </c>
      <c r="G1316" s="46">
        <f>'Detaillierte Eingabe'!C1326</f>
        <v>1.2437500000000357</v>
      </c>
      <c r="H1316" s="56">
        <f>'Detaillierte Eingabe'!D1327</f>
        <v>2</v>
      </c>
      <c r="I1316" s="56">
        <f>'Detaillierte Eingabe'!E1327</f>
        <v>2</v>
      </c>
      <c r="J1316" s="56">
        <f>'Eingabe Daten'!$C$18</f>
        <v>6</v>
      </c>
      <c r="K1316" s="93">
        <f>'Detaillierte Eingabe'!F1327</f>
        <v>0.7</v>
      </c>
      <c r="L1316" s="93">
        <f>'Detaillierte Eingabe'!G1327</f>
        <v>0.7</v>
      </c>
      <c r="M1316" s="93">
        <f t="shared" si="115"/>
        <v>0.44882341176470592</v>
      </c>
      <c r="N1316" s="224">
        <f>'Detaillierte Eingabe'!I1326</f>
        <v>1</v>
      </c>
      <c r="O1316" s="18"/>
      <c r="P1316" s="18"/>
      <c r="Q1316" s="56">
        <f t="shared" si="111"/>
        <v>11900</v>
      </c>
      <c r="R1316" s="56">
        <f t="shared" si="112"/>
        <v>5340.9986000000008</v>
      </c>
      <c r="S1316" s="56">
        <f t="shared" si="113"/>
        <v>34481.997199999998</v>
      </c>
      <c r="T1316" s="56">
        <f t="shared" si="114"/>
        <v>862.0499299999999</v>
      </c>
      <c r="U1316" s="47">
        <f>('WERTE IR'!$E1315)</f>
        <v>1282.0499297159215</v>
      </c>
    </row>
    <row r="1317" spans="5:21" ht="13" x14ac:dyDescent="0.3">
      <c r="E1317" s="37"/>
      <c r="F1317" s="46">
        <f>'Detaillierte Eingabe'!B1327</f>
        <v>1.2437500000000357</v>
      </c>
      <c r="G1317" s="46">
        <f>'Detaillierte Eingabe'!C1327</f>
        <v>1.2444444444444802</v>
      </c>
      <c r="H1317" s="56">
        <f>'Detaillierte Eingabe'!D1328</f>
        <v>2</v>
      </c>
      <c r="I1317" s="56">
        <f>'Detaillierte Eingabe'!E1328</f>
        <v>2</v>
      </c>
      <c r="J1317" s="56">
        <f>'Eingabe Daten'!$C$18</f>
        <v>6</v>
      </c>
      <c r="K1317" s="93">
        <f>'Detaillierte Eingabe'!F1328</f>
        <v>0.7</v>
      </c>
      <c r="L1317" s="93">
        <f>'Detaillierte Eingabe'!G1328</f>
        <v>0.7</v>
      </c>
      <c r="M1317" s="93">
        <f t="shared" si="115"/>
        <v>0.44882341176470592</v>
      </c>
      <c r="N1317" s="224">
        <f>'Detaillierte Eingabe'!I1327</f>
        <v>1</v>
      </c>
      <c r="O1317" s="18"/>
      <c r="P1317" s="18"/>
      <c r="Q1317" s="56">
        <f t="shared" si="111"/>
        <v>11900</v>
      </c>
      <c r="R1317" s="56">
        <f t="shared" si="112"/>
        <v>5340.9986000000008</v>
      </c>
      <c r="S1317" s="56">
        <f t="shared" si="113"/>
        <v>34481.997199999998</v>
      </c>
      <c r="T1317" s="56">
        <f t="shared" si="114"/>
        <v>862.0499299999999</v>
      </c>
      <c r="U1317" s="47">
        <f>('WERTE IR'!$E1316)</f>
        <v>1282.049929720617</v>
      </c>
    </row>
    <row r="1318" spans="5:21" ht="13" x14ac:dyDescent="0.3">
      <c r="E1318" s="37"/>
      <c r="F1318" s="46">
        <f>'Detaillierte Eingabe'!B1328</f>
        <v>1.2444444444444802</v>
      </c>
      <c r="G1318" s="46">
        <f>'Detaillierte Eingabe'!C1328</f>
        <v>1.2451388888889248</v>
      </c>
      <c r="H1318" s="56">
        <f>'Detaillierte Eingabe'!D1329</f>
        <v>2</v>
      </c>
      <c r="I1318" s="56">
        <f>'Detaillierte Eingabe'!E1329</f>
        <v>2</v>
      </c>
      <c r="J1318" s="56">
        <f>'Eingabe Daten'!$C$18</f>
        <v>6</v>
      </c>
      <c r="K1318" s="93">
        <f>'Detaillierte Eingabe'!F1329</f>
        <v>0.7</v>
      </c>
      <c r="L1318" s="93">
        <f>'Detaillierte Eingabe'!G1329</f>
        <v>0.7</v>
      </c>
      <c r="M1318" s="93">
        <f t="shared" si="115"/>
        <v>0.44882341176470592</v>
      </c>
      <c r="N1318" s="224">
        <f>'Detaillierte Eingabe'!I1328</f>
        <v>1</v>
      </c>
      <c r="O1318" s="18"/>
      <c r="P1318" s="18"/>
      <c r="Q1318" s="56">
        <f t="shared" si="111"/>
        <v>11900</v>
      </c>
      <c r="R1318" s="56">
        <f t="shared" si="112"/>
        <v>5340.9986000000008</v>
      </c>
      <c r="S1318" s="56">
        <f t="shared" si="113"/>
        <v>34481.997199999998</v>
      </c>
      <c r="T1318" s="56">
        <f t="shared" si="114"/>
        <v>862.0499299999999</v>
      </c>
      <c r="U1318" s="47">
        <f>('WERTE IR'!$E1317)</f>
        <v>1282.0499297252347</v>
      </c>
    </row>
    <row r="1319" spans="5:21" ht="13" x14ac:dyDescent="0.3">
      <c r="E1319" s="37"/>
      <c r="F1319" s="46">
        <f>'Detaillierte Eingabe'!B1329</f>
        <v>1.2451388888889248</v>
      </c>
      <c r="G1319" s="46">
        <f>'Detaillierte Eingabe'!C1329</f>
        <v>1.2458333333333693</v>
      </c>
      <c r="H1319" s="56">
        <f>'Detaillierte Eingabe'!D1330</f>
        <v>2</v>
      </c>
      <c r="I1319" s="56">
        <f>'Detaillierte Eingabe'!E1330</f>
        <v>2</v>
      </c>
      <c r="J1319" s="56">
        <f>'Eingabe Daten'!$C$18</f>
        <v>6</v>
      </c>
      <c r="K1319" s="93">
        <f>'Detaillierte Eingabe'!F1330</f>
        <v>0.7</v>
      </c>
      <c r="L1319" s="93">
        <f>'Detaillierte Eingabe'!G1330</f>
        <v>0.7</v>
      </c>
      <c r="M1319" s="93">
        <f t="shared" si="115"/>
        <v>0.44882341176470592</v>
      </c>
      <c r="N1319" s="224">
        <f>'Detaillierte Eingabe'!I1329</f>
        <v>1</v>
      </c>
      <c r="O1319" s="18"/>
      <c r="P1319" s="18"/>
      <c r="Q1319" s="56">
        <f t="shared" si="111"/>
        <v>11900</v>
      </c>
      <c r="R1319" s="56">
        <f t="shared" si="112"/>
        <v>5340.9986000000008</v>
      </c>
      <c r="S1319" s="56">
        <f t="shared" si="113"/>
        <v>34481.997199999998</v>
      </c>
      <c r="T1319" s="56">
        <f t="shared" si="114"/>
        <v>862.0499299999999</v>
      </c>
      <c r="U1319" s="47">
        <f>('WERTE IR'!$E1318)</f>
        <v>1282.0499297297761</v>
      </c>
    </row>
    <row r="1320" spans="5:21" ht="13" x14ac:dyDescent="0.3">
      <c r="E1320" s="37"/>
      <c r="F1320" s="46">
        <f>'Detaillierte Eingabe'!B1330</f>
        <v>1.2458333333333693</v>
      </c>
      <c r="G1320" s="46">
        <f>'Detaillierte Eingabe'!C1330</f>
        <v>1.2465277777778139</v>
      </c>
      <c r="H1320" s="56">
        <f>'Detaillierte Eingabe'!D1331</f>
        <v>2</v>
      </c>
      <c r="I1320" s="56">
        <f>'Detaillierte Eingabe'!E1331</f>
        <v>2</v>
      </c>
      <c r="J1320" s="56">
        <f>'Eingabe Daten'!$C$18</f>
        <v>6</v>
      </c>
      <c r="K1320" s="93">
        <f>'Detaillierte Eingabe'!F1331</f>
        <v>0.7</v>
      </c>
      <c r="L1320" s="93">
        <f>'Detaillierte Eingabe'!G1331</f>
        <v>0.7</v>
      </c>
      <c r="M1320" s="93">
        <f t="shared" si="115"/>
        <v>0.44882341176470592</v>
      </c>
      <c r="N1320" s="224">
        <f>'Detaillierte Eingabe'!I1330</f>
        <v>1</v>
      </c>
      <c r="O1320" s="18"/>
      <c r="P1320" s="18"/>
      <c r="Q1320" s="56">
        <f t="shared" si="111"/>
        <v>11900</v>
      </c>
      <c r="R1320" s="56">
        <f t="shared" si="112"/>
        <v>5340.9986000000008</v>
      </c>
      <c r="S1320" s="56">
        <f t="shared" si="113"/>
        <v>34481.997199999998</v>
      </c>
      <c r="T1320" s="56">
        <f t="shared" si="114"/>
        <v>862.0499299999999</v>
      </c>
      <c r="U1320" s="47">
        <f>('WERTE IR'!$E1319)</f>
        <v>1282.0499297342424</v>
      </c>
    </row>
    <row r="1321" spans="5:21" ht="13" x14ac:dyDescent="0.3">
      <c r="E1321" s="37"/>
      <c r="F1321" s="46">
        <f>'Detaillierte Eingabe'!B1331</f>
        <v>1.2465277777778139</v>
      </c>
      <c r="G1321" s="46">
        <f>'Detaillierte Eingabe'!C1331</f>
        <v>1.2472222222222584</v>
      </c>
      <c r="H1321" s="56">
        <f>'Detaillierte Eingabe'!D1332</f>
        <v>2</v>
      </c>
      <c r="I1321" s="56">
        <f>'Detaillierte Eingabe'!E1332</f>
        <v>2</v>
      </c>
      <c r="J1321" s="56">
        <f>'Eingabe Daten'!$C$18</f>
        <v>6</v>
      </c>
      <c r="K1321" s="93">
        <f>'Detaillierte Eingabe'!F1332</f>
        <v>0.7</v>
      </c>
      <c r="L1321" s="93">
        <f>'Detaillierte Eingabe'!G1332</f>
        <v>0.7</v>
      </c>
      <c r="M1321" s="93">
        <f t="shared" si="115"/>
        <v>0.44882341176470592</v>
      </c>
      <c r="N1321" s="224">
        <f>'Detaillierte Eingabe'!I1331</f>
        <v>1</v>
      </c>
      <c r="O1321" s="18"/>
      <c r="P1321" s="18"/>
      <c r="Q1321" s="56">
        <f t="shared" si="111"/>
        <v>11900</v>
      </c>
      <c r="R1321" s="56">
        <f t="shared" si="112"/>
        <v>5340.9986000000008</v>
      </c>
      <c r="S1321" s="56">
        <f t="shared" si="113"/>
        <v>34481.997199999998</v>
      </c>
      <c r="T1321" s="56">
        <f t="shared" si="114"/>
        <v>862.0499299999999</v>
      </c>
      <c r="U1321" s="47">
        <f>('WERTE IR'!$E1320)</f>
        <v>1282.049929738635</v>
      </c>
    </row>
    <row r="1322" spans="5:21" ht="13" x14ac:dyDescent="0.3">
      <c r="E1322" s="37"/>
      <c r="F1322" s="46">
        <f>'Detaillierte Eingabe'!B1332</f>
        <v>1.2472222222222584</v>
      </c>
      <c r="G1322" s="46">
        <f>'Detaillierte Eingabe'!C1332</f>
        <v>1.247916666666703</v>
      </c>
      <c r="H1322" s="56">
        <f>'Detaillierte Eingabe'!D1333</f>
        <v>2</v>
      </c>
      <c r="I1322" s="56">
        <f>'Detaillierte Eingabe'!E1333</f>
        <v>2</v>
      </c>
      <c r="J1322" s="56">
        <f>'Eingabe Daten'!$C$18</f>
        <v>6</v>
      </c>
      <c r="K1322" s="93">
        <f>'Detaillierte Eingabe'!F1333</f>
        <v>0.7</v>
      </c>
      <c r="L1322" s="93">
        <f>'Detaillierte Eingabe'!G1333</f>
        <v>0.7</v>
      </c>
      <c r="M1322" s="93">
        <f t="shared" si="115"/>
        <v>0.44882341176470592</v>
      </c>
      <c r="N1322" s="224">
        <f>'Detaillierte Eingabe'!I1332</f>
        <v>1</v>
      </c>
      <c r="O1322" s="18"/>
      <c r="P1322" s="18"/>
      <c r="Q1322" s="56">
        <f t="shared" si="111"/>
        <v>11900</v>
      </c>
      <c r="R1322" s="56">
        <f t="shared" si="112"/>
        <v>5340.9986000000008</v>
      </c>
      <c r="S1322" s="56">
        <f t="shared" si="113"/>
        <v>34481.997199999998</v>
      </c>
      <c r="T1322" s="56">
        <f t="shared" si="114"/>
        <v>862.0499299999999</v>
      </c>
      <c r="U1322" s="47">
        <f>('WERTE IR'!$E1321)</f>
        <v>1282.0499297429549</v>
      </c>
    </row>
    <row r="1323" spans="5:21" ht="13" x14ac:dyDescent="0.3">
      <c r="E1323" s="37"/>
      <c r="F1323" s="46">
        <f>'Detaillierte Eingabe'!B1333</f>
        <v>1.247916666666703</v>
      </c>
      <c r="G1323" s="46">
        <f>'Detaillierte Eingabe'!C1333</f>
        <v>1.2486111111111475</v>
      </c>
      <c r="H1323" s="56">
        <f>'Detaillierte Eingabe'!D1334</f>
        <v>2</v>
      </c>
      <c r="I1323" s="56">
        <f>'Detaillierte Eingabe'!E1334</f>
        <v>2</v>
      </c>
      <c r="J1323" s="56">
        <f>'Eingabe Daten'!$C$18</f>
        <v>6</v>
      </c>
      <c r="K1323" s="93">
        <f>'Detaillierte Eingabe'!F1334</f>
        <v>0.7</v>
      </c>
      <c r="L1323" s="93">
        <f>'Detaillierte Eingabe'!G1334</f>
        <v>0.7</v>
      </c>
      <c r="M1323" s="93">
        <f t="shared" si="115"/>
        <v>0.44882341176470592</v>
      </c>
      <c r="N1323" s="224">
        <f>'Detaillierte Eingabe'!I1333</f>
        <v>1</v>
      </c>
      <c r="O1323" s="18"/>
      <c r="P1323" s="18"/>
      <c r="Q1323" s="56">
        <f t="shared" si="111"/>
        <v>11900</v>
      </c>
      <c r="R1323" s="56">
        <f t="shared" si="112"/>
        <v>5340.9986000000008</v>
      </c>
      <c r="S1323" s="56">
        <f t="shared" si="113"/>
        <v>34481.997199999998</v>
      </c>
      <c r="T1323" s="56">
        <f t="shared" si="114"/>
        <v>862.0499299999999</v>
      </c>
      <c r="U1323" s="47">
        <f>('WERTE IR'!$E1322)</f>
        <v>1282.0499297472034</v>
      </c>
    </row>
    <row r="1324" spans="5:21" ht="13" x14ac:dyDescent="0.3">
      <c r="E1324" s="37"/>
      <c r="F1324" s="46">
        <f>'Detaillierte Eingabe'!B1334</f>
        <v>1.2486111111111475</v>
      </c>
      <c r="G1324" s="46">
        <f>'Detaillierte Eingabe'!C1334</f>
        <v>1.2493055555555921</v>
      </c>
      <c r="H1324" s="56">
        <f>'Detaillierte Eingabe'!D1335</f>
        <v>2</v>
      </c>
      <c r="I1324" s="56">
        <f>'Detaillierte Eingabe'!E1335</f>
        <v>2</v>
      </c>
      <c r="J1324" s="56">
        <f>'Eingabe Daten'!$C$18</f>
        <v>6</v>
      </c>
      <c r="K1324" s="93">
        <f>'Detaillierte Eingabe'!F1335</f>
        <v>0.7</v>
      </c>
      <c r="L1324" s="93">
        <f>'Detaillierte Eingabe'!G1335</f>
        <v>0.7</v>
      </c>
      <c r="M1324" s="93">
        <f t="shared" si="115"/>
        <v>0.44882341176470592</v>
      </c>
      <c r="N1324" s="224">
        <f>'Detaillierte Eingabe'!I1334</f>
        <v>1</v>
      </c>
      <c r="O1324" s="18"/>
      <c r="P1324" s="18"/>
      <c r="Q1324" s="56">
        <f t="shared" si="111"/>
        <v>11900</v>
      </c>
      <c r="R1324" s="56">
        <f t="shared" si="112"/>
        <v>5340.9986000000008</v>
      </c>
      <c r="S1324" s="56">
        <f t="shared" si="113"/>
        <v>34481.997199999998</v>
      </c>
      <c r="T1324" s="56">
        <f t="shared" si="114"/>
        <v>862.0499299999999</v>
      </c>
      <c r="U1324" s="47">
        <f>('WERTE IR'!$E1323)</f>
        <v>1282.0499297513818</v>
      </c>
    </row>
    <row r="1325" spans="5:21" ht="13" x14ac:dyDescent="0.3">
      <c r="E1325" s="37"/>
      <c r="F1325" s="46">
        <f>'Detaillierte Eingabe'!B1335</f>
        <v>1.2493055555555921</v>
      </c>
      <c r="G1325" s="46">
        <f>'Detaillierte Eingabe'!C1335</f>
        <v>1.2500000000000366</v>
      </c>
      <c r="H1325" s="56">
        <f>'Detaillierte Eingabe'!D1336</f>
        <v>2</v>
      </c>
      <c r="I1325" s="56">
        <f>'Detaillierte Eingabe'!E1336</f>
        <v>2</v>
      </c>
      <c r="J1325" s="56">
        <f>'Eingabe Daten'!$C$18</f>
        <v>6</v>
      </c>
      <c r="K1325" s="93">
        <f>'Detaillierte Eingabe'!F1336</f>
        <v>0.7</v>
      </c>
      <c r="L1325" s="93">
        <f>'Detaillierte Eingabe'!G1336</f>
        <v>0.7</v>
      </c>
      <c r="M1325" s="93">
        <f t="shared" si="115"/>
        <v>0.44882341176470592</v>
      </c>
      <c r="N1325" s="224">
        <f>'Detaillierte Eingabe'!I1335</f>
        <v>1</v>
      </c>
      <c r="O1325" s="18"/>
      <c r="P1325" s="18"/>
      <c r="Q1325" s="56">
        <f t="shared" si="111"/>
        <v>11900</v>
      </c>
      <c r="R1325" s="56">
        <f t="shared" si="112"/>
        <v>5340.9986000000008</v>
      </c>
      <c r="S1325" s="56">
        <f t="shared" si="113"/>
        <v>34481.997199999998</v>
      </c>
      <c r="T1325" s="56">
        <f t="shared" si="114"/>
        <v>862.0499299999999</v>
      </c>
      <c r="U1325" s="47">
        <f>('WERTE IR'!$E1324)</f>
        <v>1282.0499297554911</v>
      </c>
    </row>
    <row r="1326" spans="5:21" ht="13" x14ac:dyDescent="0.3">
      <c r="E1326" s="37"/>
      <c r="F1326" s="46">
        <f>'Detaillierte Eingabe'!B1336</f>
        <v>1.2500000000000366</v>
      </c>
      <c r="G1326" s="46">
        <f>'Detaillierte Eingabe'!C1336</f>
        <v>1.2506944444444812</v>
      </c>
      <c r="H1326" s="56">
        <f>'Detaillierte Eingabe'!D1337</f>
        <v>2</v>
      </c>
      <c r="I1326" s="56">
        <f>'Detaillierte Eingabe'!E1337</f>
        <v>2</v>
      </c>
      <c r="J1326" s="56">
        <f>'Eingabe Daten'!$C$18</f>
        <v>6</v>
      </c>
      <c r="K1326" s="93">
        <f>'Detaillierte Eingabe'!F1337</f>
        <v>0.7</v>
      </c>
      <c r="L1326" s="93">
        <f>'Detaillierte Eingabe'!G1337</f>
        <v>0.7</v>
      </c>
      <c r="M1326" s="93">
        <f t="shared" si="115"/>
        <v>0.44882341176470592</v>
      </c>
      <c r="N1326" s="224">
        <f>'Detaillierte Eingabe'!I1336</f>
        <v>1</v>
      </c>
      <c r="O1326" s="18"/>
      <c r="P1326" s="18"/>
      <c r="Q1326" s="56">
        <f t="shared" si="111"/>
        <v>11900</v>
      </c>
      <c r="R1326" s="56">
        <f t="shared" si="112"/>
        <v>5340.9986000000008</v>
      </c>
      <c r="S1326" s="56">
        <f t="shared" si="113"/>
        <v>34481.997199999998</v>
      </c>
      <c r="T1326" s="56">
        <f t="shared" si="114"/>
        <v>862.0499299999999</v>
      </c>
      <c r="U1326" s="47">
        <f>('WERTE IR'!$E1325)</f>
        <v>1282.0499297595325</v>
      </c>
    </row>
    <row r="1327" spans="5:21" ht="13" x14ac:dyDescent="0.3">
      <c r="E1327" s="37"/>
      <c r="F1327" s="46">
        <f>'Detaillierte Eingabe'!B1337</f>
        <v>1.2506944444444812</v>
      </c>
      <c r="G1327" s="46">
        <f>'Detaillierte Eingabe'!C1337</f>
        <v>1.2513888888889257</v>
      </c>
      <c r="H1327" s="56">
        <f>'Detaillierte Eingabe'!D1338</f>
        <v>2</v>
      </c>
      <c r="I1327" s="56">
        <f>'Detaillierte Eingabe'!E1338</f>
        <v>2</v>
      </c>
      <c r="J1327" s="56">
        <f>'Eingabe Daten'!$C$18</f>
        <v>6</v>
      </c>
      <c r="K1327" s="93">
        <f>'Detaillierte Eingabe'!F1338</f>
        <v>0.7</v>
      </c>
      <c r="L1327" s="93">
        <f>'Detaillierte Eingabe'!G1338</f>
        <v>0.7</v>
      </c>
      <c r="M1327" s="93">
        <f t="shared" si="115"/>
        <v>0.44882341176470592</v>
      </c>
      <c r="N1327" s="224">
        <f>'Detaillierte Eingabe'!I1337</f>
        <v>1</v>
      </c>
      <c r="O1327" s="18"/>
      <c r="P1327" s="18"/>
      <c r="Q1327" s="56">
        <f t="shared" si="111"/>
        <v>11900</v>
      </c>
      <c r="R1327" s="56">
        <f t="shared" si="112"/>
        <v>5340.9986000000008</v>
      </c>
      <c r="S1327" s="56">
        <f t="shared" si="113"/>
        <v>34481.997199999998</v>
      </c>
      <c r="T1327" s="56">
        <f t="shared" si="114"/>
        <v>862.0499299999999</v>
      </c>
      <c r="U1327" s="47">
        <f>('WERTE IR'!$E1326)</f>
        <v>1282.049929763507</v>
      </c>
    </row>
    <row r="1328" spans="5:21" ht="13" x14ac:dyDescent="0.3">
      <c r="E1328" s="37"/>
      <c r="F1328" s="46">
        <f>'Detaillierte Eingabe'!B1338</f>
        <v>1.2513888888889257</v>
      </c>
      <c r="G1328" s="46">
        <f>'Detaillierte Eingabe'!C1338</f>
        <v>1.2520833333333703</v>
      </c>
      <c r="H1328" s="56">
        <f>'Detaillierte Eingabe'!D1339</f>
        <v>2</v>
      </c>
      <c r="I1328" s="56">
        <f>'Detaillierte Eingabe'!E1339</f>
        <v>2</v>
      </c>
      <c r="J1328" s="56">
        <f>'Eingabe Daten'!$C$18</f>
        <v>6</v>
      </c>
      <c r="K1328" s="93">
        <f>'Detaillierte Eingabe'!F1339</f>
        <v>0.7</v>
      </c>
      <c r="L1328" s="93">
        <f>'Detaillierte Eingabe'!G1339</f>
        <v>0.7</v>
      </c>
      <c r="M1328" s="93">
        <f t="shared" si="115"/>
        <v>0.44882341176470592</v>
      </c>
      <c r="N1328" s="224">
        <f>'Detaillierte Eingabe'!I1338</f>
        <v>1</v>
      </c>
      <c r="O1328" s="18"/>
      <c r="P1328" s="18"/>
      <c r="Q1328" s="56">
        <f t="shared" si="111"/>
        <v>11900</v>
      </c>
      <c r="R1328" s="56">
        <f t="shared" si="112"/>
        <v>5340.9986000000008</v>
      </c>
      <c r="S1328" s="56">
        <f t="shared" si="113"/>
        <v>34481.997199999998</v>
      </c>
      <c r="T1328" s="56">
        <f t="shared" si="114"/>
        <v>862.0499299999999</v>
      </c>
      <c r="U1328" s="47">
        <f>('WERTE IR'!$E1327)</f>
        <v>1282.0499297674157</v>
      </c>
    </row>
    <row r="1329" spans="5:21" ht="13" x14ac:dyDescent="0.3">
      <c r="E1329" s="37"/>
      <c r="F1329" s="46">
        <f>'Detaillierte Eingabe'!B1339</f>
        <v>1.2520833333333703</v>
      </c>
      <c r="G1329" s="46">
        <f>'Detaillierte Eingabe'!C1339</f>
        <v>1.2527777777778148</v>
      </c>
      <c r="H1329" s="56">
        <f>'Detaillierte Eingabe'!D1340</f>
        <v>2</v>
      </c>
      <c r="I1329" s="56">
        <f>'Detaillierte Eingabe'!E1340</f>
        <v>2</v>
      </c>
      <c r="J1329" s="56">
        <f>'Eingabe Daten'!$C$18</f>
        <v>6</v>
      </c>
      <c r="K1329" s="93">
        <f>'Detaillierte Eingabe'!F1340</f>
        <v>0.7</v>
      </c>
      <c r="L1329" s="93">
        <f>'Detaillierte Eingabe'!G1340</f>
        <v>0.7</v>
      </c>
      <c r="M1329" s="93">
        <f t="shared" si="115"/>
        <v>0.44882341176470592</v>
      </c>
      <c r="N1329" s="224">
        <f>'Detaillierte Eingabe'!I1339</f>
        <v>1</v>
      </c>
      <c r="O1329" s="18"/>
      <c r="P1329" s="18"/>
      <c r="Q1329" s="56">
        <f t="shared" si="111"/>
        <v>11900</v>
      </c>
      <c r="R1329" s="56">
        <f t="shared" si="112"/>
        <v>5340.9986000000008</v>
      </c>
      <c r="S1329" s="56">
        <f t="shared" si="113"/>
        <v>34481.997199999998</v>
      </c>
      <c r="T1329" s="56">
        <f t="shared" si="114"/>
        <v>862.0499299999999</v>
      </c>
      <c r="U1329" s="47">
        <f>('WERTE IR'!$E1328)</f>
        <v>1282.0499297712599</v>
      </c>
    </row>
    <row r="1330" spans="5:21" ht="13" x14ac:dyDescent="0.3">
      <c r="E1330" s="37"/>
      <c r="F1330" s="46">
        <f>'Detaillierte Eingabe'!B1340</f>
        <v>1.2527777777778148</v>
      </c>
      <c r="G1330" s="46">
        <f>'Detaillierte Eingabe'!C1340</f>
        <v>1.2534722222222594</v>
      </c>
      <c r="H1330" s="56">
        <f>'Detaillierte Eingabe'!D1341</f>
        <v>2</v>
      </c>
      <c r="I1330" s="56">
        <f>'Detaillierte Eingabe'!E1341</f>
        <v>2</v>
      </c>
      <c r="J1330" s="56">
        <f>'Eingabe Daten'!$C$18</f>
        <v>6</v>
      </c>
      <c r="K1330" s="93">
        <f>'Detaillierte Eingabe'!F1341</f>
        <v>0.7</v>
      </c>
      <c r="L1330" s="93">
        <f>'Detaillierte Eingabe'!G1341</f>
        <v>0.7</v>
      </c>
      <c r="M1330" s="93">
        <f t="shared" si="115"/>
        <v>0.44882341176470592</v>
      </c>
      <c r="N1330" s="224">
        <f>'Detaillierte Eingabe'!I1340</f>
        <v>1</v>
      </c>
      <c r="O1330" s="18"/>
      <c r="P1330" s="18"/>
      <c r="Q1330" s="56">
        <f t="shared" si="111"/>
        <v>11900</v>
      </c>
      <c r="R1330" s="56">
        <f t="shared" si="112"/>
        <v>5340.9986000000008</v>
      </c>
      <c r="S1330" s="56">
        <f t="shared" si="113"/>
        <v>34481.997199999998</v>
      </c>
      <c r="T1330" s="56">
        <f t="shared" si="114"/>
        <v>862.0499299999999</v>
      </c>
      <c r="U1330" s="47">
        <f>('WERTE IR'!$E1329)</f>
        <v>1282.0499297750407</v>
      </c>
    </row>
    <row r="1331" spans="5:21" ht="13" x14ac:dyDescent="0.3">
      <c r="E1331" s="37"/>
      <c r="F1331" s="46">
        <f>'Detaillierte Eingabe'!B1341</f>
        <v>1.2534722222222594</v>
      </c>
      <c r="G1331" s="46">
        <f>'Detaillierte Eingabe'!C1341</f>
        <v>1.254166666666704</v>
      </c>
      <c r="H1331" s="56">
        <f>'Detaillierte Eingabe'!D1342</f>
        <v>2</v>
      </c>
      <c r="I1331" s="56">
        <f>'Detaillierte Eingabe'!E1342</f>
        <v>2</v>
      </c>
      <c r="J1331" s="56">
        <f>'Eingabe Daten'!$C$18</f>
        <v>6</v>
      </c>
      <c r="K1331" s="93">
        <f>'Detaillierte Eingabe'!F1342</f>
        <v>0.7</v>
      </c>
      <c r="L1331" s="93">
        <f>'Detaillierte Eingabe'!G1342</f>
        <v>0.7</v>
      </c>
      <c r="M1331" s="93">
        <f t="shared" si="115"/>
        <v>0.44882341176470592</v>
      </c>
      <c r="N1331" s="224">
        <f>'Detaillierte Eingabe'!I1341</f>
        <v>1</v>
      </c>
      <c r="O1331" s="18"/>
      <c r="P1331" s="18"/>
      <c r="Q1331" s="56">
        <f t="shared" si="111"/>
        <v>11900</v>
      </c>
      <c r="R1331" s="56">
        <f t="shared" si="112"/>
        <v>5340.9986000000008</v>
      </c>
      <c r="S1331" s="56">
        <f t="shared" si="113"/>
        <v>34481.997199999998</v>
      </c>
      <c r="T1331" s="56">
        <f t="shared" si="114"/>
        <v>862.0499299999999</v>
      </c>
      <c r="U1331" s="47">
        <f>('WERTE IR'!$E1330)</f>
        <v>1282.049929778759</v>
      </c>
    </row>
    <row r="1332" spans="5:21" ht="13" x14ac:dyDescent="0.3">
      <c r="E1332" s="37"/>
      <c r="F1332" s="46">
        <f>'Detaillierte Eingabe'!B1342</f>
        <v>1.254166666666704</v>
      </c>
      <c r="G1332" s="46">
        <f>'Detaillierte Eingabe'!C1342</f>
        <v>1.2548611111111485</v>
      </c>
      <c r="H1332" s="56">
        <f>'Detaillierte Eingabe'!D1343</f>
        <v>2</v>
      </c>
      <c r="I1332" s="56">
        <f>'Detaillierte Eingabe'!E1343</f>
        <v>2</v>
      </c>
      <c r="J1332" s="56">
        <f>'Eingabe Daten'!$C$18</f>
        <v>6</v>
      </c>
      <c r="K1332" s="93">
        <f>'Detaillierte Eingabe'!F1343</f>
        <v>0.7</v>
      </c>
      <c r="L1332" s="93">
        <f>'Detaillierte Eingabe'!G1343</f>
        <v>0.7</v>
      </c>
      <c r="M1332" s="93">
        <f t="shared" si="115"/>
        <v>0.44882341176470592</v>
      </c>
      <c r="N1332" s="224">
        <f>'Detaillierte Eingabe'!I1342</f>
        <v>1</v>
      </c>
      <c r="O1332" s="18"/>
      <c r="P1332" s="18"/>
      <c r="Q1332" s="56">
        <f t="shared" si="111"/>
        <v>11900</v>
      </c>
      <c r="R1332" s="56">
        <f t="shared" si="112"/>
        <v>5340.9986000000008</v>
      </c>
      <c r="S1332" s="56">
        <f t="shared" si="113"/>
        <v>34481.997199999998</v>
      </c>
      <c r="T1332" s="56">
        <f t="shared" si="114"/>
        <v>862.0499299999999</v>
      </c>
      <c r="U1332" s="47">
        <f>('WERTE IR'!$E1331)</f>
        <v>1282.0499297824158</v>
      </c>
    </row>
    <row r="1333" spans="5:21" ht="13" x14ac:dyDescent="0.3">
      <c r="E1333" s="37"/>
      <c r="F1333" s="46">
        <f>'Detaillierte Eingabe'!B1343</f>
        <v>1.2548611111111485</v>
      </c>
      <c r="G1333" s="46">
        <f>'Detaillierte Eingabe'!C1343</f>
        <v>1.2555555555555931</v>
      </c>
      <c r="H1333" s="56">
        <f>'Detaillierte Eingabe'!D1344</f>
        <v>2</v>
      </c>
      <c r="I1333" s="56">
        <f>'Detaillierte Eingabe'!E1344</f>
        <v>2</v>
      </c>
      <c r="J1333" s="56">
        <f>'Eingabe Daten'!$C$18</f>
        <v>6</v>
      </c>
      <c r="K1333" s="93">
        <f>'Detaillierte Eingabe'!F1344</f>
        <v>0.7</v>
      </c>
      <c r="L1333" s="93">
        <f>'Detaillierte Eingabe'!G1344</f>
        <v>0.7</v>
      </c>
      <c r="M1333" s="93">
        <f t="shared" si="115"/>
        <v>0.44882341176470592</v>
      </c>
      <c r="N1333" s="224">
        <f>'Detaillierte Eingabe'!I1343</f>
        <v>1</v>
      </c>
      <c r="O1333" s="18"/>
      <c r="P1333" s="18"/>
      <c r="Q1333" s="56">
        <f t="shared" ref="Q1333:Q1396" si="116">$C$7*K1333</f>
        <v>11900</v>
      </c>
      <c r="R1333" s="56">
        <f t="shared" ref="R1333:R1396" si="117">$C$7*L1333*M1333</f>
        <v>5340.9986000000008</v>
      </c>
      <c r="S1333" s="56">
        <f t="shared" ref="S1333:S1396" si="118">Q1333*H1333+R1333*I1333</f>
        <v>34481.997199999998</v>
      </c>
      <c r="T1333" s="56">
        <f t="shared" ref="T1333:T1396" si="119">S1333/(N1333*$P$6)</f>
        <v>862.0499299999999</v>
      </c>
      <c r="U1333" s="47">
        <f>('WERTE IR'!$E1332)</f>
        <v>1282.0499297860122</v>
      </c>
    </row>
    <row r="1334" spans="5:21" ht="13" x14ac:dyDescent="0.3">
      <c r="E1334" s="37"/>
      <c r="F1334" s="46">
        <f>'Detaillierte Eingabe'!B1344</f>
        <v>1.2555555555555931</v>
      </c>
      <c r="G1334" s="46">
        <f>'Detaillierte Eingabe'!C1344</f>
        <v>1.2562500000000376</v>
      </c>
      <c r="H1334" s="56">
        <f>'Detaillierte Eingabe'!D1345</f>
        <v>2</v>
      </c>
      <c r="I1334" s="56">
        <f>'Detaillierte Eingabe'!E1345</f>
        <v>2</v>
      </c>
      <c r="J1334" s="56">
        <f>'Eingabe Daten'!$C$18</f>
        <v>6</v>
      </c>
      <c r="K1334" s="93">
        <f>'Detaillierte Eingabe'!F1345</f>
        <v>0.7</v>
      </c>
      <c r="L1334" s="93">
        <f>'Detaillierte Eingabe'!G1345</f>
        <v>0.7</v>
      </c>
      <c r="M1334" s="93">
        <f t="shared" si="115"/>
        <v>0.44882341176470592</v>
      </c>
      <c r="N1334" s="224">
        <f>'Detaillierte Eingabe'!I1344</f>
        <v>1</v>
      </c>
      <c r="O1334" s="18"/>
      <c r="P1334" s="18"/>
      <c r="Q1334" s="56">
        <f t="shared" si="116"/>
        <v>11900</v>
      </c>
      <c r="R1334" s="56">
        <f t="shared" si="117"/>
        <v>5340.9986000000008</v>
      </c>
      <c r="S1334" s="56">
        <f t="shared" si="118"/>
        <v>34481.997199999998</v>
      </c>
      <c r="T1334" s="56">
        <f t="shared" si="119"/>
        <v>862.0499299999999</v>
      </c>
      <c r="U1334" s="47">
        <f>('WERTE IR'!$E1333)</f>
        <v>1282.049929789549</v>
      </c>
    </row>
    <row r="1335" spans="5:21" ht="13" x14ac:dyDescent="0.3">
      <c r="E1335" s="37"/>
      <c r="F1335" s="46">
        <f>'Detaillierte Eingabe'!B1345</f>
        <v>1.2562500000000376</v>
      </c>
      <c r="G1335" s="46">
        <f>'Detaillierte Eingabe'!C1345</f>
        <v>1.2569444444444822</v>
      </c>
      <c r="H1335" s="56">
        <f>'Detaillierte Eingabe'!D1346</f>
        <v>2</v>
      </c>
      <c r="I1335" s="56">
        <f>'Detaillierte Eingabe'!E1346</f>
        <v>2</v>
      </c>
      <c r="J1335" s="56">
        <f>'Eingabe Daten'!$C$18</f>
        <v>6</v>
      </c>
      <c r="K1335" s="93">
        <f>'Detaillierte Eingabe'!F1346</f>
        <v>0.7</v>
      </c>
      <c r="L1335" s="93">
        <f>'Detaillierte Eingabe'!G1346</f>
        <v>0.7</v>
      </c>
      <c r="M1335" s="93">
        <f t="shared" si="115"/>
        <v>0.44882341176470592</v>
      </c>
      <c r="N1335" s="224">
        <f>'Detaillierte Eingabe'!I1345</f>
        <v>1</v>
      </c>
      <c r="O1335" s="18"/>
      <c r="P1335" s="18"/>
      <c r="Q1335" s="56">
        <f t="shared" si="116"/>
        <v>11900</v>
      </c>
      <c r="R1335" s="56">
        <f t="shared" si="117"/>
        <v>5340.9986000000008</v>
      </c>
      <c r="S1335" s="56">
        <f t="shared" si="118"/>
        <v>34481.997199999998</v>
      </c>
      <c r="T1335" s="56">
        <f t="shared" si="119"/>
        <v>862.0499299999999</v>
      </c>
      <c r="U1335" s="47">
        <f>('WERTE IR'!$E1334)</f>
        <v>1282.0499297930273</v>
      </c>
    </row>
    <row r="1336" spans="5:21" ht="13" x14ac:dyDescent="0.3">
      <c r="E1336" s="37"/>
      <c r="F1336" s="46">
        <f>'Detaillierte Eingabe'!B1346</f>
        <v>1.2569444444444822</v>
      </c>
      <c r="G1336" s="46">
        <f>'Detaillierte Eingabe'!C1346</f>
        <v>1.2576388888889267</v>
      </c>
      <c r="H1336" s="56">
        <f>'Detaillierte Eingabe'!D1347</f>
        <v>2</v>
      </c>
      <c r="I1336" s="56">
        <f>'Detaillierte Eingabe'!E1347</f>
        <v>2</v>
      </c>
      <c r="J1336" s="56">
        <f>'Eingabe Daten'!$C$18</f>
        <v>6</v>
      </c>
      <c r="K1336" s="93">
        <f>'Detaillierte Eingabe'!F1347</f>
        <v>0.7</v>
      </c>
      <c r="L1336" s="93">
        <f>'Detaillierte Eingabe'!G1347</f>
        <v>0.7</v>
      </c>
      <c r="M1336" s="93">
        <f t="shared" si="115"/>
        <v>0.44882341176470592</v>
      </c>
      <c r="N1336" s="224">
        <f>'Detaillierte Eingabe'!I1346</f>
        <v>1</v>
      </c>
      <c r="O1336" s="18"/>
      <c r="P1336" s="18"/>
      <c r="Q1336" s="56">
        <f t="shared" si="116"/>
        <v>11900</v>
      </c>
      <c r="R1336" s="56">
        <f t="shared" si="117"/>
        <v>5340.9986000000008</v>
      </c>
      <c r="S1336" s="56">
        <f t="shared" si="118"/>
        <v>34481.997199999998</v>
      </c>
      <c r="T1336" s="56">
        <f t="shared" si="119"/>
        <v>862.0499299999999</v>
      </c>
      <c r="U1336" s="47">
        <f>('WERTE IR'!$E1335)</f>
        <v>1282.0499297964482</v>
      </c>
    </row>
    <row r="1337" spans="5:21" ht="13" x14ac:dyDescent="0.3">
      <c r="E1337" s="37"/>
      <c r="F1337" s="46">
        <f>'Detaillierte Eingabe'!B1347</f>
        <v>1.2576388888889267</v>
      </c>
      <c r="G1337" s="46">
        <f>'Detaillierte Eingabe'!C1347</f>
        <v>1.2583333333333713</v>
      </c>
      <c r="H1337" s="56">
        <f>'Detaillierte Eingabe'!D1348</f>
        <v>2</v>
      </c>
      <c r="I1337" s="56">
        <f>'Detaillierte Eingabe'!E1348</f>
        <v>2</v>
      </c>
      <c r="J1337" s="56">
        <f>'Eingabe Daten'!$C$18</f>
        <v>6</v>
      </c>
      <c r="K1337" s="93">
        <f>'Detaillierte Eingabe'!F1348</f>
        <v>0.7</v>
      </c>
      <c r="L1337" s="93">
        <f>'Detaillierte Eingabe'!G1348</f>
        <v>0.7</v>
      </c>
      <c r="M1337" s="93">
        <f t="shared" si="115"/>
        <v>0.44882341176470592</v>
      </c>
      <c r="N1337" s="224">
        <f>'Detaillierte Eingabe'!I1347</f>
        <v>1</v>
      </c>
      <c r="O1337" s="18"/>
      <c r="P1337" s="18"/>
      <c r="Q1337" s="56">
        <f t="shared" si="116"/>
        <v>11900</v>
      </c>
      <c r="R1337" s="56">
        <f t="shared" si="117"/>
        <v>5340.9986000000008</v>
      </c>
      <c r="S1337" s="56">
        <f t="shared" si="118"/>
        <v>34481.997199999998</v>
      </c>
      <c r="T1337" s="56">
        <f t="shared" si="119"/>
        <v>862.0499299999999</v>
      </c>
      <c r="U1337" s="47">
        <f>('WERTE IR'!$E1336)</f>
        <v>1282.0499297998126</v>
      </c>
    </row>
    <row r="1338" spans="5:21" ht="13" x14ac:dyDescent="0.3">
      <c r="E1338" s="37"/>
      <c r="F1338" s="46">
        <f>'Detaillierte Eingabe'!B1348</f>
        <v>1.2583333333333713</v>
      </c>
      <c r="G1338" s="46">
        <f>'Detaillierte Eingabe'!C1348</f>
        <v>1.2590277777778158</v>
      </c>
      <c r="H1338" s="56">
        <f>'Detaillierte Eingabe'!D1349</f>
        <v>2</v>
      </c>
      <c r="I1338" s="56">
        <f>'Detaillierte Eingabe'!E1349</f>
        <v>2</v>
      </c>
      <c r="J1338" s="56">
        <f>'Eingabe Daten'!$C$18</f>
        <v>6</v>
      </c>
      <c r="K1338" s="93">
        <f>'Detaillierte Eingabe'!F1349</f>
        <v>0.7</v>
      </c>
      <c r="L1338" s="93">
        <f>'Detaillierte Eingabe'!G1349</f>
        <v>0.7</v>
      </c>
      <c r="M1338" s="93">
        <f t="shared" si="115"/>
        <v>0.44882341176470592</v>
      </c>
      <c r="N1338" s="224">
        <f>'Detaillierte Eingabe'!I1348</f>
        <v>1</v>
      </c>
      <c r="O1338" s="18"/>
      <c r="P1338" s="18"/>
      <c r="Q1338" s="56">
        <f t="shared" si="116"/>
        <v>11900</v>
      </c>
      <c r="R1338" s="56">
        <f t="shared" si="117"/>
        <v>5340.9986000000008</v>
      </c>
      <c r="S1338" s="56">
        <f t="shared" si="118"/>
        <v>34481.997199999998</v>
      </c>
      <c r="T1338" s="56">
        <f t="shared" si="119"/>
        <v>862.0499299999999</v>
      </c>
      <c r="U1338" s="47">
        <f>('WERTE IR'!$E1337)</f>
        <v>1282.0499298031214</v>
      </c>
    </row>
    <row r="1339" spans="5:21" ht="13" x14ac:dyDescent="0.3">
      <c r="E1339" s="37"/>
      <c r="F1339" s="46">
        <f>'Detaillierte Eingabe'!B1349</f>
        <v>1.2590277777778158</v>
      </c>
      <c r="G1339" s="46">
        <f>'Detaillierte Eingabe'!C1349</f>
        <v>1.2597222222222604</v>
      </c>
      <c r="H1339" s="56">
        <f>'Detaillierte Eingabe'!D1350</f>
        <v>2</v>
      </c>
      <c r="I1339" s="56">
        <f>'Detaillierte Eingabe'!E1350</f>
        <v>2</v>
      </c>
      <c r="J1339" s="56">
        <f>'Eingabe Daten'!$C$18</f>
        <v>6</v>
      </c>
      <c r="K1339" s="93">
        <f>'Detaillierte Eingabe'!F1350</f>
        <v>0.7</v>
      </c>
      <c r="L1339" s="93">
        <f>'Detaillierte Eingabe'!G1350</f>
        <v>0.7</v>
      </c>
      <c r="M1339" s="93">
        <f t="shared" si="115"/>
        <v>0.44882341176470592</v>
      </c>
      <c r="N1339" s="224">
        <f>'Detaillierte Eingabe'!I1349</f>
        <v>1</v>
      </c>
      <c r="O1339" s="18"/>
      <c r="P1339" s="18"/>
      <c r="Q1339" s="56">
        <f t="shared" si="116"/>
        <v>11900</v>
      </c>
      <c r="R1339" s="56">
        <f t="shared" si="117"/>
        <v>5340.9986000000008</v>
      </c>
      <c r="S1339" s="56">
        <f t="shared" si="118"/>
        <v>34481.997199999998</v>
      </c>
      <c r="T1339" s="56">
        <f t="shared" si="119"/>
        <v>862.0499299999999</v>
      </c>
      <c r="U1339" s="47">
        <f>('WERTE IR'!$E1338)</f>
        <v>1282.0499298063755</v>
      </c>
    </row>
    <row r="1340" spans="5:21" ht="13" x14ac:dyDescent="0.3">
      <c r="E1340" s="37"/>
      <c r="F1340" s="46">
        <f>'Detaillierte Eingabe'!B1350</f>
        <v>1.2597222222222604</v>
      </c>
      <c r="G1340" s="46">
        <f>'Detaillierte Eingabe'!C1350</f>
        <v>1.2604166666667049</v>
      </c>
      <c r="H1340" s="56">
        <f>'Detaillierte Eingabe'!D1351</f>
        <v>2</v>
      </c>
      <c r="I1340" s="56">
        <f>'Detaillierte Eingabe'!E1351</f>
        <v>2</v>
      </c>
      <c r="J1340" s="56">
        <f>'Eingabe Daten'!$C$18</f>
        <v>6</v>
      </c>
      <c r="K1340" s="93">
        <f>'Detaillierte Eingabe'!F1351</f>
        <v>0.7</v>
      </c>
      <c r="L1340" s="93">
        <f>'Detaillierte Eingabe'!G1351</f>
        <v>0.7</v>
      </c>
      <c r="M1340" s="93">
        <f t="shared" si="115"/>
        <v>0.44882341176470592</v>
      </c>
      <c r="N1340" s="224">
        <f>'Detaillierte Eingabe'!I1350</f>
        <v>1</v>
      </c>
      <c r="O1340" s="18"/>
      <c r="P1340" s="18"/>
      <c r="Q1340" s="56">
        <f t="shared" si="116"/>
        <v>11900</v>
      </c>
      <c r="R1340" s="56">
        <f t="shared" si="117"/>
        <v>5340.9986000000008</v>
      </c>
      <c r="S1340" s="56">
        <f t="shared" si="118"/>
        <v>34481.997199999998</v>
      </c>
      <c r="T1340" s="56">
        <f t="shared" si="119"/>
        <v>862.0499299999999</v>
      </c>
      <c r="U1340" s="47">
        <f>('WERTE IR'!$E1339)</f>
        <v>1282.0499298095758</v>
      </c>
    </row>
    <row r="1341" spans="5:21" ht="13" x14ac:dyDescent="0.3">
      <c r="E1341" s="37"/>
      <c r="F1341" s="46">
        <f>'Detaillierte Eingabe'!B1351</f>
        <v>1.2604166666667049</v>
      </c>
      <c r="G1341" s="46">
        <f>'Detaillierte Eingabe'!C1351</f>
        <v>1.2611111111111495</v>
      </c>
      <c r="H1341" s="56">
        <f>'Detaillierte Eingabe'!D1352</f>
        <v>2</v>
      </c>
      <c r="I1341" s="56">
        <f>'Detaillierte Eingabe'!E1352</f>
        <v>2</v>
      </c>
      <c r="J1341" s="56">
        <f>'Eingabe Daten'!$C$18</f>
        <v>6</v>
      </c>
      <c r="K1341" s="93">
        <f>'Detaillierte Eingabe'!F1352</f>
        <v>0.7</v>
      </c>
      <c r="L1341" s="93">
        <f>'Detaillierte Eingabe'!G1352</f>
        <v>0.7</v>
      </c>
      <c r="M1341" s="93">
        <f t="shared" si="115"/>
        <v>0.44882341176470592</v>
      </c>
      <c r="N1341" s="224">
        <f>'Detaillierte Eingabe'!I1351</f>
        <v>1</v>
      </c>
      <c r="O1341" s="18"/>
      <c r="P1341" s="18"/>
      <c r="Q1341" s="56">
        <f t="shared" si="116"/>
        <v>11900</v>
      </c>
      <c r="R1341" s="56">
        <f t="shared" si="117"/>
        <v>5340.9986000000008</v>
      </c>
      <c r="S1341" s="56">
        <f t="shared" si="118"/>
        <v>34481.997199999998</v>
      </c>
      <c r="T1341" s="56">
        <f t="shared" si="119"/>
        <v>862.0499299999999</v>
      </c>
      <c r="U1341" s="47">
        <f>('WERTE IR'!$E1340)</f>
        <v>1282.0499298127231</v>
      </c>
    </row>
    <row r="1342" spans="5:21" ht="13" x14ac:dyDescent="0.3">
      <c r="E1342" s="37"/>
      <c r="F1342" s="46">
        <f>'Detaillierte Eingabe'!B1352</f>
        <v>1.2611111111111495</v>
      </c>
      <c r="G1342" s="46">
        <f>'Detaillierte Eingabe'!C1352</f>
        <v>1.261805555555594</v>
      </c>
      <c r="H1342" s="56">
        <f>'Detaillierte Eingabe'!D1353</f>
        <v>2</v>
      </c>
      <c r="I1342" s="56">
        <f>'Detaillierte Eingabe'!E1353</f>
        <v>2</v>
      </c>
      <c r="J1342" s="56">
        <f>'Eingabe Daten'!$C$18</f>
        <v>6</v>
      </c>
      <c r="K1342" s="93">
        <f>'Detaillierte Eingabe'!F1353</f>
        <v>0.7</v>
      </c>
      <c r="L1342" s="93">
        <f>'Detaillierte Eingabe'!G1353</f>
        <v>0.7</v>
      </c>
      <c r="M1342" s="93">
        <f t="shared" si="115"/>
        <v>0.44882341176470592</v>
      </c>
      <c r="N1342" s="224">
        <f>'Detaillierte Eingabe'!I1352</f>
        <v>1</v>
      </c>
      <c r="O1342" s="18"/>
      <c r="P1342" s="18"/>
      <c r="Q1342" s="56">
        <f t="shared" si="116"/>
        <v>11900</v>
      </c>
      <c r="R1342" s="56">
        <f t="shared" si="117"/>
        <v>5340.9986000000008</v>
      </c>
      <c r="S1342" s="56">
        <f t="shared" si="118"/>
        <v>34481.997199999998</v>
      </c>
      <c r="T1342" s="56">
        <f t="shared" si="119"/>
        <v>862.0499299999999</v>
      </c>
      <c r="U1342" s="47">
        <f>('WERTE IR'!$E1341)</f>
        <v>1282.0499298158186</v>
      </c>
    </row>
    <row r="1343" spans="5:21" ht="13" x14ac:dyDescent="0.3">
      <c r="E1343" s="37"/>
      <c r="F1343" s="46">
        <f>'Detaillierte Eingabe'!B1353</f>
        <v>1.261805555555594</v>
      </c>
      <c r="G1343" s="46">
        <f>'Detaillierte Eingabe'!C1353</f>
        <v>1.2625000000000386</v>
      </c>
      <c r="H1343" s="56">
        <f>'Detaillierte Eingabe'!D1354</f>
        <v>2</v>
      </c>
      <c r="I1343" s="56">
        <f>'Detaillierte Eingabe'!E1354</f>
        <v>2</v>
      </c>
      <c r="J1343" s="56">
        <f>'Eingabe Daten'!$C$18</f>
        <v>6</v>
      </c>
      <c r="K1343" s="93">
        <f>'Detaillierte Eingabe'!F1354</f>
        <v>0.7</v>
      </c>
      <c r="L1343" s="93">
        <f>'Detaillierte Eingabe'!G1354</f>
        <v>0.7</v>
      </c>
      <c r="M1343" s="93">
        <f t="shared" si="115"/>
        <v>0.44882341176470592</v>
      </c>
      <c r="N1343" s="224">
        <f>'Detaillierte Eingabe'!I1353</f>
        <v>1</v>
      </c>
      <c r="O1343" s="18"/>
      <c r="P1343" s="18"/>
      <c r="Q1343" s="56">
        <f t="shared" si="116"/>
        <v>11900</v>
      </c>
      <c r="R1343" s="56">
        <f t="shared" si="117"/>
        <v>5340.9986000000008</v>
      </c>
      <c r="S1343" s="56">
        <f t="shared" si="118"/>
        <v>34481.997199999998</v>
      </c>
      <c r="T1343" s="56">
        <f t="shared" si="119"/>
        <v>862.0499299999999</v>
      </c>
      <c r="U1343" s="47">
        <f>('WERTE IR'!$E1342)</f>
        <v>1282.0499298188629</v>
      </c>
    </row>
    <row r="1344" spans="5:21" ht="13" x14ac:dyDescent="0.3">
      <c r="E1344" s="37"/>
      <c r="F1344" s="46">
        <f>'Detaillierte Eingabe'!B1354</f>
        <v>1.2625000000000386</v>
      </c>
      <c r="G1344" s="46">
        <f>'Detaillierte Eingabe'!C1354</f>
        <v>1.2631944444444831</v>
      </c>
      <c r="H1344" s="56">
        <f>'Detaillierte Eingabe'!D1355</f>
        <v>2</v>
      </c>
      <c r="I1344" s="56">
        <f>'Detaillierte Eingabe'!E1355</f>
        <v>2</v>
      </c>
      <c r="J1344" s="56">
        <f>'Eingabe Daten'!$C$18</f>
        <v>6</v>
      </c>
      <c r="K1344" s="93">
        <f>'Detaillierte Eingabe'!F1355</f>
        <v>0.7</v>
      </c>
      <c r="L1344" s="93">
        <f>'Detaillierte Eingabe'!G1355</f>
        <v>0.7</v>
      </c>
      <c r="M1344" s="93">
        <f t="shared" si="115"/>
        <v>0.44882341176470592</v>
      </c>
      <c r="N1344" s="224">
        <f>'Detaillierte Eingabe'!I1354</f>
        <v>1</v>
      </c>
      <c r="O1344" s="18"/>
      <c r="P1344" s="18"/>
      <c r="Q1344" s="56">
        <f t="shared" si="116"/>
        <v>11900</v>
      </c>
      <c r="R1344" s="56">
        <f t="shared" si="117"/>
        <v>5340.9986000000008</v>
      </c>
      <c r="S1344" s="56">
        <f t="shared" si="118"/>
        <v>34481.997199999998</v>
      </c>
      <c r="T1344" s="56">
        <f t="shared" si="119"/>
        <v>862.0499299999999</v>
      </c>
      <c r="U1344" s="47">
        <f>('WERTE IR'!$E1343)</f>
        <v>1282.0499298218567</v>
      </c>
    </row>
    <row r="1345" spans="5:21" ht="13" x14ac:dyDescent="0.3">
      <c r="E1345" s="37"/>
      <c r="F1345" s="46">
        <f>'Detaillierte Eingabe'!B1355</f>
        <v>1.2631944444444831</v>
      </c>
      <c r="G1345" s="46">
        <f>'Detaillierte Eingabe'!C1355</f>
        <v>1.2638888888889277</v>
      </c>
      <c r="H1345" s="56">
        <f>'Detaillierte Eingabe'!D1356</f>
        <v>2</v>
      </c>
      <c r="I1345" s="56">
        <f>'Detaillierte Eingabe'!E1356</f>
        <v>2</v>
      </c>
      <c r="J1345" s="56">
        <f>'Eingabe Daten'!$C$18</f>
        <v>6</v>
      </c>
      <c r="K1345" s="93">
        <f>'Detaillierte Eingabe'!F1356</f>
        <v>0.7</v>
      </c>
      <c r="L1345" s="93">
        <f>'Detaillierte Eingabe'!G1356</f>
        <v>0.7</v>
      </c>
      <c r="M1345" s="93">
        <f t="shared" si="115"/>
        <v>0.44882341176470592</v>
      </c>
      <c r="N1345" s="224">
        <f>'Detaillierte Eingabe'!I1355</f>
        <v>1</v>
      </c>
      <c r="O1345" s="18"/>
      <c r="P1345" s="18"/>
      <c r="Q1345" s="56">
        <f t="shared" si="116"/>
        <v>11900</v>
      </c>
      <c r="R1345" s="56">
        <f t="shared" si="117"/>
        <v>5340.9986000000008</v>
      </c>
      <c r="S1345" s="56">
        <f t="shared" si="118"/>
        <v>34481.997199999998</v>
      </c>
      <c r="T1345" s="56">
        <f t="shared" si="119"/>
        <v>862.0499299999999</v>
      </c>
      <c r="U1345" s="47">
        <f>('WERTE IR'!$E1344)</f>
        <v>1282.0499298248012</v>
      </c>
    </row>
    <row r="1346" spans="5:21" ht="13" x14ac:dyDescent="0.3">
      <c r="E1346" s="37"/>
      <c r="F1346" s="46">
        <f>'Detaillierte Eingabe'!B1356</f>
        <v>1.2638888888889277</v>
      </c>
      <c r="G1346" s="46">
        <f>'Detaillierte Eingabe'!C1356</f>
        <v>1.2645833333333723</v>
      </c>
      <c r="H1346" s="56">
        <f>'Detaillierte Eingabe'!D1357</f>
        <v>2</v>
      </c>
      <c r="I1346" s="56">
        <f>'Detaillierte Eingabe'!E1357</f>
        <v>2</v>
      </c>
      <c r="J1346" s="56">
        <f>'Eingabe Daten'!$C$18</f>
        <v>6</v>
      </c>
      <c r="K1346" s="93">
        <f>'Detaillierte Eingabe'!F1357</f>
        <v>0.7</v>
      </c>
      <c r="L1346" s="93">
        <f>'Detaillierte Eingabe'!G1357</f>
        <v>0.7</v>
      </c>
      <c r="M1346" s="93">
        <f t="shared" si="115"/>
        <v>0.44882341176470592</v>
      </c>
      <c r="N1346" s="224">
        <f>'Detaillierte Eingabe'!I1356</f>
        <v>1</v>
      </c>
      <c r="O1346" s="18"/>
      <c r="P1346" s="18"/>
      <c r="Q1346" s="56">
        <f t="shared" si="116"/>
        <v>11900</v>
      </c>
      <c r="R1346" s="56">
        <f t="shared" si="117"/>
        <v>5340.9986000000008</v>
      </c>
      <c r="S1346" s="56">
        <f t="shared" si="118"/>
        <v>34481.997199999998</v>
      </c>
      <c r="T1346" s="56">
        <f t="shared" si="119"/>
        <v>862.0499299999999</v>
      </c>
      <c r="U1346" s="47">
        <f>('WERTE IR'!$E1345)</f>
        <v>1282.049929827697</v>
      </c>
    </row>
    <row r="1347" spans="5:21" ht="13" x14ac:dyDescent="0.3">
      <c r="E1347" s="37"/>
      <c r="F1347" s="46">
        <f>'Detaillierte Eingabe'!B1357</f>
        <v>1.2645833333333723</v>
      </c>
      <c r="G1347" s="46">
        <f>'Detaillierte Eingabe'!C1357</f>
        <v>1.2652777777778168</v>
      </c>
      <c r="H1347" s="56">
        <f>'Detaillierte Eingabe'!D1358</f>
        <v>2</v>
      </c>
      <c r="I1347" s="56">
        <f>'Detaillierte Eingabe'!E1358</f>
        <v>2</v>
      </c>
      <c r="J1347" s="56">
        <f>'Eingabe Daten'!$C$18</f>
        <v>6</v>
      </c>
      <c r="K1347" s="93">
        <f>'Detaillierte Eingabe'!F1358</f>
        <v>0.7</v>
      </c>
      <c r="L1347" s="93">
        <f>'Detaillierte Eingabe'!G1358</f>
        <v>0.7</v>
      </c>
      <c r="M1347" s="93">
        <f t="shared" si="115"/>
        <v>0.44882341176470592</v>
      </c>
      <c r="N1347" s="224">
        <f>'Detaillierte Eingabe'!I1357</f>
        <v>1</v>
      </c>
      <c r="O1347" s="18"/>
      <c r="P1347" s="18"/>
      <c r="Q1347" s="56">
        <f t="shared" si="116"/>
        <v>11900</v>
      </c>
      <c r="R1347" s="56">
        <f t="shared" si="117"/>
        <v>5340.9986000000008</v>
      </c>
      <c r="S1347" s="56">
        <f t="shared" si="118"/>
        <v>34481.997199999998</v>
      </c>
      <c r="T1347" s="56">
        <f t="shared" si="119"/>
        <v>862.0499299999999</v>
      </c>
      <c r="U1347" s="47">
        <f>('WERTE IR'!$E1346)</f>
        <v>1282.0499298305449</v>
      </c>
    </row>
    <row r="1348" spans="5:21" ht="13" x14ac:dyDescent="0.3">
      <c r="E1348" s="37"/>
      <c r="F1348" s="46">
        <f>'Detaillierte Eingabe'!B1358</f>
        <v>1.2652777777778168</v>
      </c>
      <c r="G1348" s="46">
        <f>'Detaillierte Eingabe'!C1358</f>
        <v>1.2659722222222614</v>
      </c>
      <c r="H1348" s="56">
        <f>'Detaillierte Eingabe'!D1359</f>
        <v>2</v>
      </c>
      <c r="I1348" s="56">
        <f>'Detaillierte Eingabe'!E1359</f>
        <v>2</v>
      </c>
      <c r="J1348" s="56">
        <f>'Eingabe Daten'!$C$18</f>
        <v>6</v>
      </c>
      <c r="K1348" s="93">
        <f>'Detaillierte Eingabe'!F1359</f>
        <v>0.7</v>
      </c>
      <c r="L1348" s="93">
        <f>'Detaillierte Eingabe'!G1359</f>
        <v>0.7</v>
      </c>
      <c r="M1348" s="93">
        <f t="shared" si="115"/>
        <v>0.44882341176470592</v>
      </c>
      <c r="N1348" s="224">
        <f>'Detaillierte Eingabe'!I1358</f>
        <v>1</v>
      </c>
      <c r="O1348" s="18"/>
      <c r="P1348" s="18"/>
      <c r="Q1348" s="56">
        <f t="shared" si="116"/>
        <v>11900</v>
      </c>
      <c r="R1348" s="56">
        <f t="shared" si="117"/>
        <v>5340.9986000000008</v>
      </c>
      <c r="S1348" s="56">
        <f t="shared" si="118"/>
        <v>34481.997199999998</v>
      </c>
      <c r="T1348" s="56">
        <f t="shared" si="119"/>
        <v>862.0499299999999</v>
      </c>
      <c r="U1348" s="47">
        <f>('WERTE IR'!$E1347)</f>
        <v>1282.0499298333457</v>
      </c>
    </row>
    <row r="1349" spans="5:21" ht="13" x14ac:dyDescent="0.3">
      <c r="E1349" s="37"/>
      <c r="F1349" s="46">
        <f>'Detaillierte Eingabe'!B1359</f>
        <v>1.2659722222222614</v>
      </c>
      <c r="G1349" s="46">
        <f>'Detaillierte Eingabe'!C1359</f>
        <v>1.2666666666667059</v>
      </c>
      <c r="H1349" s="56">
        <f>'Detaillierte Eingabe'!D1360</f>
        <v>2</v>
      </c>
      <c r="I1349" s="56">
        <f>'Detaillierte Eingabe'!E1360</f>
        <v>2</v>
      </c>
      <c r="J1349" s="56">
        <f>'Eingabe Daten'!$C$18</f>
        <v>6</v>
      </c>
      <c r="K1349" s="93">
        <f>'Detaillierte Eingabe'!F1360</f>
        <v>0.7</v>
      </c>
      <c r="L1349" s="93">
        <f>'Detaillierte Eingabe'!G1360</f>
        <v>0.7</v>
      </c>
      <c r="M1349" s="93">
        <f t="shared" si="115"/>
        <v>0.44882341176470592</v>
      </c>
      <c r="N1349" s="224">
        <f>'Detaillierte Eingabe'!I1359</f>
        <v>1</v>
      </c>
      <c r="O1349" s="18"/>
      <c r="P1349" s="18"/>
      <c r="Q1349" s="56">
        <f t="shared" si="116"/>
        <v>11900</v>
      </c>
      <c r="R1349" s="56">
        <f t="shared" si="117"/>
        <v>5340.9986000000008</v>
      </c>
      <c r="S1349" s="56">
        <f t="shared" si="118"/>
        <v>34481.997199999998</v>
      </c>
      <c r="T1349" s="56">
        <f t="shared" si="119"/>
        <v>862.0499299999999</v>
      </c>
      <c r="U1349" s="47">
        <f>('WERTE IR'!$E1348)</f>
        <v>1282.0499298361003</v>
      </c>
    </row>
    <row r="1350" spans="5:21" ht="13" x14ac:dyDescent="0.3">
      <c r="E1350" s="37"/>
      <c r="F1350" s="46">
        <f>'Detaillierte Eingabe'!B1360</f>
        <v>1.2666666666667059</v>
      </c>
      <c r="G1350" s="46">
        <f>'Detaillierte Eingabe'!C1360</f>
        <v>1.2673611111111505</v>
      </c>
      <c r="H1350" s="56">
        <f>'Detaillierte Eingabe'!D1361</f>
        <v>2</v>
      </c>
      <c r="I1350" s="56">
        <f>'Detaillierte Eingabe'!E1361</f>
        <v>2</v>
      </c>
      <c r="J1350" s="56">
        <f>'Eingabe Daten'!$C$18</f>
        <v>6</v>
      </c>
      <c r="K1350" s="93">
        <f>'Detaillierte Eingabe'!F1361</f>
        <v>0.7</v>
      </c>
      <c r="L1350" s="93">
        <f>'Detaillierte Eingabe'!G1361</f>
        <v>0.7</v>
      </c>
      <c r="M1350" s="93">
        <f t="shared" si="115"/>
        <v>0.44882341176470592</v>
      </c>
      <c r="N1350" s="224">
        <f>'Detaillierte Eingabe'!I1360</f>
        <v>1</v>
      </c>
      <c r="O1350" s="18"/>
      <c r="P1350" s="18"/>
      <c r="Q1350" s="56">
        <f t="shared" si="116"/>
        <v>11900</v>
      </c>
      <c r="R1350" s="56">
        <f t="shared" si="117"/>
        <v>5340.9986000000008</v>
      </c>
      <c r="S1350" s="56">
        <f t="shared" si="118"/>
        <v>34481.997199999998</v>
      </c>
      <c r="T1350" s="56">
        <f t="shared" si="119"/>
        <v>862.0499299999999</v>
      </c>
      <c r="U1350" s="47">
        <f>('WERTE IR'!$E1349)</f>
        <v>1282.0499298388092</v>
      </c>
    </row>
    <row r="1351" spans="5:21" ht="13" x14ac:dyDescent="0.3">
      <c r="E1351" s="37"/>
      <c r="F1351" s="46">
        <f>'Detaillierte Eingabe'!B1361</f>
        <v>1.2673611111111505</v>
      </c>
      <c r="G1351" s="46">
        <f>'Detaillierte Eingabe'!C1361</f>
        <v>1.268055555555595</v>
      </c>
      <c r="H1351" s="56">
        <f>'Detaillierte Eingabe'!D1362</f>
        <v>2</v>
      </c>
      <c r="I1351" s="56">
        <f>'Detaillierte Eingabe'!E1362</f>
        <v>2</v>
      </c>
      <c r="J1351" s="56">
        <f>'Eingabe Daten'!$C$18</f>
        <v>6</v>
      </c>
      <c r="K1351" s="93">
        <f>'Detaillierte Eingabe'!F1362</f>
        <v>0.7</v>
      </c>
      <c r="L1351" s="93">
        <f>'Detaillierte Eingabe'!G1362</f>
        <v>0.7</v>
      </c>
      <c r="M1351" s="93">
        <f t="shared" ref="M1351:M1414" si="120">(-(27.652*$J1351*$J1351)+1354.9*$J1351+496.07)/$C$7</f>
        <v>0.44882341176470592</v>
      </c>
      <c r="N1351" s="224">
        <f>'Detaillierte Eingabe'!I1361</f>
        <v>1</v>
      </c>
      <c r="O1351" s="18"/>
      <c r="P1351" s="18"/>
      <c r="Q1351" s="56">
        <f t="shared" si="116"/>
        <v>11900</v>
      </c>
      <c r="R1351" s="56">
        <f t="shared" si="117"/>
        <v>5340.9986000000008</v>
      </c>
      <c r="S1351" s="56">
        <f t="shared" si="118"/>
        <v>34481.997199999998</v>
      </c>
      <c r="T1351" s="56">
        <f t="shared" si="119"/>
        <v>862.0499299999999</v>
      </c>
      <c r="U1351" s="47">
        <f>('WERTE IR'!$E1350)</f>
        <v>1282.0499298414734</v>
      </c>
    </row>
    <row r="1352" spans="5:21" ht="13" x14ac:dyDescent="0.3">
      <c r="E1352" s="37"/>
      <c r="F1352" s="46">
        <f>'Detaillierte Eingabe'!B1362</f>
        <v>1.268055555555595</v>
      </c>
      <c r="G1352" s="46">
        <f>'Detaillierte Eingabe'!C1362</f>
        <v>1.2687500000000396</v>
      </c>
      <c r="H1352" s="56">
        <f>'Detaillierte Eingabe'!D1363</f>
        <v>2</v>
      </c>
      <c r="I1352" s="56">
        <f>'Detaillierte Eingabe'!E1363</f>
        <v>2</v>
      </c>
      <c r="J1352" s="56">
        <f>'Eingabe Daten'!$C$18</f>
        <v>6</v>
      </c>
      <c r="K1352" s="93">
        <f>'Detaillierte Eingabe'!F1363</f>
        <v>0.7</v>
      </c>
      <c r="L1352" s="93">
        <f>'Detaillierte Eingabe'!G1363</f>
        <v>0.7</v>
      </c>
      <c r="M1352" s="93">
        <f t="shared" si="120"/>
        <v>0.44882341176470592</v>
      </c>
      <c r="N1352" s="224">
        <f>'Detaillierte Eingabe'!I1362</f>
        <v>1</v>
      </c>
      <c r="O1352" s="18"/>
      <c r="P1352" s="18"/>
      <c r="Q1352" s="56">
        <f t="shared" si="116"/>
        <v>11900</v>
      </c>
      <c r="R1352" s="56">
        <f t="shared" si="117"/>
        <v>5340.9986000000008</v>
      </c>
      <c r="S1352" s="56">
        <f t="shared" si="118"/>
        <v>34481.997199999998</v>
      </c>
      <c r="T1352" s="56">
        <f t="shared" si="119"/>
        <v>862.0499299999999</v>
      </c>
      <c r="U1352" s="47">
        <f>('WERTE IR'!$E1351)</f>
        <v>1282.0499298440936</v>
      </c>
    </row>
    <row r="1353" spans="5:21" ht="13" x14ac:dyDescent="0.3">
      <c r="E1353" s="37"/>
      <c r="F1353" s="46">
        <f>'Detaillierte Eingabe'!B1363</f>
        <v>1.2687500000000396</v>
      </c>
      <c r="G1353" s="46">
        <f>'Detaillierte Eingabe'!C1363</f>
        <v>1.2694444444444841</v>
      </c>
      <c r="H1353" s="56">
        <f>'Detaillierte Eingabe'!D1364</f>
        <v>2</v>
      </c>
      <c r="I1353" s="56">
        <f>'Detaillierte Eingabe'!E1364</f>
        <v>2</v>
      </c>
      <c r="J1353" s="56">
        <f>'Eingabe Daten'!$C$18</f>
        <v>6</v>
      </c>
      <c r="K1353" s="93">
        <f>'Detaillierte Eingabe'!F1364</f>
        <v>0.7</v>
      </c>
      <c r="L1353" s="93">
        <f>'Detaillierte Eingabe'!G1364</f>
        <v>0.7</v>
      </c>
      <c r="M1353" s="93">
        <f t="shared" si="120"/>
        <v>0.44882341176470592</v>
      </c>
      <c r="N1353" s="224">
        <f>'Detaillierte Eingabe'!I1363</f>
        <v>1</v>
      </c>
      <c r="O1353" s="18"/>
      <c r="P1353" s="18"/>
      <c r="Q1353" s="56">
        <f t="shared" si="116"/>
        <v>11900</v>
      </c>
      <c r="R1353" s="56">
        <f t="shared" si="117"/>
        <v>5340.9986000000008</v>
      </c>
      <c r="S1353" s="56">
        <f t="shared" si="118"/>
        <v>34481.997199999998</v>
      </c>
      <c r="T1353" s="56">
        <f t="shared" si="119"/>
        <v>862.0499299999999</v>
      </c>
      <c r="U1353" s="47">
        <f>('WERTE IR'!$E1352)</f>
        <v>1282.0499298466705</v>
      </c>
    </row>
    <row r="1354" spans="5:21" ht="13" x14ac:dyDescent="0.3">
      <c r="E1354" s="37"/>
      <c r="F1354" s="46">
        <f>'Detaillierte Eingabe'!B1364</f>
        <v>1.2694444444444841</v>
      </c>
      <c r="G1354" s="46">
        <f>'Detaillierte Eingabe'!C1364</f>
        <v>1.2701388888889287</v>
      </c>
      <c r="H1354" s="56">
        <f>'Detaillierte Eingabe'!D1365</f>
        <v>2</v>
      </c>
      <c r="I1354" s="56">
        <f>'Detaillierte Eingabe'!E1365</f>
        <v>2</v>
      </c>
      <c r="J1354" s="56">
        <f>'Eingabe Daten'!$C$18</f>
        <v>6</v>
      </c>
      <c r="K1354" s="93">
        <f>'Detaillierte Eingabe'!F1365</f>
        <v>0.7</v>
      </c>
      <c r="L1354" s="93">
        <f>'Detaillierte Eingabe'!G1365</f>
        <v>0.7</v>
      </c>
      <c r="M1354" s="93">
        <f t="shared" si="120"/>
        <v>0.44882341176470592</v>
      </c>
      <c r="N1354" s="224">
        <f>'Detaillierte Eingabe'!I1364</f>
        <v>1</v>
      </c>
      <c r="O1354" s="18"/>
      <c r="P1354" s="18"/>
      <c r="Q1354" s="56">
        <f t="shared" si="116"/>
        <v>11900</v>
      </c>
      <c r="R1354" s="56">
        <f t="shared" si="117"/>
        <v>5340.9986000000008</v>
      </c>
      <c r="S1354" s="56">
        <f t="shared" si="118"/>
        <v>34481.997199999998</v>
      </c>
      <c r="T1354" s="56">
        <f t="shared" si="119"/>
        <v>862.0499299999999</v>
      </c>
      <c r="U1354" s="47">
        <f>('WERTE IR'!$E1353)</f>
        <v>1282.0499298492048</v>
      </c>
    </row>
    <row r="1355" spans="5:21" ht="13" x14ac:dyDescent="0.3">
      <c r="E1355" s="37"/>
      <c r="F1355" s="46">
        <f>'Detaillierte Eingabe'!B1365</f>
        <v>1.2701388888889287</v>
      </c>
      <c r="G1355" s="46">
        <f>'Detaillierte Eingabe'!C1365</f>
        <v>1.2708333333333732</v>
      </c>
      <c r="H1355" s="56">
        <f>'Detaillierte Eingabe'!D1366</f>
        <v>2</v>
      </c>
      <c r="I1355" s="56">
        <f>'Detaillierte Eingabe'!E1366</f>
        <v>2</v>
      </c>
      <c r="J1355" s="56">
        <f>'Eingabe Daten'!$C$18</f>
        <v>6</v>
      </c>
      <c r="K1355" s="93">
        <f>'Detaillierte Eingabe'!F1366</f>
        <v>0.7</v>
      </c>
      <c r="L1355" s="93">
        <f>'Detaillierte Eingabe'!G1366</f>
        <v>0.7</v>
      </c>
      <c r="M1355" s="93">
        <f t="shared" si="120"/>
        <v>0.44882341176470592</v>
      </c>
      <c r="N1355" s="224">
        <f>'Detaillierte Eingabe'!I1365</f>
        <v>1</v>
      </c>
      <c r="O1355" s="18"/>
      <c r="P1355" s="18"/>
      <c r="Q1355" s="56">
        <f t="shared" si="116"/>
        <v>11900</v>
      </c>
      <c r="R1355" s="56">
        <f t="shared" si="117"/>
        <v>5340.9986000000008</v>
      </c>
      <c r="S1355" s="56">
        <f t="shared" si="118"/>
        <v>34481.997199999998</v>
      </c>
      <c r="T1355" s="56">
        <f t="shared" si="119"/>
        <v>862.0499299999999</v>
      </c>
      <c r="U1355" s="47">
        <f>('WERTE IR'!$E1354)</f>
        <v>1282.0499298516972</v>
      </c>
    </row>
    <row r="1356" spans="5:21" ht="13" x14ac:dyDescent="0.3">
      <c r="E1356" s="37"/>
      <c r="F1356" s="46">
        <f>'Detaillierte Eingabe'!B1366</f>
        <v>1.2708333333333732</v>
      </c>
      <c r="G1356" s="46">
        <f>'Detaillierte Eingabe'!C1366</f>
        <v>1.2715277777778178</v>
      </c>
      <c r="H1356" s="56">
        <f>'Detaillierte Eingabe'!D1367</f>
        <v>2</v>
      </c>
      <c r="I1356" s="56">
        <f>'Detaillierte Eingabe'!E1367</f>
        <v>2</v>
      </c>
      <c r="J1356" s="56">
        <f>'Eingabe Daten'!$C$18</f>
        <v>6</v>
      </c>
      <c r="K1356" s="93">
        <f>'Detaillierte Eingabe'!F1367</f>
        <v>0.7</v>
      </c>
      <c r="L1356" s="93">
        <f>'Detaillierte Eingabe'!G1367</f>
        <v>0.7</v>
      </c>
      <c r="M1356" s="93">
        <f t="shared" si="120"/>
        <v>0.44882341176470592</v>
      </c>
      <c r="N1356" s="224">
        <f>'Detaillierte Eingabe'!I1366</f>
        <v>1</v>
      </c>
      <c r="O1356" s="18"/>
      <c r="P1356" s="18"/>
      <c r="Q1356" s="56">
        <f t="shared" si="116"/>
        <v>11900</v>
      </c>
      <c r="R1356" s="56">
        <f t="shared" si="117"/>
        <v>5340.9986000000008</v>
      </c>
      <c r="S1356" s="56">
        <f t="shared" si="118"/>
        <v>34481.997199999998</v>
      </c>
      <c r="T1356" s="56">
        <f t="shared" si="119"/>
        <v>862.0499299999999</v>
      </c>
      <c r="U1356" s="47">
        <f>('WERTE IR'!$E1355)</f>
        <v>1282.0499298541486</v>
      </c>
    </row>
    <row r="1357" spans="5:21" ht="13" x14ac:dyDescent="0.3">
      <c r="E1357" s="37"/>
      <c r="F1357" s="46">
        <f>'Detaillierte Eingabe'!B1367</f>
        <v>1.2715277777778178</v>
      </c>
      <c r="G1357" s="46">
        <f>'Detaillierte Eingabe'!C1367</f>
        <v>1.2722222222222623</v>
      </c>
      <c r="H1357" s="56">
        <f>'Detaillierte Eingabe'!D1368</f>
        <v>2</v>
      </c>
      <c r="I1357" s="56">
        <f>'Detaillierte Eingabe'!E1368</f>
        <v>2</v>
      </c>
      <c r="J1357" s="56">
        <f>'Eingabe Daten'!$C$18</f>
        <v>6</v>
      </c>
      <c r="K1357" s="93">
        <f>'Detaillierte Eingabe'!F1368</f>
        <v>0.7</v>
      </c>
      <c r="L1357" s="93">
        <f>'Detaillierte Eingabe'!G1368</f>
        <v>0.7</v>
      </c>
      <c r="M1357" s="93">
        <f t="shared" si="120"/>
        <v>0.44882341176470592</v>
      </c>
      <c r="N1357" s="224">
        <f>'Detaillierte Eingabe'!I1367</f>
        <v>1</v>
      </c>
      <c r="O1357" s="18"/>
      <c r="P1357" s="18"/>
      <c r="Q1357" s="56">
        <f t="shared" si="116"/>
        <v>11900</v>
      </c>
      <c r="R1357" s="56">
        <f t="shared" si="117"/>
        <v>5340.9986000000008</v>
      </c>
      <c r="S1357" s="56">
        <f t="shared" si="118"/>
        <v>34481.997199999998</v>
      </c>
      <c r="T1357" s="56">
        <f t="shared" si="119"/>
        <v>862.0499299999999</v>
      </c>
      <c r="U1357" s="47">
        <f>('WERTE IR'!$E1356)</f>
        <v>1282.0499298565592</v>
      </c>
    </row>
    <row r="1358" spans="5:21" ht="13" x14ac:dyDescent="0.3">
      <c r="E1358" s="37"/>
      <c r="F1358" s="46">
        <f>'Detaillierte Eingabe'!B1368</f>
        <v>1.2722222222222623</v>
      </c>
      <c r="G1358" s="46">
        <f>'Detaillierte Eingabe'!C1368</f>
        <v>1.2729166666667069</v>
      </c>
      <c r="H1358" s="56">
        <f>'Detaillierte Eingabe'!D1369</f>
        <v>2</v>
      </c>
      <c r="I1358" s="56">
        <f>'Detaillierte Eingabe'!E1369</f>
        <v>2</v>
      </c>
      <c r="J1358" s="56">
        <f>'Eingabe Daten'!$C$18</f>
        <v>6</v>
      </c>
      <c r="K1358" s="93">
        <f>'Detaillierte Eingabe'!F1369</f>
        <v>0.7</v>
      </c>
      <c r="L1358" s="93">
        <f>'Detaillierte Eingabe'!G1369</f>
        <v>0.7</v>
      </c>
      <c r="M1358" s="93">
        <f t="shared" si="120"/>
        <v>0.44882341176470592</v>
      </c>
      <c r="N1358" s="224">
        <f>'Detaillierte Eingabe'!I1368</f>
        <v>1</v>
      </c>
      <c r="O1358" s="18"/>
      <c r="P1358" s="18"/>
      <c r="Q1358" s="56">
        <f t="shared" si="116"/>
        <v>11900</v>
      </c>
      <c r="R1358" s="56">
        <f t="shared" si="117"/>
        <v>5340.9986000000008</v>
      </c>
      <c r="S1358" s="56">
        <f t="shared" si="118"/>
        <v>34481.997199999998</v>
      </c>
      <c r="T1358" s="56">
        <f t="shared" si="119"/>
        <v>862.0499299999999</v>
      </c>
      <c r="U1358" s="47">
        <f>('WERTE IR'!$E1357)</f>
        <v>1282.04992985893</v>
      </c>
    </row>
    <row r="1359" spans="5:21" ht="13" x14ac:dyDescent="0.3">
      <c r="E1359" s="37"/>
      <c r="F1359" s="46">
        <f>'Detaillierte Eingabe'!B1369</f>
        <v>1.2729166666667069</v>
      </c>
      <c r="G1359" s="46">
        <f>'Detaillierte Eingabe'!C1369</f>
        <v>1.2736111111111514</v>
      </c>
      <c r="H1359" s="56">
        <f>'Detaillierte Eingabe'!D1370</f>
        <v>2</v>
      </c>
      <c r="I1359" s="56">
        <f>'Detaillierte Eingabe'!E1370</f>
        <v>2</v>
      </c>
      <c r="J1359" s="56">
        <f>'Eingabe Daten'!$C$18</f>
        <v>6</v>
      </c>
      <c r="K1359" s="93">
        <f>'Detaillierte Eingabe'!F1370</f>
        <v>0.7</v>
      </c>
      <c r="L1359" s="93">
        <f>'Detaillierte Eingabe'!G1370</f>
        <v>0.7</v>
      </c>
      <c r="M1359" s="93">
        <f t="shared" si="120"/>
        <v>0.44882341176470592</v>
      </c>
      <c r="N1359" s="224">
        <f>'Detaillierte Eingabe'!I1369</f>
        <v>1</v>
      </c>
      <c r="O1359" s="18"/>
      <c r="P1359" s="18"/>
      <c r="Q1359" s="56">
        <f t="shared" si="116"/>
        <v>11900</v>
      </c>
      <c r="R1359" s="56">
        <f t="shared" si="117"/>
        <v>5340.9986000000008</v>
      </c>
      <c r="S1359" s="56">
        <f t="shared" si="118"/>
        <v>34481.997199999998</v>
      </c>
      <c r="T1359" s="56">
        <f t="shared" si="119"/>
        <v>862.0499299999999</v>
      </c>
      <c r="U1359" s="47">
        <f>('WERTE IR'!$E1358)</f>
        <v>1282.0499298612617</v>
      </c>
    </row>
    <row r="1360" spans="5:21" ht="13" x14ac:dyDescent="0.3">
      <c r="E1360" s="37"/>
      <c r="F1360" s="46">
        <f>'Detaillierte Eingabe'!B1370</f>
        <v>1.2736111111111514</v>
      </c>
      <c r="G1360" s="46">
        <f>'Detaillierte Eingabe'!C1370</f>
        <v>1.274305555555596</v>
      </c>
      <c r="H1360" s="56">
        <f>'Detaillierte Eingabe'!D1371</f>
        <v>2</v>
      </c>
      <c r="I1360" s="56">
        <f>'Detaillierte Eingabe'!E1371</f>
        <v>2</v>
      </c>
      <c r="J1360" s="56">
        <f>'Eingabe Daten'!$C$18</f>
        <v>6</v>
      </c>
      <c r="K1360" s="93">
        <f>'Detaillierte Eingabe'!F1371</f>
        <v>0.7</v>
      </c>
      <c r="L1360" s="93">
        <f>'Detaillierte Eingabe'!G1371</f>
        <v>0.7</v>
      </c>
      <c r="M1360" s="93">
        <f t="shared" si="120"/>
        <v>0.44882341176470592</v>
      </c>
      <c r="N1360" s="224">
        <f>'Detaillierte Eingabe'!I1370</f>
        <v>1</v>
      </c>
      <c r="O1360" s="18"/>
      <c r="P1360" s="18"/>
      <c r="Q1360" s="56">
        <f t="shared" si="116"/>
        <v>11900</v>
      </c>
      <c r="R1360" s="56">
        <f t="shared" si="117"/>
        <v>5340.9986000000008</v>
      </c>
      <c r="S1360" s="56">
        <f t="shared" si="118"/>
        <v>34481.997199999998</v>
      </c>
      <c r="T1360" s="56">
        <f t="shared" si="119"/>
        <v>862.0499299999999</v>
      </c>
      <c r="U1360" s="47">
        <f>('WERTE IR'!$E1359)</f>
        <v>1282.0499298635548</v>
      </c>
    </row>
    <row r="1361" spans="5:21" ht="13" x14ac:dyDescent="0.3">
      <c r="E1361" s="37"/>
      <c r="F1361" s="46">
        <f>'Detaillierte Eingabe'!B1371</f>
        <v>1.274305555555596</v>
      </c>
      <c r="G1361" s="46">
        <f>'Detaillierte Eingabe'!C1371</f>
        <v>1.2750000000000405</v>
      </c>
      <c r="H1361" s="56">
        <f>'Detaillierte Eingabe'!D1372</f>
        <v>2</v>
      </c>
      <c r="I1361" s="56">
        <f>'Detaillierte Eingabe'!E1372</f>
        <v>2</v>
      </c>
      <c r="J1361" s="56">
        <f>'Eingabe Daten'!$C$18</f>
        <v>6</v>
      </c>
      <c r="K1361" s="93">
        <f>'Detaillierte Eingabe'!F1372</f>
        <v>0.7</v>
      </c>
      <c r="L1361" s="93">
        <f>'Detaillierte Eingabe'!G1372</f>
        <v>0.7</v>
      </c>
      <c r="M1361" s="93">
        <f t="shared" si="120"/>
        <v>0.44882341176470592</v>
      </c>
      <c r="N1361" s="224">
        <f>'Detaillierte Eingabe'!I1371</f>
        <v>1</v>
      </c>
      <c r="O1361" s="18"/>
      <c r="P1361" s="18"/>
      <c r="Q1361" s="56">
        <f t="shared" si="116"/>
        <v>11900</v>
      </c>
      <c r="R1361" s="56">
        <f t="shared" si="117"/>
        <v>5340.9986000000008</v>
      </c>
      <c r="S1361" s="56">
        <f t="shared" si="118"/>
        <v>34481.997199999998</v>
      </c>
      <c r="T1361" s="56">
        <f t="shared" si="119"/>
        <v>862.0499299999999</v>
      </c>
      <c r="U1361" s="47">
        <f>('WERTE IR'!$E1360)</f>
        <v>1282.0499298658101</v>
      </c>
    </row>
    <row r="1362" spans="5:21" ht="13" x14ac:dyDescent="0.3">
      <c r="E1362" s="37"/>
      <c r="F1362" s="46">
        <f>'Detaillierte Eingabe'!B1372</f>
        <v>1.2750000000000405</v>
      </c>
      <c r="G1362" s="46">
        <f>'Detaillierte Eingabe'!C1372</f>
        <v>1.2756944444444851</v>
      </c>
      <c r="H1362" s="56">
        <f>'Detaillierte Eingabe'!D1373</f>
        <v>2</v>
      </c>
      <c r="I1362" s="56">
        <f>'Detaillierte Eingabe'!E1373</f>
        <v>2</v>
      </c>
      <c r="J1362" s="56">
        <f>'Eingabe Daten'!$C$18</f>
        <v>6</v>
      </c>
      <c r="K1362" s="93">
        <f>'Detaillierte Eingabe'!F1373</f>
        <v>0.7</v>
      </c>
      <c r="L1362" s="93">
        <f>'Detaillierte Eingabe'!G1373</f>
        <v>0.7</v>
      </c>
      <c r="M1362" s="93">
        <f t="shared" si="120"/>
        <v>0.44882341176470592</v>
      </c>
      <c r="N1362" s="224">
        <f>'Detaillierte Eingabe'!I1372</f>
        <v>1</v>
      </c>
      <c r="O1362" s="18"/>
      <c r="P1362" s="18"/>
      <c r="Q1362" s="56">
        <f t="shared" si="116"/>
        <v>11900</v>
      </c>
      <c r="R1362" s="56">
        <f t="shared" si="117"/>
        <v>5340.9986000000008</v>
      </c>
      <c r="S1362" s="56">
        <f t="shared" si="118"/>
        <v>34481.997199999998</v>
      </c>
      <c r="T1362" s="56">
        <f t="shared" si="119"/>
        <v>862.0499299999999</v>
      </c>
      <c r="U1362" s="47">
        <f>('WERTE IR'!$E1361)</f>
        <v>1282.0499298680281</v>
      </c>
    </row>
    <row r="1363" spans="5:21" ht="13" x14ac:dyDescent="0.3">
      <c r="E1363" s="37"/>
      <c r="F1363" s="46">
        <f>'Detaillierte Eingabe'!B1373</f>
        <v>1.2756944444444851</v>
      </c>
      <c r="G1363" s="46">
        <f>'Detaillierte Eingabe'!C1373</f>
        <v>1.2763888888889297</v>
      </c>
      <c r="H1363" s="56">
        <f>'Detaillierte Eingabe'!D1374</f>
        <v>2</v>
      </c>
      <c r="I1363" s="56">
        <f>'Detaillierte Eingabe'!E1374</f>
        <v>2</v>
      </c>
      <c r="J1363" s="56">
        <f>'Eingabe Daten'!$C$18</f>
        <v>6</v>
      </c>
      <c r="K1363" s="93">
        <f>'Detaillierte Eingabe'!F1374</f>
        <v>0.7</v>
      </c>
      <c r="L1363" s="93">
        <f>'Detaillierte Eingabe'!G1374</f>
        <v>0.7</v>
      </c>
      <c r="M1363" s="93">
        <f t="shared" si="120"/>
        <v>0.44882341176470592</v>
      </c>
      <c r="N1363" s="224">
        <f>'Detaillierte Eingabe'!I1373</f>
        <v>1</v>
      </c>
      <c r="O1363" s="18"/>
      <c r="P1363" s="18"/>
      <c r="Q1363" s="56">
        <f t="shared" si="116"/>
        <v>11900</v>
      </c>
      <c r="R1363" s="56">
        <f t="shared" si="117"/>
        <v>5340.9986000000008</v>
      </c>
      <c r="S1363" s="56">
        <f t="shared" si="118"/>
        <v>34481.997199999998</v>
      </c>
      <c r="T1363" s="56">
        <f t="shared" si="119"/>
        <v>862.0499299999999</v>
      </c>
      <c r="U1363" s="47">
        <f>('WERTE IR'!$E1362)</f>
        <v>1282.0499298702093</v>
      </c>
    </row>
    <row r="1364" spans="5:21" ht="13" x14ac:dyDescent="0.3">
      <c r="E1364" s="37"/>
      <c r="F1364" s="46">
        <f>'Detaillierte Eingabe'!B1374</f>
        <v>1.2763888888889297</v>
      </c>
      <c r="G1364" s="46">
        <f>'Detaillierte Eingabe'!C1374</f>
        <v>1.2770833333333742</v>
      </c>
      <c r="H1364" s="56">
        <f>'Detaillierte Eingabe'!D1375</f>
        <v>2</v>
      </c>
      <c r="I1364" s="56">
        <f>'Detaillierte Eingabe'!E1375</f>
        <v>2</v>
      </c>
      <c r="J1364" s="56">
        <f>'Eingabe Daten'!$C$18</f>
        <v>6</v>
      </c>
      <c r="K1364" s="93">
        <f>'Detaillierte Eingabe'!F1375</f>
        <v>0.7</v>
      </c>
      <c r="L1364" s="93">
        <f>'Detaillierte Eingabe'!G1375</f>
        <v>0.7</v>
      </c>
      <c r="M1364" s="93">
        <f t="shared" si="120"/>
        <v>0.44882341176470592</v>
      </c>
      <c r="N1364" s="224">
        <f>'Detaillierte Eingabe'!I1374</f>
        <v>1</v>
      </c>
      <c r="O1364" s="18"/>
      <c r="P1364" s="18"/>
      <c r="Q1364" s="56">
        <f t="shared" si="116"/>
        <v>11900</v>
      </c>
      <c r="R1364" s="56">
        <f t="shared" si="117"/>
        <v>5340.9986000000008</v>
      </c>
      <c r="S1364" s="56">
        <f t="shared" si="118"/>
        <v>34481.997199999998</v>
      </c>
      <c r="T1364" s="56">
        <f t="shared" si="119"/>
        <v>862.0499299999999</v>
      </c>
      <c r="U1364" s="47">
        <f>('WERTE IR'!$E1363)</f>
        <v>1282.0499298723546</v>
      </c>
    </row>
    <row r="1365" spans="5:21" ht="13" x14ac:dyDescent="0.3">
      <c r="E1365" s="37"/>
      <c r="F1365" s="46">
        <f>'Detaillierte Eingabe'!B1375</f>
        <v>1.2770833333333742</v>
      </c>
      <c r="G1365" s="46">
        <f>'Detaillierte Eingabe'!C1375</f>
        <v>1.2777777777778188</v>
      </c>
      <c r="H1365" s="56">
        <f>'Detaillierte Eingabe'!D1376</f>
        <v>2</v>
      </c>
      <c r="I1365" s="56">
        <f>'Detaillierte Eingabe'!E1376</f>
        <v>2</v>
      </c>
      <c r="J1365" s="56">
        <f>'Eingabe Daten'!$C$18</f>
        <v>6</v>
      </c>
      <c r="K1365" s="93">
        <f>'Detaillierte Eingabe'!F1376</f>
        <v>0.7</v>
      </c>
      <c r="L1365" s="93">
        <f>'Detaillierte Eingabe'!G1376</f>
        <v>0.7</v>
      </c>
      <c r="M1365" s="93">
        <f t="shared" si="120"/>
        <v>0.44882341176470592</v>
      </c>
      <c r="N1365" s="224">
        <f>'Detaillierte Eingabe'!I1375</f>
        <v>1</v>
      </c>
      <c r="O1365" s="18"/>
      <c r="P1365" s="18"/>
      <c r="Q1365" s="56">
        <f t="shared" si="116"/>
        <v>11900</v>
      </c>
      <c r="R1365" s="56">
        <f t="shared" si="117"/>
        <v>5340.9986000000008</v>
      </c>
      <c r="S1365" s="56">
        <f t="shared" si="118"/>
        <v>34481.997199999998</v>
      </c>
      <c r="T1365" s="56">
        <f t="shared" si="119"/>
        <v>862.0499299999999</v>
      </c>
      <c r="U1365" s="47">
        <f>('WERTE IR'!$E1364)</f>
        <v>1282.0499298744644</v>
      </c>
    </row>
    <row r="1366" spans="5:21" ht="13" x14ac:dyDescent="0.3">
      <c r="E1366" s="37"/>
      <c r="F1366" s="46">
        <f>'Detaillierte Eingabe'!B1376</f>
        <v>1.2777777777778188</v>
      </c>
      <c r="G1366" s="46">
        <f>'Detaillierte Eingabe'!C1376</f>
        <v>1.2784722222222633</v>
      </c>
      <c r="H1366" s="56">
        <f>'Detaillierte Eingabe'!D1377</f>
        <v>2</v>
      </c>
      <c r="I1366" s="56">
        <f>'Detaillierte Eingabe'!E1377</f>
        <v>2</v>
      </c>
      <c r="J1366" s="56">
        <f>'Eingabe Daten'!$C$18</f>
        <v>6</v>
      </c>
      <c r="K1366" s="93">
        <f>'Detaillierte Eingabe'!F1377</f>
        <v>0.7</v>
      </c>
      <c r="L1366" s="93">
        <f>'Detaillierte Eingabe'!G1377</f>
        <v>0.7</v>
      </c>
      <c r="M1366" s="93">
        <f t="shared" si="120"/>
        <v>0.44882341176470592</v>
      </c>
      <c r="N1366" s="224">
        <f>'Detaillierte Eingabe'!I1376</f>
        <v>1</v>
      </c>
      <c r="O1366" s="18"/>
      <c r="P1366" s="18"/>
      <c r="Q1366" s="56">
        <f t="shared" si="116"/>
        <v>11900</v>
      </c>
      <c r="R1366" s="56">
        <f t="shared" si="117"/>
        <v>5340.9986000000008</v>
      </c>
      <c r="S1366" s="56">
        <f t="shared" si="118"/>
        <v>34481.997199999998</v>
      </c>
      <c r="T1366" s="56">
        <f t="shared" si="119"/>
        <v>862.0499299999999</v>
      </c>
      <c r="U1366" s="47">
        <f>('WERTE IR'!$E1365)</f>
        <v>1282.0499298765392</v>
      </c>
    </row>
    <row r="1367" spans="5:21" ht="13" x14ac:dyDescent="0.3">
      <c r="E1367" s="37"/>
      <c r="F1367" s="46">
        <f>'Detaillierte Eingabe'!B1377</f>
        <v>1.2784722222222633</v>
      </c>
      <c r="G1367" s="46">
        <f>'Detaillierte Eingabe'!C1377</f>
        <v>1.2791666666667079</v>
      </c>
      <c r="H1367" s="56">
        <f>'Detaillierte Eingabe'!D1378</f>
        <v>2</v>
      </c>
      <c r="I1367" s="56">
        <f>'Detaillierte Eingabe'!E1378</f>
        <v>2</v>
      </c>
      <c r="J1367" s="56">
        <f>'Eingabe Daten'!$C$18</f>
        <v>6</v>
      </c>
      <c r="K1367" s="93">
        <f>'Detaillierte Eingabe'!F1378</f>
        <v>0.7</v>
      </c>
      <c r="L1367" s="93">
        <f>'Detaillierte Eingabe'!G1378</f>
        <v>0.7</v>
      </c>
      <c r="M1367" s="93">
        <f t="shared" si="120"/>
        <v>0.44882341176470592</v>
      </c>
      <c r="N1367" s="224">
        <f>'Detaillierte Eingabe'!I1377</f>
        <v>1</v>
      </c>
      <c r="O1367" s="18"/>
      <c r="P1367" s="18"/>
      <c r="Q1367" s="56">
        <f t="shared" si="116"/>
        <v>11900</v>
      </c>
      <c r="R1367" s="56">
        <f t="shared" si="117"/>
        <v>5340.9986000000008</v>
      </c>
      <c r="S1367" s="56">
        <f t="shared" si="118"/>
        <v>34481.997199999998</v>
      </c>
      <c r="T1367" s="56">
        <f t="shared" si="119"/>
        <v>862.0499299999999</v>
      </c>
      <c r="U1367" s="47">
        <f>('WERTE IR'!$E1366)</f>
        <v>1282.0499298785799</v>
      </c>
    </row>
    <row r="1368" spans="5:21" ht="13" x14ac:dyDescent="0.3">
      <c r="E1368" s="37"/>
      <c r="F1368" s="46">
        <f>'Detaillierte Eingabe'!B1378</f>
        <v>1.2791666666667079</v>
      </c>
      <c r="G1368" s="46">
        <f>'Detaillierte Eingabe'!C1378</f>
        <v>1.2798611111111524</v>
      </c>
      <c r="H1368" s="56">
        <f>'Detaillierte Eingabe'!D1379</f>
        <v>2</v>
      </c>
      <c r="I1368" s="56">
        <f>'Detaillierte Eingabe'!E1379</f>
        <v>2</v>
      </c>
      <c r="J1368" s="56">
        <f>'Eingabe Daten'!$C$18</f>
        <v>6</v>
      </c>
      <c r="K1368" s="93">
        <f>'Detaillierte Eingabe'!F1379</f>
        <v>0.7</v>
      </c>
      <c r="L1368" s="93">
        <f>'Detaillierte Eingabe'!G1379</f>
        <v>0.7</v>
      </c>
      <c r="M1368" s="93">
        <f t="shared" si="120"/>
        <v>0.44882341176470592</v>
      </c>
      <c r="N1368" s="224">
        <f>'Detaillierte Eingabe'!I1378</f>
        <v>1</v>
      </c>
      <c r="O1368" s="18"/>
      <c r="P1368" s="18"/>
      <c r="Q1368" s="56">
        <f t="shared" si="116"/>
        <v>11900</v>
      </c>
      <c r="R1368" s="56">
        <f t="shared" si="117"/>
        <v>5340.9986000000008</v>
      </c>
      <c r="S1368" s="56">
        <f t="shared" si="118"/>
        <v>34481.997199999998</v>
      </c>
      <c r="T1368" s="56">
        <f t="shared" si="119"/>
        <v>862.0499299999999</v>
      </c>
      <c r="U1368" s="47">
        <f>('WERTE IR'!$E1367)</f>
        <v>1282.0499298805867</v>
      </c>
    </row>
    <row r="1369" spans="5:21" ht="13" x14ac:dyDescent="0.3">
      <c r="E1369" s="37"/>
      <c r="F1369" s="46">
        <f>'Detaillierte Eingabe'!B1379</f>
        <v>1.2798611111111524</v>
      </c>
      <c r="G1369" s="46">
        <f>'Detaillierte Eingabe'!C1379</f>
        <v>1.280555555555597</v>
      </c>
      <c r="H1369" s="56">
        <f>'Detaillierte Eingabe'!D1380</f>
        <v>2</v>
      </c>
      <c r="I1369" s="56">
        <f>'Detaillierte Eingabe'!E1380</f>
        <v>2</v>
      </c>
      <c r="J1369" s="56">
        <f>'Eingabe Daten'!$C$18</f>
        <v>6</v>
      </c>
      <c r="K1369" s="93">
        <f>'Detaillierte Eingabe'!F1380</f>
        <v>0.7</v>
      </c>
      <c r="L1369" s="93">
        <f>'Detaillierte Eingabe'!G1380</f>
        <v>0.7</v>
      </c>
      <c r="M1369" s="93">
        <f t="shared" si="120"/>
        <v>0.44882341176470592</v>
      </c>
      <c r="N1369" s="224">
        <f>'Detaillierte Eingabe'!I1379</f>
        <v>1</v>
      </c>
      <c r="O1369" s="18"/>
      <c r="P1369" s="18"/>
      <c r="Q1369" s="56">
        <f t="shared" si="116"/>
        <v>11900</v>
      </c>
      <c r="R1369" s="56">
        <f t="shared" si="117"/>
        <v>5340.9986000000008</v>
      </c>
      <c r="S1369" s="56">
        <f t="shared" si="118"/>
        <v>34481.997199999998</v>
      </c>
      <c r="T1369" s="56">
        <f t="shared" si="119"/>
        <v>862.0499299999999</v>
      </c>
      <c r="U1369" s="47">
        <f>('WERTE IR'!$E1368)</f>
        <v>1282.0499298825603</v>
      </c>
    </row>
    <row r="1370" spans="5:21" ht="13" x14ac:dyDescent="0.3">
      <c r="E1370" s="37"/>
      <c r="F1370" s="46">
        <f>'Detaillierte Eingabe'!B1380</f>
        <v>1.280555555555597</v>
      </c>
      <c r="G1370" s="46">
        <f>'Detaillierte Eingabe'!C1380</f>
        <v>1.2812500000000415</v>
      </c>
      <c r="H1370" s="56">
        <f>'Detaillierte Eingabe'!D1381</f>
        <v>2</v>
      </c>
      <c r="I1370" s="56">
        <f>'Detaillierte Eingabe'!E1381</f>
        <v>2</v>
      </c>
      <c r="J1370" s="56">
        <f>'Eingabe Daten'!$C$18</f>
        <v>6</v>
      </c>
      <c r="K1370" s="93">
        <f>'Detaillierte Eingabe'!F1381</f>
        <v>0.7</v>
      </c>
      <c r="L1370" s="93">
        <f>'Detaillierte Eingabe'!G1381</f>
        <v>0.7</v>
      </c>
      <c r="M1370" s="93">
        <f t="shared" si="120"/>
        <v>0.44882341176470592</v>
      </c>
      <c r="N1370" s="224">
        <f>'Detaillierte Eingabe'!I1380</f>
        <v>1</v>
      </c>
      <c r="O1370" s="18"/>
      <c r="P1370" s="18"/>
      <c r="Q1370" s="56">
        <f t="shared" si="116"/>
        <v>11900</v>
      </c>
      <c r="R1370" s="56">
        <f t="shared" si="117"/>
        <v>5340.9986000000008</v>
      </c>
      <c r="S1370" s="56">
        <f t="shared" si="118"/>
        <v>34481.997199999998</v>
      </c>
      <c r="T1370" s="56">
        <f t="shared" si="119"/>
        <v>862.0499299999999</v>
      </c>
      <c r="U1370" s="47">
        <f>('WERTE IR'!$E1369)</f>
        <v>1282.0499298845014</v>
      </c>
    </row>
    <row r="1371" spans="5:21" ht="13" x14ac:dyDescent="0.3">
      <c r="E1371" s="37"/>
      <c r="F1371" s="46">
        <f>'Detaillierte Eingabe'!B1381</f>
        <v>1.2812500000000415</v>
      </c>
      <c r="G1371" s="46">
        <f>'Detaillierte Eingabe'!C1381</f>
        <v>1.2819444444444861</v>
      </c>
      <c r="H1371" s="56">
        <f>'Detaillierte Eingabe'!D1382</f>
        <v>2</v>
      </c>
      <c r="I1371" s="56">
        <f>'Detaillierte Eingabe'!E1382</f>
        <v>2</v>
      </c>
      <c r="J1371" s="56">
        <f>'Eingabe Daten'!$C$18</f>
        <v>6</v>
      </c>
      <c r="K1371" s="93">
        <f>'Detaillierte Eingabe'!F1382</f>
        <v>0.7</v>
      </c>
      <c r="L1371" s="93">
        <f>'Detaillierte Eingabe'!G1382</f>
        <v>0.7</v>
      </c>
      <c r="M1371" s="93">
        <f t="shared" si="120"/>
        <v>0.44882341176470592</v>
      </c>
      <c r="N1371" s="224">
        <f>'Detaillierte Eingabe'!I1381</f>
        <v>1</v>
      </c>
      <c r="O1371" s="18"/>
      <c r="P1371" s="18"/>
      <c r="Q1371" s="56">
        <f t="shared" si="116"/>
        <v>11900</v>
      </c>
      <c r="R1371" s="56">
        <f t="shared" si="117"/>
        <v>5340.9986000000008</v>
      </c>
      <c r="S1371" s="56">
        <f t="shared" si="118"/>
        <v>34481.997199999998</v>
      </c>
      <c r="T1371" s="56">
        <f t="shared" si="119"/>
        <v>862.0499299999999</v>
      </c>
      <c r="U1371" s="47">
        <f>('WERTE IR'!$E1370)</f>
        <v>1282.0499298864104</v>
      </c>
    </row>
    <row r="1372" spans="5:21" ht="13" x14ac:dyDescent="0.3">
      <c r="E1372" s="37"/>
      <c r="F1372" s="46">
        <f>'Detaillierte Eingabe'!B1382</f>
        <v>1.2819444444444861</v>
      </c>
      <c r="G1372" s="46">
        <f>'Detaillierte Eingabe'!C1382</f>
        <v>1.2826388888889306</v>
      </c>
      <c r="H1372" s="56">
        <f>'Detaillierte Eingabe'!D1383</f>
        <v>2</v>
      </c>
      <c r="I1372" s="56">
        <f>'Detaillierte Eingabe'!E1383</f>
        <v>2</v>
      </c>
      <c r="J1372" s="56">
        <f>'Eingabe Daten'!$C$18</f>
        <v>6</v>
      </c>
      <c r="K1372" s="93">
        <f>'Detaillierte Eingabe'!F1383</f>
        <v>0.7</v>
      </c>
      <c r="L1372" s="93">
        <f>'Detaillierte Eingabe'!G1383</f>
        <v>0.7</v>
      </c>
      <c r="M1372" s="93">
        <f t="shared" si="120"/>
        <v>0.44882341176470592</v>
      </c>
      <c r="N1372" s="224">
        <f>'Detaillierte Eingabe'!I1382</f>
        <v>1</v>
      </c>
      <c r="O1372" s="18"/>
      <c r="P1372" s="18"/>
      <c r="Q1372" s="56">
        <f t="shared" si="116"/>
        <v>11900</v>
      </c>
      <c r="R1372" s="56">
        <f t="shared" si="117"/>
        <v>5340.9986000000008</v>
      </c>
      <c r="S1372" s="56">
        <f t="shared" si="118"/>
        <v>34481.997199999998</v>
      </c>
      <c r="T1372" s="56">
        <f t="shared" si="119"/>
        <v>862.0499299999999</v>
      </c>
      <c r="U1372" s="47">
        <f>('WERTE IR'!$E1371)</f>
        <v>1282.0499298882878</v>
      </c>
    </row>
    <row r="1373" spans="5:21" ht="13" x14ac:dyDescent="0.3">
      <c r="E1373" s="37"/>
      <c r="F1373" s="46">
        <f>'Detaillierte Eingabe'!B1383</f>
        <v>1.2826388888889306</v>
      </c>
      <c r="G1373" s="46">
        <f>'Detaillierte Eingabe'!C1383</f>
        <v>1.2833333333333752</v>
      </c>
      <c r="H1373" s="56">
        <f>'Detaillierte Eingabe'!D1384</f>
        <v>2</v>
      </c>
      <c r="I1373" s="56">
        <f>'Detaillierte Eingabe'!E1384</f>
        <v>2</v>
      </c>
      <c r="J1373" s="56">
        <f>'Eingabe Daten'!$C$18</f>
        <v>6</v>
      </c>
      <c r="K1373" s="93">
        <f>'Detaillierte Eingabe'!F1384</f>
        <v>0.7</v>
      </c>
      <c r="L1373" s="93">
        <f>'Detaillierte Eingabe'!G1384</f>
        <v>0.7</v>
      </c>
      <c r="M1373" s="93">
        <f t="shared" si="120"/>
        <v>0.44882341176470592</v>
      </c>
      <c r="N1373" s="224">
        <f>'Detaillierte Eingabe'!I1383</f>
        <v>1</v>
      </c>
      <c r="O1373" s="18"/>
      <c r="P1373" s="18"/>
      <c r="Q1373" s="56">
        <f t="shared" si="116"/>
        <v>11900</v>
      </c>
      <c r="R1373" s="56">
        <f t="shared" si="117"/>
        <v>5340.9986000000008</v>
      </c>
      <c r="S1373" s="56">
        <f t="shared" si="118"/>
        <v>34481.997199999998</v>
      </c>
      <c r="T1373" s="56">
        <f t="shared" si="119"/>
        <v>862.0499299999999</v>
      </c>
      <c r="U1373" s="47">
        <f>('WERTE IR'!$E1372)</f>
        <v>1282.0499298901343</v>
      </c>
    </row>
    <row r="1374" spans="5:21" ht="13" x14ac:dyDescent="0.3">
      <c r="E1374" s="37"/>
      <c r="F1374" s="46">
        <f>'Detaillierte Eingabe'!B1384</f>
        <v>1.2833333333333752</v>
      </c>
      <c r="G1374" s="46">
        <f>'Detaillierte Eingabe'!C1384</f>
        <v>1.2840277777778197</v>
      </c>
      <c r="H1374" s="56">
        <f>'Detaillierte Eingabe'!D1385</f>
        <v>2</v>
      </c>
      <c r="I1374" s="56">
        <f>'Detaillierte Eingabe'!E1385</f>
        <v>2</v>
      </c>
      <c r="J1374" s="56">
        <f>'Eingabe Daten'!$C$18</f>
        <v>6</v>
      </c>
      <c r="K1374" s="93">
        <f>'Detaillierte Eingabe'!F1385</f>
        <v>0.7</v>
      </c>
      <c r="L1374" s="93">
        <f>'Detaillierte Eingabe'!G1385</f>
        <v>0.7</v>
      </c>
      <c r="M1374" s="93">
        <f t="shared" si="120"/>
        <v>0.44882341176470592</v>
      </c>
      <c r="N1374" s="224">
        <f>'Detaillierte Eingabe'!I1384</f>
        <v>1</v>
      </c>
      <c r="O1374" s="18"/>
      <c r="P1374" s="18"/>
      <c r="Q1374" s="56">
        <f t="shared" si="116"/>
        <v>11900</v>
      </c>
      <c r="R1374" s="56">
        <f t="shared" si="117"/>
        <v>5340.9986000000008</v>
      </c>
      <c r="S1374" s="56">
        <f t="shared" si="118"/>
        <v>34481.997199999998</v>
      </c>
      <c r="T1374" s="56">
        <f t="shared" si="119"/>
        <v>862.0499299999999</v>
      </c>
      <c r="U1374" s="47">
        <f>('WERTE IR'!$E1373)</f>
        <v>1282.0499298919501</v>
      </c>
    </row>
    <row r="1375" spans="5:21" ht="13" x14ac:dyDescent="0.3">
      <c r="E1375" s="37"/>
      <c r="F1375" s="46">
        <f>'Detaillierte Eingabe'!B1385</f>
        <v>1.2840277777778197</v>
      </c>
      <c r="G1375" s="46">
        <f>'Detaillierte Eingabe'!C1385</f>
        <v>1.2847222222222643</v>
      </c>
      <c r="H1375" s="56">
        <f>'Detaillierte Eingabe'!D1386</f>
        <v>2</v>
      </c>
      <c r="I1375" s="56">
        <f>'Detaillierte Eingabe'!E1386</f>
        <v>2</v>
      </c>
      <c r="J1375" s="56">
        <f>'Eingabe Daten'!$C$18</f>
        <v>6</v>
      </c>
      <c r="K1375" s="93">
        <f>'Detaillierte Eingabe'!F1386</f>
        <v>0.7</v>
      </c>
      <c r="L1375" s="93">
        <f>'Detaillierte Eingabe'!G1386</f>
        <v>0.7</v>
      </c>
      <c r="M1375" s="93">
        <f t="shared" si="120"/>
        <v>0.44882341176470592</v>
      </c>
      <c r="N1375" s="224">
        <f>'Detaillierte Eingabe'!I1385</f>
        <v>1</v>
      </c>
      <c r="O1375" s="18"/>
      <c r="P1375" s="18"/>
      <c r="Q1375" s="56">
        <f t="shared" si="116"/>
        <v>11900</v>
      </c>
      <c r="R1375" s="56">
        <f t="shared" si="117"/>
        <v>5340.9986000000008</v>
      </c>
      <c r="S1375" s="56">
        <f t="shared" si="118"/>
        <v>34481.997199999998</v>
      </c>
      <c r="T1375" s="56">
        <f t="shared" si="119"/>
        <v>862.0499299999999</v>
      </c>
      <c r="U1375" s="47">
        <f>('WERTE IR'!$E1374)</f>
        <v>1282.0499298937359</v>
      </c>
    </row>
    <row r="1376" spans="5:21" ht="13" x14ac:dyDescent="0.3">
      <c r="E1376" s="37"/>
      <c r="F1376" s="46">
        <f>'Detaillierte Eingabe'!B1386</f>
        <v>1.2847222222222643</v>
      </c>
      <c r="G1376" s="46">
        <f>'Detaillierte Eingabe'!C1386</f>
        <v>1.2854166666667088</v>
      </c>
      <c r="H1376" s="56">
        <f>'Detaillierte Eingabe'!D1387</f>
        <v>2</v>
      </c>
      <c r="I1376" s="56">
        <f>'Detaillierte Eingabe'!E1387</f>
        <v>2</v>
      </c>
      <c r="J1376" s="56">
        <f>'Eingabe Daten'!$C$18</f>
        <v>6</v>
      </c>
      <c r="K1376" s="93">
        <f>'Detaillierte Eingabe'!F1387</f>
        <v>0.7</v>
      </c>
      <c r="L1376" s="93">
        <f>'Detaillierte Eingabe'!G1387</f>
        <v>0.7</v>
      </c>
      <c r="M1376" s="93">
        <f t="shared" si="120"/>
        <v>0.44882341176470592</v>
      </c>
      <c r="N1376" s="224">
        <f>'Detaillierte Eingabe'!I1386</f>
        <v>1</v>
      </c>
      <c r="O1376" s="18"/>
      <c r="P1376" s="18"/>
      <c r="Q1376" s="56">
        <f t="shared" si="116"/>
        <v>11900</v>
      </c>
      <c r="R1376" s="56">
        <f t="shared" si="117"/>
        <v>5340.9986000000008</v>
      </c>
      <c r="S1376" s="56">
        <f t="shared" si="118"/>
        <v>34481.997199999998</v>
      </c>
      <c r="T1376" s="56">
        <f t="shared" si="119"/>
        <v>862.0499299999999</v>
      </c>
      <c r="U1376" s="47">
        <f>('WERTE IR'!$E1375)</f>
        <v>1282.0499298954924</v>
      </c>
    </row>
    <row r="1377" spans="5:21" ht="13" x14ac:dyDescent="0.3">
      <c r="E1377" s="37"/>
      <c r="F1377" s="46">
        <f>'Detaillierte Eingabe'!B1387</f>
        <v>1.2854166666667088</v>
      </c>
      <c r="G1377" s="46">
        <f>'Detaillierte Eingabe'!C1387</f>
        <v>1.2861111111111534</v>
      </c>
      <c r="H1377" s="56">
        <f>'Detaillierte Eingabe'!D1388</f>
        <v>2</v>
      </c>
      <c r="I1377" s="56">
        <f>'Detaillierte Eingabe'!E1388</f>
        <v>2</v>
      </c>
      <c r="J1377" s="56">
        <f>'Eingabe Daten'!$C$18</f>
        <v>6</v>
      </c>
      <c r="K1377" s="93">
        <f>'Detaillierte Eingabe'!F1388</f>
        <v>0.7</v>
      </c>
      <c r="L1377" s="93">
        <f>'Detaillierte Eingabe'!G1388</f>
        <v>0.7</v>
      </c>
      <c r="M1377" s="93">
        <f t="shared" si="120"/>
        <v>0.44882341176470592</v>
      </c>
      <c r="N1377" s="224">
        <f>'Detaillierte Eingabe'!I1387</f>
        <v>1</v>
      </c>
      <c r="O1377" s="18"/>
      <c r="P1377" s="18"/>
      <c r="Q1377" s="56">
        <f t="shared" si="116"/>
        <v>11900</v>
      </c>
      <c r="R1377" s="56">
        <f t="shared" si="117"/>
        <v>5340.9986000000008</v>
      </c>
      <c r="S1377" s="56">
        <f t="shared" si="118"/>
        <v>34481.997199999998</v>
      </c>
      <c r="T1377" s="56">
        <f t="shared" si="119"/>
        <v>862.0499299999999</v>
      </c>
      <c r="U1377" s="47">
        <f>('WERTE IR'!$E1376)</f>
        <v>1282.0499298972197</v>
      </c>
    </row>
    <row r="1378" spans="5:21" ht="13" x14ac:dyDescent="0.3">
      <c r="E1378" s="37"/>
      <c r="F1378" s="46">
        <f>'Detaillierte Eingabe'!B1388</f>
        <v>1.2861111111111534</v>
      </c>
      <c r="G1378" s="46">
        <f>'Detaillierte Eingabe'!C1388</f>
        <v>1.2868055555555979</v>
      </c>
      <c r="H1378" s="56">
        <f>'Detaillierte Eingabe'!D1389</f>
        <v>2</v>
      </c>
      <c r="I1378" s="56">
        <f>'Detaillierte Eingabe'!E1389</f>
        <v>2</v>
      </c>
      <c r="J1378" s="56">
        <f>'Eingabe Daten'!$C$18</f>
        <v>6</v>
      </c>
      <c r="K1378" s="93">
        <f>'Detaillierte Eingabe'!F1389</f>
        <v>0.7</v>
      </c>
      <c r="L1378" s="93">
        <f>'Detaillierte Eingabe'!G1389</f>
        <v>0.7</v>
      </c>
      <c r="M1378" s="93">
        <f t="shared" si="120"/>
        <v>0.44882341176470592</v>
      </c>
      <c r="N1378" s="224">
        <f>'Detaillierte Eingabe'!I1388</f>
        <v>1</v>
      </c>
      <c r="O1378" s="18"/>
      <c r="P1378" s="18"/>
      <c r="Q1378" s="56">
        <f t="shared" si="116"/>
        <v>11900</v>
      </c>
      <c r="R1378" s="56">
        <f t="shared" si="117"/>
        <v>5340.9986000000008</v>
      </c>
      <c r="S1378" s="56">
        <f t="shared" si="118"/>
        <v>34481.997199999998</v>
      </c>
      <c r="T1378" s="56">
        <f t="shared" si="119"/>
        <v>862.0499299999999</v>
      </c>
      <c r="U1378" s="47">
        <f>('WERTE IR'!$E1377)</f>
        <v>1282.0499298989184</v>
      </c>
    </row>
    <row r="1379" spans="5:21" ht="13" x14ac:dyDescent="0.3">
      <c r="E1379" s="37"/>
      <c r="F1379" s="46">
        <f>'Detaillierte Eingabe'!B1389</f>
        <v>1.2868055555555979</v>
      </c>
      <c r="G1379" s="46">
        <f>'Detaillierte Eingabe'!C1389</f>
        <v>1.2875000000000425</v>
      </c>
      <c r="H1379" s="56">
        <f>'Detaillierte Eingabe'!D1390</f>
        <v>2</v>
      </c>
      <c r="I1379" s="56">
        <f>'Detaillierte Eingabe'!E1390</f>
        <v>2</v>
      </c>
      <c r="J1379" s="56">
        <f>'Eingabe Daten'!$C$18</f>
        <v>6</v>
      </c>
      <c r="K1379" s="93">
        <f>'Detaillierte Eingabe'!F1390</f>
        <v>0.7</v>
      </c>
      <c r="L1379" s="93">
        <f>'Detaillierte Eingabe'!G1390</f>
        <v>0.7</v>
      </c>
      <c r="M1379" s="93">
        <f t="shared" si="120"/>
        <v>0.44882341176470592</v>
      </c>
      <c r="N1379" s="224">
        <f>'Detaillierte Eingabe'!I1389</f>
        <v>1</v>
      </c>
      <c r="O1379" s="18"/>
      <c r="P1379" s="18"/>
      <c r="Q1379" s="56">
        <f t="shared" si="116"/>
        <v>11900</v>
      </c>
      <c r="R1379" s="56">
        <f t="shared" si="117"/>
        <v>5340.9986000000008</v>
      </c>
      <c r="S1379" s="56">
        <f t="shared" si="118"/>
        <v>34481.997199999998</v>
      </c>
      <c r="T1379" s="56">
        <f t="shared" si="119"/>
        <v>862.0499299999999</v>
      </c>
      <c r="U1379" s="47">
        <f>('WERTE IR'!$E1378)</f>
        <v>1282.0499299005892</v>
      </c>
    </row>
    <row r="1380" spans="5:21" ht="13" x14ac:dyDescent="0.3">
      <c r="E1380" s="37"/>
      <c r="F1380" s="46">
        <f>'Detaillierte Eingabe'!B1390</f>
        <v>1.2875000000000425</v>
      </c>
      <c r="G1380" s="46">
        <f>'Detaillierte Eingabe'!C1390</f>
        <v>1.2881944444444871</v>
      </c>
      <c r="H1380" s="56">
        <f>'Detaillierte Eingabe'!D1391</f>
        <v>2</v>
      </c>
      <c r="I1380" s="56">
        <f>'Detaillierte Eingabe'!E1391</f>
        <v>2</v>
      </c>
      <c r="J1380" s="56">
        <f>'Eingabe Daten'!$C$18</f>
        <v>6</v>
      </c>
      <c r="K1380" s="93">
        <f>'Detaillierte Eingabe'!F1391</f>
        <v>0.7</v>
      </c>
      <c r="L1380" s="93">
        <f>'Detaillierte Eingabe'!G1391</f>
        <v>0.7</v>
      </c>
      <c r="M1380" s="93">
        <f t="shared" si="120"/>
        <v>0.44882341176470592</v>
      </c>
      <c r="N1380" s="224">
        <f>'Detaillierte Eingabe'!I1390</f>
        <v>1</v>
      </c>
      <c r="O1380" s="18"/>
      <c r="P1380" s="18"/>
      <c r="Q1380" s="56">
        <f t="shared" si="116"/>
        <v>11900</v>
      </c>
      <c r="R1380" s="56">
        <f t="shared" si="117"/>
        <v>5340.9986000000008</v>
      </c>
      <c r="S1380" s="56">
        <f t="shared" si="118"/>
        <v>34481.997199999998</v>
      </c>
      <c r="T1380" s="56">
        <f t="shared" si="119"/>
        <v>862.0499299999999</v>
      </c>
      <c r="U1380" s="47">
        <f>('WERTE IR'!$E1379)</f>
        <v>1282.0499299022322</v>
      </c>
    </row>
    <row r="1381" spans="5:21" ht="13" x14ac:dyDescent="0.3">
      <c r="E1381" s="37"/>
      <c r="F1381" s="46">
        <f>'Detaillierte Eingabe'!B1391</f>
        <v>1.2881944444444871</v>
      </c>
      <c r="G1381" s="46">
        <f>'Detaillierte Eingabe'!C1391</f>
        <v>1.2888888888889316</v>
      </c>
      <c r="H1381" s="56">
        <f>'Detaillierte Eingabe'!D1392</f>
        <v>2</v>
      </c>
      <c r="I1381" s="56">
        <f>'Detaillierte Eingabe'!E1392</f>
        <v>2</v>
      </c>
      <c r="J1381" s="56">
        <f>'Eingabe Daten'!$C$18</f>
        <v>6</v>
      </c>
      <c r="K1381" s="93">
        <f>'Detaillierte Eingabe'!F1392</f>
        <v>0.7</v>
      </c>
      <c r="L1381" s="93">
        <f>'Detaillierte Eingabe'!G1392</f>
        <v>0.7</v>
      </c>
      <c r="M1381" s="93">
        <f t="shared" si="120"/>
        <v>0.44882341176470592</v>
      </c>
      <c r="N1381" s="224">
        <f>'Detaillierte Eingabe'!I1391</f>
        <v>1</v>
      </c>
      <c r="O1381" s="18"/>
      <c r="P1381" s="18"/>
      <c r="Q1381" s="56">
        <f t="shared" si="116"/>
        <v>11900</v>
      </c>
      <c r="R1381" s="56">
        <f t="shared" si="117"/>
        <v>5340.9986000000008</v>
      </c>
      <c r="S1381" s="56">
        <f t="shared" si="118"/>
        <v>34481.997199999998</v>
      </c>
      <c r="T1381" s="56">
        <f t="shared" si="119"/>
        <v>862.0499299999999</v>
      </c>
      <c r="U1381" s="47">
        <f>('WERTE IR'!$E1380)</f>
        <v>1282.0499299038481</v>
      </c>
    </row>
    <row r="1382" spans="5:21" ht="13" x14ac:dyDescent="0.3">
      <c r="E1382" s="37"/>
      <c r="F1382" s="46">
        <f>'Detaillierte Eingabe'!B1392</f>
        <v>1.2888888888889316</v>
      </c>
      <c r="G1382" s="46">
        <f>'Detaillierte Eingabe'!C1392</f>
        <v>1.2895833333333762</v>
      </c>
      <c r="H1382" s="56">
        <f>'Detaillierte Eingabe'!D1393</f>
        <v>2</v>
      </c>
      <c r="I1382" s="56">
        <f>'Detaillierte Eingabe'!E1393</f>
        <v>2</v>
      </c>
      <c r="J1382" s="56">
        <f>'Eingabe Daten'!$C$18</f>
        <v>6</v>
      </c>
      <c r="K1382" s="93">
        <f>'Detaillierte Eingabe'!F1393</f>
        <v>0.7</v>
      </c>
      <c r="L1382" s="93">
        <f>'Detaillierte Eingabe'!G1393</f>
        <v>0.7</v>
      </c>
      <c r="M1382" s="93">
        <f t="shared" si="120"/>
        <v>0.44882341176470592</v>
      </c>
      <c r="N1382" s="224">
        <f>'Detaillierte Eingabe'!I1392</f>
        <v>1</v>
      </c>
      <c r="O1382" s="18"/>
      <c r="P1382" s="18"/>
      <c r="Q1382" s="56">
        <f t="shared" si="116"/>
        <v>11900</v>
      </c>
      <c r="R1382" s="56">
        <f t="shared" si="117"/>
        <v>5340.9986000000008</v>
      </c>
      <c r="S1382" s="56">
        <f t="shared" si="118"/>
        <v>34481.997199999998</v>
      </c>
      <c r="T1382" s="56">
        <f t="shared" si="119"/>
        <v>862.0499299999999</v>
      </c>
      <c r="U1382" s="47">
        <f>('WERTE IR'!$E1381)</f>
        <v>1282.0499299054372</v>
      </c>
    </row>
    <row r="1383" spans="5:21" ht="13" x14ac:dyDescent="0.3">
      <c r="E1383" s="37"/>
      <c r="F1383" s="46">
        <f>'Detaillierte Eingabe'!B1393</f>
        <v>1.2895833333333762</v>
      </c>
      <c r="G1383" s="46">
        <f>'Detaillierte Eingabe'!C1393</f>
        <v>1.2902777777778207</v>
      </c>
      <c r="H1383" s="56">
        <f>'Detaillierte Eingabe'!D1394</f>
        <v>2</v>
      </c>
      <c r="I1383" s="56">
        <f>'Detaillierte Eingabe'!E1394</f>
        <v>2</v>
      </c>
      <c r="J1383" s="56">
        <f>'Eingabe Daten'!$C$18</f>
        <v>6</v>
      </c>
      <c r="K1383" s="93">
        <f>'Detaillierte Eingabe'!F1394</f>
        <v>0.7</v>
      </c>
      <c r="L1383" s="93">
        <f>'Detaillierte Eingabe'!G1394</f>
        <v>0.7</v>
      </c>
      <c r="M1383" s="93">
        <f t="shared" si="120"/>
        <v>0.44882341176470592</v>
      </c>
      <c r="N1383" s="224">
        <f>'Detaillierte Eingabe'!I1393</f>
        <v>1</v>
      </c>
      <c r="O1383" s="18"/>
      <c r="P1383" s="18"/>
      <c r="Q1383" s="56">
        <f t="shared" si="116"/>
        <v>11900</v>
      </c>
      <c r="R1383" s="56">
        <f t="shared" si="117"/>
        <v>5340.9986000000008</v>
      </c>
      <c r="S1383" s="56">
        <f t="shared" si="118"/>
        <v>34481.997199999998</v>
      </c>
      <c r="T1383" s="56">
        <f t="shared" si="119"/>
        <v>862.0499299999999</v>
      </c>
      <c r="U1383" s="47">
        <f>('WERTE IR'!$E1382)</f>
        <v>1282.0499299070002</v>
      </c>
    </row>
    <row r="1384" spans="5:21" ht="13" x14ac:dyDescent="0.3">
      <c r="E1384" s="37"/>
      <c r="F1384" s="46">
        <f>'Detaillierte Eingabe'!B1394</f>
        <v>1.2902777777778207</v>
      </c>
      <c r="G1384" s="46">
        <f>'Detaillierte Eingabe'!C1394</f>
        <v>1.2909722222222653</v>
      </c>
      <c r="H1384" s="56">
        <f>'Detaillierte Eingabe'!D1395</f>
        <v>2</v>
      </c>
      <c r="I1384" s="56">
        <f>'Detaillierte Eingabe'!E1395</f>
        <v>2</v>
      </c>
      <c r="J1384" s="56">
        <f>'Eingabe Daten'!$C$18</f>
        <v>6</v>
      </c>
      <c r="K1384" s="93">
        <f>'Detaillierte Eingabe'!F1395</f>
        <v>0.7</v>
      </c>
      <c r="L1384" s="93">
        <f>'Detaillierte Eingabe'!G1395</f>
        <v>0.7</v>
      </c>
      <c r="M1384" s="93">
        <f t="shared" si="120"/>
        <v>0.44882341176470592</v>
      </c>
      <c r="N1384" s="224">
        <f>'Detaillierte Eingabe'!I1394</f>
        <v>1</v>
      </c>
      <c r="O1384" s="18"/>
      <c r="P1384" s="18"/>
      <c r="Q1384" s="56">
        <f t="shared" si="116"/>
        <v>11900</v>
      </c>
      <c r="R1384" s="56">
        <f t="shared" si="117"/>
        <v>5340.9986000000008</v>
      </c>
      <c r="S1384" s="56">
        <f t="shared" si="118"/>
        <v>34481.997199999998</v>
      </c>
      <c r="T1384" s="56">
        <f t="shared" si="119"/>
        <v>862.0499299999999</v>
      </c>
      <c r="U1384" s="47">
        <f>('WERTE IR'!$E1383)</f>
        <v>1282.0499299085373</v>
      </c>
    </row>
    <row r="1385" spans="5:21" ht="13" x14ac:dyDescent="0.3">
      <c r="E1385" s="37"/>
      <c r="F1385" s="46">
        <f>'Detaillierte Eingabe'!B1395</f>
        <v>1.2909722222222653</v>
      </c>
      <c r="G1385" s="46">
        <f>'Detaillierte Eingabe'!C1395</f>
        <v>1.2916666666667098</v>
      </c>
      <c r="H1385" s="56">
        <f>'Detaillierte Eingabe'!D1396</f>
        <v>2</v>
      </c>
      <c r="I1385" s="56">
        <f>'Detaillierte Eingabe'!E1396</f>
        <v>2</v>
      </c>
      <c r="J1385" s="56">
        <f>'Eingabe Daten'!$C$18</f>
        <v>6</v>
      </c>
      <c r="K1385" s="93">
        <f>'Detaillierte Eingabe'!F1396</f>
        <v>0.7</v>
      </c>
      <c r="L1385" s="93">
        <f>'Detaillierte Eingabe'!G1396</f>
        <v>0.7</v>
      </c>
      <c r="M1385" s="93">
        <f t="shared" si="120"/>
        <v>0.44882341176470592</v>
      </c>
      <c r="N1385" s="224">
        <f>'Detaillierte Eingabe'!I1395</f>
        <v>1</v>
      </c>
      <c r="O1385" s="18"/>
      <c r="P1385" s="18"/>
      <c r="Q1385" s="56">
        <f t="shared" si="116"/>
        <v>11900</v>
      </c>
      <c r="R1385" s="56">
        <f t="shared" si="117"/>
        <v>5340.9986000000008</v>
      </c>
      <c r="S1385" s="56">
        <f t="shared" si="118"/>
        <v>34481.997199999998</v>
      </c>
      <c r="T1385" s="56">
        <f t="shared" si="119"/>
        <v>862.0499299999999</v>
      </c>
      <c r="U1385" s="47">
        <f>('WERTE IR'!$E1384)</f>
        <v>1282.0499299100491</v>
      </c>
    </row>
    <row r="1386" spans="5:21" ht="13" x14ac:dyDescent="0.3">
      <c r="E1386" s="37"/>
      <c r="F1386" s="46">
        <f>'Detaillierte Eingabe'!B1396</f>
        <v>1.2916666666667098</v>
      </c>
      <c r="G1386" s="46">
        <f>'Detaillierte Eingabe'!C1396</f>
        <v>1.2923611111111544</v>
      </c>
      <c r="H1386" s="56">
        <f>'Detaillierte Eingabe'!D1397</f>
        <v>2</v>
      </c>
      <c r="I1386" s="56">
        <f>'Detaillierte Eingabe'!E1397</f>
        <v>2</v>
      </c>
      <c r="J1386" s="56">
        <f>'Eingabe Daten'!$C$18</f>
        <v>6</v>
      </c>
      <c r="K1386" s="93">
        <f>'Detaillierte Eingabe'!F1397</f>
        <v>0.7</v>
      </c>
      <c r="L1386" s="93">
        <f>'Detaillierte Eingabe'!G1397</f>
        <v>0.7</v>
      </c>
      <c r="M1386" s="93">
        <f t="shared" si="120"/>
        <v>0.44882341176470592</v>
      </c>
      <c r="N1386" s="224">
        <f>'Detaillierte Eingabe'!I1396</f>
        <v>1</v>
      </c>
      <c r="O1386" s="18"/>
      <c r="P1386" s="18"/>
      <c r="Q1386" s="56">
        <f t="shared" si="116"/>
        <v>11900</v>
      </c>
      <c r="R1386" s="56">
        <f t="shared" si="117"/>
        <v>5340.9986000000008</v>
      </c>
      <c r="S1386" s="56">
        <f t="shared" si="118"/>
        <v>34481.997199999998</v>
      </c>
      <c r="T1386" s="56">
        <f t="shared" si="119"/>
        <v>862.0499299999999</v>
      </c>
      <c r="U1386" s="47">
        <f>('WERTE IR'!$E1385)</f>
        <v>1282.0499299115359</v>
      </c>
    </row>
    <row r="1387" spans="5:21" ht="13" x14ac:dyDescent="0.3">
      <c r="E1387" s="37"/>
      <c r="F1387" s="46">
        <f>'Detaillierte Eingabe'!B1397</f>
        <v>1.2923611111111544</v>
      </c>
      <c r="G1387" s="46">
        <f>'Detaillierte Eingabe'!C1397</f>
        <v>1.2930555555555989</v>
      </c>
      <c r="H1387" s="56">
        <f>'Detaillierte Eingabe'!D1398</f>
        <v>2</v>
      </c>
      <c r="I1387" s="56">
        <f>'Detaillierte Eingabe'!E1398</f>
        <v>2</v>
      </c>
      <c r="J1387" s="56">
        <f>'Eingabe Daten'!$C$18</f>
        <v>6</v>
      </c>
      <c r="K1387" s="93">
        <f>'Detaillierte Eingabe'!F1398</f>
        <v>0.7</v>
      </c>
      <c r="L1387" s="93">
        <f>'Detaillierte Eingabe'!G1398</f>
        <v>0.7</v>
      </c>
      <c r="M1387" s="93">
        <f t="shared" si="120"/>
        <v>0.44882341176470592</v>
      </c>
      <c r="N1387" s="224">
        <f>'Detaillierte Eingabe'!I1397</f>
        <v>1</v>
      </c>
      <c r="O1387" s="18"/>
      <c r="P1387" s="18"/>
      <c r="Q1387" s="56">
        <f t="shared" si="116"/>
        <v>11900</v>
      </c>
      <c r="R1387" s="56">
        <f t="shared" si="117"/>
        <v>5340.9986000000008</v>
      </c>
      <c r="S1387" s="56">
        <f t="shared" si="118"/>
        <v>34481.997199999998</v>
      </c>
      <c r="T1387" s="56">
        <f t="shared" si="119"/>
        <v>862.0499299999999</v>
      </c>
      <c r="U1387" s="47">
        <f>('WERTE IR'!$E1386)</f>
        <v>1282.0499299129981</v>
      </c>
    </row>
    <row r="1388" spans="5:21" ht="13" x14ac:dyDescent="0.3">
      <c r="E1388" s="37"/>
      <c r="F1388" s="46">
        <f>'Detaillierte Eingabe'!B1398</f>
        <v>1.2930555555555989</v>
      </c>
      <c r="G1388" s="46">
        <f>'Detaillierte Eingabe'!C1398</f>
        <v>1.2937500000000435</v>
      </c>
      <c r="H1388" s="56">
        <f>'Detaillierte Eingabe'!D1399</f>
        <v>2</v>
      </c>
      <c r="I1388" s="56">
        <f>'Detaillierte Eingabe'!E1399</f>
        <v>2</v>
      </c>
      <c r="J1388" s="56">
        <f>'Eingabe Daten'!$C$18</f>
        <v>6</v>
      </c>
      <c r="K1388" s="93">
        <f>'Detaillierte Eingabe'!F1399</f>
        <v>0.7</v>
      </c>
      <c r="L1388" s="93">
        <f>'Detaillierte Eingabe'!G1399</f>
        <v>0.7</v>
      </c>
      <c r="M1388" s="93">
        <f t="shared" si="120"/>
        <v>0.44882341176470592</v>
      </c>
      <c r="N1388" s="224">
        <f>'Detaillierte Eingabe'!I1398</f>
        <v>1</v>
      </c>
      <c r="O1388" s="18"/>
      <c r="P1388" s="18"/>
      <c r="Q1388" s="56">
        <f t="shared" si="116"/>
        <v>11900</v>
      </c>
      <c r="R1388" s="56">
        <f t="shared" si="117"/>
        <v>5340.9986000000008</v>
      </c>
      <c r="S1388" s="56">
        <f t="shared" si="118"/>
        <v>34481.997199999998</v>
      </c>
      <c r="T1388" s="56">
        <f t="shared" si="119"/>
        <v>862.0499299999999</v>
      </c>
      <c r="U1388" s="47">
        <f>('WERTE IR'!$E1387)</f>
        <v>1282.049929914436</v>
      </c>
    </row>
    <row r="1389" spans="5:21" ht="13" x14ac:dyDescent="0.3">
      <c r="E1389" s="37"/>
      <c r="F1389" s="46">
        <f>'Detaillierte Eingabe'!B1399</f>
        <v>1.2937500000000435</v>
      </c>
      <c r="G1389" s="46">
        <f>'Detaillierte Eingabe'!C1399</f>
        <v>1.294444444444488</v>
      </c>
      <c r="H1389" s="56">
        <f>'Detaillierte Eingabe'!D1400</f>
        <v>2</v>
      </c>
      <c r="I1389" s="56">
        <f>'Detaillierte Eingabe'!E1400</f>
        <v>2</v>
      </c>
      <c r="J1389" s="56">
        <f>'Eingabe Daten'!$C$18</f>
        <v>6</v>
      </c>
      <c r="K1389" s="93">
        <f>'Detaillierte Eingabe'!F1400</f>
        <v>0.7</v>
      </c>
      <c r="L1389" s="93">
        <f>'Detaillierte Eingabe'!G1400</f>
        <v>0.7</v>
      </c>
      <c r="M1389" s="93">
        <f t="shared" si="120"/>
        <v>0.44882341176470592</v>
      </c>
      <c r="N1389" s="224">
        <f>'Detaillierte Eingabe'!I1399</f>
        <v>1</v>
      </c>
      <c r="O1389" s="18"/>
      <c r="P1389" s="18"/>
      <c r="Q1389" s="56">
        <f t="shared" si="116"/>
        <v>11900</v>
      </c>
      <c r="R1389" s="56">
        <f t="shared" si="117"/>
        <v>5340.9986000000008</v>
      </c>
      <c r="S1389" s="56">
        <f t="shared" si="118"/>
        <v>34481.997199999998</v>
      </c>
      <c r="T1389" s="56">
        <f t="shared" si="119"/>
        <v>862.0499299999999</v>
      </c>
      <c r="U1389" s="47">
        <f>('WERTE IR'!$E1388)</f>
        <v>1282.0499299158503</v>
      </c>
    </row>
    <row r="1390" spans="5:21" ht="13" x14ac:dyDescent="0.3">
      <c r="E1390" s="37"/>
      <c r="F1390" s="46">
        <f>'Detaillierte Eingabe'!B1400</f>
        <v>1.294444444444488</v>
      </c>
      <c r="G1390" s="46">
        <f>'Detaillierte Eingabe'!C1400</f>
        <v>1.2951388888889326</v>
      </c>
      <c r="H1390" s="56">
        <f>'Detaillierte Eingabe'!D1401</f>
        <v>2</v>
      </c>
      <c r="I1390" s="56">
        <f>'Detaillierte Eingabe'!E1401</f>
        <v>2</v>
      </c>
      <c r="J1390" s="56">
        <f>'Eingabe Daten'!$C$18</f>
        <v>6</v>
      </c>
      <c r="K1390" s="93">
        <f>'Detaillierte Eingabe'!F1401</f>
        <v>0.7</v>
      </c>
      <c r="L1390" s="93">
        <f>'Detaillierte Eingabe'!G1401</f>
        <v>0.7</v>
      </c>
      <c r="M1390" s="93">
        <f t="shared" si="120"/>
        <v>0.44882341176470592</v>
      </c>
      <c r="N1390" s="224">
        <f>'Detaillierte Eingabe'!I1400</f>
        <v>1</v>
      </c>
      <c r="O1390" s="18"/>
      <c r="P1390" s="18"/>
      <c r="Q1390" s="56">
        <f t="shared" si="116"/>
        <v>11900</v>
      </c>
      <c r="R1390" s="56">
        <f t="shared" si="117"/>
        <v>5340.9986000000008</v>
      </c>
      <c r="S1390" s="56">
        <f t="shared" si="118"/>
        <v>34481.997199999998</v>
      </c>
      <c r="T1390" s="56">
        <f t="shared" si="119"/>
        <v>862.0499299999999</v>
      </c>
      <c r="U1390" s="47">
        <f>('WERTE IR'!$E1389)</f>
        <v>1282.0499299172411</v>
      </c>
    </row>
    <row r="1391" spans="5:21" ht="13" x14ac:dyDescent="0.3">
      <c r="E1391" s="37"/>
      <c r="F1391" s="46">
        <f>'Detaillierte Eingabe'!B1401</f>
        <v>1.2951388888889326</v>
      </c>
      <c r="G1391" s="46">
        <f>'Detaillierte Eingabe'!C1401</f>
        <v>1.2958333333333771</v>
      </c>
      <c r="H1391" s="56">
        <f>'Detaillierte Eingabe'!D1402</f>
        <v>2</v>
      </c>
      <c r="I1391" s="56">
        <f>'Detaillierte Eingabe'!E1402</f>
        <v>2</v>
      </c>
      <c r="J1391" s="56">
        <f>'Eingabe Daten'!$C$18</f>
        <v>6</v>
      </c>
      <c r="K1391" s="93">
        <f>'Detaillierte Eingabe'!F1402</f>
        <v>0.7</v>
      </c>
      <c r="L1391" s="93">
        <f>'Detaillierte Eingabe'!G1402</f>
        <v>0.7</v>
      </c>
      <c r="M1391" s="93">
        <f t="shared" si="120"/>
        <v>0.44882341176470592</v>
      </c>
      <c r="N1391" s="224">
        <f>'Detaillierte Eingabe'!I1401</f>
        <v>1</v>
      </c>
      <c r="O1391" s="18"/>
      <c r="P1391" s="18"/>
      <c r="Q1391" s="56">
        <f t="shared" si="116"/>
        <v>11900</v>
      </c>
      <c r="R1391" s="56">
        <f t="shared" si="117"/>
        <v>5340.9986000000008</v>
      </c>
      <c r="S1391" s="56">
        <f t="shared" si="118"/>
        <v>34481.997199999998</v>
      </c>
      <c r="T1391" s="56">
        <f t="shared" si="119"/>
        <v>862.0499299999999</v>
      </c>
      <c r="U1391" s="47">
        <f>('WERTE IR'!$E1390)</f>
        <v>1282.049929918609</v>
      </c>
    </row>
    <row r="1392" spans="5:21" ht="13" x14ac:dyDescent="0.3">
      <c r="E1392" s="37"/>
      <c r="F1392" s="46">
        <f>'Detaillierte Eingabe'!B1402</f>
        <v>1.2958333333333771</v>
      </c>
      <c r="G1392" s="46">
        <f>'Detaillierte Eingabe'!C1402</f>
        <v>1.2965277777778217</v>
      </c>
      <c r="H1392" s="56">
        <f>'Detaillierte Eingabe'!D1403</f>
        <v>2</v>
      </c>
      <c r="I1392" s="56">
        <f>'Detaillierte Eingabe'!E1403</f>
        <v>2</v>
      </c>
      <c r="J1392" s="56">
        <f>'Eingabe Daten'!$C$18</f>
        <v>6</v>
      </c>
      <c r="K1392" s="93">
        <f>'Detaillierte Eingabe'!F1403</f>
        <v>0.7</v>
      </c>
      <c r="L1392" s="93">
        <f>'Detaillierte Eingabe'!G1403</f>
        <v>0.7</v>
      </c>
      <c r="M1392" s="93">
        <f t="shared" si="120"/>
        <v>0.44882341176470592</v>
      </c>
      <c r="N1392" s="224">
        <f>'Detaillierte Eingabe'!I1402</f>
        <v>1</v>
      </c>
      <c r="O1392" s="18"/>
      <c r="P1392" s="18"/>
      <c r="Q1392" s="56">
        <f t="shared" si="116"/>
        <v>11900</v>
      </c>
      <c r="R1392" s="56">
        <f t="shared" si="117"/>
        <v>5340.9986000000008</v>
      </c>
      <c r="S1392" s="56">
        <f t="shared" si="118"/>
        <v>34481.997199999998</v>
      </c>
      <c r="T1392" s="56">
        <f t="shared" si="119"/>
        <v>862.0499299999999</v>
      </c>
      <c r="U1392" s="47">
        <f>('WERTE IR'!$E1391)</f>
        <v>1282.0499299199541</v>
      </c>
    </row>
    <row r="1393" spans="5:21" ht="13" x14ac:dyDescent="0.3">
      <c r="E1393" s="37"/>
      <c r="F1393" s="46">
        <f>'Detaillierte Eingabe'!B1403</f>
        <v>1.2965277777778217</v>
      </c>
      <c r="G1393" s="46">
        <f>'Detaillierte Eingabe'!C1403</f>
        <v>1.2972222222222662</v>
      </c>
      <c r="H1393" s="56">
        <f>'Detaillierte Eingabe'!D1404</f>
        <v>2</v>
      </c>
      <c r="I1393" s="56">
        <f>'Detaillierte Eingabe'!E1404</f>
        <v>2</v>
      </c>
      <c r="J1393" s="56">
        <f>'Eingabe Daten'!$C$18</f>
        <v>6</v>
      </c>
      <c r="K1393" s="93">
        <f>'Detaillierte Eingabe'!F1404</f>
        <v>0.7</v>
      </c>
      <c r="L1393" s="93">
        <f>'Detaillierte Eingabe'!G1404</f>
        <v>0.7</v>
      </c>
      <c r="M1393" s="93">
        <f t="shared" si="120"/>
        <v>0.44882341176470592</v>
      </c>
      <c r="N1393" s="224">
        <f>'Detaillierte Eingabe'!I1403</f>
        <v>1</v>
      </c>
      <c r="O1393" s="18"/>
      <c r="P1393" s="18"/>
      <c r="Q1393" s="56">
        <f t="shared" si="116"/>
        <v>11900</v>
      </c>
      <c r="R1393" s="56">
        <f t="shared" si="117"/>
        <v>5340.9986000000008</v>
      </c>
      <c r="S1393" s="56">
        <f t="shared" si="118"/>
        <v>34481.997199999998</v>
      </c>
      <c r="T1393" s="56">
        <f t="shared" si="119"/>
        <v>862.0499299999999</v>
      </c>
      <c r="U1393" s="47">
        <f>('WERTE IR'!$E1392)</f>
        <v>1282.0499299212772</v>
      </c>
    </row>
    <row r="1394" spans="5:21" ht="13" x14ac:dyDescent="0.3">
      <c r="E1394" s="37"/>
      <c r="F1394" s="46">
        <f>'Detaillierte Eingabe'!B1404</f>
        <v>1.2972222222222662</v>
      </c>
      <c r="G1394" s="46">
        <f>'Detaillierte Eingabe'!C1404</f>
        <v>1.2979166666667108</v>
      </c>
      <c r="H1394" s="56">
        <f>'Detaillierte Eingabe'!D1405</f>
        <v>2</v>
      </c>
      <c r="I1394" s="56">
        <f>'Detaillierte Eingabe'!E1405</f>
        <v>2</v>
      </c>
      <c r="J1394" s="56">
        <f>'Eingabe Daten'!$C$18</f>
        <v>6</v>
      </c>
      <c r="K1394" s="93">
        <f>'Detaillierte Eingabe'!F1405</f>
        <v>0.7</v>
      </c>
      <c r="L1394" s="93">
        <f>'Detaillierte Eingabe'!G1405</f>
        <v>0.7</v>
      </c>
      <c r="M1394" s="93">
        <f t="shared" si="120"/>
        <v>0.44882341176470592</v>
      </c>
      <c r="N1394" s="224">
        <f>'Detaillierte Eingabe'!I1404</f>
        <v>1</v>
      </c>
      <c r="O1394" s="18"/>
      <c r="P1394" s="18"/>
      <c r="Q1394" s="56">
        <f t="shared" si="116"/>
        <v>11900</v>
      </c>
      <c r="R1394" s="56">
        <f t="shared" si="117"/>
        <v>5340.9986000000008</v>
      </c>
      <c r="S1394" s="56">
        <f t="shared" si="118"/>
        <v>34481.997199999998</v>
      </c>
      <c r="T1394" s="56">
        <f t="shared" si="119"/>
        <v>862.0499299999999</v>
      </c>
      <c r="U1394" s="47">
        <f>('WERTE IR'!$E1393)</f>
        <v>1282.0499299225785</v>
      </c>
    </row>
    <row r="1395" spans="5:21" ht="13" x14ac:dyDescent="0.3">
      <c r="E1395" s="37"/>
      <c r="F1395" s="46">
        <f>'Detaillierte Eingabe'!B1405</f>
        <v>1.2979166666667108</v>
      </c>
      <c r="G1395" s="46">
        <f>'Detaillierte Eingabe'!C1405</f>
        <v>1.2986111111111553</v>
      </c>
      <c r="H1395" s="56">
        <f>'Detaillierte Eingabe'!D1406</f>
        <v>2</v>
      </c>
      <c r="I1395" s="56">
        <f>'Detaillierte Eingabe'!E1406</f>
        <v>2</v>
      </c>
      <c r="J1395" s="56">
        <f>'Eingabe Daten'!$C$18</f>
        <v>6</v>
      </c>
      <c r="K1395" s="93">
        <f>'Detaillierte Eingabe'!F1406</f>
        <v>0.7</v>
      </c>
      <c r="L1395" s="93">
        <f>'Detaillierte Eingabe'!G1406</f>
        <v>0.7</v>
      </c>
      <c r="M1395" s="93">
        <f t="shared" si="120"/>
        <v>0.44882341176470592</v>
      </c>
      <c r="N1395" s="224">
        <f>'Detaillierte Eingabe'!I1405</f>
        <v>1</v>
      </c>
      <c r="O1395" s="18"/>
      <c r="P1395" s="18"/>
      <c r="Q1395" s="56">
        <f t="shared" si="116"/>
        <v>11900</v>
      </c>
      <c r="R1395" s="56">
        <f t="shared" si="117"/>
        <v>5340.9986000000008</v>
      </c>
      <c r="S1395" s="56">
        <f t="shared" si="118"/>
        <v>34481.997199999998</v>
      </c>
      <c r="T1395" s="56">
        <f t="shared" si="119"/>
        <v>862.0499299999999</v>
      </c>
      <c r="U1395" s="47">
        <f>('WERTE IR'!$E1394)</f>
        <v>1282.0499299238581</v>
      </c>
    </row>
    <row r="1396" spans="5:21" ht="13" x14ac:dyDescent="0.3">
      <c r="E1396" s="37"/>
      <c r="F1396" s="46">
        <f>'Detaillierte Eingabe'!B1406</f>
        <v>1.2986111111111553</v>
      </c>
      <c r="G1396" s="46">
        <f>'Detaillierte Eingabe'!C1406</f>
        <v>1.2993055555555999</v>
      </c>
      <c r="H1396" s="56">
        <f>'Detaillierte Eingabe'!D1407</f>
        <v>2</v>
      </c>
      <c r="I1396" s="56">
        <f>'Detaillierte Eingabe'!E1407</f>
        <v>2</v>
      </c>
      <c r="J1396" s="56">
        <f>'Eingabe Daten'!$C$18</f>
        <v>6</v>
      </c>
      <c r="K1396" s="93">
        <f>'Detaillierte Eingabe'!F1407</f>
        <v>0.7</v>
      </c>
      <c r="L1396" s="93">
        <f>'Detaillierte Eingabe'!G1407</f>
        <v>0.7</v>
      </c>
      <c r="M1396" s="93">
        <f t="shared" si="120"/>
        <v>0.44882341176470592</v>
      </c>
      <c r="N1396" s="224">
        <f>'Detaillierte Eingabe'!I1406</f>
        <v>1</v>
      </c>
      <c r="O1396" s="18"/>
      <c r="P1396" s="18"/>
      <c r="Q1396" s="56">
        <f t="shared" si="116"/>
        <v>11900</v>
      </c>
      <c r="R1396" s="56">
        <f t="shared" si="117"/>
        <v>5340.9986000000008</v>
      </c>
      <c r="S1396" s="56">
        <f t="shared" si="118"/>
        <v>34481.997199999998</v>
      </c>
      <c r="T1396" s="56">
        <f t="shared" si="119"/>
        <v>862.0499299999999</v>
      </c>
      <c r="U1396" s="47">
        <f>('WERTE IR'!$E1395)</f>
        <v>1282.0499299251167</v>
      </c>
    </row>
    <row r="1397" spans="5:21" ht="13" x14ac:dyDescent="0.3">
      <c r="E1397" s="37"/>
      <c r="F1397" s="46">
        <f>'Detaillierte Eingabe'!B1407</f>
        <v>1.2993055555555999</v>
      </c>
      <c r="G1397" s="46">
        <f>'Detaillierte Eingabe'!C1407</f>
        <v>1.3000000000000445</v>
      </c>
      <c r="H1397" s="56">
        <f>'Detaillierte Eingabe'!D1408</f>
        <v>2</v>
      </c>
      <c r="I1397" s="56">
        <f>'Detaillierte Eingabe'!E1408</f>
        <v>2</v>
      </c>
      <c r="J1397" s="56">
        <f>'Eingabe Daten'!$C$18</f>
        <v>6</v>
      </c>
      <c r="K1397" s="93">
        <f>'Detaillierte Eingabe'!F1408</f>
        <v>0.7</v>
      </c>
      <c r="L1397" s="93">
        <f>'Detaillierte Eingabe'!G1408</f>
        <v>0.7</v>
      </c>
      <c r="M1397" s="93">
        <f t="shared" si="120"/>
        <v>0.44882341176470592</v>
      </c>
      <c r="N1397" s="224">
        <f>'Detaillierte Eingabe'!I1407</f>
        <v>1</v>
      </c>
      <c r="O1397" s="18"/>
      <c r="P1397" s="18"/>
      <c r="Q1397" s="56">
        <f t="shared" ref="Q1397:Q1445" si="121">$C$7*K1397</f>
        <v>11900</v>
      </c>
      <c r="R1397" s="56">
        <f t="shared" ref="R1397:R1445" si="122">$C$7*L1397*M1397</f>
        <v>5340.9986000000008</v>
      </c>
      <c r="S1397" s="56">
        <f t="shared" ref="S1397:S1445" si="123">Q1397*H1397+R1397*I1397</f>
        <v>34481.997199999998</v>
      </c>
      <c r="T1397" s="56">
        <f t="shared" ref="T1397:T1445" si="124">S1397/(N1397*$P$6)</f>
        <v>862.0499299999999</v>
      </c>
      <c r="U1397" s="47">
        <f>('WERTE IR'!$E1396)</f>
        <v>1282.0499299263543</v>
      </c>
    </row>
    <row r="1398" spans="5:21" ht="13" x14ac:dyDescent="0.3">
      <c r="E1398" s="37"/>
      <c r="F1398" s="46">
        <f>'Detaillierte Eingabe'!B1408</f>
        <v>1.3000000000000445</v>
      </c>
      <c r="G1398" s="46">
        <f>'Detaillierte Eingabe'!C1408</f>
        <v>1.300694444444489</v>
      </c>
      <c r="H1398" s="56">
        <f>'Detaillierte Eingabe'!D1409</f>
        <v>2</v>
      </c>
      <c r="I1398" s="56">
        <f>'Detaillierte Eingabe'!E1409</f>
        <v>2</v>
      </c>
      <c r="J1398" s="56">
        <f>'Eingabe Daten'!$C$18</f>
        <v>6</v>
      </c>
      <c r="K1398" s="93">
        <f>'Detaillierte Eingabe'!F1409</f>
        <v>0.7</v>
      </c>
      <c r="L1398" s="93">
        <f>'Detaillierte Eingabe'!G1409</f>
        <v>0.7</v>
      </c>
      <c r="M1398" s="93">
        <f t="shared" si="120"/>
        <v>0.44882341176470592</v>
      </c>
      <c r="N1398" s="224">
        <f>'Detaillierte Eingabe'!I1408</f>
        <v>1</v>
      </c>
      <c r="O1398" s="18"/>
      <c r="P1398" s="18"/>
      <c r="Q1398" s="56">
        <f t="shared" si="121"/>
        <v>11900</v>
      </c>
      <c r="R1398" s="56">
        <f t="shared" si="122"/>
        <v>5340.9986000000008</v>
      </c>
      <c r="S1398" s="56">
        <f t="shared" si="123"/>
        <v>34481.997199999998</v>
      </c>
      <c r="T1398" s="56">
        <f t="shared" si="124"/>
        <v>862.0499299999999</v>
      </c>
      <c r="U1398" s="47">
        <f>('WERTE IR'!$E1397)</f>
        <v>1282.0499299275714</v>
      </c>
    </row>
    <row r="1399" spans="5:21" ht="13" x14ac:dyDescent="0.3">
      <c r="E1399" s="37"/>
      <c r="F1399" s="46">
        <f>'Detaillierte Eingabe'!B1409</f>
        <v>1.300694444444489</v>
      </c>
      <c r="G1399" s="46">
        <f>'Detaillierte Eingabe'!C1409</f>
        <v>1.3013888888889336</v>
      </c>
      <c r="H1399" s="56">
        <f>'Detaillierte Eingabe'!D1410</f>
        <v>2</v>
      </c>
      <c r="I1399" s="56">
        <f>'Detaillierte Eingabe'!E1410</f>
        <v>2</v>
      </c>
      <c r="J1399" s="56">
        <f>'Eingabe Daten'!$C$18</f>
        <v>6</v>
      </c>
      <c r="K1399" s="93">
        <f>'Detaillierte Eingabe'!F1410</f>
        <v>0.7</v>
      </c>
      <c r="L1399" s="93">
        <f>'Detaillierte Eingabe'!G1410</f>
        <v>0.7</v>
      </c>
      <c r="M1399" s="93">
        <f t="shared" si="120"/>
        <v>0.44882341176470592</v>
      </c>
      <c r="N1399" s="224">
        <f>'Detaillierte Eingabe'!I1409</f>
        <v>1</v>
      </c>
      <c r="O1399" s="18"/>
      <c r="P1399" s="18"/>
      <c r="Q1399" s="56">
        <f t="shared" si="121"/>
        <v>11900</v>
      </c>
      <c r="R1399" s="56">
        <f t="shared" si="122"/>
        <v>5340.9986000000008</v>
      </c>
      <c r="S1399" s="56">
        <f t="shared" si="123"/>
        <v>34481.997199999998</v>
      </c>
      <c r="T1399" s="56">
        <f t="shared" si="124"/>
        <v>862.0499299999999</v>
      </c>
      <c r="U1399" s="47">
        <f>('WERTE IR'!$E1398)</f>
        <v>1282.0499299287685</v>
      </c>
    </row>
    <row r="1400" spans="5:21" ht="13" x14ac:dyDescent="0.3">
      <c r="E1400" s="37"/>
      <c r="F1400" s="46">
        <f>'Detaillierte Eingabe'!B1410</f>
        <v>1.3013888888889336</v>
      </c>
      <c r="G1400" s="46">
        <f>'Detaillierte Eingabe'!C1410</f>
        <v>1.3020833333333781</v>
      </c>
      <c r="H1400" s="56">
        <f>'Detaillierte Eingabe'!D1411</f>
        <v>2</v>
      </c>
      <c r="I1400" s="56">
        <f>'Detaillierte Eingabe'!E1411</f>
        <v>2</v>
      </c>
      <c r="J1400" s="56">
        <f>'Eingabe Daten'!$C$18</f>
        <v>6</v>
      </c>
      <c r="K1400" s="93">
        <f>'Detaillierte Eingabe'!F1411</f>
        <v>0.7</v>
      </c>
      <c r="L1400" s="93">
        <f>'Detaillierte Eingabe'!G1411</f>
        <v>0.7</v>
      </c>
      <c r="M1400" s="93">
        <f t="shared" si="120"/>
        <v>0.44882341176470592</v>
      </c>
      <c r="N1400" s="224">
        <f>'Detaillierte Eingabe'!I1410</f>
        <v>1</v>
      </c>
      <c r="O1400" s="18"/>
      <c r="P1400" s="18"/>
      <c r="Q1400" s="56">
        <f t="shared" si="121"/>
        <v>11900</v>
      </c>
      <c r="R1400" s="56">
        <f t="shared" si="122"/>
        <v>5340.9986000000008</v>
      </c>
      <c r="S1400" s="56">
        <f t="shared" si="123"/>
        <v>34481.997199999998</v>
      </c>
      <c r="T1400" s="56">
        <f t="shared" si="124"/>
        <v>862.0499299999999</v>
      </c>
      <c r="U1400" s="47">
        <f>('WERTE IR'!$E1399)</f>
        <v>1282.0499299299458</v>
      </c>
    </row>
    <row r="1401" spans="5:21" ht="13" x14ac:dyDescent="0.3">
      <c r="E1401" s="37"/>
      <c r="F1401" s="46">
        <f>'Detaillierte Eingabe'!B1411</f>
        <v>1.3020833333333781</v>
      </c>
      <c r="G1401" s="46">
        <f>'Detaillierte Eingabe'!C1411</f>
        <v>1.3027777777778227</v>
      </c>
      <c r="H1401" s="56">
        <f>'Detaillierte Eingabe'!D1412</f>
        <v>2</v>
      </c>
      <c r="I1401" s="56">
        <f>'Detaillierte Eingabe'!E1412</f>
        <v>2</v>
      </c>
      <c r="J1401" s="56">
        <f>'Eingabe Daten'!$C$18</f>
        <v>6</v>
      </c>
      <c r="K1401" s="93">
        <f>'Detaillierte Eingabe'!F1412</f>
        <v>0.7</v>
      </c>
      <c r="L1401" s="93">
        <f>'Detaillierte Eingabe'!G1412</f>
        <v>0.7</v>
      </c>
      <c r="M1401" s="93">
        <f t="shared" si="120"/>
        <v>0.44882341176470592</v>
      </c>
      <c r="N1401" s="224">
        <f>'Detaillierte Eingabe'!I1411</f>
        <v>1</v>
      </c>
      <c r="O1401" s="18"/>
      <c r="P1401" s="18"/>
      <c r="Q1401" s="56">
        <f t="shared" si="121"/>
        <v>11900</v>
      </c>
      <c r="R1401" s="56">
        <f t="shared" si="122"/>
        <v>5340.9986000000008</v>
      </c>
      <c r="S1401" s="56">
        <f t="shared" si="123"/>
        <v>34481.997199999998</v>
      </c>
      <c r="T1401" s="56">
        <f t="shared" si="124"/>
        <v>862.0499299999999</v>
      </c>
      <c r="U1401" s="47">
        <f>('WERTE IR'!$E1400)</f>
        <v>1282.0499299311036</v>
      </c>
    </row>
    <row r="1402" spans="5:21" ht="13" x14ac:dyDescent="0.3">
      <c r="E1402" s="37"/>
      <c r="F1402" s="46">
        <f>'Detaillierte Eingabe'!B1412</f>
        <v>1.3027777777778227</v>
      </c>
      <c r="G1402" s="46">
        <f>'Detaillierte Eingabe'!C1412</f>
        <v>1.3034722222222672</v>
      </c>
      <c r="H1402" s="56">
        <f>'Detaillierte Eingabe'!D1413</f>
        <v>2</v>
      </c>
      <c r="I1402" s="56">
        <f>'Detaillierte Eingabe'!E1413</f>
        <v>2</v>
      </c>
      <c r="J1402" s="56">
        <f>'Eingabe Daten'!$C$18</f>
        <v>6</v>
      </c>
      <c r="K1402" s="93">
        <f>'Detaillierte Eingabe'!F1413</f>
        <v>0.7</v>
      </c>
      <c r="L1402" s="93">
        <f>'Detaillierte Eingabe'!G1413</f>
        <v>0.7</v>
      </c>
      <c r="M1402" s="93">
        <f t="shared" si="120"/>
        <v>0.44882341176470592</v>
      </c>
      <c r="N1402" s="224">
        <f>'Detaillierte Eingabe'!I1412</f>
        <v>1</v>
      </c>
      <c r="O1402" s="18"/>
      <c r="P1402" s="18"/>
      <c r="Q1402" s="56">
        <f t="shared" si="121"/>
        <v>11900</v>
      </c>
      <c r="R1402" s="56">
        <f t="shared" si="122"/>
        <v>5340.9986000000008</v>
      </c>
      <c r="S1402" s="56">
        <f t="shared" si="123"/>
        <v>34481.997199999998</v>
      </c>
      <c r="T1402" s="56">
        <f t="shared" si="124"/>
        <v>862.0499299999999</v>
      </c>
      <c r="U1402" s="47">
        <f>('WERTE IR'!$E1401)</f>
        <v>1282.0499299322423</v>
      </c>
    </row>
    <row r="1403" spans="5:21" ht="13" x14ac:dyDescent="0.3">
      <c r="E1403" s="37"/>
      <c r="F1403" s="46">
        <f>'Detaillierte Eingabe'!B1413</f>
        <v>1.3034722222222672</v>
      </c>
      <c r="G1403" s="46">
        <f>'Detaillierte Eingabe'!C1413</f>
        <v>1.3041666666667118</v>
      </c>
      <c r="H1403" s="56">
        <f>'Detaillierte Eingabe'!D1414</f>
        <v>2</v>
      </c>
      <c r="I1403" s="56">
        <f>'Detaillierte Eingabe'!E1414</f>
        <v>2</v>
      </c>
      <c r="J1403" s="56">
        <f>'Eingabe Daten'!$C$18</f>
        <v>6</v>
      </c>
      <c r="K1403" s="93">
        <f>'Detaillierte Eingabe'!F1414</f>
        <v>0.7</v>
      </c>
      <c r="L1403" s="93">
        <f>'Detaillierte Eingabe'!G1414</f>
        <v>0.7</v>
      </c>
      <c r="M1403" s="93">
        <f t="shared" si="120"/>
        <v>0.44882341176470592</v>
      </c>
      <c r="N1403" s="224">
        <f>'Detaillierte Eingabe'!I1413</f>
        <v>1</v>
      </c>
      <c r="O1403" s="18"/>
      <c r="P1403" s="18"/>
      <c r="Q1403" s="56">
        <f t="shared" si="121"/>
        <v>11900</v>
      </c>
      <c r="R1403" s="56">
        <f t="shared" si="122"/>
        <v>5340.9986000000008</v>
      </c>
      <c r="S1403" s="56">
        <f t="shared" si="123"/>
        <v>34481.997199999998</v>
      </c>
      <c r="T1403" s="56">
        <f t="shared" si="124"/>
        <v>862.0499299999999</v>
      </c>
      <c r="U1403" s="47">
        <f>('WERTE IR'!$E1402)</f>
        <v>1282.0499299333621</v>
      </c>
    </row>
    <row r="1404" spans="5:21" ht="13" x14ac:dyDescent="0.3">
      <c r="E1404" s="37"/>
      <c r="F1404" s="46">
        <f>'Detaillierte Eingabe'!B1414</f>
        <v>1.3041666666667118</v>
      </c>
      <c r="G1404" s="46">
        <f>'Detaillierte Eingabe'!C1414</f>
        <v>1.3048611111111563</v>
      </c>
      <c r="H1404" s="56">
        <f>'Detaillierte Eingabe'!D1415</f>
        <v>2</v>
      </c>
      <c r="I1404" s="56">
        <f>'Detaillierte Eingabe'!E1415</f>
        <v>2</v>
      </c>
      <c r="J1404" s="56">
        <f>'Eingabe Daten'!$C$18</f>
        <v>6</v>
      </c>
      <c r="K1404" s="93">
        <f>'Detaillierte Eingabe'!F1415</f>
        <v>0.7</v>
      </c>
      <c r="L1404" s="93">
        <f>'Detaillierte Eingabe'!G1415</f>
        <v>0.7</v>
      </c>
      <c r="M1404" s="93">
        <f t="shared" si="120"/>
        <v>0.44882341176470592</v>
      </c>
      <c r="N1404" s="224">
        <f>'Detaillierte Eingabe'!I1414</f>
        <v>1</v>
      </c>
      <c r="O1404" s="18"/>
      <c r="P1404" s="18"/>
      <c r="Q1404" s="56">
        <f t="shared" si="121"/>
        <v>11900</v>
      </c>
      <c r="R1404" s="56">
        <f t="shared" si="122"/>
        <v>5340.9986000000008</v>
      </c>
      <c r="S1404" s="56">
        <f t="shared" si="123"/>
        <v>34481.997199999998</v>
      </c>
      <c r="T1404" s="56">
        <f t="shared" si="124"/>
        <v>862.0499299999999</v>
      </c>
      <c r="U1404" s="47">
        <f>('WERTE IR'!$E1403)</f>
        <v>1282.0499299344635</v>
      </c>
    </row>
    <row r="1405" spans="5:21" ht="13" x14ac:dyDescent="0.3">
      <c r="E1405" s="37"/>
      <c r="F1405" s="46">
        <f>'Detaillierte Eingabe'!B1415</f>
        <v>1.3048611111111563</v>
      </c>
      <c r="G1405" s="46">
        <f>'Detaillierte Eingabe'!C1415</f>
        <v>1.3055555555556009</v>
      </c>
      <c r="H1405" s="56">
        <f>'Detaillierte Eingabe'!D1416</f>
        <v>2</v>
      </c>
      <c r="I1405" s="56">
        <f>'Detaillierte Eingabe'!E1416</f>
        <v>2</v>
      </c>
      <c r="J1405" s="56">
        <f>'Eingabe Daten'!$C$18</f>
        <v>6</v>
      </c>
      <c r="K1405" s="93">
        <f>'Detaillierte Eingabe'!F1416</f>
        <v>0.7</v>
      </c>
      <c r="L1405" s="93">
        <f>'Detaillierte Eingabe'!G1416</f>
        <v>0.7</v>
      </c>
      <c r="M1405" s="93">
        <f t="shared" si="120"/>
        <v>0.44882341176470592</v>
      </c>
      <c r="N1405" s="224">
        <f>'Detaillierte Eingabe'!I1415</f>
        <v>1</v>
      </c>
      <c r="O1405" s="18"/>
      <c r="P1405" s="18"/>
      <c r="Q1405" s="56">
        <f t="shared" si="121"/>
        <v>11900</v>
      </c>
      <c r="R1405" s="56">
        <f t="shared" si="122"/>
        <v>5340.9986000000008</v>
      </c>
      <c r="S1405" s="56">
        <f t="shared" si="123"/>
        <v>34481.997199999998</v>
      </c>
      <c r="T1405" s="56">
        <f t="shared" si="124"/>
        <v>862.0499299999999</v>
      </c>
      <c r="U1405" s="47">
        <f>('WERTE IR'!$E1404)</f>
        <v>1282.0499299355467</v>
      </c>
    </row>
    <row r="1406" spans="5:21" ht="13" x14ac:dyDescent="0.3">
      <c r="E1406" s="37"/>
      <c r="F1406" s="46">
        <f>'Detaillierte Eingabe'!B1416</f>
        <v>1.3055555555556009</v>
      </c>
      <c r="G1406" s="46">
        <f>'Detaillierte Eingabe'!C1416</f>
        <v>1.3062500000000454</v>
      </c>
      <c r="H1406" s="56">
        <f>'Detaillierte Eingabe'!D1417</f>
        <v>2</v>
      </c>
      <c r="I1406" s="56">
        <f>'Detaillierte Eingabe'!E1417</f>
        <v>2</v>
      </c>
      <c r="J1406" s="56">
        <f>'Eingabe Daten'!$C$18</f>
        <v>6</v>
      </c>
      <c r="K1406" s="93">
        <f>'Detaillierte Eingabe'!F1417</f>
        <v>0.7</v>
      </c>
      <c r="L1406" s="93">
        <f>'Detaillierte Eingabe'!G1417</f>
        <v>0.7</v>
      </c>
      <c r="M1406" s="93">
        <f t="shared" si="120"/>
        <v>0.44882341176470592</v>
      </c>
      <c r="N1406" s="224">
        <f>'Detaillierte Eingabe'!I1416</f>
        <v>1</v>
      </c>
      <c r="O1406" s="18"/>
      <c r="P1406" s="18"/>
      <c r="Q1406" s="56">
        <f t="shared" si="121"/>
        <v>11900</v>
      </c>
      <c r="R1406" s="56">
        <f t="shared" si="122"/>
        <v>5340.9986000000008</v>
      </c>
      <c r="S1406" s="56">
        <f t="shared" si="123"/>
        <v>34481.997199999998</v>
      </c>
      <c r="T1406" s="56">
        <f t="shared" si="124"/>
        <v>862.0499299999999</v>
      </c>
      <c r="U1406" s="47">
        <f>('WERTE IR'!$E1405)</f>
        <v>1282.049929936612</v>
      </c>
    </row>
    <row r="1407" spans="5:21" ht="13" x14ac:dyDescent="0.3">
      <c r="E1407" s="37"/>
      <c r="F1407" s="46">
        <f>'Detaillierte Eingabe'!B1417</f>
        <v>1.3062500000000454</v>
      </c>
      <c r="G1407" s="46">
        <f>'Detaillierte Eingabe'!C1417</f>
        <v>1.30694444444449</v>
      </c>
      <c r="H1407" s="56">
        <f>'Detaillierte Eingabe'!D1418</f>
        <v>2</v>
      </c>
      <c r="I1407" s="56">
        <f>'Detaillierte Eingabe'!E1418</f>
        <v>2</v>
      </c>
      <c r="J1407" s="56">
        <f>'Eingabe Daten'!$C$18</f>
        <v>6</v>
      </c>
      <c r="K1407" s="93">
        <f>'Detaillierte Eingabe'!F1418</f>
        <v>0.7</v>
      </c>
      <c r="L1407" s="93">
        <f>'Detaillierte Eingabe'!G1418</f>
        <v>0.7</v>
      </c>
      <c r="M1407" s="93">
        <f t="shared" si="120"/>
        <v>0.44882341176470592</v>
      </c>
      <c r="N1407" s="224">
        <f>'Detaillierte Eingabe'!I1417</f>
        <v>1</v>
      </c>
      <c r="O1407" s="18"/>
      <c r="P1407" s="18"/>
      <c r="Q1407" s="56">
        <f t="shared" si="121"/>
        <v>11900</v>
      </c>
      <c r="R1407" s="56">
        <f t="shared" si="122"/>
        <v>5340.9986000000008</v>
      </c>
      <c r="S1407" s="56">
        <f t="shared" si="123"/>
        <v>34481.997199999998</v>
      </c>
      <c r="T1407" s="56">
        <f t="shared" si="124"/>
        <v>862.0499299999999</v>
      </c>
      <c r="U1407" s="47">
        <f>('WERTE IR'!$E1406)</f>
        <v>1282.0499299376597</v>
      </c>
    </row>
    <row r="1408" spans="5:21" ht="13" x14ac:dyDescent="0.3">
      <c r="E1408" s="37"/>
      <c r="F1408" s="46">
        <f>'Detaillierte Eingabe'!B1418</f>
        <v>1.30694444444449</v>
      </c>
      <c r="G1408" s="46">
        <f>'Detaillierte Eingabe'!C1418</f>
        <v>1.3076388888889345</v>
      </c>
      <c r="H1408" s="56">
        <f>'Detaillierte Eingabe'!D1419</f>
        <v>2</v>
      </c>
      <c r="I1408" s="56">
        <f>'Detaillierte Eingabe'!E1419</f>
        <v>2</v>
      </c>
      <c r="J1408" s="56">
        <f>'Eingabe Daten'!$C$18</f>
        <v>6</v>
      </c>
      <c r="K1408" s="93">
        <f>'Detaillierte Eingabe'!F1419</f>
        <v>0.7</v>
      </c>
      <c r="L1408" s="93">
        <f>'Detaillierte Eingabe'!G1419</f>
        <v>0.7</v>
      </c>
      <c r="M1408" s="93">
        <f t="shared" si="120"/>
        <v>0.44882341176470592</v>
      </c>
      <c r="N1408" s="224">
        <f>'Detaillierte Eingabe'!I1418</f>
        <v>1</v>
      </c>
      <c r="O1408" s="18"/>
      <c r="P1408" s="18"/>
      <c r="Q1408" s="56">
        <f t="shared" si="121"/>
        <v>11900</v>
      </c>
      <c r="R1408" s="56">
        <f t="shared" si="122"/>
        <v>5340.9986000000008</v>
      </c>
      <c r="S1408" s="56">
        <f t="shared" si="123"/>
        <v>34481.997199999998</v>
      </c>
      <c r="T1408" s="56">
        <f t="shared" si="124"/>
        <v>862.0499299999999</v>
      </c>
      <c r="U1408" s="47">
        <f>('WERTE IR'!$E1407)</f>
        <v>1282.0499299386902</v>
      </c>
    </row>
    <row r="1409" spans="5:21" ht="13" x14ac:dyDescent="0.3">
      <c r="E1409" s="37"/>
      <c r="F1409" s="46">
        <f>'Detaillierte Eingabe'!B1419</f>
        <v>1.3076388888889345</v>
      </c>
      <c r="G1409" s="46">
        <f>'Detaillierte Eingabe'!C1419</f>
        <v>1.3083333333333791</v>
      </c>
      <c r="H1409" s="56">
        <f>'Detaillierte Eingabe'!D1420</f>
        <v>2</v>
      </c>
      <c r="I1409" s="56">
        <f>'Detaillierte Eingabe'!E1420</f>
        <v>2</v>
      </c>
      <c r="J1409" s="56">
        <f>'Eingabe Daten'!$C$18</f>
        <v>6</v>
      </c>
      <c r="K1409" s="93">
        <f>'Detaillierte Eingabe'!F1420</f>
        <v>0.7</v>
      </c>
      <c r="L1409" s="93">
        <f>'Detaillierte Eingabe'!G1420</f>
        <v>0.7</v>
      </c>
      <c r="M1409" s="93">
        <f t="shared" si="120"/>
        <v>0.44882341176470592</v>
      </c>
      <c r="N1409" s="224">
        <f>'Detaillierte Eingabe'!I1419</f>
        <v>1</v>
      </c>
      <c r="O1409" s="18"/>
      <c r="P1409" s="18"/>
      <c r="Q1409" s="56">
        <f t="shared" si="121"/>
        <v>11900</v>
      </c>
      <c r="R1409" s="56">
        <f t="shared" si="122"/>
        <v>5340.9986000000008</v>
      </c>
      <c r="S1409" s="56">
        <f t="shared" si="123"/>
        <v>34481.997199999998</v>
      </c>
      <c r="T1409" s="56">
        <f t="shared" si="124"/>
        <v>862.0499299999999</v>
      </c>
      <c r="U1409" s="47">
        <f>('WERTE IR'!$E1408)</f>
        <v>1282.0499299397036</v>
      </c>
    </row>
    <row r="1410" spans="5:21" ht="13" x14ac:dyDescent="0.3">
      <c r="E1410" s="37"/>
      <c r="F1410" s="46">
        <f>'Detaillierte Eingabe'!B1420</f>
        <v>1.3083333333333791</v>
      </c>
      <c r="G1410" s="46">
        <f>'Detaillierte Eingabe'!C1420</f>
        <v>1.3090277777778236</v>
      </c>
      <c r="H1410" s="56">
        <f>'Detaillierte Eingabe'!D1421</f>
        <v>2</v>
      </c>
      <c r="I1410" s="56">
        <f>'Detaillierte Eingabe'!E1421</f>
        <v>2</v>
      </c>
      <c r="J1410" s="56">
        <f>'Eingabe Daten'!$C$18</f>
        <v>6</v>
      </c>
      <c r="K1410" s="93">
        <f>'Detaillierte Eingabe'!F1421</f>
        <v>0.7</v>
      </c>
      <c r="L1410" s="93">
        <f>'Detaillierte Eingabe'!G1421</f>
        <v>0.7</v>
      </c>
      <c r="M1410" s="93">
        <f t="shared" si="120"/>
        <v>0.44882341176470592</v>
      </c>
      <c r="N1410" s="224">
        <f>'Detaillierte Eingabe'!I1420</f>
        <v>1</v>
      </c>
      <c r="O1410" s="18"/>
      <c r="P1410" s="18"/>
      <c r="Q1410" s="56">
        <f t="shared" si="121"/>
        <v>11900</v>
      </c>
      <c r="R1410" s="56">
        <f t="shared" si="122"/>
        <v>5340.9986000000008</v>
      </c>
      <c r="S1410" s="56">
        <f t="shared" si="123"/>
        <v>34481.997199999998</v>
      </c>
      <c r="T1410" s="56">
        <f t="shared" si="124"/>
        <v>862.0499299999999</v>
      </c>
      <c r="U1410" s="47">
        <f>('WERTE IR'!$E1409)</f>
        <v>1282.0499299407002</v>
      </c>
    </row>
    <row r="1411" spans="5:21" ht="13" x14ac:dyDescent="0.3">
      <c r="E1411" s="37"/>
      <c r="F1411" s="46">
        <f>'Detaillierte Eingabe'!B1421</f>
        <v>1.3090277777778236</v>
      </c>
      <c r="G1411" s="46">
        <f>'Detaillierte Eingabe'!C1421</f>
        <v>1.3097222222222682</v>
      </c>
      <c r="H1411" s="56">
        <f>'Detaillierte Eingabe'!D1422</f>
        <v>2</v>
      </c>
      <c r="I1411" s="56">
        <f>'Detaillierte Eingabe'!E1422</f>
        <v>2</v>
      </c>
      <c r="J1411" s="56">
        <f>'Eingabe Daten'!$C$18</f>
        <v>6</v>
      </c>
      <c r="K1411" s="93">
        <f>'Detaillierte Eingabe'!F1422</f>
        <v>0.7</v>
      </c>
      <c r="L1411" s="93">
        <f>'Detaillierte Eingabe'!G1422</f>
        <v>0.7</v>
      </c>
      <c r="M1411" s="93">
        <f t="shared" si="120"/>
        <v>0.44882341176470592</v>
      </c>
      <c r="N1411" s="224">
        <f>'Detaillierte Eingabe'!I1421</f>
        <v>1</v>
      </c>
      <c r="O1411" s="18"/>
      <c r="P1411" s="18"/>
      <c r="Q1411" s="56">
        <f t="shared" si="121"/>
        <v>11900</v>
      </c>
      <c r="R1411" s="56">
        <f t="shared" si="122"/>
        <v>5340.9986000000008</v>
      </c>
      <c r="S1411" s="56">
        <f t="shared" si="123"/>
        <v>34481.997199999998</v>
      </c>
      <c r="T1411" s="56">
        <f t="shared" si="124"/>
        <v>862.0499299999999</v>
      </c>
      <c r="U1411" s="47">
        <f>('WERTE IR'!$E1410)</f>
        <v>1282.0499299416804</v>
      </c>
    </row>
    <row r="1412" spans="5:21" ht="13" x14ac:dyDescent="0.3">
      <c r="E1412" s="37"/>
      <c r="F1412" s="46">
        <f>'Detaillierte Eingabe'!B1422</f>
        <v>1.3097222222222682</v>
      </c>
      <c r="G1412" s="46">
        <f>'Detaillierte Eingabe'!C1422</f>
        <v>1.3104166666667127</v>
      </c>
      <c r="H1412" s="56">
        <f>'Detaillierte Eingabe'!D1423</f>
        <v>2</v>
      </c>
      <c r="I1412" s="56">
        <f>'Detaillierte Eingabe'!E1423</f>
        <v>2</v>
      </c>
      <c r="J1412" s="56">
        <f>'Eingabe Daten'!$C$18</f>
        <v>6</v>
      </c>
      <c r="K1412" s="93">
        <f>'Detaillierte Eingabe'!F1423</f>
        <v>0.7</v>
      </c>
      <c r="L1412" s="93">
        <f>'Detaillierte Eingabe'!G1423</f>
        <v>0.7</v>
      </c>
      <c r="M1412" s="93">
        <f t="shared" si="120"/>
        <v>0.44882341176470592</v>
      </c>
      <c r="N1412" s="224">
        <f>'Detaillierte Eingabe'!I1422</f>
        <v>1</v>
      </c>
      <c r="O1412" s="18"/>
      <c r="P1412" s="18"/>
      <c r="Q1412" s="56">
        <f t="shared" si="121"/>
        <v>11900</v>
      </c>
      <c r="R1412" s="56">
        <f t="shared" si="122"/>
        <v>5340.9986000000008</v>
      </c>
      <c r="S1412" s="56">
        <f t="shared" si="123"/>
        <v>34481.997199999998</v>
      </c>
      <c r="T1412" s="56">
        <f t="shared" si="124"/>
        <v>862.0499299999999</v>
      </c>
      <c r="U1412" s="47">
        <f>('WERTE IR'!$E1411)</f>
        <v>1282.0499299426442</v>
      </c>
    </row>
    <row r="1413" spans="5:21" ht="13" x14ac:dyDescent="0.3">
      <c r="E1413" s="37"/>
      <c r="F1413" s="46">
        <f>'Detaillierte Eingabe'!B1423</f>
        <v>1.3104166666667127</v>
      </c>
      <c r="G1413" s="46">
        <f>'Detaillierte Eingabe'!C1423</f>
        <v>1.3111111111111573</v>
      </c>
      <c r="H1413" s="56">
        <f>'Detaillierte Eingabe'!D1424</f>
        <v>2</v>
      </c>
      <c r="I1413" s="56">
        <f>'Detaillierte Eingabe'!E1424</f>
        <v>2</v>
      </c>
      <c r="J1413" s="56">
        <f>'Eingabe Daten'!$C$18</f>
        <v>6</v>
      </c>
      <c r="K1413" s="93">
        <f>'Detaillierte Eingabe'!F1424</f>
        <v>0.7</v>
      </c>
      <c r="L1413" s="93">
        <f>'Detaillierte Eingabe'!G1424</f>
        <v>0.7</v>
      </c>
      <c r="M1413" s="93">
        <f t="shared" si="120"/>
        <v>0.44882341176470592</v>
      </c>
      <c r="N1413" s="224">
        <f>'Detaillierte Eingabe'!I1423</f>
        <v>1</v>
      </c>
      <c r="O1413" s="18"/>
      <c r="P1413" s="18"/>
      <c r="Q1413" s="56">
        <f t="shared" si="121"/>
        <v>11900</v>
      </c>
      <c r="R1413" s="56">
        <f t="shared" si="122"/>
        <v>5340.9986000000008</v>
      </c>
      <c r="S1413" s="56">
        <f t="shared" si="123"/>
        <v>34481.997199999998</v>
      </c>
      <c r="T1413" s="56">
        <f t="shared" si="124"/>
        <v>862.0499299999999</v>
      </c>
      <c r="U1413" s="47">
        <f>('WERTE IR'!$E1412)</f>
        <v>1282.0499299435921</v>
      </c>
    </row>
    <row r="1414" spans="5:21" ht="13" x14ac:dyDescent="0.3">
      <c r="E1414" s="37"/>
      <c r="F1414" s="46">
        <f>'Detaillierte Eingabe'!B1424</f>
        <v>1.3111111111111573</v>
      </c>
      <c r="G1414" s="46">
        <f>'Detaillierte Eingabe'!C1424</f>
        <v>1.3118055555556019</v>
      </c>
      <c r="H1414" s="56">
        <f>'Detaillierte Eingabe'!D1425</f>
        <v>2</v>
      </c>
      <c r="I1414" s="56">
        <f>'Detaillierte Eingabe'!E1425</f>
        <v>2</v>
      </c>
      <c r="J1414" s="56">
        <f>'Eingabe Daten'!$C$18</f>
        <v>6</v>
      </c>
      <c r="K1414" s="93">
        <f>'Detaillierte Eingabe'!F1425</f>
        <v>0.7</v>
      </c>
      <c r="L1414" s="93">
        <f>'Detaillierte Eingabe'!G1425</f>
        <v>0.7</v>
      </c>
      <c r="M1414" s="93">
        <f t="shared" si="120"/>
        <v>0.44882341176470592</v>
      </c>
      <c r="N1414" s="224">
        <f>'Detaillierte Eingabe'!I1424</f>
        <v>1</v>
      </c>
      <c r="O1414" s="18"/>
      <c r="P1414" s="18"/>
      <c r="Q1414" s="56">
        <f t="shared" si="121"/>
        <v>11900</v>
      </c>
      <c r="R1414" s="56">
        <f t="shared" si="122"/>
        <v>5340.9986000000008</v>
      </c>
      <c r="S1414" s="56">
        <f t="shared" si="123"/>
        <v>34481.997199999998</v>
      </c>
      <c r="T1414" s="56">
        <f t="shared" si="124"/>
        <v>862.0499299999999</v>
      </c>
      <c r="U1414" s="47">
        <f>('WERTE IR'!$E1413)</f>
        <v>1282.0499299445244</v>
      </c>
    </row>
    <row r="1415" spans="5:21" ht="13" x14ac:dyDescent="0.3">
      <c r="E1415" s="37"/>
      <c r="F1415" s="46">
        <f>'Detaillierte Eingabe'!B1425</f>
        <v>1.3118055555556019</v>
      </c>
      <c r="G1415" s="46">
        <f>'Detaillierte Eingabe'!C1425</f>
        <v>1.3125000000000464</v>
      </c>
      <c r="H1415" s="56">
        <f>'Detaillierte Eingabe'!D1426</f>
        <v>2</v>
      </c>
      <c r="I1415" s="56">
        <f>'Detaillierte Eingabe'!E1426</f>
        <v>2</v>
      </c>
      <c r="J1415" s="56">
        <f>'Eingabe Daten'!$C$18</f>
        <v>6</v>
      </c>
      <c r="K1415" s="93">
        <f>'Detaillierte Eingabe'!F1426</f>
        <v>0.7</v>
      </c>
      <c r="L1415" s="93">
        <f>'Detaillierte Eingabe'!G1426</f>
        <v>0.7</v>
      </c>
      <c r="M1415" s="93">
        <f t="shared" ref="M1415:M1445" si="125">(-(27.652*$J1415*$J1415)+1354.9*$J1415+496.07)/$C$7</f>
        <v>0.44882341176470592</v>
      </c>
      <c r="N1415" s="224">
        <f>'Detaillierte Eingabe'!I1425</f>
        <v>1</v>
      </c>
      <c r="O1415" s="18"/>
      <c r="P1415" s="18"/>
      <c r="Q1415" s="56">
        <f t="shared" si="121"/>
        <v>11900</v>
      </c>
      <c r="R1415" s="56">
        <f t="shared" si="122"/>
        <v>5340.9986000000008</v>
      </c>
      <c r="S1415" s="56">
        <f t="shared" si="123"/>
        <v>34481.997199999998</v>
      </c>
      <c r="T1415" s="56">
        <f t="shared" si="124"/>
        <v>862.0499299999999</v>
      </c>
      <c r="U1415" s="47">
        <f>('WERTE IR'!$E1414)</f>
        <v>1282.0499299454414</v>
      </c>
    </row>
    <row r="1416" spans="5:21" ht="13" x14ac:dyDescent="0.3">
      <c r="E1416" s="37"/>
      <c r="F1416" s="46">
        <f>'Detaillierte Eingabe'!B1426</f>
        <v>1.3125000000000464</v>
      </c>
      <c r="G1416" s="46">
        <f>'Detaillierte Eingabe'!C1426</f>
        <v>1.313194444444491</v>
      </c>
      <c r="H1416" s="56">
        <f>'Detaillierte Eingabe'!D1427</f>
        <v>2</v>
      </c>
      <c r="I1416" s="56">
        <f>'Detaillierte Eingabe'!E1427</f>
        <v>2</v>
      </c>
      <c r="J1416" s="56">
        <f>'Eingabe Daten'!$C$18</f>
        <v>6</v>
      </c>
      <c r="K1416" s="93">
        <f>'Detaillierte Eingabe'!F1427</f>
        <v>0.7</v>
      </c>
      <c r="L1416" s="93">
        <f>'Detaillierte Eingabe'!G1427</f>
        <v>0.7</v>
      </c>
      <c r="M1416" s="93">
        <f t="shared" si="125"/>
        <v>0.44882341176470592</v>
      </c>
      <c r="N1416" s="224">
        <f>'Detaillierte Eingabe'!I1426</f>
        <v>1</v>
      </c>
      <c r="O1416" s="18"/>
      <c r="P1416" s="18"/>
      <c r="Q1416" s="56">
        <f t="shared" si="121"/>
        <v>11900</v>
      </c>
      <c r="R1416" s="56">
        <f t="shared" si="122"/>
        <v>5340.9986000000008</v>
      </c>
      <c r="S1416" s="56">
        <f t="shared" si="123"/>
        <v>34481.997199999998</v>
      </c>
      <c r="T1416" s="56">
        <f t="shared" si="124"/>
        <v>862.0499299999999</v>
      </c>
      <c r="U1416" s="47">
        <f>('WERTE IR'!$E1415)</f>
        <v>1282.0499299463431</v>
      </c>
    </row>
    <row r="1417" spans="5:21" ht="13" x14ac:dyDescent="0.3">
      <c r="E1417" s="37"/>
      <c r="F1417" s="46">
        <f>'Detaillierte Eingabe'!B1427</f>
        <v>1.313194444444491</v>
      </c>
      <c r="G1417" s="46">
        <f>'Detaillierte Eingabe'!C1427</f>
        <v>1.3138888888889355</v>
      </c>
      <c r="H1417" s="56">
        <f>'Detaillierte Eingabe'!D1428</f>
        <v>2</v>
      </c>
      <c r="I1417" s="56">
        <f>'Detaillierte Eingabe'!E1428</f>
        <v>2</v>
      </c>
      <c r="J1417" s="56">
        <f>'Eingabe Daten'!$C$18</f>
        <v>6</v>
      </c>
      <c r="K1417" s="93">
        <f>'Detaillierte Eingabe'!F1428</f>
        <v>0.7</v>
      </c>
      <c r="L1417" s="93">
        <f>'Detaillierte Eingabe'!G1428</f>
        <v>0.7</v>
      </c>
      <c r="M1417" s="93">
        <f t="shared" si="125"/>
        <v>0.44882341176470592</v>
      </c>
      <c r="N1417" s="224">
        <f>'Detaillierte Eingabe'!I1427</f>
        <v>1</v>
      </c>
      <c r="O1417" s="18"/>
      <c r="P1417" s="18"/>
      <c r="Q1417" s="56">
        <f t="shared" si="121"/>
        <v>11900</v>
      </c>
      <c r="R1417" s="56">
        <f t="shared" si="122"/>
        <v>5340.9986000000008</v>
      </c>
      <c r="S1417" s="56">
        <f t="shared" si="123"/>
        <v>34481.997199999998</v>
      </c>
      <c r="T1417" s="56">
        <f t="shared" si="124"/>
        <v>862.0499299999999</v>
      </c>
      <c r="U1417" s="47">
        <f>('WERTE IR'!$E1416)</f>
        <v>1282.0499299472299</v>
      </c>
    </row>
    <row r="1418" spans="5:21" ht="13" x14ac:dyDescent="0.3">
      <c r="E1418" s="37"/>
      <c r="F1418" s="46">
        <f>'Detaillierte Eingabe'!B1428</f>
        <v>1.3138888888889355</v>
      </c>
      <c r="G1418" s="46">
        <f>'Detaillierte Eingabe'!C1428</f>
        <v>1.3145833333333801</v>
      </c>
      <c r="H1418" s="56">
        <f>'Detaillierte Eingabe'!D1429</f>
        <v>2</v>
      </c>
      <c r="I1418" s="56">
        <f>'Detaillierte Eingabe'!E1429</f>
        <v>2</v>
      </c>
      <c r="J1418" s="56">
        <f>'Eingabe Daten'!$C$18</f>
        <v>6</v>
      </c>
      <c r="K1418" s="93">
        <f>'Detaillierte Eingabe'!F1429</f>
        <v>0.7</v>
      </c>
      <c r="L1418" s="93">
        <f>'Detaillierte Eingabe'!G1429</f>
        <v>0.7</v>
      </c>
      <c r="M1418" s="93">
        <f t="shared" si="125"/>
        <v>0.44882341176470592</v>
      </c>
      <c r="N1418" s="224">
        <f>'Detaillierte Eingabe'!I1428</f>
        <v>1</v>
      </c>
      <c r="O1418" s="18"/>
      <c r="P1418" s="18"/>
      <c r="Q1418" s="56">
        <f t="shared" si="121"/>
        <v>11900</v>
      </c>
      <c r="R1418" s="56">
        <f t="shared" si="122"/>
        <v>5340.9986000000008</v>
      </c>
      <c r="S1418" s="56">
        <f t="shared" si="123"/>
        <v>34481.997199999998</v>
      </c>
      <c r="T1418" s="56">
        <f t="shared" si="124"/>
        <v>862.0499299999999</v>
      </c>
      <c r="U1418" s="47">
        <f>('WERTE IR'!$E1417)</f>
        <v>1282.0499299481021</v>
      </c>
    </row>
    <row r="1419" spans="5:21" ht="13" x14ac:dyDescent="0.3">
      <c r="E1419" s="37"/>
      <c r="F1419" s="46">
        <f>'Detaillierte Eingabe'!B1429</f>
        <v>1.3145833333333801</v>
      </c>
      <c r="G1419" s="46">
        <f>'Detaillierte Eingabe'!C1429</f>
        <v>1.3152777777778246</v>
      </c>
      <c r="H1419" s="56">
        <f>'Detaillierte Eingabe'!D1430</f>
        <v>2</v>
      </c>
      <c r="I1419" s="56">
        <f>'Detaillierte Eingabe'!E1430</f>
        <v>2</v>
      </c>
      <c r="J1419" s="56">
        <f>'Eingabe Daten'!$C$18</f>
        <v>6</v>
      </c>
      <c r="K1419" s="93">
        <f>'Detaillierte Eingabe'!F1430</f>
        <v>0.7</v>
      </c>
      <c r="L1419" s="93">
        <f>'Detaillierte Eingabe'!G1430</f>
        <v>0.7</v>
      </c>
      <c r="M1419" s="93">
        <f t="shared" si="125"/>
        <v>0.44882341176470592</v>
      </c>
      <c r="N1419" s="224">
        <f>'Detaillierte Eingabe'!I1429</f>
        <v>1</v>
      </c>
      <c r="O1419" s="18"/>
      <c r="P1419" s="18"/>
      <c r="Q1419" s="56">
        <f t="shared" si="121"/>
        <v>11900</v>
      </c>
      <c r="R1419" s="56">
        <f t="shared" si="122"/>
        <v>5340.9986000000008</v>
      </c>
      <c r="S1419" s="56">
        <f t="shared" si="123"/>
        <v>34481.997199999998</v>
      </c>
      <c r="T1419" s="56">
        <f t="shared" si="124"/>
        <v>862.0499299999999</v>
      </c>
      <c r="U1419" s="47">
        <f>('WERTE IR'!$E1418)</f>
        <v>1282.04992994896</v>
      </c>
    </row>
    <row r="1420" spans="5:21" ht="13" x14ac:dyDescent="0.3">
      <c r="E1420" s="37"/>
      <c r="F1420" s="46">
        <f>'Detaillierte Eingabe'!B1430</f>
        <v>1.3152777777778246</v>
      </c>
      <c r="G1420" s="46">
        <f>'Detaillierte Eingabe'!C1430</f>
        <v>1.3159722222222692</v>
      </c>
      <c r="H1420" s="56">
        <f>'Detaillierte Eingabe'!D1431</f>
        <v>2</v>
      </c>
      <c r="I1420" s="56">
        <f>'Detaillierte Eingabe'!E1431</f>
        <v>2</v>
      </c>
      <c r="J1420" s="56">
        <f>'Eingabe Daten'!$C$18</f>
        <v>6</v>
      </c>
      <c r="K1420" s="93">
        <f>'Detaillierte Eingabe'!F1431</f>
        <v>0.7</v>
      </c>
      <c r="L1420" s="93">
        <f>'Detaillierte Eingabe'!G1431</f>
        <v>0.7</v>
      </c>
      <c r="M1420" s="93">
        <f t="shared" si="125"/>
        <v>0.44882341176470592</v>
      </c>
      <c r="N1420" s="224">
        <f>'Detaillierte Eingabe'!I1430</f>
        <v>1</v>
      </c>
      <c r="O1420" s="18"/>
      <c r="P1420" s="18"/>
      <c r="Q1420" s="56">
        <f t="shared" si="121"/>
        <v>11900</v>
      </c>
      <c r="R1420" s="56">
        <f t="shared" si="122"/>
        <v>5340.9986000000008</v>
      </c>
      <c r="S1420" s="56">
        <f t="shared" si="123"/>
        <v>34481.997199999998</v>
      </c>
      <c r="T1420" s="56">
        <f t="shared" si="124"/>
        <v>862.0499299999999</v>
      </c>
      <c r="U1420" s="47">
        <f>('WERTE IR'!$E1419)</f>
        <v>1282.0499299498035</v>
      </c>
    </row>
    <row r="1421" spans="5:21" ht="13" x14ac:dyDescent="0.3">
      <c r="E1421" s="37"/>
      <c r="F1421" s="46">
        <f>'Detaillierte Eingabe'!B1431</f>
        <v>1.3159722222222692</v>
      </c>
      <c r="G1421" s="46">
        <f>'Detaillierte Eingabe'!C1431</f>
        <v>1.3166666666667137</v>
      </c>
      <c r="H1421" s="56">
        <f>'Detaillierte Eingabe'!D1432</f>
        <v>2</v>
      </c>
      <c r="I1421" s="56">
        <f>'Detaillierte Eingabe'!E1432</f>
        <v>2</v>
      </c>
      <c r="J1421" s="56">
        <f>'Eingabe Daten'!$C$18</f>
        <v>6</v>
      </c>
      <c r="K1421" s="93">
        <f>'Detaillierte Eingabe'!F1432</f>
        <v>0.7</v>
      </c>
      <c r="L1421" s="93">
        <f>'Detaillierte Eingabe'!G1432</f>
        <v>0.7</v>
      </c>
      <c r="M1421" s="93">
        <f t="shared" si="125"/>
        <v>0.44882341176470592</v>
      </c>
      <c r="N1421" s="224">
        <f>'Detaillierte Eingabe'!I1431</f>
        <v>1</v>
      </c>
      <c r="O1421" s="18"/>
      <c r="P1421" s="18"/>
      <c r="Q1421" s="56">
        <f t="shared" si="121"/>
        <v>11900</v>
      </c>
      <c r="R1421" s="56">
        <f t="shared" si="122"/>
        <v>5340.9986000000008</v>
      </c>
      <c r="S1421" s="56">
        <f t="shared" si="123"/>
        <v>34481.997199999998</v>
      </c>
      <c r="T1421" s="56">
        <f t="shared" si="124"/>
        <v>862.0499299999999</v>
      </c>
      <c r="U1421" s="47">
        <f>('WERTE IR'!$E1420)</f>
        <v>1282.0499299506332</v>
      </c>
    </row>
    <row r="1422" spans="5:21" ht="13" x14ac:dyDescent="0.3">
      <c r="E1422" s="37"/>
      <c r="F1422" s="46">
        <f>'Detaillierte Eingabe'!B1432</f>
        <v>1.3166666666667137</v>
      </c>
      <c r="G1422" s="46">
        <f>'Detaillierte Eingabe'!C1432</f>
        <v>1.3173611111111583</v>
      </c>
      <c r="H1422" s="56">
        <f>'Detaillierte Eingabe'!D1433</f>
        <v>2</v>
      </c>
      <c r="I1422" s="56">
        <f>'Detaillierte Eingabe'!E1433</f>
        <v>2</v>
      </c>
      <c r="J1422" s="56">
        <f>'Eingabe Daten'!$C$18</f>
        <v>6</v>
      </c>
      <c r="K1422" s="93">
        <f>'Detaillierte Eingabe'!F1433</f>
        <v>0.7</v>
      </c>
      <c r="L1422" s="93">
        <f>'Detaillierte Eingabe'!G1433</f>
        <v>0.7</v>
      </c>
      <c r="M1422" s="93">
        <f t="shared" si="125"/>
        <v>0.44882341176470592</v>
      </c>
      <c r="N1422" s="224">
        <f>'Detaillierte Eingabe'!I1432</f>
        <v>1</v>
      </c>
      <c r="O1422" s="18"/>
      <c r="P1422" s="18"/>
      <c r="Q1422" s="56">
        <f t="shared" si="121"/>
        <v>11900</v>
      </c>
      <c r="R1422" s="56">
        <f t="shared" si="122"/>
        <v>5340.9986000000008</v>
      </c>
      <c r="S1422" s="56">
        <f t="shared" si="123"/>
        <v>34481.997199999998</v>
      </c>
      <c r="T1422" s="56">
        <f t="shared" si="124"/>
        <v>862.0499299999999</v>
      </c>
      <c r="U1422" s="47">
        <f>('WERTE IR'!$E1421)</f>
        <v>1282.0499299514493</v>
      </c>
    </row>
    <row r="1423" spans="5:21" ht="13" x14ac:dyDescent="0.3">
      <c r="E1423" s="37"/>
      <c r="F1423" s="46">
        <f>'Detaillierte Eingabe'!B1433</f>
        <v>1.3173611111111583</v>
      </c>
      <c r="G1423" s="46">
        <f>'Detaillierte Eingabe'!C1433</f>
        <v>1.3180555555556028</v>
      </c>
      <c r="H1423" s="56">
        <f>'Detaillierte Eingabe'!D1434</f>
        <v>2</v>
      </c>
      <c r="I1423" s="56">
        <f>'Detaillierte Eingabe'!E1434</f>
        <v>2</v>
      </c>
      <c r="J1423" s="56">
        <f>'Eingabe Daten'!$C$18</f>
        <v>6</v>
      </c>
      <c r="K1423" s="93">
        <f>'Detaillierte Eingabe'!F1434</f>
        <v>0.7</v>
      </c>
      <c r="L1423" s="93">
        <f>'Detaillierte Eingabe'!G1434</f>
        <v>0.7</v>
      </c>
      <c r="M1423" s="93">
        <f t="shared" si="125"/>
        <v>0.44882341176470592</v>
      </c>
      <c r="N1423" s="224">
        <f>'Detaillierte Eingabe'!I1433</f>
        <v>1</v>
      </c>
      <c r="O1423" s="18"/>
      <c r="P1423" s="18"/>
      <c r="Q1423" s="56">
        <f t="shared" si="121"/>
        <v>11900</v>
      </c>
      <c r="R1423" s="56">
        <f t="shared" si="122"/>
        <v>5340.9986000000008</v>
      </c>
      <c r="S1423" s="56">
        <f t="shared" si="123"/>
        <v>34481.997199999998</v>
      </c>
      <c r="T1423" s="56">
        <f t="shared" si="124"/>
        <v>862.0499299999999</v>
      </c>
      <c r="U1423" s="47">
        <f>('WERTE IR'!$E1422)</f>
        <v>1282.0499299522517</v>
      </c>
    </row>
    <row r="1424" spans="5:21" ht="13" x14ac:dyDescent="0.3">
      <c r="E1424" s="37"/>
      <c r="F1424" s="46">
        <f>'Detaillierte Eingabe'!B1434</f>
        <v>1.3180555555556028</v>
      </c>
      <c r="G1424" s="46">
        <f>'Detaillierte Eingabe'!C1434</f>
        <v>1.3187500000000474</v>
      </c>
      <c r="H1424" s="56">
        <f>'Detaillierte Eingabe'!D1435</f>
        <v>2</v>
      </c>
      <c r="I1424" s="56">
        <f>'Detaillierte Eingabe'!E1435</f>
        <v>2</v>
      </c>
      <c r="J1424" s="56">
        <f>'Eingabe Daten'!$C$18</f>
        <v>6</v>
      </c>
      <c r="K1424" s="93">
        <f>'Detaillierte Eingabe'!F1435</f>
        <v>0.7</v>
      </c>
      <c r="L1424" s="93">
        <f>'Detaillierte Eingabe'!G1435</f>
        <v>0.7</v>
      </c>
      <c r="M1424" s="93">
        <f t="shared" si="125"/>
        <v>0.44882341176470592</v>
      </c>
      <c r="N1424" s="224">
        <f>'Detaillierte Eingabe'!I1434</f>
        <v>1</v>
      </c>
      <c r="O1424" s="18"/>
      <c r="P1424" s="18"/>
      <c r="Q1424" s="56">
        <f t="shared" si="121"/>
        <v>11900</v>
      </c>
      <c r="R1424" s="56">
        <f t="shared" si="122"/>
        <v>5340.9986000000008</v>
      </c>
      <c r="S1424" s="56">
        <f t="shared" si="123"/>
        <v>34481.997199999998</v>
      </c>
      <c r="T1424" s="56">
        <f t="shared" si="124"/>
        <v>862.0499299999999</v>
      </c>
      <c r="U1424" s="47">
        <f>('WERTE IR'!$E1423)</f>
        <v>1282.0499299530409</v>
      </c>
    </row>
    <row r="1425" spans="5:21" ht="13" x14ac:dyDescent="0.3">
      <c r="E1425" s="37"/>
      <c r="F1425" s="46">
        <f>'Detaillierte Eingabe'!B1435</f>
        <v>1.3187500000000474</v>
      </c>
      <c r="G1425" s="46">
        <f>'Detaillierte Eingabe'!C1435</f>
        <v>1.3194444444444919</v>
      </c>
      <c r="H1425" s="56">
        <f>'Detaillierte Eingabe'!D1436</f>
        <v>2</v>
      </c>
      <c r="I1425" s="56">
        <f>'Detaillierte Eingabe'!E1436</f>
        <v>2</v>
      </c>
      <c r="J1425" s="56">
        <f>'Eingabe Daten'!$C$18</f>
        <v>6</v>
      </c>
      <c r="K1425" s="93">
        <f>'Detaillierte Eingabe'!F1436</f>
        <v>0.7</v>
      </c>
      <c r="L1425" s="93">
        <f>'Detaillierte Eingabe'!G1436</f>
        <v>0.7</v>
      </c>
      <c r="M1425" s="93">
        <f t="shared" si="125"/>
        <v>0.44882341176470592</v>
      </c>
      <c r="N1425" s="224">
        <f>'Detaillierte Eingabe'!I1435</f>
        <v>1</v>
      </c>
      <c r="O1425" s="18"/>
      <c r="P1425" s="18"/>
      <c r="Q1425" s="56">
        <f t="shared" si="121"/>
        <v>11900</v>
      </c>
      <c r="R1425" s="56">
        <f t="shared" si="122"/>
        <v>5340.9986000000008</v>
      </c>
      <c r="S1425" s="56">
        <f t="shared" si="123"/>
        <v>34481.997199999998</v>
      </c>
      <c r="T1425" s="56">
        <f t="shared" si="124"/>
        <v>862.0499299999999</v>
      </c>
      <c r="U1425" s="47">
        <f>('WERTE IR'!$E1424)</f>
        <v>1282.0499299538171</v>
      </c>
    </row>
    <row r="1426" spans="5:21" ht="13" x14ac:dyDescent="0.3">
      <c r="E1426" s="37"/>
      <c r="F1426" s="46">
        <f>'Detaillierte Eingabe'!B1436</f>
        <v>1.3194444444444919</v>
      </c>
      <c r="G1426" s="46">
        <f>'Detaillierte Eingabe'!C1436</f>
        <v>1.3201388888889365</v>
      </c>
      <c r="H1426" s="56">
        <f>'Detaillierte Eingabe'!D1437</f>
        <v>2</v>
      </c>
      <c r="I1426" s="56">
        <f>'Detaillierte Eingabe'!E1437</f>
        <v>2</v>
      </c>
      <c r="J1426" s="56">
        <f>'Eingabe Daten'!$C$18</f>
        <v>6</v>
      </c>
      <c r="K1426" s="93">
        <f>'Detaillierte Eingabe'!F1437</f>
        <v>0.7</v>
      </c>
      <c r="L1426" s="93">
        <f>'Detaillierte Eingabe'!G1437</f>
        <v>0.7</v>
      </c>
      <c r="M1426" s="93">
        <f t="shared" si="125"/>
        <v>0.44882341176470592</v>
      </c>
      <c r="N1426" s="224">
        <f>'Detaillierte Eingabe'!I1436</f>
        <v>1</v>
      </c>
      <c r="O1426" s="18"/>
      <c r="P1426" s="18"/>
      <c r="Q1426" s="56">
        <f t="shared" si="121"/>
        <v>11900</v>
      </c>
      <c r="R1426" s="56">
        <f t="shared" si="122"/>
        <v>5340.9986000000008</v>
      </c>
      <c r="S1426" s="56">
        <f t="shared" si="123"/>
        <v>34481.997199999998</v>
      </c>
      <c r="T1426" s="56">
        <f t="shared" si="124"/>
        <v>862.0499299999999</v>
      </c>
      <c r="U1426" s="47">
        <f>('WERTE IR'!$E1425)</f>
        <v>1282.0499299545804</v>
      </c>
    </row>
    <row r="1427" spans="5:21" ht="13" x14ac:dyDescent="0.3">
      <c r="E1427" s="37"/>
      <c r="F1427" s="46">
        <f>'Detaillierte Eingabe'!B1437</f>
        <v>1.3201388888889365</v>
      </c>
      <c r="G1427" s="46">
        <f>'Detaillierte Eingabe'!C1437</f>
        <v>1.320833333333381</v>
      </c>
      <c r="H1427" s="56">
        <f>'Detaillierte Eingabe'!D1438</f>
        <v>2</v>
      </c>
      <c r="I1427" s="56">
        <f>'Detaillierte Eingabe'!E1438</f>
        <v>2</v>
      </c>
      <c r="J1427" s="56">
        <f>'Eingabe Daten'!$C$18</f>
        <v>6</v>
      </c>
      <c r="K1427" s="93">
        <f>'Detaillierte Eingabe'!F1438</f>
        <v>0.7</v>
      </c>
      <c r="L1427" s="93">
        <f>'Detaillierte Eingabe'!G1438</f>
        <v>0.7</v>
      </c>
      <c r="M1427" s="93">
        <f t="shared" si="125"/>
        <v>0.44882341176470592</v>
      </c>
      <c r="N1427" s="224">
        <f>'Detaillierte Eingabe'!I1437</f>
        <v>1</v>
      </c>
      <c r="O1427" s="18"/>
      <c r="P1427" s="18"/>
      <c r="Q1427" s="56">
        <f t="shared" si="121"/>
        <v>11900</v>
      </c>
      <c r="R1427" s="56">
        <f t="shared" si="122"/>
        <v>5340.9986000000008</v>
      </c>
      <c r="S1427" s="56">
        <f t="shared" si="123"/>
        <v>34481.997199999998</v>
      </c>
      <c r="T1427" s="56">
        <f t="shared" si="124"/>
        <v>862.0499299999999</v>
      </c>
      <c r="U1427" s="47">
        <f>('WERTE IR'!$E1426)</f>
        <v>1282.0499299553312</v>
      </c>
    </row>
    <row r="1428" spans="5:21" ht="13" x14ac:dyDescent="0.3">
      <c r="E1428" s="37"/>
      <c r="F1428" s="46">
        <f>'Detaillierte Eingabe'!B1438</f>
        <v>1.320833333333381</v>
      </c>
      <c r="G1428" s="46">
        <f>'Detaillierte Eingabe'!C1438</f>
        <v>1.3215277777778256</v>
      </c>
      <c r="H1428" s="56">
        <f>'Detaillierte Eingabe'!D1439</f>
        <v>2</v>
      </c>
      <c r="I1428" s="56">
        <f>'Detaillierte Eingabe'!E1439</f>
        <v>2</v>
      </c>
      <c r="J1428" s="56">
        <f>'Eingabe Daten'!$C$18</f>
        <v>6</v>
      </c>
      <c r="K1428" s="93">
        <f>'Detaillierte Eingabe'!F1439</f>
        <v>0.7</v>
      </c>
      <c r="L1428" s="93">
        <f>'Detaillierte Eingabe'!G1439</f>
        <v>0.7</v>
      </c>
      <c r="M1428" s="93">
        <f t="shared" si="125"/>
        <v>0.44882341176470592</v>
      </c>
      <c r="N1428" s="224">
        <f>'Detaillierte Eingabe'!I1438</f>
        <v>1</v>
      </c>
      <c r="O1428" s="18"/>
      <c r="P1428" s="18"/>
      <c r="Q1428" s="56">
        <f t="shared" si="121"/>
        <v>11900</v>
      </c>
      <c r="R1428" s="56">
        <f t="shared" si="122"/>
        <v>5340.9986000000008</v>
      </c>
      <c r="S1428" s="56">
        <f t="shared" si="123"/>
        <v>34481.997199999998</v>
      </c>
      <c r="T1428" s="56">
        <f t="shared" si="124"/>
        <v>862.0499299999999</v>
      </c>
      <c r="U1428" s="47">
        <f>('WERTE IR'!$E1427)</f>
        <v>1282.0499299560695</v>
      </c>
    </row>
    <row r="1429" spans="5:21" ht="13" x14ac:dyDescent="0.3">
      <c r="E1429" s="37"/>
      <c r="F1429" s="46">
        <f>'Detaillierte Eingabe'!B1439</f>
        <v>1.3215277777778256</v>
      </c>
      <c r="G1429" s="46">
        <f>'Detaillierte Eingabe'!C1439</f>
        <v>1.3222222222222701</v>
      </c>
      <c r="H1429" s="56">
        <f>'Detaillierte Eingabe'!D1440</f>
        <v>2</v>
      </c>
      <c r="I1429" s="56">
        <f>'Detaillierte Eingabe'!E1440</f>
        <v>2</v>
      </c>
      <c r="J1429" s="56">
        <f>'Eingabe Daten'!$C$18</f>
        <v>6</v>
      </c>
      <c r="K1429" s="93">
        <f>'Detaillierte Eingabe'!F1440</f>
        <v>0.7</v>
      </c>
      <c r="L1429" s="93">
        <f>'Detaillierte Eingabe'!G1440</f>
        <v>0.7</v>
      </c>
      <c r="M1429" s="93">
        <f t="shared" si="125"/>
        <v>0.44882341176470592</v>
      </c>
      <c r="N1429" s="224">
        <f>'Detaillierte Eingabe'!I1439</f>
        <v>1</v>
      </c>
      <c r="O1429" s="18"/>
      <c r="P1429" s="18"/>
      <c r="Q1429" s="56">
        <f t="shared" si="121"/>
        <v>11900</v>
      </c>
      <c r="R1429" s="56">
        <f t="shared" si="122"/>
        <v>5340.9986000000008</v>
      </c>
      <c r="S1429" s="56">
        <f t="shared" si="123"/>
        <v>34481.997199999998</v>
      </c>
      <c r="T1429" s="56">
        <f t="shared" si="124"/>
        <v>862.0499299999999</v>
      </c>
      <c r="U1429" s="47">
        <f>('WERTE IR'!$E1428)</f>
        <v>1282.0499299567955</v>
      </c>
    </row>
    <row r="1430" spans="5:21" ht="13" x14ac:dyDescent="0.3">
      <c r="E1430" s="37"/>
      <c r="F1430" s="46">
        <f>'Detaillierte Eingabe'!B1440</f>
        <v>1.3222222222222701</v>
      </c>
      <c r="G1430" s="46">
        <f>'Detaillierte Eingabe'!C1440</f>
        <v>1.3229166666667147</v>
      </c>
      <c r="H1430" s="56">
        <f>'Detaillierte Eingabe'!D1441</f>
        <v>2</v>
      </c>
      <c r="I1430" s="56">
        <f>'Detaillierte Eingabe'!E1441</f>
        <v>2</v>
      </c>
      <c r="J1430" s="56">
        <f>'Eingabe Daten'!$C$18</f>
        <v>6</v>
      </c>
      <c r="K1430" s="93">
        <f>'Detaillierte Eingabe'!F1441</f>
        <v>0.7</v>
      </c>
      <c r="L1430" s="93">
        <f>'Detaillierte Eingabe'!G1441</f>
        <v>0.7</v>
      </c>
      <c r="M1430" s="93">
        <f t="shared" si="125"/>
        <v>0.44882341176470592</v>
      </c>
      <c r="N1430" s="224">
        <f>'Detaillierte Eingabe'!I1440</f>
        <v>1</v>
      </c>
      <c r="O1430" s="18"/>
      <c r="P1430" s="18"/>
      <c r="Q1430" s="56">
        <f t="shared" si="121"/>
        <v>11900</v>
      </c>
      <c r="R1430" s="56">
        <f t="shared" si="122"/>
        <v>5340.9986000000008</v>
      </c>
      <c r="S1430" s="56">
        <f t="shared" si="123"/>
        <v>34481.997199999998</v>
      </c>
      <c r="T1430" s="56">
        <f t="shared" si="124"/>
        <v>862.0499299999999</v>
      </c>
      <c r="U1430" s="47">
        <f>('WERTE IR'!$E1429)</f>
        <v>1282.0499299575097</v>
      </c>
    </row>
    <row r="1431" spans="5:21" ht="13" x14ac:dyDescent="0.3">
      <c r="E1431" s="37"/>
      <c r="F1431" s="46">
        <f>'Detaillierte Eingabe'!B1441</f>
        <v>1.3229166666667147</v>
      </c>
      <c r="G1431" s="46">
        <f>'Detaillierte Eingabe'!C1441</f>
        <v>1.3236111111111593</v>
      </c>
      <c r="H1431" s="56">
        <f>'Detaillierte Eingabe'!D1442</f>
        <v>2</v>
      </c>
      <c r="I1431" s="56">
        <f>'Detaillierte Eingabe'!E1442</f>
        <v>2</v>
      </c>
      <c r="J1431" s="56">
        <f>'Eingabe Daten'!$C$18</f>
        <v>6</v>
      </c>
      <c r="K1431" s="93">
        <f>'Detaillierte Eingabe'!F1442</f>
        <v>0.7</v>
      </c>
      <c r="L1431" s="93">
        <f>'Detaillierte Eingabe'!G1442</f>
        <v>0.7</v>
      </c>
      <c r="M1431" s="93">
        <f t="shared" si="125"/>
        <v>0.44882341176470592</v>
      </c>
      <c r="N1431" s="224">
        <f>'Detaillierte Eingabe'!I1441</f>
        <v>1</v>
      </c>
      <c r="O1431" s="18"/>
      <c r="P1431" s="18"/>
      <c r="Q1431" s="56">
        <f t="shared" si="121"/>
        <v>11900</v>
      </c>
      <c r="R1431" s="56">
        <f t="shared" si="122"/>
        <v>5340.9986000000008</v>
      </c>
      <c r="S1431" s="56">
        <f t="shared" si="123"/>
        <v>34481.997199999998</v>
      </c>
      <c r="T1431" s="56">
        <f t="shared" si="124"/>
        <v>862.0499299999999</v>
      </c>
      <c r="U1431" s="47">
        <f>('WERTE IR'!$E1430)</f>
        <v>1282.049929958212</v>
      </c>
    </row>
    <row r="1432" spans="5:21" ht="13" x14ac:dyDescent="0.3">
      <c r="E1432" s="37"/>
      <c r="F1432" s="46">
        <f>'Detaillierte Eingabe'!B1442</f>
        <v>1.3236111111111593</v>
      </c>
      <c r="G1432" s="46">
        <f>'Detaillierte Eingabe'!C1442</f>
        <v>1.3243055555556038</v>
      </c>
      <c r="H1432" s="56">
        <f>'Detaillierte Eingabe'!D1443</f>
        <v>2</v>
      </c>
      <c r="I1432" s="56">
        <f>'Detaillierte Eingabe'!E1443</f>
        <v>2</v>
      </c>
      <c r="J1432" s="56">
        <f>'Eingabe Daten'!$C$18</f>
        <v>6</v>
      </c>
      <c r="K1432" s="93">
        <f>'Detaillierte Eingabe'!F1443</f>
        <v>0.7</v>
      </c>
      <c r="L1432" s="93">
        <f>'Detaillierte Eingabe'!G1443</f>
        <v>0.7</v>
      </c>
      <c r="M1432" s="93">
        <f t="shared" si="125"/>
        <v>0.44882341176470592</v>
      </c>
      <c r="N1432" s="224">
        <f>'Detaillierte Eingabe'!I1442</f>
        <v>1</v>
      </c>
      <c r="O1432" s="18"/>
      <c r="P1432" s="18"/>
      <c r="Q1432" s="56">
        <f t="shared" si="121"/>
        <v>11900</v>
      </c>
      <c r="R1432" s="56">
        <f t="shared" si="122"/>
        <v>5340.9986000000008</v>
      </c>
      <c r="S1432" s="56">
        <f t="shared" si="123"/>
        <v>34481.997199999998</v>
      </c>
      <c r="T1432" s="56">
        <f t="shared" si="124"/>
        <v>862.0499299999999</v>
      </c>
      <c r="U1432" s="47">
        <f>('WERTE IR'!$E1431)</f>
        <v>1282.0499299589028</v>
      </c>
    </row>
    <row r="1433" spans="5:21" ht="13" x14ac:dyDescent="0.3">
      <c r="E1433" s="37"/>
      <c r="F1433" s="46">
        <f>'Detaillierte Eingabe'!B1443</f>
        <v>1.3243055555556038</v>
      </c>
      <c r="G1433" s="46">
        <f>'Detaillierte Eingabe'!C1443</f>
        <v>1.3250000000000484</v>
      </c>
      <c r="H1433" s="56">
        <f>'Detaillierte Eingabe'!D1444</f>
        <v>2</v>
      </c>
      <c r="I1433" s="56">
        <f>'Detaillierte Eingabe'!E1444</f>
        <v>2</v>
      </c>
      <c r="J1433" s="56">
        <f>'Eingabe Daten'!$C$18</f>
        <v>6</v>
      </c>
      <c r="K1433" s="93">
        <f>'Detaillierte Eingabe'!F1444</f>
        <v>0.7</v>
      </c>
      <c r="L1433" s="93">
        <f>'Detaillierte Eingabe'!G1444</f>
        <v>0.7</v>
      </c>
      <c r="M1433" s="93">
        <f t="shared" si="125"/>
        <v>0.44882341176470592</v>
      </c>
      <c r="N1433" s="224">
        <f>'Detaillierte Eingabe'!I1443</f>
        <v>1</v>
      </c>
      <c r="O1433" s="18"/>
      <c r="P1433" s="18"/>
      <c r="Q1433" s="56">
        <f t="shared" si="121"/>
        <v>11900</v>
      </c>
      <c r="R1433" s="56">
        <f t="shared" si="122"/>
        <v>5340.9986000000008</v>
      </c>
      <c r="S1433" s="56">
        <f t="shared" si="123"/>
        <v>34481.997199999998</v>
      </c>
      <c r="T1433" s="56">
        <f t="shared" si="124"/>
        <v>862.0499299999999</v>
      </c>
      <c r="U1433" s="47">
        <f>('WERTE IR'!$E1432)</f>
        <v>1282.049929959582</v>
      </c>
    </row>
    <row r="1434" spans="5:21" ht="13" x14ac:dyDescent="0.3">
      <c r="E1434" s="37"/>
      <c r="F1434" s="46">
        <f>'Detaillierte Eingabe'!B1444</f>
        <v>1.3250000000000484</v>
      </c>
      <c r="G1434" s="46">
        <f>'Detaillierte Eingabe'!C1444</f>
        <v>1.3256944444444929</v>
      </c>
      <c r="H1434" s="56">
        <f>'Detaillierte Eingabe'!D1445</f>
        <v>2</v>
      </c>
      <c r="I1434" s="56">
        <f>'Detaillierte Eingabe'!E1445</f>
        <v>2</v>
      </c>
      <c r="J1434" s="56">
        <f>'Eingabe Daten'!$C$18</f>
        <v>6</v>
      </c>
      <c r="K1434" s="93">
        <f>'Detaillierte Eingabe'!F1445</f>
        <v>0.7</v>
      </c>
      <c r="L1434" s="93">
        <f>'Detaillierte Eingabe'!G1445</f>
        <v>0.7</v>
      </c>
      <c r="M1434" s="93">
        <f t="shared" si="125"/>
        <v>0.44882341176470592</v>
      </c>
      <c r="N1434" s="224">
        <f>'Detaillierte Eingabe'!I1444</f>
        <v>1</v>
      </c>
      <c r="O1434" s="18"/>
      <c r="P1434" s="18"/>
      <c r="Q1434" s="56">
        <f t="shared" si="121"/>
        <v>11900</v>
      </c>
      <c r="R1434" s="56">
        <f t="shared" si="122"/>
        <v>5340.9986000000008</v>
      </c>
      <c r="S1434" s="56">
        <f t="shared" si="123"/>
        <v>34481.997199999998</v>
      </c>
      <c r="T1434" s="56">
        <f t="shared" si="124"/>
        <v>862.0499299999999</v>
      </c>
      <c r="U1434" s="47">
        <f>('WERTE IR'!$E1433)</f>
        <v>1282.04992996025</v>
      </c>
    </row>
    <row r="1435" spans="5:21" ht="13" x14ac:dyDescent="0.3">
      <c r="E1435" s="37"/>
      <c r="F1435" s="46">
        <f>'Detaillierte Eingabe'!B1445</f>
        <v>1.3256944444444929</v>
      </c>
      <c r="G1435" s="46">
        <f>'Detaillierte Eingabe'!C1445</f>
        <v>1.3263888888889375</v>
      </c>
      <c r="H1435" s="56">
        <f>'Detaillierte Eingabe'!D1446</f>
        <v>2</v>
      </c>
      <c r="I1435" s="56">
        <f>'Detaillierte Eingabe'!E1446</f>
        <v>2</v>
      </c>
      <c r="J1435" s="56">
        <f>'Eingabe Daten'!$C$18</f>
        <v>6</v>
      </c>
      <c r="K1435" s="93">
        <f>'Detaillierte Eingabe'!F1446</f>
        <v>0.7</v>
      </c>
      <c r="L1435" s="93">
        <f>'Detaillierte Eingabe'!G1446</f>
        <v>0.7</v>
      </c>
      <c r="M1435" s="93">
        <f t="shared" si="125"/>
        <v>0.44882341176470592</v>
      </c>
      <c r="N1435" s="224">
        <f>'Detaillierte Eingabe'!I1445</f>
        <v>1</v>
      </c>
      <c r="O1435" s="18"/>
      <c r="P1435" s="18"/>
      <c r="Q1435" s="56">
        <f t="shared" si="121"/>
        <v>11900</v>
      </c>
      <c r="R1435" s="56">
        <f t="shared" si="122"/>
        <v>5340.9986000000008</v>
      </c>
      <c r="S1435" s="56">
        <f t="shared" si="123"/>
        <v>34481.997199999998</v>
      </c>
      <c r="T1435" s="56">
        <f t="shared" si="124"/>
        <v>862.0499299999999</v>
      </c>
      <c r="U1435" s="47">
        <f>('WERTE IR'!$E1434)</f>
        <v>1282.0499299609069</v>
      </c>
    </row>
    <row r="1436" spans="5:21" ht="13" x14ac:dyDescent="0.3">
      <c r="E1436" s="37"/>
      <c r="F1436" s="46">
        <f>'Detaillierte Eingabe'!B1446</f>
        <v>1.3263888888889375</v>
      </c>
      <c r="G1436" s="46">
        <f>'Detaillierte Eingabe'!C1446</f>
        <v>1.327083333333382</v>
      </c>
      <c r="H1436" s="56">
        <f>'Detaillierte Eingabe'!D1447</f>
        <v>2</v>
      </c>
      <c r="I1436" s="56">
        <f>'Detaillierte Eingabe'!E1447</f>
        <v>2</v>
      </c>
      <c r="J1436" s="56">
        <f>'Eingabe Daten'!$C$18</f>
        <v>6</v>
      </c>
      <c r="K1436" s="93">
        <f>'Detaillierte Eingabe'!F1447</f>
        <v>0.7</v>
      </c>
      <c r="L1436" s="93">
        <f>'Detaillierte Eingabe'!G1447</f>
        <v>0.7</v>
      </c>
      <c r="M1436" s="93">
        <f t="shared" si="125"/>
        <v>0.44882341176470592</v>
      </c>
      <c r="N1436" s="224">
        <f>'Detaillierte Eingabe'!I1446</f>
        <v>1</v>
      </c>
      <c r="O1436" s="18"/>
      <c r="P1436" s="18"/>
      <c r="Q1436" s="56">
        <f t="shared" si="121"/>
        <v>11900</v>
      </c>
      <c r="R1436" s="56">
        <f t="shared" si="122"/>
        <v>5340.9986000000008</v>
      </c>
      <c r="S1436" s="56">
        <f t="shared" si="123"/>
        <v>34481.997199999998</v>
      </c>
      <c r="T1436" s="56">
        <f t="shared" si="124"/>
        <v>862.0499299999999</v>
      </c>
      <c r="U1436" s="47">
        <f>('WERTE IR'!$E1435)</f>
        <v>1282.0499299615531</v>
      </c>
    </row>
    <row r="1437" spans="5:21" ht="13" x14ac:dyDescent="0.3">
      <c r="E1437" s="37"/>
      <c r="F1437" s="46">
        <f>'Detaillierte Eingabe'!B1447</f>
        <v>1.327083333333382</v>
      </c>
      <c r="G1437" s="46">
        <f>'Detaillierte Eingabe'!C1447</f>
        <v>1.3277777777778266</v>
      </c>
      <c r="H1437" s="56">
        <f>'Detaillierte Eingabe'!D1448</f>
        <v>2</v>
      </c>
      <c r="I1437" s="56">
        <f>'Detaillierte Eingabe'!E1448</f>
        <v>2</v>
      </c>
      <c r="J1437" s="56">
        <f>'Eingabe Daten'!$C$18</f>
        <v>6</v>
      </c>
      <c r="K1437" s="93">
        <f>'Detaillierte Eingabe'!F1448</f>
        <v>0.7</v>
      </c>
      <c r="L1437" s="93">
        <f>'Detaillierte Eingabe'!G1448</f>
        <v>0.7</v>
      </c>
      <c r="M1437" s="93">
        <f t="shared" si="125"/>
        <v>0.44882341176470592</v>
      </c>
      <c r="N1437" s="224">
        <f>'Detaillierte Eingabe'!I1447</f>
        <v>1</v>
      </c>
      <c r="O1437" s="18"/>
      <c r="P1437" s="18"/>
      <c r="Q1437" s="56">
        <f t="shared" si="121"/>
        <v>11900</v>
      </c>
      <c r="R1437" s="56">
        <f t="shared" si="122"/>
        <v>5340.9986000000008</v>
      </c>
      <c r="S1437" s="56">
        <f t="shared" si="123"/>
        <v>34481.997199999998</v>
      </c>
      <c r="T1437" s="56">
        <f t="shared" si="124"/>
        <v>862.0499299999999</v>
      </c>
      <c r="U1437" s="47">
        <f>('WERTE IR'!$E1436)</f>
        <v>1282.0499299621886</v>
      </c>
    </row>
    <row r="1438" spans="5:21" ht="13" x14ac:dyDescent="0.3">
      <c r="E1438" s="37"/>
      <c r="F1438" s="46">
        <f>'Detaillierte Eingabe'!B1448</f>
        <v>1.3277777777778266</v>
      </c>
      <c r="G1438" s="46">
        <f>'Detaillierte Eingabe'!C1448</f>
        <v>1.3284722222222711</v>
      </c>
      <c r="H1438" s="56">
        <f>'Detaillierte Eingabe'!D1449</f>
        <v>2</v>
      </c>
      <c r="I1438" s="56">
        <f>'Detaillierte Eingabe'!E1449</f>
        <v>2</v>
      </c>
      <c r="J1438" s="56">
        <f>'Eingabe Daten'!$C$18</f>
        <v>6</v>
      </c>
      <c r="K1438" s="93">
        <f>'Detaillierte Eingabe'!F1449</f>
        <v>0.7</v>
      </c>
      <c r="L1438" s="93">
        <f>'Detaillierte Eingabe'!G1449</f>
        <v>0.7</v>
      </c>
      <c r="M1438" s="93">
        <f t="shared" si="125"/>
        <v>0.44882341176470592</v>
      </c>
      <c r="N1438" s="224">
        <f>'Detaillierte Eingabe'!I1448</f>
        <v>1</v>
      </c>
      <c r="O1438" s="18"/>
      <c r="P1438" s="18"/>
      <c r="Q1438" s="56">
        <f t="shared" si="121"/>
        <v>11900</v>
      </c>
      <c r="R1438" s="56">
        <f t="shared" si="122"/>
        <v>5340.9986000000008</v>
      </c>
      <c r="S1438" s="56">
        <f t="shared" si="123"/>
        <v>34481.997199999998</v>
      </c>
      <c r="T1438" s="56">
        <f t="shared" si="124"/>
        <v>862.0499299999999</v>
      </c>
      <c r="U1438" s="47">
        <f>('WERTE IR'!$E1437)</f>
        <v>1282.0499299628136</v>
      </c>
    </row>
    <row r="1439" spans="5:21" ht="13" x14ac:dyDescent="0.3">
      <c r="E1439" s="37"/>
      <c r="F1439" s="46">
        <f>'Detaillierte Eingabe'!B1449</f>
        <v>1.3284722222222711</v>
      </c>
      <c r="G1439" s="46">
        <f>'Detaillierte Eingabe'!C1449</f>
        <v>1.3291666666667157</v>
      </c>
      <c r="H1439" s="56">
        <f>'Detaillierte Eingabe'!D1450</f>
        <v>2</v>
      </c>
      <c r="I1439" s="56">
        <f>'Detaillierte Eingabe'!E1450</f>
        <v>2</v>
      </c>
      <c r="J1439" s="56">
        <f>'Eingabe Daten'!$C$18</f>
        <v>6</v>
      </c>
      <c r="K1439" s="93">
        <f>'Detaillierte Eingabe'!F1450</f>
        <v>0.7</v>
      </c>
      <c r="L1439" s="93">
        <f>'Detaillierte Eingabe'!G1450</f>
        <v>0.7</v>
      </c>
      <c r="M1439" s="93">
        <f t="shared" si="125"/>
        <v>0.44882341176470592</v>
      </c>
      <c r="N1439" s="224">
        <f>'Detaillierte Eingabe'!I1449</f>
        <v>1</v>
      </c>
      <c r="O1439" s="18"/>
      <c r="P1439" s="18"/>
      <c r="Q1439" s="56">
        <f t="shared" si="121"/>
        <v>11900</v>
      </c>
      <c r="R1439" s="56">
        <f t="shared" si="122"/>
        <v>5340.9986000000008</v>
      </c>
      <c r="S1439" s="56">
        <f t="shared" si="123"/>
        <v>34481.997199999998</v>
      </c>
      <c r="T1439" s="56">
        <f t="shared" si="124"/>
        <v>862.0499299999999</v>
      </c>
      <c r="U1439" s="47">
        <f>('WERTE IR'!$E1438)</f>
        <v>1282.0499299634282</v>
      </c>
    </row>
    <row r="1440" spans="5:21" ht="13" x14ac:dyDescent="0.3">
      <c r="E1440" s="37"/>
      <c r="F1440" s="46">
        <f>'Detaillierte Eingabe'!B1450</f>
        <v>1.3291666666667157</v>
      </c>
      <c r="G1440" s="46">
        <f>'Detaillierte Eingabe'!C1450</f>
        <v>1.3298611111111602</v>
      </c>
      <c r="H1440" s="56">
        <f>'Detaillierte Eingabe'!D1451</f>
        <v>2</v>
      </c>
      <c r="I1440" s="56">
        <f>'Detaillierte Eingabe'!E1451</f>
        <v>2</v>
      </c>
      <c r="J1440" s="56">
        <f>'Eingabe Daten'!$C$18</f>
        <v>6</v>
      </c>
      <c r="K1440" s="93">
        <f>'Detaillierte Eingabe'!F1451</f>
        <v>0.7</v>
      </c>
      <c r="L1440" s="93">
        <f>'Detaillierte Eingabe'!G1451</f>
        <v>0.7</v>
      </c>
      <c r="M1440" s="93">
        <f t="shared" si="125"/>
        <v>0.44882341176470592</v>
      </c>
      <c r="N1440" s="224">
        <f>'Detaillierte Eingabe'!I1450</f>
        <v>1</v>
      </c>
      <c r="O1440" s="18"/>
      <c r="P1440" s="18"/>
      <c r="Q1440" s="56">
        <f t="shared" si="121"/>
        <v>11900</v>
      </c>
      <c r="R1440" s="56">
        <f t="shared" si="122"/>
        <v>5340.9986000000008</v>
      </c>
      <c r="S1440" s="56">
        <f t="shared" si="123"/>
        <v>34481.997199999998</v>
      </c>
      <c r="T1440" s="56">
        <f t="shared" si="124"/>
        <v>862.0499299999999</v>
      </c>
      <c r="U1440" s="47">
        <f>('WERTE IR'!$E1439)</f>
        <v>1282.0499299640326</v>
      </c>
    </row>
    <row r="1441" spans="5:21" ht="13" x14ac:dyDescent="0.3">
      <c r="E1441" s="37"/>
      <c r="F1441" s="46">
        <f>'Detaillierte Eingabe'!B1451</f>
        <v>1.3298611111111602</v>
      </c>
      <c r="G1441" s="46">
        <f>'Detaillierte Eingabe'!C1451</f>
        <v>1.3305555555556048</v>
      </c>
      <c r="H1441" s="56">
        <f>'Detaillierte Eingabe'!D1452</f>
        <v>2</v>
      </c>
      <c r="I1441" s="56">
        <f>'Detaillierte Eingabe'!E1452</f>
        <v>2</v>
      </c>
      <c r="J1441" s="56">
        <f>'Eingabe Daten'!$C$18</f>
        <v>6</v>
      </c>
      <c r="K1441" s="93">
        <f>'Detaillierte Eingabe'!F1452</f>
        <v>0.7</v>
      </c>
      <c r="L1441" s="93">
        <f>'Detaillierte Eingabe'!G1452</f>
        <v>0.7</v>
      </c>
      <c r="M1441" s="93">
        <f t="shared" si="125"/>
        <v>0.44882341176470592</v>
      </c>
      <c r="N1441" s="224">
        <f>'Detaillierte Eingabe'!I1451</f>
        <v>1</v>
      </c>
      <c r="O1441" s="18"/>
      <c r="P1441" s="18"/>
      <c r="Q1441" s="56">
        <f t="shared" si="121"/>
        <v>11900</v>
      </c>
      <c r="R1441" s="56">
        <f t="shared" si="122"/>
        <v>5340.9986000000008</v>
      </c>
      <c r="S1441" s="56">
        <f t="shared" si="123"/>
        <v>34481.997199999998</v>
      </c>
      <c r="T1441" s="56">
        <f t="shared" si="124"/>
        <v>862.0499299999999</v>
      </c>
      <c r="U1441" s="47">
        <f>('WERTE IR'!$E1440)</f>
        <v>1282.0499299646269</v>
      </c>
    </row>
    <row r="1442" spans="5:21" ht="13" x14ac:dyDescent="0.3">
      <c r="E1442" s="37"/>
      <c r="F1442" s="46">
        <f>'Detaillierte Eingabe'!B1452</f>
        <v>1.3305555555556048</v>
      </c>
      <c r="G1442" s="46">
        <f>'Detaillierte Eingabe'!C1452</f>
        <v>1.3312500000000493</v>
      </c>
      <c r="H1442" s="56">
        <f>'Detaillierte Eingabe'!D1453</f>
        <v>2</v>
      </c>
      <c r="I1442" s="56">
        <f>'Detaillierte Eingabe'!E1453</f>
        <v>2</v>
      </c>
      <c r="J1442" s="56">
        <f>'Eingabe Daten'!$C$18</f>
        <v>6</v>
      </c>
      <c r="K1442" s="93">
        <f>'Detaillierte Eingabe'!F1453</f>
        <v>0.7</v>
      </c>
      <c r="L1442" s="93">
        <f>'Detaillierte Eingabe'!G1453</f>
        <v>0.7</v>
      </c>
      <c r="M1442" s="93">
        <f t="shared" si="125"/>
        <v>0.44882341176470592</v>
      </c>
      <c r="N1442" s="224">
        <f>'Detaillierte Eingabe'!I1452</f>
        <v>1</v>
      </c>
      <c r="O1442" s="18"/>
      <c r="P1442" s="18"/>
      <c r="Q1442" s="56">
        <f t="shared" si="121"/>
        <v>11900</v>
      </c>
      <c r="R1442" s="56">
        <f t="shared" si="122"/>
        <v>5340.9986000000008</v>
      </c>
      <c r="S1442" s="56">
        <f t="shared" si="123"/>
        <v>34481.997199999998</v>
      </c>
      <c r="T1442" s="56">
        <f t="shared" si="124"/>
        <v>862.0499299999999</v>
      </c>
      <c r="U1442" s="47">
        <f>('WERTE IR'!$E1441)</f>
        <v>1282.0499299652115</v>
      </c>
    </row>
    <row r="1443" spans="5:21" ht="13" x14ac:dyDescent="0.3">
      <c r="E1443" s="37"/>
      <c r="F1443" s="46">
        <f>'Detaillierte Eingabe'!B1453</f>
        <v>1.3312500000000493</v>
      </c>
      <c r="G1443" s="46">
        <f>'Detaillierte Eingabe'!C1453</f>
        <v>1.3319444444444939</v>
      </c>
      <c r="H1443" s="56">
        <f>'Detaillierte Eingabe'!D1454</f>
        <v>2</v>
      </c>
      <c r="I1443" s="56">
        <f>'Detaillierte Eingabe'!E1454</f>
        <v>2</v>
      </c>
      <c r="J1443" s="56">
        <f>'Eingabe Daten'!$C$18</f>
        <v>6</v>
      </c>
      <c r="K1443" s="93">
        <f>'Detaillierte Eingabe'!F1454</f>
        <v>0.7</v>
      </c>
      <c r="L1443" s="93">
        <f>'Detaillierte Eingabe'!G1454</f>
        <v>0.7</v>
      </c>
      <c r="M1443" s="93">
        <f t="shared" si="125"/>
        <v>0.44882341176470592</v>
      </c>
      <c r="N1443" s="224">
        <f>'Detaillierte Eingabe'!I1453</f>
        <v>1</v>
      </c>
      <c r="O1443" s="18"/>
      <c r="P1443" s="18"/>
      <c r="Q1443" s="56">
        <f t="shared" si="121"/>
        <v>11900</v>
      </c>
      <c r="R1443" s="56">
        <f t="shared" si="122"/>
        <v>5340.9986000000008</v>
      </c>
      <c r="S1443" s="56">
        <f t="shared" si="123"/>
        <v>34481.997199999998</v>
      </c>
      <c r="T1443" s="56">
        <f t="shared" si="124"/>
        <v>862.0499299999999</v>
      </c>
      <c r="U1443" s="47">
        <f>('WERTE IR'!$E1442)</f>
        <v>1282.0499299657865</v>
      </c>
    </row>
    <row r="1444" spans="5:21" ht="13" x14ac:dyDescent="0.3">
      <c r="E1444" s="37"/>
      <c r="F1444" s="46">
        <f>'Detaillierte Eingabe'!B1454</f>
        <v>1.3319444444444939</v>
      </c>
      <c r="G1444" s="46">
        <f>'Detaillierte Eingabe'!C1454</f>
        <v>1.3326388888889384</v>
      </c>
      <c r="H1444" s="56">
        <f>'Detaillierte Eingabe'!D1455</f>
        <v>2</v>
      </c>
      <c r="I1444" s="56">
        <f>'Detaillierte Eingabe'!E1455</f>
        <v>2</v>
      </c>
      <c r="J1444" s="56">
        <f>'Eingabe Daten'!$C$18</f>
        <v>6</v>
      </c>
      <c r="K1444" s="93">
        <f>'Detaillierte Eingabe'!F1455</f>
        <v>0.7</v>
      </c>
      <c r="L1444" s="93">
        <f>'Detaillierte Eingabe'!G1455</f>
        <v>0.7</v>
      </c>
      <c r="M1444" s="93">
        <f t="shared" si="125"/>
        <v>0.44882341176470592</v>
      </c>
      <c r="N1444" s="224">
        <f>'Detaillierte Eingabe'!I1454</f>
        <v>1</v>
      </c>
      <c r="O1444" s="18"/>
      <c r="P1444" s="18"/>
      <c r="Q1444" s="56">
        <f t="shared" si="121"/>
        <v>11900</v>
      </c>
      <c r="R1444" s="56">
        <f t="shared" si="122"/>
        <v>5340.9986000000008</v>
      </c>
      <c r="S1444" s="56">
        <f t="shared" si="123"/>
        <v>34481.997199999998</v>
      </c>
      <c r="T1444" s="56">
        <f t="shared" si="124"/>
        <v>862.0499299999999</v>
      </c>
      <c r="U1444" s="47">
        <f>('WERTE IR'!$E1443)</f>
        <v>1282.049929966352</v>
      </c>
    </row>
    <row r="1445" spans="5:21" ht="13" x14ac:dyDescent="0.3">
      <c r="E1445" s="37"/>
      <c r="F1445" s="46">
        <f>'Detaillierte Eingabe'!B1455</f>
        <v>1.3326388888889384</v>
      </c>
      <c r="G1445" s="46">
        <f>'Detaillierte Eingabe'!C1455</f>
        <v>1.333333333333383</v>
      </c>
      <c r="H1445" s="56">
        <f>'Detaillierte Eingabe'!D1456</f>
        <v>2</v>
      </c>
      <c r="I1445" s="56">
        <f>'Detaillierte Eingabe'!E1456</f>
        <v>2</v>
      </c>
      <c r="J1445" s="56">
        <f>'Eingabe Daten'!$C$18</f>
        <v>6</v>
      </c>
      <c r="K1445" s="93">
        <f>'Detaillierte Eingabe'!F1456</f>
        <v>0.7</v>
      </c>
      <c r="L1445" s="93">
        <f>'Detaillierte Eingabe'!G1456</f>
        <v>0.7</v>
      </c>
      <c r="M1445" s="93">
        <f t="shared" si="125"/>
        <v>0.44882341176470592</v>
      </c>
      <c r="N1445" s="224">
        <f>'Detaillierte Eingabe'!I1455</f>
        <v>1</v>
      </c>
      <c r="O1445" s="18"/>
      <c r="P1445" s="18"/>
      <c r="Q1445" s="56">
        <f t="shared" si="121"/>
        <v>11900</v>
      </c>
      <c r="R1445" s="56">
        <f t="shared" si="122"/>
        <v>5340.9986000000008</v>
      </c>
      <c r="S1445" s="56">
        <f t="shared" si="123"/>
        <v>34481.997199999998</v>
      </c>
      <c r="T1445" s="56">
        <f t="shared" si="124"/>
        <v>862.0499299999999</v>
      </c>
      <c r="U1445" s="47">
        <f>('WERTE IR'!$E1444)</f>
        <v>1282.0499299669082</v>
      </c>
    </row>
  </sheetData>
  <mergeCells count="4">
    <mergeCell ref="A33:D33"/>
    <mergeCell ref="I4:I5"/>
    <mergeCell ref="J4:J5"/>
    <mergeCell ref="C35:D35"/>
  </mergeCells>
  <phoneticPr fontId="16" type="noConversion"/>
  <pageMargins left="0.78740157499999996" right="0.78740157499999996" top="0.984251969" bottom="0.984251969" header="0.4921259845" footer="0.4921259845"/>
  <pageSetup paperSize="9" scale="60" orientation="landscape" horizontalDpi="4294967293" r:id="rId1"/>
  <headerFooter alignWithMargins="0">
    <oddHeader>&amp;L&amp;T  &amp;D&amp;C&amp;A&amp;R&amp;F</oddHead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6" baseType="variant">
      <vt:variant>
        <vt:lpstr>Arbeitsblätter</vt:lpstr>
      </vt:variant>
      <vt:variant>
        <vt:i4>6</vt:i4>
      </vt:variant>
      <vt:variant>
        <vt:lpstr>Diagramme</vt:lpstr>
      </vt:variant>
      <vt:variant>
        <vt:i4>3</vt:i4>
      </vt:variant>
      <vt:variant>
        <vt:lpstr>Benannte Bereiche</vt:lpstr>
      </vt:variant>
      <vt:variant>
        <vt:i4>3</vt:i4>
      </vt:variant>
    </vt:vector>
  </HeadingPairs>
  <TitlesOfParts>
    <vt:vector size="12" baseType="lpstr">
      <vt:lpstr>Top</vt:lpstr>
      <vt:lpstr>Anleitung</vt:lpstr>
      <vt:lpstr>Eingabe Daten</vt:lpstr>
      <vt:lpstr>Detaillierte Eingabe</vt:lpstr>
      <vt:lpstr>WERTE IR</vt:lpstr>
      <vt:lpstr>DAT IR</vt:lpstr>
      <vt:lpstr>Grafik </vt:lpstr>
      <vt:lpstr>Grafik Richtwerte</vt:lpstr>
      <vt:lpstr>Grafik Schule</vt:lpstr>
      <vt:lpstr>'DAT IR'!Druckbereich</vt:lpstr>
      <vt:lpstr>'Detaillierte Eingabe'!Druckbereich</vt:lpstr>
      <vt:lpstr>'Eingabe Daten'!Druckbereich</vt:lpstr>
    </vt:vector>
  </TitlesOfParts>
  <Company>DTT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Twrdik</dc:creator>
  <cp:lastModifiedBy>Reto Marek</cp:lastModifiedBy>
  <cp:lastPrinted>2010-06-14T09:44:10Z</cp:lastPrinted>
  <dcterms:created xsi:type="dcterms:W3CDTF">2002-11-04T07:32:32Z</dcterms:created>
  <dcterms:modified xsi:type="dcterms:W3CDTF">2024-01-04T10:30:30Z</dcterms:modified>
</cp:coreProperties>
</file>