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G11" i="1" l="1"/>
  <c r="G3" i="1"/>
  <c r="G4" i="1"/>
  <c r="G5" i="1"/>
  <c r="G6" i="1"/>
  <c r="G7" i="1"/>
  <c r="G8" i="1"/>
  <c r="G9" i="1"/>
  <c r="G10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 l="1"/>
  <c r="G2" i="1"/>
</calcChain>
</file>

<file path=xl/sharedStrings.xml><?xml version="1.0" encoding="utf-8"?>
<sst xmlns="http://schemas.openxmlformats.org/spreadsheetml/2006/main" count="54" uniqueCount="52">
  <si>
    <t>Item</t>
  </si>
  <si>
    <t>Cost</t>
  </si>
  <si>
    <t>Description</t>
  </si>
  <si>
    <t>Quantity</t>
  </si>
  <si>
    <t>Line Total</t>
  </si>
  <si>
    <t>Category</t>
  </si>
  <si>
    <t>Body</t>
  </si>
  <si>
    <t>Mechanical</t>
  </si>
  <si>
    <t>Electrical</t>
  </si>
  <si>
    <t>Arduino Mega</t>
  </si>
  <si>
    <t>Arduino Mega Screw Terminal Shield</t>
  </si>
  <si>
    <t>n/a</t>
  </si>
  <si>
    <t>IEC socket with Switch (Fuse Required)</t>
  </si>
  <si>
    <t xml:space="preserve">Fuse </t>
  </si>
  <si>
    <t>RJ45 Breakout PCB (with RJ45 socket)</t>
  </si>
  <si>
    <t>Cable Carrier</t>
  </si>
  <si>
    <t>Microswitch</t>
  </si>
  <si>
    <t>Stepper Driver (TB6600)</t>
  </si>
  <si>
    <t>User control</t>
  </si>
  <si>
    <t>Servo Motor</t>
  </si>
  <si>
    <t>Parts Express</t>
  </si>
  <si>
    <t>Suggested Vendor + P/N</t>
  </si>
  <si>
    <t>Aluminum mounting channel for LED strips, 3m</t>
  </si>
  <si>
    <t>lots of wires</t>
  </si>
  <si>
    <t>Binding Posts (low profile) Aluminum 8-32 x 0.5inch (pack of 25)</t>
  </si>
  <si>
    <t>3/4 inch Furniture Grade Plywood 8x4 ft sheet</t>
  </si>
  <si>
    <t>Specialty hardware</t>
  </si>
  <si>
    <t>lots of misc nut bolt hardware</t>
  </si>
  <si>
    <t>Butteryfly latches</t>
  </si>
  <si>
    <t>NEMA 23 Stepper Motor</t>
  </si>
  <si>
    <t>https://www.mcmaster.com/93121A335/</t>
  </si>
  <si>
    <t xml:space="preserve"> black annodized https://www.mcmaster.com/99024A334/</t>
  </si>
  <si>
    <t>LED lights 12V 1ft White strip</t>
  </si>
  <si>
    <t>Hardboard 0.25inch thick 1x1 Ft</t>
  </si>
  <si>
    <t>T-molding 3/4inch wide, black (1Ft)</t>
  </si>
  <si>
    <t>Acrylic sheet 0.125in 24x48inch sheet</t>
  </si>
  <si>
    <t>Aluminum Extrusion 1x1inch (3ft section)</t>
  </si>
  <si>
    <t>https://www.mcmaster.com/47065T101-47065T412/</t>
  </si>
  <si>
    <t>https://www.mcmaster.com/47065T107-47065T419/</t>
  </si>
  <si>
    <t>Aluminum Extrusion 2x1inch (3ft section)</t>
  </si>
  <si>
    <t>Aluminum Extrsusion 90degree Brackets</t>
  </si>
  <si>
    <t>https://www.mcmaster.com/47065T236/</t>
  </si>
  <si>
    <t>Misc Switches, potentiometers, small push buttons</t>
  </si>
  <si>
    <t>Arcade Push Buttons (1.125")</t>
  </si>
  <si>
    <t>Arcade Joystick  (8-way)</t>
  </si>
  <si>
    <t>Amazon?</t>
  </si>
  <si>
    <t>Any</t>
  </si>
  <si>
    <t>Paint + Primer (1 quart each should cover it?)</t>
  </si>
  <si>
    <t>Aluminum 1x1 Ft (0.25in thick) 6061</t>
  </si>
  <si>
    <t>Raw Cost</t>
  </si>
  <si>
    <t>Thrifty build</t>
  </si>
  <si>
    <t>Caster wheels if you want to move 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</si>
</sst>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9">
    <xf numFmtId="0" fontId="0" fillId="0" borderId="0" xfId="0"/>
    <xf numFmtId="0" fontId="0" fillId="0" borderId="1" xfId="0" applyBorder="1"/>
    <xf numFmtId="164" fontId="0" fillId="0" borderId="0" xfId="0" applyNumberFormat="1"/>
    <xf numFmtId="0" fontId="0" fillId="0" borderId="3" xfId="0" applyBorder="1"/>
    <xf numFmtId="0" fontId="0" fillId="0" borderId="2" xfId="0" applyBorder="1"/>
    <xf numFmtId="0" fontId="0" fillId="0" borderId="4" xfId="0" applyBorder="1"/>
    <xf numFmtId="0" fontId="3" fillId="0" borderId="1" xfId="1" applyBorder="1"/>
    <xf numFmtId="0" fontId="3" fillId="0" borderId="4" xfId="1" applyBorder="1"/>
    <xf numFmtId="0" fontId="3" fillId="0" borderId="3" xfId="1" applyBorder="1"/>
    <xf numFmtId="164" fontId="0" fillId="0" borderId="5" xfId="0" applyNumberFormat="1" applyBorder="1"/>
    <xf numFmtId="164" fontId="0" fillId="0" borderId="6" xfId="0" applyNumberFormat="1" applyBorder="1"/>
    <xf numFmtId="164" fontId="0" fillId="0" borderId="7" xfId="0" applyNumberFormat="1" applyBorder="1"/>
    <xf numFmtId="0" fontId="1" fillId="2" borderId="9" xfId="0" applyFont="1" applyFill="1" applyBorder="1"/>
    <xf numFmtId="0" fontId="1" fillId="2" borderId="10" xfId="0" applyFont="1" applyFill="1" applyBorder="1"/>
    <xf numFmtId="0" fontId="1" fillId="2" borderId="11" xfId="0" applyFont="1" applyFill="1" applyBorder="1"/>
    <xf numFmtId="0" fontId="1" fillId="2" borderId="10" xfId="0" applyFont="1" applyFill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2" fillId="0" borderId="2" xfId="0" applyFont="1" applyFill="1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0" xfId="0" applyAlignment="1">
      <alignment horizontal="left"/>
    </xf>
    <xf numFmtId="0" fontId="1" fillId="2" borderId="10" xfId="0" applyFont="1" applyFill="1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0" xfId="0" applyAlignment="1">
      <alignment horizontal="right"/>
    </xf>
    <xf numFmtId="164" fontId="1" fillId="2" borderId="10" xfId="0" applyNumberFormat="1" applyFont="1" applyFill="1" applyBorder="1" applyAlignment="1">
      <alignment horizontal="right"/>
    </xf>
    <xf numFmtId="164" fontId="0" fillId="0" borderId="1" xfId="0" applyNumberFormat="1" applyBorder="1" applyAlignment="1">
      <alignment horizontal="right"/>
    </xf>
    <xf numFmtId="164" fontId="0" fillId="0" borderId="2" xfId="0" applyNumberFormat="1" applyBorder="1" applyAlignment="1">
      <alignment horizontal="right"/>
    </xf>
    <xf numFmtId="164" fontId="0" fillId="0" borderId="3" xfId="0" applyNumberFormat="1" applyBorder="1" applyAlignment="1">
      <alignment horizontal="right"/>
    </xf>
    <xf numFmtId="164" fontId="0" fillId="0" borderId="4" xfId="0" applyNumberFormat="1" applyBorder="1" applyAlignment="1">
      <alignment horizontal="right"/>
    </xf>
    <xf numFmtId="164" fontId="0" fillId="0" borderId="0" xfId="0" applyNumberFormat="1" applyAlignment="1">
      <alignment horizontal="right"/>
    </xf>
    <xf numFmtId="0" fontId="0" fillId="3" borderId="8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5" borderId="14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0" fillId="6" borderId="14" xfId="0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0" fillId="6" borderId="13" xfId="0" applyFill="1" applyBorder="1" applyAlignment="1">
      <alignment horizontal="center" vertical="center"/>
    </xf>
    <xf numFmtId="0" fontId="0" fillId="7" borderId="14" xfId="0" applyFill="1" applyBorder="1" applyAlignment="1">
      <alignment horizontal="center" vertical="center"/>
    </xf>
    <xf numFmtId="0" fontId="0" fillId="7" borderId="12" xfId="0" applyFill="1" applyBorder="1" applyAlignment="1">
      <alignment horizontal="center" vertical="center"/>
    </xf>
    <xf numFmtId="0" fontId="0" fillId="7" borderId="13" xfId="0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cmaster.com/47065T107-47065T419/" TargetMode="External"/><Relationship Id="rId2" Type="http://schemas.openxmlformats.org/officeDocument/2006/relationships/hyperlink" Target="https://www.mcmaster.com/47065T101-47065T412/" TargetMode="External"/><Relationship Id="rId1" Type="http://schemas.openxmlformats.org/officeDocument/2006/relationships/hyperlink" Target="https://www.mcmaster.com/93121A335/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mcmaster.com/47065T236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tabSelected="1" zoomScaleNormal="100" workbookViewId="0">
      <selection activeCell="H8" sqref="H8"/>
    </sheetView>
  </sheetViews>
  <sheetFormatPr defaultRowHeight="15" x14ac:dyDescent="0.25"/>
  <cols>
    <col min="1" max="1" width="18.140625" customWidth="1"/>
    <col min="2" max="2" width="9.140625" style="21"/>
    <col min="3" max="3" width="50.42578125" customWidth="1"/>
    <col min="4" max="4" width="10.7109375" style="27" customWidth="1"/>
    <col min="5" max="5" width="13" style="33" customWidth="1"/>
    <col min="6" max="6" width="26" hidden="1" customWidth="1"/>
    <col min="7" max="7" width="17.42578125" customWidth="1"/>
  </cols>
  <sheetData>
    <row r="1" spans="1:7" ht="15.75" x14ac:dyDescent="0.25">
      <c r="A1" s="12" t="s">
        <v>5</v>
      </c>
      <c r="B1" s="15" t="s">
        <v>0</v>
      </c>
      <c r="C1" s="13" t="s">
        <v>2</v>
      </c>
      <c r="D1" s="22" t="s">
        <v>3</v>
      </c>
      <c r="E1" s="28" t="s">
        <v>1</v>
      </c>
      <c r="F1" s="13" t="s">
        <v>21</v>
      </c>
      <c r="G1" s="14" t="s">
        <v>4</v>
      </c>
    </row>
    <row r="2" spans="1:7" x14ac:dyDescent="0.25">
      <c r="A2" s="34" t="s">
        <v>6</v>
      </c>
      <c r="B2" s="16">
        <v>1</v>
      </c>
      <c r="C2" s="1" t="s">
        <v>25</v>
      </c>
      <c r="D2" s="23">
        <v>5</v>
      </c>
      <c r="E2" s="29">
        <v>73</v>
      </c>
      <c r="F2" s="1" t="s">
        <v>11</v>
      </c>
      <c r="G2" s="9">
        <f>D2*E2</f>
        <v>365</v>
      </c>
    </row>
    <row r="3" spans="1:7" x14ac:dyDescent="0.25">
      <c r="A3" s="35"/>
      <c r="B3" s="17">
        <v>2</v>
      </c>
      <c r="C3" s="1" t="s">
        <v>35</v>
      </c>
      <c r="D3" s="23">
        <v>3</v>
      </c>
      <c r="E3" s="29">
        <v>25</v>
      </c>
      <c r="F3" s="1"/>
      <c r="G3" s="9">
        <f t="shared" ref="G3:G30" si="0">D3*E3</f>
        <v>75</v>
      </c>
    </row>
    <row r="4" spans="1:7" x14ac:dyDescent="0.25">
      <c r="A4" s="35"/>
      <c r="B4" s="17">
        <v>3</v>
      </c>
      <c r="C4" s="1" t="s">
        <v>34</v>
      </c>
      <c r="D4" s="23">
        <v>30</v>
      </c>
      <c r="E4" s="29">
        <v>0.5</v>
      </c>
      <c r="F4" s="1"/>
      <c r="G4" s="9">
        <f t="shared" si="0"/>
        <v>15</v>
      </c>
    </row>
    <row r="5" spans="1:7" ht="15.75" thickBot="1" x14ac:dyDescent="0.3">
      <c r="A5" s="36"/>
      <c r="B5" s="18">
        <v>4</v>
      </c>
      <c r="C5" s="4" t="s">
        <v>47</v>
      </c>
      <c r="D5" s="24">
        <v>1</v>
      </c>
      <c r="E5" s="30">
        <v>24</v>
      </c>
      <c r="F5" s="4"/>
      <c r="G5" s="10">
        <f t="shared" si="0"/>
        <v>24</v>
      </c>
    </row>
    <row r="6" spans="1:7" x14ac:dyDescent="0.25">
      <c r="A6" s="40" t="s">
        <v>18</v>
      </c>
      <c r="B6" s="19">
        <v>5</v>
      </c>
      <c r="C6" s="3" t="s">
        <v>44</v>
      </c>
      <c r="D6" s="25">
        <v>1</v>
      </c>
      <c r="E6" s="31">
        <v>16</v>
      </c>
      <c r="F6" s="3"/>
      <c r="G6" s="11">
        <f t="shared" si="0"/>
        <v>16</v>
      </c>
    </row>
    <row r="7" spans="1:7" x14ac:dyDescent="0.25">
      <c r="A7" s="41"/>
      <c r="B7" s="17">
        <v>6</v>
      </c>
      <c r="C7" s="1" t="s">
        <v>43</v>
      </c>
      <c r="D7" s="23">
        <v>5</v>
      </c>
      <c r="E7" s="29">
        <v>2</v>
      </c>
      <c r="F7" s="1"/>
      <c r="G7" s="9">
        <f t="shared" si="0"/>
        <v>10</v>
      </c>
    </row>
    <row r="8" spans="1:7" ht="15.75" thickBot="1" x14ac:dyDescent="0.3">
      <c r="A8" s="42"/>
      <c r="B8" s="18">
        <v>7</v>
      </c>
      <c r="C8" s="4" t="s">
        <v>42</v>
      </c>
      <c r="D8" s="24">
        <v>1</v>
      </c>
      <c r="E8" s="30">
        <v>7</v>
      </c>
      <c r="F8" s="4"/>
      <c r="G8" s="10">
        <f t="shared" si="0"/>
        <v>7</v>
      </c>
    </row>
    <row r="9" spans="1:7" x14ac:dyDescent="0.25">
      <c r="A9" s="43" t="s">
        <v>7</v>
      </c>
      <c r="B9" s="19">
        <v>8</v>
      </c>
      <c r="C9" s="3" t="s">
        <v>29</v>
      </c>
      <c r="D9" s="25">
        <v>4</v>
      </c>
      <c r="E9" s="31">
        <v>30</v>
      </c>
      <c r="F9" s="3"/>
      <c r="G9" s="11">
        <f t="shared" si="0"/>
        <v>120</v>
      </c>
    </row>
    <row r="10" spans="1:7" x14ac:dyDescent="0.25">
      <c r="A10" s="44"/>
      <c r="B10" s="17">
        <v>9</v>
      </c>
      <c r="C10" s="1" t="s">
        <v>19</v>
      </c>
      <c r="D10" s="23">
        <v>1</v>
      </c>
      <c r="E10" s="29">
        <v>10</v>
      </c>
      <c r="F10" s="1"/>
      <c r="G10" s="9">
        <f t="shared" si="0"/>
        <v>10</v>
      </c>
    </row>
    <row r="11" spans="1:7" x14ac:dyDescent="0.25">
      <c r="A11" s="44"/>
      <c r="B11" s="16">
        <v>10</v>
      </c>
      <c r="C11" s="5" t="s">
        <v>48</v>
      </c>
      <c r="D11" s="26">
        <v>2</v>
      </c>
      <c r="E11" s="32">
        <v>35</v>
      </c>
      <c r="F11" s="5"/>
      <c r="G11" s="9">
        <f t="shared" si="0"/>
        <v>70</v>
      </c>
    </row>
    <row r="12" spans="1:7" x14ac:dyDescent="0.25">
      <c r="A12" s="44"/>
      <c r="B12" s="17">
        <v>11</v>
      </c>
      <c r="C12" s="5" t="s">
        <v>36</v>
      </c>
      <c r="D12" s="26">
        <v>4</v>
      </c>
      <c r="E12" s="32">
        <v>16.649999999999999</v>
      </c>
      <c r="F12" s="7" t="s">
        <v>37</v>
      </c>
      <c r="G12" s="9">
        <f t="shared" si="0"/>
        <v>66.599999999999994</v>
      </c>
    </row>
    <row r="13" spans="1:7" x14ac:dyDescent="0.25">
      <c r="A13" s="44"/>
      <c r="B13" s="17">
        <v>12</v>
      </c>
      <c r="C13" s="5" t="s">
        <v>39</v>
      </c>
      <c r="D13" s="26">
        <v>1</v>
      </c>
      <c r="E13" s="32">
        <v>26</v>
      </c>
      <c r="F13" s="7" t="s">
        <v>38</v>
      </c>
      <c r="G13" s="9">
        <f t="shared" si="0"/>
        <v>26</v>
      </c>
    </row>
    <row r="14" spans="1:7" x14ac:dyDescent="0.25">
      <c r="A14" s="44"/>
      <c r="B14" s="16">
        <v>13</v>
      </c>
      <c r="C14" s="1" t="s">
        <v>40</v>
      </c>
      <c r="D14" s="23">
        <v>16</v>
      </c>
      <c r="E14" s="29">
        <v>7.92</v>
      </c>
      <c r="F14" s="6" t="s">
        <v>41</v>
      </c>
      <c r="G14" s="9">
        <f t="shared" si="0"/>
        <v>126.72</v>
      </c>
    </row>
    <row r="15" spans="1:7" x14ac:dyDescent="0.25">
      <c r="A15" s="44"/>
      <c r="B15" s="17">
        <v>14</v>
      </c>
      <c r="C15" s="5" t="s">
        <v>33</v>
      </c>
      <c r="D15" s="26">
        <v>1</v>
      </c>
      <c r="E15" s="32">
        <v>2</v>
      </c>
      <c r="F15" s="5"/>
      <c r="G15" s="9">
        <f t="shared" si="0"/>
        <v>2</v>
      </c>
    </row>
    <row r="16" spans="1:7" x14ac:dyDescent="0.25">
      <c r="A16" s="44"/>
      <c r="B16" s="17">
        <v>15</v>
      </c>
      <c r="C16" s="1" t="s">
        <v>15</v>
      </c>
      <c r="D16" s="23">
        <v>2</v>
      </c>
      <c r="E16" s="29">
        <v>18</v>
      </c>
      <c r="F16" s="1" t="s">
        <v>45</v>
      </c>
      <c r="G16" s="9">
        <f t="shared" si="0"/>
        <v>36</v>
      </c>
    </row>
    <row r="17" spans="1:8" ht="15.75" thickBot="1" x14ac:dyDescent="0.3">
      <c r="A17" s="45"/>
      <c r="B17" s="18">
        <v>16</v>
      </c>
      <c r="C17" s="4" t="s">
        <v>27</v>
      </c>
      <c r="D17" s="24">
        <v>1</v>
      </c>
      <c r="E17" s="30">
        <v>20</v>
      </c>
      <c r="F17" s="4"/>
      <c r="G17" s="10">
        <f t="shared" si="0"/>
        <v>20</v>
      </c>
    </row>
    <row r="18" spans="1:8" x14ac:dyDescent="0.25">
      <c r="A18" s="37" t="s">
        <v>8</v>
      </c>
      <c r="B18" s="19">
        <v>17</v>
      </c>
      <c r="C18" s="3" t="s">
        <v>9</v>
      </c>
      <c r="D18" s="25">
        <v>1</v>
      </c>
      <c r="E18" s="31">
        <v>15</v>
      </c>
      <c r="F18" s="3"/>
      <c r="G18" s="11">
        <f t="shared" si="0"/>
        <v>15</v>
      </c>
    </row>
    <row r="19" spans="1:8" x14ac:dyDescent="0.25">
      <c r="A19" s="38"/>
      <c r="B19" s="17">
        <v>18</v>
      </c>
      <c r="C19" s="1" t="s">
        <v>10</v>
      </c>
      <c r="D19" s="23">
        <v>1</v>
      </c>
      <c r="E19" s="29">
        <v>24</v>
      </c>
      <c r="F19" s="1"/>
      <c r="G19" s="9">
        <f t="shared" si="0"/>
        <v>24</v>
      </c>
    </row>
    <row r="20" spans="1:8" x14ac:dyDescent="0.25">
      <c r="A20" s="38"/>
      <c r="B20" s="16">
        <v>19</v>
      </c>
      <c r="C20" s="1" t="s">
        <v>16</v>
      </c>
      <c r="D20" s="23">
        <v>5</v>
      </c>
      <c r="E20" s="29">
        <v>1.5</v>
      </c>
      <c r="F20" s="1"/>
      <c r="G20" s="9">
        <f t="shared" si="0"/>
        <v>7.5</v>
      </c>
    </row>
    <row r="21" spans="1:8" x14ac:dyDescent="0.25">
      <c r="A21" s="38"/>
      <c r="B21" s="17">
        <v>20</v>
      </c>
      <c r="C21" s="1" t="s">
        <v>17</v>
      </c>
      <c r="D21" s="23">
        <v>4</v>
      </c>
      <c r="E21" s="29">
        <v>15</v>
      </c>
      <c r="F21" s="1"/>
      <c r="G21" s="9">
        <f t="shared" si="0"/>
        <v>60</v>
      </c>
    </row>
    <row r="22" spans="1:8" x14ac:dyDescent="0.25">
      <c r="A22" s="38"/>
      <c r="B22" s="17">
        <v>21</v>
      </c>
      <c r="C22" s="1" t="s">
        <v>32</v>
      </c>
      <c r="D22" s="23">
        <v>18</v>
      </c>
      <c r="E22" s="29">
        <v>2</v>
      </c>
      <c r="F22" s="1"/>
      <c r="G22" s="9">
        <f t="shared" si="0"/>
        <v>36</v>
      </c>
    </row>
    <row r="23" spans="1:8" x14ac:dyDescent="0.25">
      <c r="A23" s="38"/>
      <c r="B23" s="16">
        <v>22</v>
      </c>
      <c r="C23" s="1" t="s">
        <v>22</v>
      </c>
      <c r="D23" s="23">
        <v>1</v>
      </c>
      <c r="E23" s="29">
        <v>27</v>
      </c>
      <c r="F23" s="1" t="s">
        <v>45</v>
      </c>
      <c r="G23" s="9">
        <f t="shared" si="0"/>
        <v>27</v>
      </c>
    </row>
    <row r="24" spans="1:8" x14ac:dyDescent="0.25">
      <c r="A24" s="38"/>
      <c r="B24" s="17">
        <v>23</v>
      </c>
      <c r="C24" s="1" t="s">
        <v>12</v>
      </c>
      <c r="D24" s="23">
        <v>1</v>
      </c>
      <c r="E24" s="29">
        <v>4</v>
      </c>
      <c r="F24" s="1" t="s">
        <v>20</v>
      </c>
      <c r="G24" s="9">
        <f t="shared" si="0"/>
        <v>4</v>
      </c>
    </row>
    <row r="25" spans="1:8" x14ac:dyDescent="0.25">
      <c r="A25" s="38"/>
      <c r="B25" s="17">
        <v>24</v>
      </c>
      <c r="C25" s="1" t="s">
        <v>13</v>
      </c>
      <c r="D25" s="23">
        <v>1</v>
      </c>
      <c r="E25" s="29">
        <v>1</v>
      </c>
      <c r="F25" s="1" t="s">
        <v>20</v>
      </c>
      <c r="G25" s="9">
        <f t="shared" si="0"/>
        <v>1</v>
      </c>
    </row>
    <row r="26" spans="1:8" x14ac:dyDescent="0.25">
      <c r="A26" s="38"/>
      <c r="B26" s="16">
        <v>25</v>
      </c>
      <c r="C26" s="1" t="s">
        <v>14</v>
      </c>
      <c r="D26" s="23">
        <v>6</v>
      </c>
      <c r="E26" s="29">
        <v>1.5</v>
      </c>
      <c r="F26" s="1" t="s">
        <v>46</v>
      </c>
      <c r="G26" s="9">
        <f t="shared" si="0"/>
        <v>9</v>
      </c>
    </row>
    <row r="27" spans="1:8" ht="15.75" thickBot="1" x14ac:dyDescent="0.3">
      <c r="A27" s="39"/>
      <c r="B27" s="20">
        <v>26</v>
      </c>
      <c r="C27" s="4" t="s">
        <v>23</v>
      </c>
      <c r="D27" s="24">
        <v>99</v>
      </c>
      <c r="E27" s="30">
        <v>0.25</v>
      </c>
      <c r="F27" s="4"/>
      <c r="G27" s="10">
        <f t="shared" si="0"/>
        <v>24.75</v>
      </c>
    </row>
    <row r="28" spans="1:8" x14ac:dyDescent="0.25">
      <c r="A28" s="46" t="s">
        <v>26</v>
      </c>
      <c r="B28" s="19">
        <v>27</v>
      </c>
      <c r="C28" s="3" t="s">
        <v>24</v>
      </c>
      <c r="D28" s="25">
        <v>2</v>
      </c>
      <c r="E28" s="31">
        <v>16.5</v>
      </c>
      <c r="F28" s="8" t="s">
        <v>30</v>
      </c>
      <c r="G28" s="11">
        <f t="shared" si="0"/>
        <v>33</v>
      </c>
      <c r="H28" t="s">
        <v>31</v>
      </c>
    </row>
    <row r="29" spans="1:8" x14ac:dyDescent="0.25">
      <c r="A29" s="47"/>
      <c r="B29" s="16">
        <v>28</v>
      </c>
      <c r="C29" s="1" t="s">
        <v>28</v>
      </c>
      <c r="D29" s="23">
        <v>4</v>
      </c>
      <c r="E29" s="29">
        <v>3</v>
      </c>
      <c r="F29" s="1"/>
      <c r="G29" s="9">
        <f t="shared" si="0"/>
        <v>12</v>
      </c>
    </row>
    <row r="30" spans="1:8" ht="15.75" thickBot="1" x14ac:dyDescent="0.3">
      <c r="A30" s="48"/>
      <c r="B30" s="20">
        <v>29</v>
      </c>
      <c r="C30" s="4" t="s">
        <v>51</v>
      </c>
      <c r="D30" s="24">
        <v>4</v>
      </c>
      <c r="E30" s="30">
        <v>6</v>
      </c>
      <c r="F30" s="4"/>
      <c r="G30" s="10">
        <f t="shared" si="0"/>
        <v>24</v>
      </c>
    </row>
    <row r="31" spans="1:8" x14ac:dyDescent="0.25">
      <c r="G31" s="2">
        <f>SUM(G2:G30)</f>
        <v>1266.5700000000002</v>
      </c>
    </row>
    <row r="32" spans="1:8" x14ac:dyDescent="0.25">
      <c r="C32" t="s">
        <v>49</v>
      </c>
      <c r="D32" s="27">
        <v>1242</v>
      </c>
    </row>
    <row r="33" spans="3:4" x14ac:dyDescent="0.25">
      <c r="C33" t="s">
        <v>50</v>
      </c>
      <c r="D33" s="27">
        <v>567</v>
      </c>
    </row>
  </sheetData>
  <mergeCells count="5">
    <mergeCell ref="A2:A5"/>
    <mergeCell ref="A6:A8"/>
    <mergeCell ref="A9:A17"/>
    <mergeCell ref="A18:A27"/>
    <mergeCell ref="A28:A30"/>
  </mergeCells>
  <hyperlinks>
    <hyperlink ref="F28" r:id="rId1"/>
    <hyperlink ref="F12" r:id="rId2"/>
    <hyperlink ref="F13" r:id="rId3"/>
    <hyperlink ref="F14" r:id="rId4"/>
  </hyperlinks>
  <pageMargins left="0.7" right="0.7" top="0.75" bottom="0.75" header="0.3" footer="0.3"/>
  <pageSetup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2022-05-27T20:30:26Z</dcterms:modified>
</cp:coreProperties>
</file>