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di/Dropbox/fNIRS marijauna study/Phase II/excel/"/>
    </mc:Choice>
  </mc:AlternateContent>
  <bookViews>
    <workbookView xWindow="15080" yWindow="660" windowWidth="29420" windowHeight="18080" tabRatio="500"/>
  </bookViews>
  <sheets>
    <sheet name="Sheet1" sheetId="1" r:id="rId1"/>
    <sheet name="Sheet2" sheetId="2" r:id="rId2"/>
  </sheets>
  <definedNames>
    <definedName name="_xlnm._FilterDatabase" localSheetId="1" hidden="1">Sheet2!$A$1:$I$197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0" i="2" l="1"/>
  <c r="P60" i="2"/>
  <c r="O60" i="2"/>
  <c r="N60" i="2"/>
  <c r="M60" i="2"/>
  <c r="Q59" i="2"/>
  <c r="P59" i="2"/>
  <c r="O59" i="2"/>
  <c r="N59" i="2"/>
  <c r="M59" i="2"/>
  <c r="Q57" i="2"/>
  <c r="P57" i="2"/>
  <c r="O57" i="2"/>
  <c r="N57" i="2"/>
  <c r="M57" i="2"/>
  <c r="C59" i="2"/>
  <c r="D59" i="2"/>
  <c r="E59" i="2"/>
  <c r="F59" i="2"/>
  <c r="C60" i="2"/>
  <c r="D60" i="2"/>
  <c r="E60" i="2"/>
  <c r="F60" i="2"/>
  <c r="B60" i="2"/>
  <c r="B59" i="2"/>
  <c r="C57" i="2"/>
  <c r="D57" i="2"/>
  <c r="E57" i="2"/>
  <c r="F57" i="2"/>
  <c r="B57" i="2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<sst xmlns="http://schemas.openxmlformats.org/spreadsheetml/2006/main" count="207" uniqueCount="74">
  <si>
    <t>Subject</t>
  </si>
  <si>
    <t>Age</t>
  </si>
  <si>
    <t>BMI</t>
  </si>
  <si>
    <t>Dose</t>
  </si>
  <si>
    <t>Date</t>
  </si>
  <si>
    <t>Days Used</t>
  </si>
  <si>
    <t>Active Drug</t>
  </si>
  <si>
    <t>SR_Peak</t>
  </si>
  <si>
    <t>SR_fNIRS</t>
  </si>
  <si>
    <t>Baseline_HR</t>
  </si>
  <si>
    <t>HR_Peak</t>
  </si>
  <si>
    <t>HR_diff_Peak</t>
  </si>
  <si>
    <t>HR_fNIRS</t>
  </si>
  <si>
    <t>HR_diff_fNIRS</t>
  </si>
  <si>
    <t>FN_030</t>
  </si>
  <si>
    <t>-</t>
  </si>
  <si>
    <t>FN_031</t>
  </si>
  <si>
    <t>FN_032</t>
  </si>
  <si>
    <t>FN_035</t>
  </si>
  <si>
    <t>FN_036</t>
  </si>
  <si>
    <t>FN_037</t>
  </si>
  <si>
    <t>FN_039</t>
  </si>
  <si>
    <t>FN_040</t>
  </si>
  <si>
    <t>FN_042</t>
  </si>
  <si>
    <t>FN_043</t>
  </si>
  <si>
    <t>FN_045</t>
  </si>
  <si>
    <t>FN_046</t>
  </si>
  <si>
    <t>FN_047</t>
  </si>
  <si>
    <t>FN_048</t>
  </si>
  <si>
    <t>FN_049</t>
  </si>
  <si>
    <t>FN_050</t>
  </si>
  <si>
    <t>FN_051</t>
  </si>
  <si>
    <t>FN_052</t>
  </si>
  <si>
    <t>FN_053</t>
  </si>
  <si>
    <t>FN_054</t>
  </si>
  <si>
    <t>FN_055</t>
  </si>
  <si>
    <t>FN_056</t>
  </si>
  <si>
    <t>FN_057</t>
  </si>
  <si>
    <t>FN_059</t>
  </si>
  <si>
    <t>FN_060</t>
  </si>
  <si>
    <t>FN_061</t>
  </si>
  <si>
    <t>FN_062</t>
  </si>
  <si>
    <t>FN_063</t>
  </si>
  <si>
    <t>FN_064</t>
  </si>
  <si>
    <t>FN_065</t>
  </si>
  <si>
    <t>FN_066</t>
  </si>
  <si>
    <t>FN_067</t>
  </si>
  <si>
    <t>FN_068</t>
  </si>
  <si>
    <t>FN_070</t>
  </si>
  <si>
    <t>FN_071</t>
  </si>
  <si>
    <t>FN_072</t>
  </si>
  <si>
    <t>FN_073</t>
  </si>
  <si>
    <t>FN_075</t>
  </si>
  <si>
    <t>FN_076</t>
  </si>
  <si>
    <t>FN_077</t>
  </si>
  <si>
    <t>FN_079</t>
  </si>
  <si>
    <t>FN_080</t>
  </si>
  <si>
    <t>FN_081</t>
  </si>
  <si>
    <t>FN_082</t>
  </si>
  <si>
    <t>FN_083</t>
  </si>
  <si>
    <t>FN_084</t>
  </si>
  <si>
    <t>FN_085</t>
  </si>
  <si>
    <t>FN_087</t>
  </si>
  <si>
    <t>FN_089</t>
  </si>
  <si>
    <t>FN_090</t>
  </si>
  <si>
    <t>FN_092</t>
  </si>
  <si>
    <t>FN_093</t>
  </si>
  <si>
    <t>FN_094</t>
  </si>
  <si>
    <t>FN_097</t>
  </si>
  <si>
    <t>CUDIT</t>
  </si>
  <si>
    <t>Creat_Adj_THC</t>
  </si>
  <si>
    <t>CUDIT8</t>
  </si>
  <si>
    <t>CUDIT12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</si>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</sst>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8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Border="1"/>
    <xf numFmtId="0" fontId="3" fillId="2" borderId="4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center" vertical="center"/>
    </xf>
    <xf numFmtId="14" fontId="0" fillId="0" borderId="4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vertical="center" wrapText="1"/>
    </xf>
    <xf numFmtId="0" fontId="0" fillId="0" borderId="7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1" fillId="0" borderId="3" xfId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horizontal="center" vertical="center"/>
    </xf>
    <xf numFmtId="14" fontId="0" fillId="0" borderId="9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2" fillId="0" borderId="4" xfId="0" applyFont="1" applyBorder="1"/>
    <xf numFmtId="0" fontId="0" fillId="0" borderId="0" xfId="0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5" borderId="4" xfId="0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 2" xfId="1"/>
  </cellStyles>
  <dxfs count="9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"/>
  <sheetViews>
    <sheetView tabSelected="1" workbookViewId="0">
      <selection activeCell="A5" sqref="A5"/>
    </sheetView>
  </sheetViews>
  <sheetFormatPr baseColWidth="10" defaultColWidth="11.1640625" defaultRowHeight="16" x14ac:dyDescent="0.2"/>
  <cols>
    <col min="1" max="1" width="7.33203125" style="44" bestFit="1" customWidth="1"/>
    <col min="2" max="3" width="7.33203125" style="27" customWidth="1"/>
    <col min="4" max="4" width="5.33203125" style="30" customWidth="1"/>
    <col min="5" max="5" width="11.1640625" style="30" customWidth="1"/>
    <col min="6" max="6" width="9.6640625" style="30" customWidth="1"/>
    <col min="7" max="7" width="10.6640625" style="30" customWidth="1"/>
    <col min="8" max="8" width="8.1640625" style="30" customWidth="1"/>
    <col min="9" max="9" width="8.6640625" style="38" customWidth="1"/>
    <col min="10" max="10" width="8" style="30" customWidth="1"/>
    <col min="11" max="12" width="5" style="30" customWidth="1"/>
    <col min="13" max="14" width="5.5" style="30" customWidth="1"/>
    <col min="15" max="18" width="11.1640625" customWidth="1"/>
  </cols>
  <sheetData>
    <row r="1" spans="1:19" s="6" customFormat="1" ht="17" thickBot="1" x14ac:dyDescent="0.25">
      <c r="A1" s="4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45" t="s">
        <v>13</v>
      </c>
      <c r="O1" s="49" t="s">
        <v>69</v>
      </c>
      <c r="P1" t="s">
        <v>70</v>
      </c>
      <c r="Q1" s="6" t="s">
        <v>71</v>
      </c>
      <c r="R1" s="6" t="s">
        <v>72</v>
      </c>
      <c r="S1" t="s">
        <v>73</v>
      </c>
    </row>
    <row r="2" spans="1:19" x14ac:dyDescent="0.2">
      <c r="A2" s="42" t="s">
        <v>14</v>
      </c>
      <c r="B2" s="7">
        <v>23</v>
      </c>
      <c r="C2" s="7">
        <v>32.277318640955002</v>
      </c>
      <c r="D2" s="8">
        <v>40</v>
      </c>
      <c r="E2" s="9">
        <v>42746</v>
      </c>
      <c r="F2" s="10">
        <v>1</v>
      </c>
      <c r="G2" s="11">
        <v>1</v>
      </c>
      <c r="H2" s="12">
        <v>95</v>
      </c>
      <c r="I2" s="35">
        <v>88</v>
      </c>
      <c r="J2" s="13">
        <v>68</v>
      </c>
      <c r="K2" s="14">
        <v>87</v>
      </c>
      <c r="L2" s="15">
        <f>IF(K2="-","-", K2-J2)</f>
        <v>19</v>
      </c>
      <c r="M2" s="14">
        <v>92</v>
      </c>
      <c r="N2" s="46">
        <f>IF(M2="-","-", M2-J2)</f>
        <v>24</v>
      </c>
      <c r="O2" s="48">
        <v>9</v>
      </c>
      <c r="P2">
        <v>62.61</v>
      </c>
      <c r="Q2" s="50">
        <v>1</v>
      </c>
      <c r="R2">
        <v>0</v>
      </c>
      <c r="S2">
        <v>1</v>
      </c>
    </row>
    <row r="3" spans="1:19" x14ac:dyDescent="0.2">
      <c r="A3" s="42" t="s">
        <v>16</v>
      </c>
      <c r="B3" s="7">
        <v>30</v>
      </c>
      <c r="C3" s="7">
        <v>32.277318640955002</v>
      </c>
      <c r="D3" s="8">
        <v>50</v>
      </c>
      <c r="E3" s="9">
        <v>42793</v>
      </c>
      <c r="F3" s="10">
        <v>4</v>
      </c>
      <c r="G3" s="11">
        <v>1</v>
      </c>
      <c r="H3" s="12">
        <v>75</v>
      </c>
      <c r="I3" s="35">
        <v>0</v>
      </c>
      <c r="J3" s="13">
        <v>63</v>
      </c>
      <c r="K3" s="14">
        <v>86</v>
      </c>
      <c r="L3" s="15">
        <f>IF(K3="-","-", K3-J3)</f>
        <v>23</v>
      </c>
      <c r="M3" s="14">
        <v>76</v>
      </c>
      <c r="N3" s="46">
        <f>IF(M3="-","-", M3-J3)</f>
        <v>13</v>
      </c>
      <c r="O3" s="48">
        <v>5</v>
      </c>
      <c r="P3">
        <v>249.5</v>
      </c>
      <c r="Q3" s="50">
        <v>0</v>
      </c>
      <c r="R3">
        <v>0</v>
      </c>
      <c r="S3">
        <v>1</v>
      </c>
    </row>
    <row r="4" spans="1:19" x14ac:dyDescent="0.2">
      <c r="A4" s="42" t="s">
        <v>17</v>
      </c>
      <c r="B4" s="7">
        <v>22</v>
      </c>
      <c r="C4" s="7">
        <v>19.366391184573001</v>
      </c>
      <c r="D4" s="8">
        <v>50</v>
      </c>
      <c r="E4" s="9">
        <v>42748</v>
      </c>
      <c r="F4" s="10">
        <v>5</v>
      </c>
      <c r="G4" s="11">
        <v>1</v>
      </c>
      <c r="H4" s="12">
        <v>81</v>
      </c>
      <c r="I4" s="35">
        <v>70</v>
      </c>
      <c r="J4" s="13">
        <v>64</v>
      </c>
      <c r="K4" s="14">
        <v>88</v>
      </c>
      <c r="L4" s="15">
        <f>IF(K4="-","-", K4-J4)</f>
        <v>24</v>
      </c>
      <c r="M4" s="14">
        <v>65</v>
      </c>
      <c r="N4" s="46">
        <f>IF(M4="-","-", M4-J4)</f>
        <v>1</v>
      </c>
      <c r="O4" s="48">
        <v>12</v>
      </c>
      <c r="P4">
        <v>228.02</v>
      </c>
      <c r="Q4" s="50">
        <v>1</v>
      </c>
      <c r="R4">
        <v>1</v>
      </c>
      <c r="S4">
        <v>1</v>
      </c>
    </row>
    <row r="5" spans="1:19" x14ac:dyDescent="0.2">
      <c r="A5" s="42" t="s">
        <v>18</v>
      </c>
      <c r="B5" s="7">
        <v>49</v>
      </c>
      <c r="C5" s="7">
        <v>26.245333333333001</v>
      </c>
      <c r="D5" s="8">
        <v>50</v>
      </c>
      <c r="E5" s="9">
        <v>42758</v>
      </c>
      <c r="F5" s="10">
        <v>2</v>
      </c>
      <c r="G5" s="11">
        <v>1</v>
      </c>
      <c r="H5" s="12">
        <v>52</v>
      </c>
      <c r="I5" s="35">
        <v>34</v>
      </c>
      <c r="J5" s="13">
        <v>53</v>
      </c>
      <c r="K5" s="14">
        <v>51</v>
      </c>
      <c r="L5" s="15">
        <f t="shared" ref="L5:L55" si="0">IF(K5="-","-", K5-J5)</f>
        <v>-2</v>
      </c>
      <c r="M5" s="14">
        <v>48</v>
      </c>
      <c r="N5" s="46">
        <f t="shared" ref="N5:N55" si="1">IF(M5="-","-", M5-J5)</f>
        <v>-5</v>
      </c>
      <c r="O5" s="48">
        <v>17</v>
      </c>
      <c r="P5">
        <v>201.12</v>
      </c>
      <c r="Q5" s="50">
        <v>1</v>
      </c>
      <c r="R5">
        <v>1</v>
      </c>
      <c r="S5">
        <v>1</v>
      </c>
    </row>
    <row r="6" spans="1:19" x14ac:dyDescent="0.2">
      <c r="A6" s="42" t="s">
        <v>19</v>
      </c>
      <c r="B6" s="7">
        <v>41</v>
      </c>
      <c r="C6" s="7">
        <v>30.615857988165999</v>
      </c>
      <c r="D6" s="8">
        <v>50</v>
      </c>
      <c r="E6" s="9">
        <v>42759</v>
      </c>
      <c r="F6" s="10">
        <v>10</v>
      </c>
      <c r="G6" s="11">
        <v>1</v>
      </c>
      <c r="H6" s="12">
        <v>67</v>
      </c>
      <c r="I6" s="35">
        <v>67</v>
      </c>
      <c r="J6" s="13">
        <v>70</v>
      </c>
      <c r="K6" s="14">
        <v>62</v>
      </c>
      <c r="L6" s="15">
        <f t="shared" si="0"/>
        <v>-8</v>
      </c>
      <c r="M6" s="14">
        <v>62</v>
      </c>
      <c r="N6" s="46">
        <f t="shared" si="1"/>
        <v>-8</v>
      </c>
      <c r="O6" s="48">
        <v>16</v>
      </c>
      <c r="P6">
        <v>781.91</v>
      </c>
      <c r="Q6" s="50">
        <v>1</v>
      </c>
      <c r="R6">
        <v>1</v>
      </c>
      <c r="S6">
        <v>0</v>
      </c>
    </row>
    <row r="7" spans="1:19" x14ac:dyDescent="0.2">
      <c r="A7" s="42" t="s">
        <v>20</v>
      </c>
      <c r="B7" s="7">
        <v>34</v>
      </c>
      <c r="C7" s="7">
        <v>42.736083984375</v>
      </c>
      <c r="D7" s="8">
        <v>50</v>
      </c>
      <c r="E7" s="9">
        <v>42769</v>
      </c>
      <c r="F7" s="10">
        <v>5</v>
      </c>
      <c r="G7" s="11">
        <v>1</v>
      </c>
      <c r="H7" s="12">
        <v>66</v>
      </c>
      <c r="I7" s="35">
        <v>1</v>
      </c>
      <c r="J7" s="13">
        <v>61</v>
      </c>
      <c r="K7" s="14">
        <v>64</v>
      </c>
      <c r="L7" s="15">
        <f t="shared" si="0"/>
        <v>3</v>
      </c>
      <c r="M7" s="14">
        <v>69</v>
      </c>
      <c r="N7" s="46">
        <f t="shared" si="1"/>
        <v>8</v>
      </c>
      <c r="O7" s="48">
        <v>8</v>
      </c>
      <c r="P7">
        <v>14.44</v>
      </c>
      <c r="Q7" s="50">
        <v>1</v>
      </c>
      <c r="R7">
        <v>0</v>
      </c>
      <c r="S7">
        <v>0</v>
      </c>
    </row>
    <row r="8" spans="1:19" x14ac:dyDescent="0.2">
      <c r="A8" s="42" t="s">
        <v>21</v>
      </c>
      <c r="B8" s="7">
        <v>30</v>
      </c>
      <c r="C8" s="7">
        <v>28.0711805555555</v>
      </c>
      <c r="D8" s="8">
        <v>50</v>
      </c>
      <c r="E8" s="9">
        <v>42781</v>
      </c>
      <c r="F8" s="10">
        <v>15</v>
      </c>
      <c r="G8" s="11">
        <v>1</v>
      </c>
      <c r="H8" s="12">
        <v>98</v>
      </c>
      <c r="I8" s="35">
        <v>98</v>
      </c>
      <c r="J8" s="13">
        <v>62</v>
      </c>
      <c r="K8" s="14">
        <v>64</v>
      </c>
      <c r="L8" s="15">
        <f t="shared" si="0"/>
        <v>2</v>
      </c>
      <c r="M8" s="14">
        <v>64</v>
      </c>
      <c r="N8" s="46">
        <f t="shared" si="1"/>
        <v>2</v>
      </c>
      <c r="O8" s="48">
        <v>11</v>
      </c>
      <c r="P8">
        <v>377.3</v>
      </c>
      <c r="Q8" s="50">
        <v>1</v>
      </c>
      <c r="R8">
        <v>0</v>
      </c>
      <c r="S8">
        <v>1</v>
      </c>
    </row>
    <row r="9" spans="1:19" x14ac:dyDescent="0.2">
      <c r="A9" s="42" t="s">
        <v>22</v>
      </c>
      <c r="B9" s="7">
        <v>53</v>
      </c>
      <c r="C9" s="7">
        <v>25.102162269390998</v>
      </c>
      <c r="D9" s="8">
        <v>50</v>
      </c>
      <c r="E9" s="9">
        <v>42793</v>
      </c>
      <c r="F9" s="10">
        <v>5</v>
      </c>
      <c r="G9" s="11">
        <v>1</v>
      </c>
      <c r="H9" s="12">
        <v>42</v>
      </c>
      <c r="I9" s="35">
        <v>24</v>
      </c>
      <c r="J9" s="13">
        <v>59</v>
      </c>
      <c r="K9" s="14">
        <v>65</v>
      </c>
      <c r="L9" s="15">
        <f t="shared" si="0"/>
        <v>6</v>
      </c>
      <c r="M9" s="14">
        <v>54</v>
      </c>
      <c r="N9" s="46">
        <f t="shared" si="1"/>
        <v>-5</v>
      </c>
      <c r="O9" s="48">
        <v>16</v>
      </c>
      <c r="P9">
        <v>315.89</v>
      </c>
      <c r="Q9" s="50">
        <v>1</v>
      </c>
      <c r="R9">
        <v>1</v>
      </c>
      <c r="S9">
        <v>1</v>
      </c>
    </row>
    <row r="10" spans="1:19" x14ac:dyDescent="0.2">
      <c r="A10" s="42" t="s">
        <v>23</v>
      </c>
      <c r="B10" s="7">
        <v>25</v>
      </c>
      <c r="C10" s="7">
        <v>34.453107596346598</v>
      </c>
      <c r="D10" s="8">
        <v>40</v>
      </c>
      <c r="E10" s="9">
        <v>42782</v>
      </c>
      <c r="F10" s="10">
        <v>2</v>
      </c>
      <c r="G10" s="11">
        <v>1</v>
      </c>
      <c r="H10" s="12">
        <v>93</v>
      </c>
      <c r="I10" s="35">
        <v>93</v>
      </c>
      <c r="J10" s="13">
        <v>65</v>
      </c>
      <c r="K10" s="14">
        <v>74</v>
      </c>
      <c r="L10" s="15">
        <f t="shared" si="0"/>
        <v>9</v>
      </c>
      <c r="M10" s="14">
        <v>76</v>
      </c>
      <c r="N10" s="46">
        <f t="shared" si="1"/>
        <v>11</v>
      </c>
      <c r="O10" s="48">
        <v>7</v>
      </c>
      <c r="P10">
        <v>2.74</v>
      </c>
      <c r="Q10" s="50">
        <v>0</v>
      </c>
      <c r="R10">
        <v>0</v>
      </c>
      <c r="S10">
        <v>0</v>
      </c>
    </row>
    <row r="11" spans="1:19" x14ac:dyDescent="0.2">
      <c r="A11" s="42" t="s">
        <v>24</v>
      </c>
      <c r="B11" s="7">
        <v>24</v>
      </c>
      <c r="C11" s="7">
        <v>21.96875</v>
      </c>
      <c r="D11" s="8">
        <v>35</v>
      </c>
      <c r="E11" s="9">
        <v>42783</v>
      </c>
      <c r="F11" s="10">
        <v>1</v>
      </c>
      <c r="G11" s="11">
        <v>1</v>
      </c>
      <c r="H11" s="12">
        <v>79</v>
      </c>
      <c r="I11" s="35">
        <v>66</v>
      </c>
      <c r="J11" s="13">
        <v>64</v>
      </c>
      <c r="K11" s="14">
        <v>91</v>
      </c>
      <c r="L11" s="15">
        <f t="shared" si="0"/>
        <v>27</v>
      </c>
      <c r="M11" s="14">
        <v>91</v>
      </c>
      <c r="N11" s="46">
        <f t="shared" si="1"/>
        <v>27</v>
      </c>
      <c r="O11" s="48">
        <v>12</v>
      </c>
      <c r="P11">
        <v>198.01</v>
      </c>
      <c r="Q11" s="50">
        <v>1</v>
      </c>
      <c r="R11">
        <v>1</v>
      </c>
      <c r="S11">
        <v>0</v>
      </c>
    </row>
    <row r="12" spans="1:19" x14ac:dyDescent="0.2">
      <c r="A12" s="42" t="s">
        <v>25</v>
      </c>
      <c r="B12" s="7">
        <v>22</v>
      </c>
      <c r="C12" s="7">
        <v>18.826621702042999</v>
      </c>
      <c r="D12" s="8">
        <v>40</v>
      </c>
      <c r="E12" s="9">
        <v>42793</v>
      </c>
      <c r="F12" s="10">
        <v>2.5</v>
      </c>
      <c r="G12" s="11">
        <v>1</v>
      </c>
      <c r="H12" s="12">
        <v>91</v>
      </c>
      <c r="I12" s="35">
        <v>3</v>
      </c>
      <c r="J12" s="13">
        <v>72</v>
      </c>
      <c r="K12" s="14">
        <v>84</v>
      </c>
      <c r="L12" s="15">
        <f t="shared" si="0"/>
        <v>12</v>
      </c>
      <c r="M12" s="14">
        <v>69</v>
      </c>
      <c r="N12" s="46">
        <f t="shared" si="1"/>
        <v>-3</v>
      </c>
      <c r="O12" s="48">
        <v>7</v>
      </c>
      <c r="P12">
        <v>572.73</v>
      </c>
      <c r="Q12" s="50">
        <v>0</v>
      </c>
      <c r="R12">
        <v>0</v>
      </c>
      <c r="S12">
        <v>0</v>
      </c>
    </row>
    <row r="13" spans="1:19" x14ac:dyDescent="0.2">
      <c r="A13" s="42" t="s">
        <v>26</v>
      </c>
      <c r="B13" s="7">
        <v>22</v>
      </c>
      <c r="C13" s="7">
        <v>20.466035502958999</v>
      </c>
      <c r="D13" s="8">
        <v>40</v>
      </c>
      <c r="E13" s="9">
        <v>42797</v>
      </c>
      <c r="F13" s="10">
        <v>1.5</v>
      </c>
      <c r="G13" s="11">
        <v>1</v>
      </c>
      <c r="H13" s="12">
        <v>69</v>
      </c>
      <c r="I13" s="35">
        <v>66</v>
      </c>
      <c r="J13" s="13">
        <v>67</v>
      </c>
      <c r="K13" s="14">
        <v>118</v>
      </c>
      <c r="L13" s="15">
        <f t="shared" si="0"/>
        <v>51</v>
      </c>
      <c r="M13" s="14">
        <v>116</v>
      </c>
      <c r="N13" s="46">
        <f t="shared" si="1"/>
        <v>49</v>
      </c>
      <c r="O13" s="48">
        <v>19</v>
      </c>
      <c r="P13">
        <v>64.95</v>
      </c>
      <c r="Q13" s="50">
        <v>1</v>
      </c>
      <c r="R13">
        <v>1</v>
      </c>
      <c r="S13">
        <v>0</v>
      </c>
    </row>
    <row r="14" spans="1:19" x14ac:dyDescent="0.2">
      <c r="A14" s="42" t="s">
        <v>27</v>
      </c>
      <c r="B14" s="7">
        <v>29</v>
      </c>
      <c r="C14" s="7">
        <v>32.277318640955002</v>
      </c>
      <c r="D14" s="8">
        <v>30</v>
      </c>
      <c r="E14" s="9">
        <v>42800</v>
      </c>
      <c r="F14" s="10">
        <v>1</v>
      </c>
      <c r="G14" s="11">
        <v>1</v>
      </c>
      <c r="H14" s="12">
        <v>37</v>
      </c>
      <c r="I14" s="35">
        <v>37</v>
      </c>
      <c r="J14" s="13">
        <v>60</v>
      </c>
      <c r="K14" s="14">
        <v>59</v>
      </c>
      <c r="L14" s="15">
        <f t="shared" si="0"/>
        <v>-1</v>
      </c>
      <c r="M14" s="14">
        <v>59</v>
      </c>
      <c r="N14" s="46">
        <f t="shared" si="1"/>
        <v>-1</v>
      </c>
      <c r="O14" s="48">
        <v>4</v>
      </c>
      <c r="P14">
        <v>32.729999999999997</v>
      </c>
      <c r="Q14" s="50">
        <v>0</v>
      </c>
      <c r="R14">
        <v>0</v>
      </c>
      <c r="S14">
        <v>0</v>
      </c>
    </row>
    <row r="15" spans="1:19" x14ac:dyDescent="0.2">
      <c r="A15" s="42" t="s">
        <v>28</v>
      </c>
      <c r="B15" s="7">
        <v>19</v>
      </c>
      <c r="C15" s="7">
        <v>19.105814212519</v>
      </c>
      <c r="D15" s="8">
        <v>35</v>
      </c>
      <c r="E15" s="9">
        <v>42851</v>
      </c>
      <c r="F15" s="10">
        <v>2</v>
      </c>
      <c r="G15" s="11">
        <v>1</v>
      </c>
      <c r="H15" s="12">
        <v>70</v>
      </c>
      <c r="I15" s="35">
        <v>60</v>
      </c>
      <c r="J15" s="13">
        <v>74</v>
      </c>
      <c r="K15" s="14">
        <v>82</v>
      </c>
      <c r="L15" s="15">
        <f t="shared" si="0"/>
        <v>8</v>
      </c>
      <c r="M15" s="14">
        <v>76</v>
      </c>
      <c r="N15" s="46">
        <f t="shared" si="1"/>
        <v>2</v>
      </c>
      <c r="O15" s="48">
        <v>18</v>
      </c>
      <c r="P15">
        <v>32.880000000000003</v>
      </c>
      <c r="Q15" s="50">
        <v>1</v>
      </c>
      <c r="R15">
        <v>1</v>
      </c>
      <c r="S15">
        <v>0</v>
      </c>
    </row>
    <row r="16" spans="1:19" x14ac:dyDescent="0.2">
      <c r="A16" s="42" t="s">
        <v>29</v>
      </c>
      <c r="B16" s="7">
        <v>24</v>
      </c>
      <c r="C16" s="7">
        <v>22.462721893491</v>
      </c>
      <c r="D16" s="8">
        <v>45</v>
      </c>
      <c r="E16" s="9">
        <v>42818</v>
      </c>
      <c r="F16" s="10">
        <v>2</v>
      </c>
      <c r="G16" s="11">
        <v>1</v>
      </c>
      <c r="H16" s="12">
        <v>60</v>
      </c>
      <c r="I16" s="35">
        <v>55</v>
      </c>
      <c r="J16" s="13">
        <v>51</v>
      </c>
      <c r="K16" s="14">
        <v>93</v>
      </c>
      <c r="L16" s="15">
        <f t="shared" si="0"/>
        <v>42</v>
      </c>
      <c r="M16" s="14">
        <v>136</v>
      </c>
      <c r="N16" s="46">
        <f t="shared" si="1"/>
        <v>85</v>
      </c>
      <c r="O16" s="48">
        <v>12</v>
      </c>
      <c r="P16">
        <v>300.72000000000003</v>
      </c>
      <c r="Q16" s="50">
        <v>1</v>
      </c>
      <c r="R16">
        <v>1</v>
      </c>
      <c r="S16">
        <v>0</v>
      </c>
    </row>
    <row r="17" spans="1:19" x14ac:dyDescent="0.2">
      <c r="A17" s="42" t="s">
        <v>30</v>
      </c>
      <c r="B17" s="7">
        <v>24</v>
      </c>
      <c r="C17" s="7">
        <v>21.6307692307692</v>
      </c>
      <c r="D17" s="8">
        <v>50</v>
      </c>
      <c r="E17" s="9">
        <v>42807</v>
      </c>
      <c r="F17" s="16">
        <v>1.5</v>
      </c>
      <c r="G17" s="11">
        <v>1</v>
      </c>
      <c r="H17" s="51">
        <v>0</v>
      </c>
      <c r="I17" s="35">
        <v>0</v>
      </c>
      <c r="J17" s="13">
        <v>85</v>
      </c>
      <c r="K17" s="14" t="s">
        <v>15</v>
      </c>
      <c r="L17" s="15" t="str">
        <f t="shared" si="0"/>
        <v>-</v>
      </c>
      <c r="M17" s="14">
        <v>88</v>
      </c>
      <c r="N17" s="46">
        <f t="shared" si="1"/>
        <v>3</v>
      </c>
      <c r="O17" s="48">
        <v>13</v>
      </c>
      <c r="P17">
        <v>35.229999999999997</v>
      </c>
      <c r="Q17" s="50">
        <v>1</v>
      </c>
      <c r="R17">
        <v>1</v>
      </c>
      <c r="S17">
        <v>0</v>
      </c>
    </row>
    <row r="18" spans="1:19" x14ac:dyDescent="0.2">
      <c r="A18" s="42" t="s">
        <v>31</v>
      </c>
      <c r="B18" s="7">
        <v>23</v>
      </c>
      <c r="C18" s="7">
        <v>26.6224852071005</v>
      </c>
      <c r="D18" s="8">
        <v>30</v>
      </c>
      <c r="E18" s="9">
        <v>42823</v>
      </c>
      <c r="F18" s="16">
        <v>1.5</v>
      </c>
      <c r="G18" s="11">
        <v>1</v>
      </c>
      <c r="H18" s="12">
        <v>50</v>
      </c>
      <c r="I18" s="35">
        <v>50</v>
      </c>
      <c r="J18" s="13">
        <v>66</v>
      </c>
      <c r="K18" s="14">
        <v>86</v>
      </c>
      <c r="L18" s="15">
        <f t="shared" si="0"/>
        <v>20</v>
      </c>
      <c r="M18" s="14">
        <v>86</v>
      </c>
      <c r="N18" s="46">
        <f t="shared" si="1"/>
        <v>20</v>
      </c>
      <c r="O18" s="48">
        <v>13</v>
      </c>
      <c r="P18">
        <v>202.78</v>
      </c>
      <c r="Q18" s="50">
        <v>1</v>
      </c>
      <c r="R18">
        <v>1</v>
      </c>
      <c r="S18">
        <v>0</v>
      </c>
    </row>
    <row r="19" spans="1:19" x14ac:dyDescent="0.2">
      <c r="A19" s="42" t="s">
        <v>32</v>
      </c>
      <c r="B19" s="7">
        <v>24</v>
      </c>
      <c r="C19" s="7">
        <v>25.682791635172499</v>
      </c>
      <c r="D19" s="8">
        <v>45</v>
      </c>
      <c r="E19" s="9">
        <v>42829</v>
      </c>
      <c r="F19" s="16">
        <v>1.5</v>
      </c>
      <c r="G19" s="11">
        <v>1</v>
      </c>
      <c r="H19" s="12">
        <v>100</v>
      </c>
      <c r="I19" s="36">
        <v>100</v>
      </c>
      <c r="J19" s="13">
        <v>71</v>
      </c>
      <c r="K19" s="14">
        <v>112</v>
      </c>
      <c r="L19" s="15">
        <f t="shared" si="0"/>
        <v>41</v>
      </c>
      <c r="M19" s="14">
        <v>96</v>
      </c>
      <c r="N19" s="46">
        <f t="shared" si="1"/>
        <v>25</v>
      </c>
      <c r="O19" s="48">
        <v>5</v>
      </c>
      <c r="P19">
        <v>7.15</v>
      </c>
      <c r="Q19" s="50">
        <v>0</v>
      </c>
      <c r="R19">
        <v>0</v>
      </c>
      <c r="S19">
        <v>0</v>
      </c>
    </row>
    <row r="20" spans="1:19" x14ac:dyDescent="0.2">
      <c r="A20" s="42" t="s">
        <v>33</v>
      </c>
      <c r="B20" s="7">
        <v>18</v>
      </c>
      <c r="C20" s="7">
        <v>19.737548828125</v>
      </c>
      <c r="D20" s="8">
        <v>30</v>
      </c>
      <c r="E20" s="9">
        <v>42832</v>
      </c>
      <c r="F20" s="10">
        <v>1</v>
      </c>
      <c r="G20" s="11">
        <v>1</v>
      </c>
      <c r="H20" s="12">
        <v>90</v>
      </c>
      <c r="I20" s="36">
        <v>80</v>
      </c>
      <c r="J20" s="13">
        <v>74</v>
      </c>
      <c r="K20" s="14">
        <v>96</v>
      </c>
      <c r="L20" s="15">
        <f t="shared" si="0"/>
        <v>22</v>
      </c>
      <c r="M20" s="14">
        <v>89</v>
      </c>
      <c r="N20" s="46">
        <f t="shared" si="1"/>
        <v>15</v>
      </c>
      <c r="O20" s="48">
        <v>9</v>
      </c>
      <c r="P20">
        <v>67.89</v>
      </c>
      <c r="Q20" s="50">
        <v>1</v>
      </c>
      <c r="R20">
        <v>0</v>
      </c>
      <c r="S20">
        <v>0</v>
      </c>
    </row>
    <row r="21" spans="1:19" x14ac:dyDescent="0.2">
      <c r="A21" s="42" t="s">
        <v>34</v>
      </c>
      <c r="B21" s="7">
        <v>19</v>
      </c>
      <c r="C21" s="7">
        <v>24.1266272189349</v>
      </c>
      <c r="D21" s="8">
        <v>50</v>
      </c>
      <c r="E21" s="9">
        <v>42821</v>
      </c>
      <c r="F21" s="10">
        <v>10</v>
      </c>
      <c r="G21" s="11">
        <v>1</v>
      </c>
      <c r="H21" s="12">
        <v>30</v>
      </c>
      <c r="I21" s="36">
        <v>0</v>
      </c>
      <c r="J21" s="13">
        <v>58</v>
      </c>
      <c r="K21" s="14">
        <v>58</v>
      </c>
      <c r="L21" s="15">
        <f t="shared" si="0"/>
        <v>0</v>
      </c>
      <c r="M21" s="14">
        <v>68</v>
      </c>
      <c r="N21" s="46">
        <f t="shared" si="1"/>
        <v>10</v>
      </c>
      <c r="O21" s="48">
        <v>14</v>
      </c>
      <c r="P21">
        <v>1726.22</v>
      </c>
      <c r="Q21" s="50">
        <v>1</v>
      </c>
      <c r="R21">
        <v>1</v>
      </c>
      <c r="S21">
        <v>1</v>
      </c>
    </row>
    <row r="22" spans="1:19" x14ac:dyDescent="0.2">
      <c r="A22" s="42" t="s">
        <v>35</v>
      </c>
      <c r="B22" s="7">
        <v>21</v>
      </c>
      <c r="C22" s="7">
        <v>19.368367346938999</v>
      </c>
      <c r="D22" s="8">
        <v>40</v>
      </c>
      <c r="E22" s="9">
        <v>42879</v>
      </c>
      <c r="F22" s="10">
        <v>3</v>
      </c>
      <c r="G22" s="11">
        <v>1</v>
      </c>
      <c r="H22" s="51">
        <v>0</v>
      </c>
      <c r="I22" s="36">
        <v>0</v>
      </c>
      <c r="J22" s="13">
        <v>72</v>
      </c>
      <c r="K22" s="14" t="s">
        <v>15</v>
      </c>
      <c r="L22" s="15" t="str">
        <f t="shared" si="0"/>
        <v>-</v>
      </c>
      <c r="M22" s="14">
        <v>76</v>
      </c>
      <c r="N22" s="46">
        <f t="shared" si="1"/>
        <v>4</v>
      </c>
      <c r="O22" s="48">
        <v>22</v>
      </c>
      <c r="Q22" s="50">
        <v>1</v>
      </c>
      <c r="R22">
        <v>1</v>
      </c>
      <c r="S22">
        <v>0</v>
      </c>
    </row>
    <row r="23" spans="1:19" x14ac:dyDescent="0.2">
      <c r="A23" s="42" t="s">
        <v>36</v>
      </c>
      <c r="B23" s="7">
        <v>21</v>
      </c>
      <c r="C23" s="7">
        <v>30.620479947402998</v>
      </c>
      <c r="D23" s="8">
        <v>40</v>
      </c>
      <c r="E23" s="9">
        <v>42831</v>
      </c>
      <c r="F23" s="10">
        <v>1</v>
      </c>
      <c r="G23" s="11">
        <v>1</v>
      </c>
      <c r="H23" s="12">
        <v>70</v>
      </c>
      <c r="I23" s="36">
        <v>70</v>
      </c>
      <c r="J23" s="13">
        <v>56</v>
      </c>
      <c r="K23" s="14">
        <v>95</v>
      </c>
      <c r="L23" s="15">
        <f t="shared" si="0"/>
        <v>39</v>
      </c>
      <c r="M23" s="14">
        <v>86</v>
      </c>
      <c r="N23" s="46">
        <f t="shared" si="1"/>
        <v>30</v>
      </c>
      <c r="O23" s="48">
        <v>7</v>
      </c>
      <c r="P23">
        <v>38.950000000000003</v>
      </c>
      <c r="Q23" s="50">
        <v>0</v>
      </c>
      <c r="R23">
        <v>0</v>
      </c>
      <c r="S23">
        <v>1</v>
      </c>
    </row>
    <row r="24" spans="1:19" x14ac:dyDescent="0.2">
      <c r="A24" s="42" t="s">
        <v>37</v>
      </c>
      <c r="B24" s="7">
        <v>19</v>
      </c>
      <c r="C24" s="7">
        <v>25.839830697259899</v>
      </c>
      <c r="D24" s="8">
        <v>45</v>
      </c>
      <c r="E24" s="9">
        <v>42846</v>
      </c>
      <c r="F24" s="10">
        <v>2</v>
      </c>
      <c r="G24" s="11">
        <v>1</v>
      </c>
      <c r="H24" s="12">
        <v>65</v>
      </c>
      <c r="I24" s="36">
        <v>50</v>
      </c>
      <c r="J24" s="13">
        <v>62</v>
      </c>
      <c r="K24" s="14">
        <v>95</v>
      </c>
      <c r="L24" s="15">
        <f t="shared" si="0"/>
        <v>33</v>
      </c>
      <c r="M24" s="14">
        <v>106</v>
      </c>
      <c r="N24" s="46">
        <f t="shared" si="1"/>
        <v>44</v>
      </c>
      <c r="O24" s="48">
        <v>13</v>
      </c>
      <c r="P24">
        <v>20.12</v>
      </c>
      <c r="Q24" s="50">
        <v>1</v>
      </c>
      <c r="R24">
        <v>1</v>
      </c>
      <c r="S24">
        <v>1</v>
      </c>
    </row>
    <row r="25" spans="1:19" x14ac:dyDescent="0.2">
      <c r="A25" s="42" t="s">
        <v>38</v>
      </c>
      <c r="B25" s="7">
        <v>31</v>
      </c>
      <c r="C25" s="7">
        <v>30.845918367347</v>
      </c>
      <c r="D25" s="8">
        <v>45</v>
      </c>
      <c r="E25" s="9">
        <v>42835</v>
      </c>
      <c r="F25" s="10">
        <v>2</v>
      </c>
      <c r="G25" s="11">
        <v>1</v>
      </c>
      <c r="H25" s="12">
        <v>75</v>
      </c>
      <c r="I25" s="36">
        <v>70</v>
      </c>
      <c r="J25" s="13">
        <v>54</v>
      </c>
      <c r="K25" s="14">
        <v>65</v>
      </c>
      <c r="L25" s="15">
        <f t="shared" si="0"/>
        <v>11</v>
      </c>
      <c r="M25" s="14">
        <v>62</v>
      </c>
      <c r="N25" s="46">
        <f t="shared" si="1"/>
        <v>8</v>
      </c>
      <c r="O25" s="48">
        <v>23</v>
      </c>
      <c r="P25">
        <v>73.42</v>
      </c>
      <c r="Q25" s="50">
        <v>1</v>
      </c>
      <c r="R25">
        <v>1</v>
      </c>
      <c r="S25">
        <v>1</v>
      </c>
    </row>
    <row r="26" spans="1:19" x14ac:dyDescent="0.2">
      <c r="A26" s="42" t="s">
        <v>39</v>
      </c>
      <c r="B26" s="7">
        <v>22</v>
      </c>
      <c r="C26" s="7">
        <v>22.860301768990599</v>
      </c>
      <c r="D26" s="8">
        <v>40</v>
      </c>
      <c r="E26" s="9">
        <v>42839</v>
      </c>
      <c r="F26" s="10">
        <v>3</v>
      </c>
      <c r="G26" s="11">
        <v>1</v>
      </c>
      <c r="H26" s="12">
        <v>70</v>
      </c>
      <c r="I26" s="36">
        <v>70</v>
      </c>
      <c r="J26" s="13">
        <v>70</v>
      </c>
      <c r="K26" s="14">
        <v>90</v>
      </c>
      <c r="L26" s="15">
        <f t="shared" si="0"/>
        <v>20</v>
      </c>
      <c r="M26" s="14">
        <v>90</v>
      </c>
      <c r="N26" s="46">
        <f t="shared" si="1"/>
        <v>20</v>
      </c>
      <c r="O26" s="48">
        <v>10</v>
      </c>
      <c r="P26">
        <v>131.69999999999999</v>
      </c>
      <c r="Q26" s="50">
        <v>1</v>
      </c>
      <c r="R26">
        <v>0</v>
      </c>
      <c r="S26">
        <v>0</v>
      </c>
    </row>
    <row r="27" spans="1:19" x14ac:dyDescent="0.2">
      <c r="A27" s="42" t="s">
        <v>40</v>
      </c>
      <c r="B27" s="7">
        <v>24</v>
      </c>
      <c r="C27" s="7">
        <v>18.87939453125</v>
      </c>
      <c r="D27" s="8">
        <v>35</v>
      </c>
      <c r="E27" s="9">
        <v>42842</v>
      </c>
      <c r="F27" s="10">
        <v>3</v>
      </c>
      <c r="G27" s="11">
        <v>1</v>
      </c>
      <c r="H27" s="12">
        <v>70</v>
      </c>
      <c r="I27" s="36">
        <v>60</v>
      </c>
      <c r="J27" s="13">
        <v>79</v>
      </c>
      <c r="K27" s="14">
        <v>132</v>
      </c>
      <c r="L27" s="15">
        <f t="shared" si="0"/>
        <v>53</v>
      </c>
      <c r="M27" s="14">
        <v>167</v>
      </c>
      <c r="N27" s="46">
        <f t="shared" si="1"/>
        <v>88</v>
      </c>
      <c r="O27" s="48">
        <v>9</v>
      </c>
      <c r="P27">
        <v>52.84</v>
      </c>
      <c r="Q27" s="50">
        <v>1</v>
      </c>
      <c r="R27">
        <v>0</v>
      </c>
      <c r="S27">
        <v>0</v>
      </c>
    </row>
    <row r="28" spans="1:19" x14ac:dyDescent="0.2">
      <c r="A28" s="42" t="s">
        <v>41</v>
      </c>
      <c r="B28" s="7">
        <v>21</v>
      </c>
      <c r="C28" s="7">
        <v>25.101869355177399</v>
      </c>
      <c r="D28" s="8">
        <v>45</v>
      </c>
      <c r="E28" s="9">
        <v>42937</v>
      </c>
      <c r="F28" s="10">
        <v>2.5</v>
      </c>
      <c r="G28" s="11">
        <v>1</v>
      </c>
      <c r="H28" s="17">
        <v>30</v>
      </c>
      <c r="I28" s="36">
        <v>30</v>
      </c>
      <c r="J28" s="13">
        <v>73</v>
      </c>
      <c r="K28" s="14">
        <v>77</v>
      </c>
      <c r="L28" s="15">
        <f t="shared" si="0"/>
        <v>4</v>
      </c>
      <c r="M28" s="14">
        <v>76</v>
      </c>
      <c r="N28" s="46">
        <f t="shared" si="1"/>
        <v>3</v>
      </c>
      <c r="O28" s="48">
        <v>13</v>
      </c>
      <c r="P28">
        <v>388.91</v>
      </c>
      <c r="Q28" s="50">
        <v>1</v>
      </c>
      <c r="R28">
        <v>1</v>
      </c>
      <c r="S28">
        <v>1</v>
      </c>
    </row>
    <row r="29" spans="1:19" x14ac:dyDescent="0.2">
      <c r="A29" s="42" t="s">
        <v>42</v>
      </c>
      <c r="B29" s="7">
        <v>32</v>
      </c>
      <c r="C29" s="7">
        <v>21.520408163265301</v>
      </c>
      <c r="D29" s="53">
        <v>10</v>
      </c>
      <c r="E29" s="9">
        <v>42941</v>
      </c>
      <c r="F29" s="10">
        <v>1.5</v>
      </c>
      <c r="G29" s="11">
        <v>1</v>
      </c>
      <c r="H29" s="52">
        <v>0</v>
      </c>
      <c r="I29" s="36">
        <v>0</v>
      </c>
      <c r="J29" s="13">
        <v>60</v>
      </c>
      <c r="K29" s="14" t="s">
        <v>15</v>
      </c>
      <c r="L29" s="15" t="str">
        <f t="shared" si="0"/>
        <v>-</v>
      </c>
      <c r="M29" s="14">
        <v>59</v>
      </c>
      <c r="N29" s="46">
        <f t="shared" si="1"/>
        <v>-1</v>
      </c>
      <c r="O29" s="48">
        <v>7</v>
      </c>
      <c r="P29">
        <v>274.92</v>
      </c>
      <c r="Q29" s="50">
        <v>0</v>
      </c>
      <c r="R29">
        <v>0</v>
      </c>
      <c r="S29">
        <v>1</v>
      </c>
    </row>
    <row r="30" spans="1:19" x14ac:dyDescent="0.2">
      <c r="A30" s="42" t="s">
        <v>43</v>
      </c>
      <c r="B30" s="7">
        <v>27</v>
      </c>
      <c r="C30" s="7">
        <v>22.5941230486685</v>
      </c>
      <c r="D30" s="53">
        <v>5</v>
      </c>
      <c r="E30" s="9">
        <v>42969</v>
      </c>
      <c r="F30" s="10">
        <v>2</v>
      </c>
      <c r="G30" s="11">
        <v>1</v>
      </c>
      <c r="H30" s="52">
        <v>0</v>
      </c>
      <c r="I30" s="36">
        <v>0</v>
      </c>
      <c r="J30" s="13">
        <v>59</v>
      </c>
      <c r="K30" s="14" t="s">
        <v>15</v>
      </c>
      <c r="L30" s="15" t="str">
        <f t="shared" si="0"/>
        <v>-</v>
      </c>
      <c r="M30" s="14">
        <v>56</v>
      </c>
      <c r="N30" s="46">
        <f t="shared" si="1"/>
        <v>-3</v>
      </c>
      <c r="O30" s="48">
        <v>19</v>
      </c>
      <c r="P30">
        <v>800</v>
      </c>
      <c r="Q30" s="50">
        <v>1</v>
      </c>
      <c r="R30">
        <v>1</v>
      </c>
      <c r="S30">
        <v>0</v>
      </c>
    </row>
    <row r="31" spans="1:19" x14ac:dyDescent="0.2">
      <c r="A31" s="42" t="s">
        <v>44</v>
      </c>
      <c r="B31" s="7">
        <v>22</v>
      </c>
      <c r="C31" s="7">
        <v>24.325259515570998</v>
      </c>
      <c r="D31" s="8">
        <v>45</v>
      </c>
      <c r="E31" s="9">
        <v>42962</v>
      </c>
      <c r="F31" s="10">
        <v>3</v>
      </c>
      <c r="G31" s="11">
        <v>1</v>
      </c>
      <c r="H31" s="17">
        <v>21</v>
      </c>
      <c r="I31" s="36">
        <v>18</v>
      </c>
      <c r="J31" s="13">
        <v>79</v>
      </c>
      <c r="K31" s="14">
        <v>88</v>
      </c>
      <c r="L31" s="15">
        <f t="shared" si="0"/>
        <v>9</v>
      </c>
      <c r="M31" s="14">
        <v>94</v>
      </c>
      <c r="N31" s="46">
        <f t="shared" si="1"/>
        <v>15</v>
      </c>
      <c r="O31" s="48">
        <v>17</v>
      </c>
      <c r="P31">
        <v>148.41</v>
      </c>
      <c r="Q31" s="50">
        <v>1</v>
      </c>
      <c r="R31">
        <v>1</v>
      </c>
      <c r="S31">
        <v>0</v>
      </c>
    </row>
    <row r="32" spans="1:19" x14ac:dyDescent="0.2">
      <c r="A32" s="42" t="s">
        <v>45</v>
      </c>
      <c r="B32" s="7">
        <v>26</v>
      </c>
      <c r="C32" s="7">
        <v>25.839830697259899</v>
      </c>
      <c r="D32" s="8">
        <v>50</v>
      </c>
      <c r="E32" s="9">
        <v>42963</v>
      </c>
      <c r="F32" s="10">
        <v>1</v>
      </c>
      <c r="G32" s="11">
        <v>1</v>
      </c>
      <c r="H32" s="17">
        <v>65</v>
      </c>
      <c r="I32" s="36">
        <v>50</v>
      </c>
      <c r="J32" s="13">
        <v>61</v>
      </c>
      <c r="K32" s="14">
        <v>73</v>
      </c>
      <c r="L32" s="15">
        <f t="shared" si="0"/>
        <v>12</v>
      </c>
      <c r="M32" s="14">
        <v>76</v>
      </c>
      <c r="N32" s="46">
        <f t="shared" si="1"/>
        <v>15</v>
      </c>
      <c r="O32" s="48">
        <v>8</v>
      </c>
      <c r="P32">
        <v>297.45</v>
      </c>
      <c r="Q32" s="50">
        <v>1</v>
      </c>
      <c r="R32">
        <v>0</v>
      </c>
      <c r="S32">
        <v>1</v>
      </c>
    </row>
    <row r="33" spans="1:19" x14ac:dyDescent="0.2">
      <c r="A33" s="42" t="s">
        <v>46</v>
      </c>
      <c r="B33" s="7">
        <v>24</v>
      </c>
      <c r="C33" s="7">
        <v>23.108108108108102</v>
      </c>
      <c r="D33" s="8">
        <v>45</v>
      </c>
      <c r="E33" s="9">
        <v>42955</v>
      </c>
      <c r="F33" s="10">
        <v>1.5</v>
      </c>
      <c r="G33" s="11">
        <v>1</v>
      </c>
      <c r="H33" s="52">
        <v>0</v>
      </c>
      <c r="I33" s="36">
        <v>0</v>
      </c>
      <c r="J33" s="13">
        <v>49</v>
      </c>
      <c r="K33" s="14" t="s">
        <v>15</v>
      </c>
      <c r="L33" s="15" t="str">
        <f t="shared" si="0"/>
        <v>-</v>
      </c>
      <c r="M33" s="14">
        <v>58</v>
      </c>
      <c r="N33" s="46">
        <f t="shared" si="1"/>
        <v>9</v>
      </c>
      <c r="O33" s="48">
        <v>16</v>
      </c>
      <c r="P33">
        <v>220.78</v>
      </c>
      <c r="Q33" s="50">
        <v>1</v>
      </c>
      <c r="R33">
        <v>1</v>
      </c>
      <c r="S33">
        <v>1</v>
      </c>
    </row>
    <row r="34" spans="1:19" x14ac:dyDescent="0.2">
      <c r="A34" s="42" t="s">
        <v>47</v>
      </c>
      <c r="B34" s="7">
        <v>35</v>
      </c>
      <c r="C34" s="7">
        <v>21.787190082644599</v>
      </c>
      <c r="D34" s="8">
        <v>45</v>
      </c>
      <c r="E34" s="9">
        <v>42962</v>
      </c>
      <c r="F34" s="10">
        <v>5.5</v>
      </c>
      <c r="G34" s="11">
        <v>1</v>
      </c>
      <c r="H34" s="17">
        <v>43</v>
      </c>
      <c r="I34" s="36">
        <v>35</v>
      </c>
      <c r="J34" s="13">
        <v>51</v>
      </c>
      <c r="K34" s="14">
        <v>70</v>
      </c>
      <c r="L34" s="15">
        <f t="shared" si="0"/>
        <v>19</v>
      </c>
      <c r="M34" s="14">
        <v>86</v>
      </c>
      <c r="N34" s="46">
        <f t="shared" si="1"/>
        <v>35</v>
      </c>
      <c r="O34" s="48">
        <v>18</v>
      </c>
      <c r="P34">
        <v>72.739999999999995</v>
      </c>
      <c r="Q34" s="50">
        <v>1</v>
      </c>
      <c r="R34">
        <v>1</v>
      </c>
      <c r="S34">
        <v>0</v>
      </c>
    </row>
    <row r="35" spans="1:19" x14ac:dyDescent="0.2">
      <c r="A35" s="42" t="s">
        <v>48</v>
      </c>
      <c r="B35" s="7">
        <v>27</v>
      </c>
      <c r="C35" s="7">
        <v>23.490755179327198</v>
      </c>
      <c r="D35" s="8">
        <v>40</v>
      </c>
      <c r="E35" s="9">
        <v>43003</v>
      </c>
      <c r="F35" s="10">
        <v>3</v>
      </c>
      <c r="G35" s="11">
        <v>1</v>
      </c>
      <c r="H35" s="17">
        <v>90</v>
      </c>
      <c r="I35" s="36">
        <v>70</v>
      </c>
      <c r="J35" s="13">
        <v>63</v>
      </c>
      <c r="K35" s="14">
        <v>67</v>
      </c>
      <c r="L35" s="15">
        <f t="shared" si="0"/>
        <v>4</v>
      </c>
      <c r="M35" s="14">
        <v>86</v>
      </c>
      <c r="N35" s="46">
        <f t="shared" si="1"/>
        <v>23</v>
      </c>
      <c r="O35" s="48">
        <v>12</v>
      </c>
      <c r="P35">
        <v>277.89</v>
      </c>
      <c r="Q35" s="50">
        <v>1</v>
      </c>
      <c r="R35">
        <v>1</v>
      </c>
      <c r="S35">
        <v>1</v>
      </c>
    </row>
    <row r="36" spans="1:19" x14ac:dyDescent="0.2">
      <c r="A36" s="42" t="s">
        <v>49</v>
      </c>
      <c r="B36" s="7">
        <v>36</v>
      </c>
      <c r="C36" s="7">
        <v>33.224344135802397</v>
      </c>
      <c r="D36" s="53">
        <v>5</v>
      </c>
      <c r="E36" s="9">
        <v>43012</v>
      </c>
      <c r="F36" s="10">
        <v>1</v>
      </c>
      <c r="G36" s="11">
        <v>1</v>
      </c>
      <c r="H36" s="51">
        <v>0</v>
      </c>
      <c r="I36" s="36">
        <v>0</v>
      </c>
      <c r="J36" s="13">
        <v>65</v>
      </c>
      <c r="K36" s="14" t="s">
        <v>15</v>
      </c>
      <c r="L36" s="15" t="str">
        <f t="shared" si="0"/>
        <v>-</v>
      </c>
      <c r="M36" s="14">
        <v>68</v>
      </c>
      <c r="N36" s="46">
        <f t="shared" si="1"/>
        <v>3</v>
      </c>
      <c r="O36" s="48">
        <v>3</v>
      </c>
      <c r="P36">
        <v>0</v>
      </c>
      <c r="Q36" s="50">
        <v>0</v>
      </c>
      <c r="R36">
        <v>0</v>
      </c>
      <c r="S36">
        <v>1</v>
      </c>
    </row>
    <row r="37" spans="1:19" x14ac:dyDescent="0.2">
      <c r="A37" s="42" t="s">
        <v>50</v>
      </c>
      <c r="B37" s="7">
        <v>28</v>
      </c>
      <c r="C37" s="7">
        <v>21.963214915596001</v>
      </c>
      <c r="D37" s="8">
        <v>20</v>
      </c>
      <c r="E37" s="9">
        <v>42998</v>
      </c>
      <c r="F37" s="10">
        <v>2</v>
      </c>
      <c r="G37" s="11">
        <v>1</v>
      </c>
      <c r="H37" s="12">
        <v>60</v>
      </c>
      <c r="I37" s="36">
        <v>40</v>
      </c>
      <c r="J37" s="13">
        <v>52</v>
      </c>
      <c r="K37" s="14">
        <v>60</v>
      </c>
      <c r="L37" s="15">
        <f t="shared" si="0"/>
        <v>8</v>
      </c>
      <c r="M37" s="14">
        <v>69</v>
      </c>
      <c r="N37" s="46">
        <f t="shared" si="1"/>
        <v>17</v>
      </c>
      <c r="O37" s="48">
        <v>12</v>
      </c>
      <c r="P37">
        <v>389.41</v>
      </c>
      <c r="Q37" s="50">
        <v>1</v>
      </c>
      <c r="R37">
        <v>1</v>
      </c>
      <c r="S37">
        <v>0</v>
      </c>
    </row>
    <row r="38" spans="1:19" x14ac:dyDescent="0.2">
      <c r="A38" s="42" t="s">
        <v>51</v>
      </c>
      <c r="B38" s="7">
        <v>32</v>
      </c>
      <c r="C38" s="7">
        <v>36.311983471074001</v>
      </c>
      <c r="D38" s="8">
        <v>30</v>
      </c>
      <c r="E38" s="9">
        <v>42998</v>
      </c>
      <c r="F38" s="10">
        <v>1</v>
      </c>
      <c r="G38" s="11">
        <v>1</v>
      </c>
      <c r="H38" s="12">
        <v>70</v>
      </c>
      <c r="I38" s="36">
        <v>0</v>
      </c>
      <c r="J38" s="13">
        <v>82</v>
      </c>
      <c r="K38" s="14">
        <v>103</v>
      </c>
      <c r="L38" s="15">
        <f t="shared" si="0"/>
        <v>21</v>
      </c>
      <c r="M38" s="14">
        <v>87</v>
      </c>
      <c r="N38" s="46">
        <f t="shared" si="1"/>
        <v>5</v>
      </c>
      <c r="O38" s="48">
        <v>6</v>
      </c>
      <c r="P38">
        <v>580.79999999999995</v>
      </c>
      <c r="Q38" s="50">
        <v>0</v>
      </c>
      <c r="R38">
        <v>0</v>
      </c>
      <c r="S38">
        <v>0</v>
      </c>
    </row>
    <row r="39" spans="1:19" x14ac:dyDescent="0.2">
      <c r="A39" s="42" t="s">
        <v>52</v>
      </c>
      <c r="B39" s="7">
        <v>21</v>
      </c>
      <c r="C39" s="7">
        <v>21.2846020761245</v>
      </c>
      <c r="D39" s="8">
        <v>35</v>
      </c>
      <c r="E39" s="9">
        <v>43003</v>
      </c>
      <c r="F39" s="10">
        <v>2</v>
      </c>
      <c r="G39" s="11">
        <v>1</v>
      </c>
      <c r="H39" s="12">
        <v>99</v>
      </c>
      <c r="I39" s="36">
        <v>75</v>
      </c>
      <c r="J39" s="13">
        <v>78</v>
      </c>
      <c r="K39" s="14">
        <v>159</v>
      </c>
      <c r="L39" s="15">
        <f t="shared" si="0"/>
        <v>81</v>
      </c>
      <c r="M39" s="14">
        <v>124</v>
      </c>
      <c r="N39" s="46">
        <f t="shared" si="1"/>
        <v>46</v>
      </c>
      <c r="O39" s="48">
        <v>14</v>
      </c>
      <c r="P39">
        <v>14.96</v>
      </c>
      <c r="Q39" s="50">
        <v>1</v>
      </c>
      <c r="R39">
        <v>1</v>
      </c>
      <c r="S39">
        <v>1</v>
      </c>
    </row>
    <row r="40" spans="1:19" x14ac:dyDescent="0.2">
      <c r="A40" s="42" t="s">
        <v>53</v>
      </c>
      <c r="B40" s="7">
        <v>35</v>
      </c>
      <c r="C40" s="7">
        <v>29.531611006091101</v>
      </c>
      <c r="D40" s="8">
        <v>40</v>
      </c>
      <c r="E40" s="9">
        <v>43003</v>
      </c>
      <c r="F40" s="10">
        <v>1</v>
      </c>
      <c r="G40" s="11">
        <v>1</v>
      </c>
      <c r="H40" s="51">
        <v>0</v>
      </c>
      <c r="I40" s="36">
        <v>0</v>
      </c>
      <c r="J40" s="13">
        <v>86</v>
      </c>
      <c r="K40" s="14" t="s">
        <v>15</v>
      </c>
      <c r="L40" s="15" t="str">
        <f t="shared" si="0"/>
        <v>-</v>
      </c>
      <c r="M40" s="14">
        <v>92</v>
      </c>
      <c r="N40" s="46">
        <f t="shared" si="1"/>
        <v>6</v>
      </c>
      <c r="O40" s="48">
        <v>6</v>
      </c>
      <c r="P40">
        <v>32.43</v>
      </c>
      <c r="Q40" s="50">
        <v>0</v>
      </c>
      <c r="R40">
        <v>0</v>
      </c>
      <c r="S40">
        <v>1</v>
      </c>
    </row>
    <row r="41" spans="1:19" x14ac:dyDescent="0.2">
      <c r="A41" s="42" t="s">
        <v>54</v>
      </c>
      <c r="B41" s="7">
        <v>27</v>
      </c>
      <c r="C41" s="7">
        <v>32.094594594594497</v>
      </c>
      <c r="D41" s="8">
        <v>50</v>
      </c>
      <c r="E41" s="9">
        <v>43012</v>
      </c>
      <c r="F41" s="10">
        <v>10</v>
      </c>
      <c r="G41" s="11">
        <v>1</v>
      </c>
      <c r="H41" s="12">
        <v>36</v>
      </c>
      <c r="I41" s="36">
        <v>32</v>
      </c>
      <c r="J41" s="13">
        <v>55</v>
      </c>
      <c r="K41" s="14">
        <v>70</v>
      </c>
      <c r="L41" s="15">
        <f t="shared" si="0"/>
        <v>15</v>
      </c>
      <c r="M41" s="14">
        <v>59</v>
      </c>
      <c r="N41" s="46">
        <f t="shared" si="1"/>
        <v>4</v>
      </c>
      <c r="O41" s="48">
        <v>24</v>
      </c>
      <c r="P41">
        <v>1072.3800000000001</v>
      </c>
      <c r="Q41" s="50">
        <v>1</v>
      </c>
      <c r="R41">
        <v>1</v>
      </c>
      <c r="S41">
        <v>1</v>
      </c>
    </row>
    <row r="42" spans="1:19" x14ac:dyDescent="0.2">
      <c r="A42" s="42" t="s">
        <v>55</v>
      </c>
      <c r="B42" s="7">
        <v>22</v>
      </c>
      <c r="C42" s="7">
        <v>21.1973814719301</v>
      </c>
      <c r="D42" s="8">
        <v>20</v>
      </c>
      <c r="E42" s="9">
        <v>43034</v>
      </c>
      <c r="F42" s="10">
        <v>1</v>
      </c>
      <c r="G42" s="11">
        <v>1</v>
      </c>
      <c r="H42" s="12">
        <v>50</v>
      </c>
      <c r="I42" s="35">
        <v>30</v>
      </c>
      <c r="J42" s="13">
        <v>92</v>
      </c>
      <c r="K42" s="14">
        <v>85</v>
      </c>
      <c r="L42" s="15">
        <f t="shared" si="0"/>
        <v>-7</v>
      </c>
      <c r="M42" s="14">
        <v>95</v>
      </c>
      <c r="N42" s="46">
        <f t="shared" si="1"/>
        <v>3</v>
      </c>
      <c r="O42" s="48">
        <v>12</v>
      </c>
      <c r="P42">
        <v>33.93</v>
      </c>
      <c r="Q42" s="50">
        <v>1</v>
      </c>
      <c r="R42">
        <v>1</v>
      </c>
      <c r="S42">
        <v>1</v>
      </c>
    </row>
    <row r="43" spans="1:19" x14ac:dyDescent="0.2">
      <c r="A43" s="42" t="s">
        <v>56</v>
      </c>
      <c r="B43" s="7">
        <v>22</v>
      </c>
      <c r="C43" s="7">
        <v>22.066388888888799</v>
      </c>
      <c r="D43" s="8">
        <v>50</v>
      </c>
      <c r="E43" s="9">
        <v>43048</v>
      </c>
      <c r="F43" s="10">
        <v>5</v>
      </c>
      <c r="G43" s="11">
        <v>1</v>
      </c>
      <c r="H43" s="12">
        <v>24</v>
      </c>
      <c r="I43" s="35">
        <v>17</v>
      </c>
      <c r="J43" s="13">
        <v>64</v>
      </c>
      <c r="K43" s="14">
        <v>110</v>
      </c>
      <c r="L43" s="15">
        <f t="shared" si="0"/>
        <v>46</v>
      </c>
      <c r="M43" s="14">
        <v>88</v>
      </c>
      <c r="N43" s="46">
        <f t="shared" si="1"/>
        <v>24</v>
      </c>
      <c r="O43" s="48">
        <v>15</v>
      </c>
      <c r="P43">
        <v>298.04000000000002</v>
      </c>
      <c r="Q43" s="50">
        <v>1</v>
      </c>
      <c r="R43">
        <v>1</v>
      </c>
      <c r="S43">
        <v>0</v>
      </c>
    </row>
    <row r="44" spans="1:19" x14ac:dyDescent="0.2">
      <c r="A44" s="42" t="s">
        <v>57</v>
      </c>
      <c r="B44" s="7">
        <v>24</v>
      </c>
      <c r="C44" s="7">
        <v>24.405141677612999</v>
      </c>
      <c r="D44" s="8">
        <v>20</v>
      </c>
      <c r="E44" s="9">
        <v>43040</v>
      </c>
      <c r="F44" s="10">
        <v>1.5</v>
      </c>
      <c r="G44" s="11">
        <v>1</v>
      </c>
      <c r="H44" s="12">
        <v>55</v>
      </c>
      <c r="I44" s="35">
        <v>50</v>
      </c>
      <c r="J44" s="13">
        <v>44</v>
      </c>
      <c r="K44" s="14">
        <v>78</v>
      </c>
      <c r="L44" s="15">
        <f t="shared" si="0"/>
        <v>34</v>
      </c>
      <c r="M44" s="14">
        <v>60</v>
      </c>
      <c r="N44" s="46">
        <f t="shared" si="1"/>
        <v>16</v>
      </c>
      <c r="O44" s="48">
        <v>13</v>
      </c>
      <c r="P44">
        <v>36.81</v>
      </c>
      <c r="Q44" s="50">
        <v>1</v>
      </c>
      <c r="R44">
        <v>1</v>
      </c>
      <c r="S44">
        <v>1</v>
      </c>
    </row>
    <row r="45" spans="1:19" x14ac:dyDescent="0.2">
      <c r="A45" s="42" t="s">
        <v>58</v>
      </c>
      <c r="B45" s="7">
        <v>37</v>
      </c>
      <c r="C45" s="7">
        <v>32.056483392756597</v>
      </c>
      <c r="D45" s="8">
        <v>25</v>
      </c>
      <c r="E45" s="9">
        <v>43055</v>
      </c>
      <c r="F45" s="10">
        <v>1</v>
      </c>
      <c r="G45" s="11">
        <v>1</v>
      </c>
      <c r="H45" s="51">
        <v>0</v>
      </c>
      <c r="I45" s="35">
        <v>0</v>
      </c>
      <c r="J45" s="13">
        <v>55</v>
      </c>
      <c r="K45" s="14" t="s">
        <v>15</v>
      </c>
      <c r="L45" s="15" t="str">
        <f t="shared" si="0"/>
        <v>-</v>
      </c>
      <c r="M45" s="14">
        <v>62</v>
      </c>
      <c r="N45" s="46">
        <f t="shared" si="1"/>
        <v>7</v>
      </c>
      <c r="O45" s="48">
        <v>6</v>
      </c>
      <c r="P45">
        <v>90.21</v>
      </c>
      <c r="Q45" s="50">
        <v>0</v>
      </c>
      <c r="R45">
        <v>0</v>
      </c>
      <c r="S45">
        <v>0</v>
      </c>
    </row>
    <row r="46" spans="1:19" x14ac:dyDescent="0.2">
      <c r="A46" s="42" t="s">
        <v>59</v>
      </c>
      <c r="B46" s="7">
        <v>24</v>
      </c>
      <c r="C46" s="7">
        <v>50.175540123456699</v>
      </c>
      <c r="D46" s="53">
        <v>5</v>
      </c>
      <c r="E46" s="9">
        <v>43055</v>
      </c>
      <c r="F46" s="10">
        <v>1</v>
      </c>
      <c r="G46" s="11">
        <v>1</v>
      </c>
      <c r="H46" s="12">
        <v>65</v>
      </c>
      <c r="I46" s="35">
        <v>63</v>
      </c>
      <c r="J46" s="13">
        <v>77</v>
      </c>
      <c r="K46" s="14">
        <v>62</v>
      </c>
      <c r="L46" s="15">
        <f t="shared" si="0"/>
        <v>-15</v>
      </c>
      <c r="M46" s="14">
        <v>62</v>
      </c>
      <c r="N46" s="46">
        <f t="shared" si="1"/>
        <v>-15</v>
      </c>
      <c r="O46" s="48">
        <v>18</v>
      </c>
      <c r="P46">
        <v>11.14</v>
      </c>
      <c r="Q46" s="50">
        <v>1</v>
      </c>
      <c r="R46">
        <v>1</v>
      </c>
      <c r="S46">
        <v>1</v>
      </c>
    </row>
    <row r="47" spans="1:19" x14ac:dyDescent="0.2">
      <c r="A47" s="42" t="s">
        <v>60</v>
      </c>
      <c r="B47" s="7">
        <v>20</v>
      </c>
      <c r="C47" s="7">
        <v>24.404879984130101</v>
      </c>
      <c r="D47" s="8">
        <v>45</v>
      </c>
      <c r="E47" s="9">
        <v>43048</v>
      </c>
      <c r="F47" s="10">
        <v>2.5</v>
      </c>
      <c r="G47" s="11">
        <v>1</v>
      </c>
      <c r="H47" s="12">
        <v>85</v>
      </c>
      <c r="I47" s="35">
        <v>80</v>
      </c>
      <c r="J47" s="13">
        <v>60</v>
      </c>
      <c r="K47" s="14">
        <v>96</v>
      </c>
      <c r="L47" s="15">
        <f t="shared" si="0"/>
        <v>36</v>
      </c>
      <c r="M47" s="14">
        <v>96</v>
      </c>
      <c r="N47" s="46">
        <f t="shared" si="1"/>
        <v>36</v>
      </c>
      <c r="O47" s="48">
        <v>16</v>
      </c>
      <c r="P47">
        <v>96.38</v>
      </c>
      <c r="Q47" s="50">
        <v>1</v>
      </c>
      <c r="R47">
        <v>1</v>
      </c>
      <c r="S47">
        <v>1</v>
      </c>
    </row>
    <row r="48" spans="1:19" x14ac:dyDescent="0.2">
      <c r="A48" s="42" t="s">
        <v>61</v>
      </c>
      <c r="B48" s="7">
        <v>20</v>
      </c>
      <c r="C48" s="7">
        <v>37.292631172839997</v>
      </c>
      <c r="D48" s="8">
        <v>35</v>
      </c>
      <c r="E48" s="9">
        <v>43049</v>
      </c>
      <c r="F48" s="10">
        <v>1</v>
      </c>
      <c r="G48" s="11">
        <v>1</v>
      </c>
      <c r="H48" s="12">
        <v>40</v>
      </c>
      <c r="I48" s="35">
        <v>10</v>
      </c>
      <c r="J48" s="13">
        <v>83</v>
      </c>
      <c r="K48" s="14">
        <v>98</v>
      </c>
      <c r="L48" s="15">
        <f t="shared" si="0"/>
        <v>15</v>
      </c>
      <c r="M48" s="14">
        <v>92</v>
      </c>
      <c r="N48" s="46">
        <f t="shared" si="1"/>
        <v>9</v>
      </c>
      <c r="O48" s="48">
        <v>8</v>
      </c>
      <c r="P48">
        <v>193.14</v>
      </c>
      <c r="Q48" s="50">
        <v>1</v>
      </c>
      <c r="R48">
        <v>0</v>
      </c>
      <c r="S48">
        <v>1</v>
      </c>
    </row>
    <row r="49" spans="1:19" x14ac:dyDescent="0.2">
      <c r="A49" s="42" t="s">
        <v>62</v>
      </c>
      <c r="B49" s="7">
        <v>35</v>
      </c>
      <c r="C49" s="7">
        <v>26.911615687746199</v>
      </c>
      <c r="D49" s="8">
        <v>40</v>
      </c>
      <c r="E49" s="9">
        <v>43056</v>
      </c>
      <c r="F49" s="10">
        <v>3</v>
      </c>
      <c r="G49" s="11">
        <v>1</v>
      </c>
      <c r="H49" s="12">
        <v>75</v>
      </c>
      <c r="I49" s="35">
        <v>75</v>
      </c>
      <c r="J49" s="13">
        <v>75</v>
      </c>
      <c r="K49" s="14">
        <v>82</v>
      </c>
      <c r="L49" s="15">
        <f>IF(K49="-","-", K49-J49)</f>
        <v>7</v>
      </c>
      <c r="M49" s="14">
        <v>78</v>
      </c>
      <c r="N49" s="46">
        <f>IF(M49="-","-", M49-J49)</f>
        <v>3</v>
      </c>
      <c r="O49" s="48">
        <v>8</v>
      </c>
      <c r="P49">
        <v>302.5</v>
      </c>
      <c r="Q49" s="50">
        <v>1</v>
      </c>
      <c r="R49">
        <v>0</v>
      </c>
      <c r="S49">
        <v>1</v>
      </c>
    </row>
    <row r="50" spans="1:19" x14ac:dyDescent="0.2">
      <c r="A50" s="42" t="s">
        <v>63</v>
      </c>
      <c r="B50" s="7">
        <v>19</v>
      </c>
      <c r="C50" s="7">
        <v>20.676470588235201</v>
      </c>
      <c r="D50" s="8">
        <v>20</v>
      </c>
      <c r="E50" s="9">
        <v>43066</v>
      </c>
      <c r="F50" s="10">
        <v>5</v>
      </c>
      <c r="G50" s="11">
        <v>1</v>
      </c>
      <c r="H50" s="12">
        <v>69</v>
      </c>
      <c r="I50" s="35">
        <v>49</v>
      </c>
      <c r="J50" s="13">
        <v>65</v>
      </c>
      <c r="K50" s="14">
        <v>68</v>
      </c>
      <c r="L50" s="15">
        <f>IF(K50="-","-", K50-J50)</f>
        <v>3</v>
      </c>
      <c r="M50" s="14">
        <v>65</v>
      </c>
      <c r="N50" s="46">
        <f>IF(M50="-","-", M50-J50)</f>
        <v>0</v>
      </c>
      <c r="O50" s="48">
        <v>4</v>
      </c>
      <c r="Q50" s="50">
        <v>0</v>
      </c>
      <c r="R50">
        <v>0</v>
      </c>
      <c r="S50">
        <v>1</v>
      </c>
    </row>
    <row r="51" spans="1:19" x14ac:dyDescent="0.2">
      <c r="A51" s="42" t="s">
        <v>64</v>
      </c>
      <c r="B51" s="7">
        <v>20</v>
      </c>
      <c r="C51" s="7">
        <v>26.4967268399127</v>
      </c>
      <c r="D51" s="8">
        <v>45</v>
      </c>
      <c r="E51" s="9">
        <v>43053</v>
      </c>
      <c r="F51" s="10">
        <v>2</v>
      </c>
      <c r="G51" s="11">
        <v>1</v>
      </c>
      <c r="H51" s="12">
        <v>74</v>
      </c>
      <c r="I51" s="35">
        <v>58</v>
      </c>
      <c r="J51" s="13">
        <v>46</v>
      </c>
      <c r="K51" s="14">
        <v>54</v>
      </c>
      <c r="L51" s="15">
        <f>IF(K51="-","-", K51-J51)</f>
        <v>8</v>
      </c>
      <c r="M51" s="14">
        <v>49</v>
      </c>
      <c r="N51" s="46">
        <f>IF(M51="-","-", M51-J51)</f>
        <v>3</v>
      </c>
      <c r="O51" s="48">
        <v>13</v>
      </c>
      <c r="P51">
        <v>728.67</v>
      </c>
      <c r="Q51" s="50">
        <v>1</v>
      </c>
      <c r="R51">
        <v>1</v>
      </c>
      <c r="S51">
        <v>1</v>
      </c>
    </row>
    <row r="52" spans="1:19" x14ac:dyDescent="0.2">
      <c r="A52" s="42" t="s">
        <v>65</v>
      </c>
      <c r="B52" s="7">
        <v>19</v>
      </c>
      <c r="C52" s="7">
        <v>25.544843520268799</v>
      </c>
      <c r="D52" s="8">
        <v>30</v>
      </c>
      <c r="E52" s="9">
        <v>43081</v>
      </c>
      <c r="F52" s="10">
        <v>2</v>
      </c>
      <c r="G52" s="11">
        <v>1</v>
      </c>
      <c r="H52" s="12">
        <v>60</v>
      </c>
      <c r="I52" s="35">
        <v>40</v>
      </c>
      <c r="J52" s="13">
        <v>58</v>
      </c>
      <c r="K52" s="14">
        <v>85</v>
      </c>
      <c r="L52" s="15">
        <f t="shared" si="0"/>
        <v>27</v>
      </c>
      <c r="M52" s="14">
        <v>77</v>
      </c>
      <c r="N52" s="46">
        <f t="shared" si="1"/>
        <v>19</v>
      </c>
      <c r="O52" s="48">
        <v>18</v>
      </c>
      <c r="Q52" s="50">
        <v>1</v>
      </c>
      <c r="R52">
        <v>1</v>
      </c>
      <c r="S52">
        <v>1</v>
      </c>
    </row>
    <row r="53" spans="1:19" x14ac:dyDescent="0.2">
      <c r="A53" s="42" t="s">
        <v>66</v>
      </c>
      <c r="B53" s="7">
        <v>19</v>
      </c>
      <c r="C53" s="7">
        <v>22.9551020408163</v>
      </c>
      <c r="D53" s="8">
        <v>45</v>
      </c>
      <c r="E53" s="9">
        <v>43067</v>
      </c>
      <c r="F53" s="10">
        <v>2</v>
      </c>
      <c r="G53" s="11">
        <v>1</v>
      </c>
      <c r="H53" s="12">
        <v>50</v>
      </c>
      <c r="I53" s="35">
        <v>50</v>
      </c>
      <c r="J53" s="13">
        <v>71</v>
      </c>
      <c r="K53" s="14">
        <v>114</v>
      </c>
      <c r="L53" s="15">
        <f t="shared" si="0"/>
        <v>43</v>
      </c>
      <c r="M53" s="14">
        <v>106</v>
      </c>
      <c r="N53" s="46">
        <f t="shared" si="1"/>
        <v>35</v>
      </c>
      <c r="O53" s="48">
        <v>21</v>
      </c>
      <c r="P53">
        <v>144.51</v>
      </c>
      <c r="Q53" s="50">
        <v>1</v>
      </c>
      <c r="R53">
        <v>1</v>
      </c>
      <c r="S53">
        <v>1</v>
      </c>
    </row>
    <row r="54" spans="1:19" x14ac:dyDescent="0.2">
      <c r="A54" s="42" t="s">
        <v>67</v>
      </c>
      <c r="B54" s="7">
        <v>21</v>
      </c>
      <c r="C54" s="7">
        <v>23.707597698869201</v>
      </c>
      <c r="D54" s="8">
        <v>35</v>
      </c>
      <c r="E54" s="9">
        <v>43070</v>
      </c>
      <c r="F54" s="10">
        <v>1</v>
      </c>
      <c r="G54" s="11">
        <v>1</v>
      </c>
      <c r="H54" s="12">
        <v>60</v>
      </c>
      <c r="I54" s="35">
        <v>60</v>
      </c>
      <c r="J54" s="13">
        <v>72</v>
      </c>
      <c r="K54" s="14">
        <v>92</v>
      </c>
      <c r="L54" s="15">
        <f t="shared" si="0"/>
        <v>20</v>
      </c>
      <c r="M54" s="14">
        <v>92</v>
      </c>
      <c r="N54" s="46">
        <f t="shared" si="1"/>
        <v>20</v>
      </c>
      <c r="O54" s="48">
        <v>17</v>
      </c>
      <c r="P54">
        <v>20.45</v>
      </c>
      <c r="Q54" s="50">
        <v>1</v>
      </c>
      <c r="R54">
        <v>1</v>
      </c>
      <c r="S54">
        <v>1</v>
      </c>
    </row>
    <row r="55" spans="1:19" ht="17" thickBot="1" x14ac:dyDescent="0.25">
      <c r="A55" s="43" t="s">
        <v>68</v>
      </c>
      <c r="B55" s="18">
        <v>26</v>
      </c>
      <c r="C55" s="18">
        <v>20.803061224489699</v>
      </c>
      <c r="D55" s="19">
        <v>35</v>
      </c>
      <c r="E55" s="20">
        <v>42754</v>
      </c>
      <c r="F55" s="21">
        <v>3</v>
      </c>
      <c r="G55" s="22">
        <v>1</v>
      </c>
      <c r="H55" s="23">
        <v>75</v>
      </c>
      <c r="I55" s="37">
        <v>35</v>
      </c>
      <c r="J55" s="24">
        <v>64</v>
      </c>
      <c r="K55" s="25">
        <v>54</v>
      </c>
      <c r="L55" s="26">
        <f t="shared" si="0"/>
        <v>-10</v>
      </c>
      <c r="M55" s="25">
        <v>78</v>
      </c>
      <c r="N55" s="47">
        <f t="shared" si="1"/>
        <v>14</v>
      </c>
      <c r="O55" s="48">
        <v>14</v>
      </c>
      <c r="P55">
        <v>90.52</v>
      </c>
      <c r="Q55" s="50">
        <v>1</v>
      </c>
      <c r="R55">
        <v>1</v>
      </c>
      <c r="S55">
        <v>1</v>
      </c>
    </row>
    <row r="60" spans="1:19" x14ac:dyDescent="0.2">
      <c r="D60" s="28"/>
      <c r="E60" s="29"/>
      <c r="F60" s="29"/>
    </row>
    <row r="61" spans="1:19" x14ac:dyDescent="0.2">
      <c r="E61" s="29"/>
      <c r="F61" s="29"/>
    </row>
    <row r="63" spans="1:19" x14ac:dyDescent="0.2">
      <c r="D63" s="28"/>
      <c r="E63" s="29"/>
      <c r="F63" s="29"/>
    </row>
    <row r="65" spans="1:19" x14ac:dyDescent="0.2">
      <c r="E65" s="29"/>
      <c r="F65" s="29"/>
    </row>
    <row r="67" spans="1:19" x14ac:dyDescent="0.2">
      <c r="A67" s="40"/>
      <c r="B67"/>
      <c r="C67"/>
      <c r="E67" s="29"/>
      <c r="F67" s="29"/>
    </row>
    <row r="70" spans="1:19" x14ac:dyDescent="0.2">
      <c r="A70" s="40"/>
      <c r="B70"/>
      <c r="C70"/>
      <c r="E70" s="29"/>
      <c r="F70" s="29"/>
    </row>
    <row r="71" spans="1:19" x14ac:dyDescent="0.2">
      <c r="A71" s="40"/>
      <c r="B71"/>
      <c r="C71"/>
      <c r="E71" s="29"/>
      <c r="F71" s="29"/>
    </row>
    <row r="74" spans="1:19" x14ac:dyDescent="0.2">
      <c r="A74" s="40"/>
      <c r="B74"/>
      <c r="C74"/>
      <c r="E74" s="29"/>
      <c r="F74" s="29"/>
    </row>
    <row r="75" spans="1:19" x14ac:dyDescent="0.2">
      <c r="A75" s="40"/>
      <c r="B75"/>
      <c r="C75"/>
      <c r="E75" s="29"/>
      <c r="F75" s="29"/>
    </row>
    <row r="76" spans="1:19" ht="17" thickBot="1" x14ac:dyDescent="0.25">
      <c r="A76" s="40"/>
      <c r="B76"/>
      <c r="C76"/>
      <c r="E76" s="29"/>
      <c r="F76" s="29"/>
    </row>
    <row r="77" spans="1:19" s="6" customFormat="1" ht="17" thickBot="1" x14ac:dyDescent="0.25">
      <c r="A77" s="39"/>
      <c r="I77" s="39"/>
      <c r="S77"/>
    </row>
    <row r="78" spans="1:19" x14ac:dyDescent="0.2">
      <c r="A78" s="40"/>
      <c r="B78"/>
      <c r="C78"/>
      <c r="H78" s="31"/>
    </row>
    <row r="79" spans="1:19" x14ac:dyDescent="0.2">
      <c r="A79" s="40"/>
      <c r="B79"/>
      <c r="C79"/>
      <c r="D79" s="28"/>
      <c r="E79" s="29"/>
      <c r="F79" s="29"/>
      <c r="H79" s="31"/>
    </row>
    <row r="80" spans="1:19" x14ac:dyDescent="0.2">
      <c r="A80" s="40"/>
      <c r="B80"/>
      <c r="C80"/>
      <c r="E80" s="29"/>
      <c r="F80" s="29"/>
      <c r="H80" s="31"/>
    </row>
    <row r="81" spans="1:14" x14ac:dyDescent="0.2">
      <c r="A81" s="40"/>
      <c r="B81"/>
      <c r="C81"/>
      <c r="E81" s="29"/>
      <c r="F81" s="29"/>
      <c r="H81" s="31"/>
    </row>
    <row r="82" spans="1:14" x14ac:dyDescent="0.2">
      <c r="A82" s="40"/>
      <c r="B82"/>
      <c r="C82"/>
      <c r="D82" s="28"/>
      <c r="E82" s="29"/>
      <c r="F82" s="29"/>
      <c r="H82" s="31"/>
      <c r="I82" s="40"/>
      <c r="J82"/>
      <c r="K82"/>
      <c r="L82"/>
      <c r="M82"/>
      <c r="N82"/>
    </row>
    <row r="83" spans="1:14" x14ac:dyDescent="0.2">
      <c r="A83" s="40"/>
      <c r="B83"/>
      <c r="C83"/>
      <c r="E83" s="29"/>
      <c r="F83" s="29"/>
      <c r="H83" s="31"/>
      <c r="I83" s="40"/>
      <c r="J83"/>
      <c r="K83"/>
      <c r="L83"/>
      <c r="M83"/>
      <c r="N83"/>
    </row>
    <row r="84" spans="1:14" x14ac:dyDescent="0.2">
      <c r="A84" s="40"/>
      <c r="B84"/>
      <c r="C84"/>
      <c r="D84" s="28"/>
      <c r="E84" s="29"/>
      <c r="F84" s="29"/>
      <c r="H84" s="31"/>
      <c r="I84" s="40"/>
      <c r="J84"/>
      <c r="K84"/>
      <c r="L84"/>
      <c r="M84"/>
      <c r="N84"/>
    </row>
    <row r="85" spans="1:14" x14ac:dyDescent="0.2">
      <c r="A85" s="40"/>
      <c r="B85"/>
      <c r="C85"/>
      <c r="D85" s="28"/>
      <c r="E85" s="29"/>
      <c r="F85" s="29"/>
      <c r="H85" s="31"/>
      <c r="I85" s="40"/>
      <c r="J85"/>
      <c r="K85"/>
      <c r="L85"/>
      <c r="M85"/>
      <c r="N85"/>
    </row>
    <row r="86" spans="1:14" x14ac:dyDescent="0.2">
      <c r="A86" s="40"/>
      <c r="B86"/>
      <c r="C86"/>
      <c r="E86" s="29"/>
      <c r="F86" s="29"/>
      <c r="H86" s="31"/>
      <c r="I86" s="40"/>
      <c r="J86"/>
      <c r="K86"/>
      <c r="L86"/>
      <c r="M86"/>
      <c r="N86"/>
    </row>
    <row r="87" spans="1:14" x14ac:dyDescent="0.2">
      <c r="A87" s="40"/>
      <c r="B87"/>
      <c r="C87"/>
      <c r="D87" s="28"/>
      <c r="E87" s="29"/>
      <c r="F87" s="29"/>
      <c r="H87" s="31"/>
      <c r="I87" s="40"/>
      <c r="J87"/>
      <c r="K87"/>
      <c r="L87"/>
      <c r="M87"/>
      <c r="N87"/>
    </row>
    <row r="88" spans="1:14" x14ac:dyDescent="0.2">
      <c r="A88" s="40"/>
      <c r="B88"/>
      <c r="C88"/>
      <c r="D88" s="28"/>
      <c r="E88" s="29"/>
      <c r="F88" s="29"/>
      <c r="H88" s="31"/>
      <c r="I88" s="40"/>
      <c r="J88"/>
      <c r="K88"/>
      <c r="L88"/>
      <c r="M88"/>
      <c r="N88"/>
    </row>
    <row r="89" spans="1:14" x14ac:dyDescent="0.2">
      <c r="A89" s="40"/>
      <c r="B89"/>
      <c r="C89"/>
      <c r="E89" s="29"/>
      <c r="F89" s="29"/>
      <c r="H89" s="31"/>
      <c r="I89" s="40"/>
      <c r="J89"/>
      <c r="K89"/>
      <c r="L89"/>
      <c r="M89"/>
      <c r="N89"/>
    </row>
    <row r="90" spans="1:14" x14ac:dyDescent="0.2">
      <c r="A90" s="40"/>
      <c r="B90"/>
      <c r="C90"/>
      <c r="H90" s="31"/>
      <c r="I90" s="40"/>
      <c r="J90"/>
      <c r="K90"/>
      <c r="L90"/>
      <c r="M90"/>
      <c r="N90"/>
    </row>
    <row r="91" spans="1:14" x14ac:dyDescent="0.2">
      <c r="A91" s="40"/>
      <c r="B91"/>
      <c r="C91"/>
      <c r="H91" s="31"/>
      <c r="I91" s="40"/>
      <c r="J91"/>
      <c r="K91"/>
      <c r="L91"/>
      <c r="M91"/>
      <c r="N91"/>
    </row>
    <row r="92" spans="1:14" x14ac:dyDescent="0.2">
      <c r="A92" s="40"/>
      <c r="B92"/>
      <c r="C92"/>
      <c r="E92" s="29"/>
      <c r="F92" s="29"/>
      <c r="I92" s="40"/>
      <c r="J92"/>
      <c r="K92"/>
      <c r="L92"/>
      <c r="M92"/>
      <c r="N92"/>
    </row>
    <row r="94" spans="1:14" x14ac:dyDescent="0.2">
      <c r="A94" s="40"/>
      <c r="B94"/>
      <c r="C94"/>
      <c r="E94" s="29"/>
      <c r="F94" s="29"/>
      <c r="I94" s="40"/>
      <c r="J94"/>
      <c r="K94"/>
      <c r="L94"/>
      <c r="M94"/>
      <c r="N94"/>
    </row>
    <row r="96" spans="1:14" x14ac:dyDescent="0.2">
      <c r="A96" s="40"/>
      <c r="B96"/>
      <c r="C96"/>
      <c r="E96" s="29"/>
      <c r="F96" s="29"/>
      <c r="I96" s="40"/>
      <c r="J96"/>
      <c r="K96"/>
      <c r="L96"/>
      <c r="M96"/>
      <c r="N96"/>
    </row>
    <row r="97" spans="1:14" x14ac:dyDescent="0.2">
      <c r="A97" s="40"/>
      <c r="B97"/>
      <c r="C97"/>
      <c r="E97" s="29"/>
      <c r="F97" s="29"/>
      <c r="I97" s="40"/>
      <c r="J97"/>
      <c r="K97"/>
      <c r="L97"/>
      <c r="M97"/>
      <c r="N97"/>
    </row>
    <row r="98" spans="1:14" x14ac:dyDescent="0.2">
      <c r="A98" s="40"/>
      <c r="B98"/>
      <c r="C98"/>
      <c r="D98" s="28"/>
      <c r="E98" s="29"/>
      <c r="F98" s="29"/>
      <c r="G98"/>
      <c r="H98"/>
      <c r="I98" s="40"/>
      <c r="J98"/>
      <c r="K98"/>
      <c r="L98"/>
      <c r="M98"/>
      <c r="N98"/>
    </row>
    <row r="99" spans="1:14" x14ac:dyDescent="0.2">
      <c r="A99" s="40"/>
      <c r="B99"/>
      <c r="C99"/>
      <c r="E99" s="29"/>
      <c r="F99" s="29"/>
      <c r="G99"/>
      <c r="H99"/>
      <c r="I99" s="40"/>
      <c r="J99"/>
      <c r="K99"/>
      <c r="L99"/>
      <c r="M99"/>
      <c r="N99"/>
    </row>
    <row r="100" spans="1:14" x14ac:dyDescent="0.2">
      <c r="A100" s="40"/>
      <c r="B100"/>
      <c r="C100"/>
      <c r="D100" s="28"/>
      <c r="G100"/>
      <c r="H100"/>
      <c r="I100" s="40"/>
      <c r="J100"/>
      <c r="K100"/>
      <c r="L100"/>
      <c r="M100"/>
      <c r="N100"/>
    </row>
    <row r="101" spans="1:14" x14ac:dyDescent="0.2">
      <c r="A101" s="40"/>
      <c r="B101"/>
      <c r="C101"/>
      <c r="E101" s="29"/>
      <c r="F101" s="29"/>
      <c r="G101"/>
      <c r="H101"/>
      <c r="I101" s="40"/>
      <c r="J101"/>
      <c r="K101"/>
      <c r="L101"/>
      <c r="M101"/>
      <c r="N101"/>
    </row>
    <row r="102" spans="1:14" x14ac:dyDescent="0.2">
      <c r="A102" s="40"/>
      <c r="B102"/>
      <c r="C102"/>
      <c r="D102" s="28"/>
      <c r="G102"/>
      <c r="H102"/>
      <c r="I102" s="40"/>
      <c r="J102"/>
      <c r="K102"/>
      <c r="L102"/>
      <c r="M102"/>
      <c r="N102"/>
    </row>
    <row r="104" spans="1:14" x14ac:dyDescent="0.2">
      <c r="A104" s="40"/>
      <c r="B104"/>
      <c r="C104"/>
      <c r="D104" s="28"/>
      <c r="G104"/>
      <c r="H104"/>
      <c r="I104" s="40"/>
      <c r="J104"/>
      <c r="K104"/>
      <c r="L104"/>
      <c r="M104"/>
      <c r="N104"/>
    </row>
    <row r="105" spans="1:14" x14ac:dyDescent="0.2">
      <c r="A105" s="40"/>
      <c r="B105"/>
      <c r="C105"/>
      <c r="E105" s="29"/>
      <c r="F105" s="29"/>
      <c r="G105"/>
      <c r="H105"/>
      <c r="I105" s="40"/>
      <c r="J105"/>
      <c r="K105"/>
      <c r="L105"/>
      <c r="M105"/>
      <c r="N105"/>
    </row>
    <row r="106" spans="1:14" x14ac:dyDescent="0.2">
      <c r="A106" s="40"/>
      <c r="B106"/>
      <c r="C106"/>
      <c r="E106" s="29"/>
      <c r="F106" s="29"/>
      <c r="G106"/>
      <c r="H106"/>
      <c r="I106" s="40"/>
      <c r="J106"/>
      <c r="K106"/>
      <c r="L106"/>
      <c r="M106"/>
      <c r="N106"/>
    </row>
    <row r="108" spans="1:14" x14ac:dyDescent="0.2">
      <c r="A108" s="40"/>
      <c r="B108"/>
      <c r="C108"/>
      <c r="E108" s="29"/>
      <c r="F108" s="29"/>
      <c r="G108"/>
      <c r="H108"/>
      <c r="I108" s="40"/>
      <c r="J108"/>
      <c r="K108"/>
      <c r="L108"/>
      <c r="M108"/>
      <c r="N108"/>
    </row>
    <row r="109" spans="1:14" x14ac:dyDescent="0.2">
      <c r="A109" s="40"/>
      <c r="B109"/>
      <c r="C109"/>
      <c r="D109" s="32"/>
      <c r="G109"/>
      <c r="H109"/>
      <c r="I109" s="40"/>
      <c r="J109"/>
      <c r="K109"/>
      <c r="L109"/>
      <c r="M109"/>
      <c r="N109"/>
    </row>
    <row r="113" spans="1:14" x14ac:dyDescent="0.2">
      <c r="A113" s="40"/>
      <c r="B113"/>
      <c r="C113"/>
      <c r="E113" s="29"/>
      <c r="F113" s="29"/>
      <c r="G113"/>
      <c r="H113"/>
      <c r="I113" s="40"/>
      <c r="J113"/>
      <c r="K113"/>
      <c r="L113"/>
      <c r="M113"/>
      <c r="N113"/>
    </row>
    <row r="114" spans="1:14" x14ac:dyDescent="0.2">
      <c r="A114" s="40"/>
      <c r="B114"/>
      <c r="C114"/>
      <c r="D114"/>
      <c r="E114"/>
      <c r="F114" s="31"/>
      <c r="G114" s="31"/>
      <c r="H114" s="31"/>
      <c r="M114" s="33"/>
      <c r="N114" s="33"/>
    </row>
    <row r="115" spans="1:14" x14ac:dyDescent="0.2">
      <c r="A115" s="40"/>
      <c r="B115"/>
      <c r="C115"/>
      <c r="D115"/>
      <c r="E115"/>
      <c r="F115" s="31"/>
      <c r="G115" s="31"/>
      <c r="H115" s="31"/>
      <c r="M115" s="33"/>
      <c r="N115" s="33"/>
    </row>
    <row r="116" spans="1:14" x14ac:dyDescent="0.2">
      <c r="A116" s="40"/>
      <c r="B116"/>
      <c r="C116"/>
      <c r="D116"/>
      <c r="E116"/>
      <c r="F116" s="31"/>
      <c r="G116" s="31"/>
      <c r="H116" s="31"/>
      <c r="M116" s="33"/>
      <c r="N116" s="33"/>
    </row>
    <row r="117" spans="1:14" x14ac:dyDescent="0.2">
      <c r="A117" s="40"/>
      <c r="B117"/>
      <c r="C117"/>
      <c r="D117"/>
      <c r="E117"/>
      <c r="F117" s="31"/>
      <c r="G117" s="31"/>
      <c r="H117" s="31"/>
      <c r="M117" s="33"/>
      <c r="N117" s="33"/>
    </row>
    <row r="118" spans="1:14" x14ac:dyDescent="0.2">
      <c r="A118" s="40"/>
      <c r="B118"/>
      <c r="C118"/>
      <c r="D118"/>
      <c r="E118"/>
      <c r="F118" s="31"/>
      <c r="G118" s="31"/>
      <c r="H118" s="31"/>
      <c r="M118" s="33"/>
      <c r="N118" s="33"/>
    </row>
    <row r="119" spans="1:14" x14ac:dyDescent="0.2">
      <c r="A119" s="40"/>
      <c r="B119"/>
      <c r="C119"/>
      <c r="D119"/>
      <c r="E119"/>
      <c r="F119" s="31"/>
      <c r="G119" s="31"/>
      <c r="H119" s="31"/>
      <c r="M119" s="33"/>
      <c r="N119" s="33"/>
    </row>
    <row r="120" spans="1:14" x14ac:dyDescent="0.2">
      <c r="A120" s="40"/>
      <c r="B120"/>
      <c r="C120"/>
      <c r="D120"/>
      <c r="E120"/>
      <c r="F120" s="31"/>
      <c r="G120" s="31"/>
      <c r="H120" s="31"/>
      <c r="M120" s="33"/>
      <c r="N120" s="33"/>
    </row>
    <row r="121" spans="1:14" x14ac:dyDescent="0.2">
      <c r="A121" s="40"/>
      <c r="B121"/>
      <c r="C121"/>
      <c r="D121"/>
      <c r="E121"/>
      <c r="F121" s="31"/>
      <c r="G121" s="31"/>
      <c r="H121" s="31"/>
      <c r="M121" s="33"/>
      <c r="N121" s="33"/>
    </row>
    <row r="122" spans="1:14" x14ac:dyDescent="0.2">
      <c r="A122" s="40"/>
      <c r="B122"/>
      <c r="C122"/>
      <c r="D122"/>
      <c r="E122"/>
      <c r="F122" s="31"/>
      <c r="G122" s="31"/>
      <c r="H122" s="31"/>
      <c r="M122" s="33"/>
      <c r="N122" s="33"/>
    </row>
    <row r="123" spans="1:14" x14ac:dyDescent="0.2">
      <c r="A123" s="40"/>
      <c r="B123"/>
      <c r="C123"/>
      <c r="D123"/>
      <c r="E123"/>
      <c r="F123" s="31"/>
      <c r="G123" s="31"/>
      <c r="H123" s="31"/>
      <c r="M123" s="33"/>
      <c r="N123" s="33"/>
    </row>
    <row r="124" spans="1:14" x14ac:dyDescent="0.2">
      <c r="A124" s="40"/>
      <c r="B124"/>
      <c r="C124"/>
      <c r="D124"/>
      <c r="E124"/>
      <c r="F124" s="31"/>
      <c r="G124" s="31"/>
      <c r="H124" s="31"/>
      <c r="M124" s="33"/>
      <c r="N124" s="33"/>
    </row>
    <row r="125" spans="1:14" x14ac:dyDescent="0.2">
      <c r="A125" s="40"/>
      <c r="B125"/>
      <c r="C125"/>
      <c r="D125"/>
      <c r="E125"/>
      <c r="F125" s="31"/>
      <c r="G125" s="31"/>
      <c r="H125" s="31"/>
      <c r="M125" s="33"/>
      <c r="N125" s="33"/>
    </row>
    <row r="126" spans="1:14" x14ac:dyDescent="0.2">
      <c r="A126" s="40"/>
      <c r="B126"/>
      <c r="C126"/>
      <c r="D126"/>
      <c r="E126"/>
      <c r="F126" s="31"/>
      <c r="G126" s="31"/>
      <c r="H126" s="31"/>
      <c r="M126" s="33"/>
      <c r="N126" s="33"/>
    </row>
    <row r="127" spans="1:14" x14ac:dyDescent="0.2">
      <c r="A127" s="40"/>
      <c r="B127"/>
      <c r="C127"/>
      <c r="D127"/>
      <c r="E127"/>
      <c r="F127" s="31"/>
      <c r="G127" s="31"/>
      <c r="H127" s="31"/>
      <c r="M127" s="33"/>
      <c r="N127" s="33"/>
    </row>
    <row r="128" spans="1:14" x14ac:dyDescent="0.2">
      <c r="A128" s="40"/>
      <c r="B128"/>
      <c r="C128"/>
      <c r="D128"/>
      <c r="E128"/>
      <c r="F128" s="31"/>
      <c r="G128" s="31"/>
      <c r="H128" s="31"/>
      <c r="M128" s="33"/>
      <c r="N128" s="33"/>
    </row>
    <row r="129" spans="1:14" x14ac:dyDescent="0.2">
      <c r="A129" s="40"/>
      <c r="B129"/>
      <c r="C129"/>
      <c r="D129"/>
      <c r="E129"/>
      <c r="F129" s="31"/>
      <c r="G129" s="31"/>
      <c r="H129" s="31"/>
      <c r="M129" s="33"/>
      <c r="N129" s="33"/>
    </row>
    <row r="130" spans="1:14" x14ac:dyDescent="0.2">
      <c r="A130" s="40"/>
      <c r="B130"/>
      <c r="C130"/>
      <c r="D130"/>
      <c r="E130"/>
      <c r="F130" s="31"/>
      <c r="G130" s="31"/>
      <c r="H130" s="31"/>
      <c r="M130" s="33"/>
      <c r="N130" s="33"/>
    </row>
    <row r="131" spans="1:14" x14ac:dyDescent="0.2">
      <c r="A131" s="40"/>
      <c r="B131"/>
      <c r="C131"/>
      <c r="D131"/>
      <c r="E131"/>
      <c r="F131" s="31"/>
      <c r="G131" s="31"/>
      <c r="H131" s="31"/>
      <c r="M131" s="33"/>
      <c r="N131" s="33"/>
    </row>
    <row r="132" spans="1:14" x14ac:dyDescent="0.2">
      <c r="A132" s="40"/>
      <c r="B132"/>
      <c r="C132"/>
      <c r="D132"/>
      <c r="E132"/>
      <c r="F132" s="31"/>
      <c r="G132" s="31"/>
      <c r="H132" s="31"/>
      <c r="M132" s="33"/>
      <c r="N132" s="33"/>
    </row>
    <row r="133" spans="1:14" x14ac:dyDescent="0.2">
      <c r="A133" s="40"/>
      <c r="B133"/>
      <c r="C133"/>
      <c r="D133"/>
      <c r="E133"/>
      <c r="F133" s="31"/>
      <c r="G133" s="31"/>
      <c r="H133" s="31"/>
      <c r="M133" s="33"/>
      <c r="N133" s="33"/>
    </row>
    <row r="134" spans="1:14" x14ac:dyDescent="0.2">
      <c r="A134" s="40"/>
      <c r="B134"/>
      <c r="C134"/>
      <c r="D134"/>
      <c r="E134"/>
      <c r="F134" s="31"/>
      <c r="G134" s="31"/>
      <c r="H134" s="31"/>
      <c r="M134" s="33"/>
      <c r="N134" s="33"/>
    </row>
    <row r="135" spans="1:14" x14ac:dyDescent="0.2">
      <c r="A135" s="40"/>
      <c r="B135"/>
      <c r="C135"/>
      <c r="D135"/>
      <c r="E135"/>
      <c r="F135" s="31"/>
      <c r="G135" s="31"/>
      <c r="H135" s="31"/>
      <c r="M135" s="33"/>
      <c r="N135" s="33"/>
    </row>
    <row r="136" spans="1:14" x14ac:dyDescent="0.2">
      <c r="A136" s="40"/>
      <c r="B136"/>
      <c r="C136"/>
      <c r="D136"/>
      <c r="E136"/>
      <c r="F136" s="31"/>
      <c r="G136" s="31"/>
      <c r="H136" s="31"/>
      <c r="M136" s="33"/>
      <c r="N136" s="33"/>
    </row>
    <row r="137" spans="1:14" x14ac:dyDescent="0.2">
      <c r="A137" s="40"/>
      <c r="B137"/>
      <c r="C137"/>
      <c r="D137"/>
      <c r="E137"/>
      <c r="F137" s="31"/>
      <c r="G137" s="31"/>
      <c r="H137" s="31"/>
      <c r="M137" s="33"/>
      <c r="N137" s="33"/>
    </row>
    <row r="138" spans="1:14" x14ac:dyDescent="0.2">
      <c r="A138" s="40"/>
      <c r="B138"/>
      <c r="C138"/>
      <c r="D138"/>
      <c r="E138"/>
      <c r="F138" s="31"/>
      <c r="G138" s="31"/>
      <c r="H138" s="31"/>
      <c r="M138" s="33"/>
      <c r="N138" s="33"/>
    </row>
    <row r="139" spans="1:14" x14ac:dyDescent="0.2">
      <c r="A139" s="40"/>
      <c r="B139"/>
      <c r="C139"/>
      <c r="D139"/>
      <c r="E139"/>
      <c r="F139" s="31"/>
      <c r="G139" s="31"/>
      <c r="H139" s="31"/>
      <c r="M139" s="33"/>
      <c r="N139" s="33"/>
    </row>
    <row r="140" spans="1:14" x14ac:dyDescent="0.2">
      <c r="A140" s="40"/>
      <c r="B140"/>
      <c r="C140"/>
      <c r="D140"/>
      <c r="E140"/>
      <c r="F140" s="31"/>
      <c r="G140" s="31"/>
      <c r="H140" s="31"/>
      <c r="M140" s="33"/>
      <c r="N140" s="33"/>
    </row>
    <row r="141" spans="1:14" x14ac:dyDescent="0.2">
      <c r="A141" s="40"/>
      <c r="B141"/>
      <c r="C141"/>
      <c r="D141"/>
      <c r="E141"/>
      <c r="F141" s="31"/>
      <c r="G141" s="31"/>
      <c r="H141" s="31"/>
      <c r="M141" s="33"/>
      <c r="N141" s="33"/>
    </row>
    <row r="142" spans="1:14" x14ac:dyDescent="0.2">
      <c r="A142" s="40"/>
      <c r="B142"/>
      <c r="C142"/>
      <c r="D142"/>
      <c r="E142"/>
      <c r="F142" s="31"/>
      <c r="G142" s="31"/>
      <c r="H142" s="31"/>
      <c r="M142" s="33"/>
      <c r="N142" s="33"/>
    </row>
    <row r="143" spans="1:14" x14ac:dyDescent="0.2">
      <c r="A143" s="40"/>
      <c r="B143"/>
      <c r="C143"/>
      <c r="D143"/>
      <c r="E143"/>
      <c r="F143" s="31"/>
      <c r="G143" s="31"/>
      <c r="H143" s="31"/>
      <c r="M143" s="33"/>
      <c r="N143" s="33"/>
    </row>
    <row r="144" spans="1:14" x14ac:dyDescent="0.2">
      <c r="A144" s="40"/>
      <c r="B144"/>
      <c r="C144"/>
      <c r="D144"/>
      <c r="E144"/>
      <c r="F144" s="31"/>
      <c r="G144" s="31"/>
      <c r="H144" s="31"/>
      <c r="M144" s="33"/>
      <c r="N144" s="33"/>
    </row>
    <row r="145" spans="1:14" x14ac:dyDescent="0.2">
      <c r="A145" s="40"/>
      <c r="B145"/>
      <c r="C145"/>
      <c r="D145"/>
      <c r="E145"/>
      <c r="F145" s="31"/>
      <c r="G145" s="31"/>
      <c r="H145" s="31"/>
      <c r="M145" s="33"/>
      <c r="N145" s="33"/>
    </row>
    <row r="146" spans="1:14" x14ac:dyDescent="0.2">
      <c r="A146" s="40"/>
      <c r="B146"/>
      <c r="C146"/>
      <c r="D146"/>
      <c r="E146"/>
      <c r="F146" s="31"/>
      <c r="G146" s="31"/>
      <c r="H146" s="31"/>
      <c r="M146" s="33"/>
      <c r="N146" s="33"/>
    </row>
    <row r="147" spans="1:14" x14ac:dyDescent="0.2">
      <c r="A147" s="40"/>
      <c r="B147"/>
      <c r="C147"/>
      <c r="D147"/>
      <c r="E147"/>
      <c r="F147" s="31"/>
      <c r="G147" s="31"/>
      <c r="H147" s="31"/>
      <c r="M147" s="33"/>
      <c r="N147" s="33"/>
    </row>
    <row r="148" spans="1:14" x14ac:dyDescent="0.2">
      <c r="A148" s="40"/>
      <c r="B148"/>
      <c r="C148"/>
      <c r="D148"/>
      <c r="E148"/>
      <c r="F148" s="31"/>
      <c r="G148" s="31"/>
      <c r="H148" s="31"/>
      <c r="M148" s="33"/>
      <c r="N148" s="33"/>
    </row>
    <row r="149" spans="1:14" x14ac:dyDescent="0.2">
      <c r="A149" s="40"/>
      <c r="B149"/>
      <c r="C149"/>
      <c r="D149"/>
      <c r="E149"/>
      <c r="F149" s="31"/>
      <c r="G149" s="31"/>
      <c r="H149" s="31"/>
      <c r="M149" s="33"/>
      <c r="N149" s="33"/>
    </row>
    <row r="150" spans="1:14" x14ac:dyDescent="0.2">
      <c r="A150" s="40"/>
      <c r="B150"/>
      <c r="C150"/>
      <c r="D150"/>
      <c r="E150"/>
      <c r="F150" s="31"/>
      <c r="G150" s="31"/>
      <c r="H150" s="31"/>
      <c r="M150" s="33"/>
      <c r="N150" s="33"/>
    </row>
    <row r="151" spans="1:14" x14ac:dyDescent="0.2">
      <c r="A151" s="40"/>
      <c r="B151"/>
      <c r="C151"/>
      <c r="D151"/>
      <c r="E151"/>
      <c r="F151" s="31"/>
      <c r="G151" s="31"/>
      <c r="H151" s="31"/>
      <c r="M151" s="33"/>
      <c r="N151" s="33"/>
    </row>
    <row r="152" spans="1:14" x14ac:dyDescent="0.2">
      <c r="A152" s="40"/>
      <c r="B152"/>
      <c r="C152"/>
      <c r="D152"/>
      <c r="E152"/>
      <c r="F152" s="31"/>
      <c r="G152" s="31"/>
      <c r="H152" s="31"/>
      <c r="M152" s="33"/>
      <c r="N152" s="33"/>
    </row>
    <row r="153" spans="1:14" x14ac:dyDescent="0.2">
      <c r="A153" s="40"/>
      <c r="B153"/>
      <c r="C153"/>
      <c r="D153"/>
      <c r="E153"/>
      <c r="F153" s="31"/>
      <c r="G153" s="31"/>
      <c r="H153" s="31"/>
      <c r="M153" s="33"/>
      <c r="N153" s="33"/>
    </row>
    <row r="154" spans="1:14" x14ac:dyDescent="0.2">
      <c r="A154" s="40"/>
      <c r="B154"/>
      <c r="C154"/>
      <c r="D154"/>
      <c r="E154"/>
      <c r="F154" s="31"/>
      <c r="G154" s="31"/>
      <c r="H154" s="31"/>
      <c r="M154" s="33"/>
      <c r="N154" s="33"/>
    </row>
    <row r="155" spans="1:14" x14ac:dyDescent="0.2">
      <c r="A155" s="40"/>
      <c r="B155"/>
      <c r="C155"/>
      <c r="D155"/>
      <c r="E155"/>
      <c r="F155" s="31"/>
      <c r="G155" s="31"/>
      <c r="H155" s="31"/>
      <c r="M155" s="33"/>
      <c r="N155" s="33"/>
    </row>
    <row r="156" spans="1:14" x14ac:dyDescent="0.2">
      <c r="A156" s="40"/>
      <c r="B156"/>
      <c r="C156"/>
      <c r="D156"/>
      <c r="E156"/>
      <c r="F156" s="31"/>
      <c r="G156" s="31"/>
      <c r="H156" s="31"/>
      <c r="M156" s="33"/>
      <c r="N156" s="33"/>
    </row>
    <row r="157" spans="1:14" x14ac:dyDescent="0.2">
      <c r="A157" s="40"/>
      <c r="B157"/>
      <c r="C157"/>
      <c r="D157"/>
      <c r="E157"/>
      <c r="F157" s="31"/>
      <c r="G157" s="31"/>
      <c r="H157" s="31"/>
      <c r="M157" s="33"/>
      <c r="N157" s="33"/>
    </row>
    <row r="158" spans="1:14" x14ac:dyDescent="0.2">
      <c r="A158" s="40"/>
      <c r="B158"/>
      <c r="C158"/>
      <c r="D158"/>
      <c r="E158"/>
      <c r="F158" s="31"/>
      <c r="G158" s="31"/>
      <c r="H158" s="31"/>
      <c r="M158" s="33"/>
      <c r="N158" s="33"/>
    </row>
    <row r="159" spans="1:14" x14ac:dyDescent="0.2">
      <c r="A159" s="40"/>
      <c r="B159"/>
      <c r="C159"/>
      <c r="D159"/>
      <c r="E159"/>
      <c r="F159" s="31"/>
      <c r="G159" s="31"/>
      <c r="H159" s="31"/>
      <c r="M159" s="33"/>
      <c r="N159" s="33"/>
    </row>
    <row r="160" spans="1:14" x14ac:dyDescent="0.2">
      <c r="A160" s="40"/>
      <c r="B160"/>
      <c r="C160"/>
      <c r="D160"/>
      <c r="E160"/>
      <c r="F160" s="31"/>
      <c r="G160" s="31"/>
      <c r="H160" s="31"/>
      <c r="M160" s="33"/>
      <c r="N160" s="33"/>
    </row>
    <row r="161" spans="1:14" x14ac:dyDescent="0.2">
      <c r="A161" s="40"/>
      <c r="B161"/>
      <c r="C161"/>
      <c r="D161"/>
      <c r="E161"/>
      <c r="F161" s="31"/>
      <c r="G161" s="31"/>
      <c r="H161" s="31"/>
      <c r="M161" s="33"/>
      <c r="N161" s="33"/>
    </row>
    <row r="162" spans="1:14" x14ac:dyDescent="0.2">
      <c r="A162" s="40"/>
      <c r="B162"/>
      <c r="C162"/>
      <c r="D162"/>
      <c r="E162"/>
      <c r="F162" s="31"/>
      <c r="G162" s="31"/>
      <c r="H162" s="31"/>
      <c r="M162" s="33"/>
      <c r="N162" s="33"/>
    </row>
    <row r="163" spans="1:14" x14ac:dyDescent="0.2">
      <c r="A163" s="40"/>
      <c r="B163"/>
      <c r="C163"/>
      <c r="D163"/>
      <c r="E163"/>
      <c r="F163" s="31"/>
      <c r="G163" s="31"/>
      <c r="H163" s="31"/>
      <c r="M163" s="33"/>
      <c r="N163" s="33"/>
    </row>
    <row r="164" spans="1:14" x14ac:dyDescent="0.2">
      <c r="A164" s="40"/>
      <c r="B164"/>
      <c r="C164"/>
      <c r="D164"/>
      <c r="E164"/>
      <c r="F164" s="31"/>
      <c r="G164" s="31"/>
      <c r="H164" s="31"/>
      <c r="M164" s="33"/>
      <c r="N164" s="33"/>
    </row>
    <row r="165" spans="1:14" x14ac:dyDescent="0.2">
      <c r="A165" s="40"/>
      <c r="B165"/>
      <c r="C165"/>
      <c r="D165"/>
      <c r="E165"/>
      <c r="F165" s="31"/>
      <c r="G165" s="31"/>
      <c r="H165" s="31"/>
      <c r="M165" s="33"/>
      <c r="N165" s="33"/>
    </row>
    <row r="166" spans="1:14" x14ac:dyDescent="0.2">
      <c r="A166" s="40"/>
      <c r="B166"/>
      <c r="C166"/>
      <c r="D166"/>
      <c r="E166"/>
      <c r="F166" s="31"/>
      <c r="G166" s="31"/>
      <c r="H166" s="31"/>
      <c r="M166" s="33"/>
      <c r="N166" s="33"/>
    </row>
    <row r="167" spans="1:14" x14ac:dyDescent="0.2">
      <c r="A167" s="40"/>
      <c r="B167"/>
      <c r="C167"/>
      <c r="D167"/>
      <c r="E167"/>
      <c r="F167" s="31"/>
      <c r="G167" s="31"/>
      <c r="H167" s="31"/>
      <c r="M167" s="33"/>
      <c r="N167" s="33"/>
    </row>
    <row r="168" spans="1:14" x14ac:dyDescent="0.2">
      <c r="A168" s="40"/>
      <c r="B168"/>
      <c r="C168"/>
      <c r="D168"/>
      <c r="E168"/>
      <c r="F168" s="31"/>
      <c r="G168" s="31"/>
      <c r="H168" s="31"/>
      <c r="M168" s="33"/>
      <c r="N168" s="33"/>
    </row>
    <row r="169" spans="1:14" x14ac:dyDescent="0.2">
      <c r="A169" s="40"/>
      <c r="B169"/>
      <c r="C169"/>
      <c r="D169"/>
      <c r="E169"/>
      <c r="F169" s="31"/>
      <c r="G169" s="31"/>
      <c r="H169" s="31"/>
      <c r="M169" s="33"/>
      <c r="N169" s="33"/>
    </row>
    <row r="170" spans="1:14" x14ac:dyDescent="0.2">
      <c r="A170" s="40"/>
      <c r="B170"/>
      <c r="C170"/>
      <c r="D170"/>
      <c r="E170"/>
      <c r="F170" s="31"/>
      <c r="G170" s="31"/>
      <c r="H170" s="31"/>
      <c r="M170" s="33"/>
      <c r="N170" s="33"/>
    </row>
    <row r="171" spans="1:14" x14ac:dyDescent="0.2">
      <c r="A171" s="40"/>
      <c r="B171"/>
      <c r="C171"/>
      <c r="D171"/>
      <c r="E171"/>
      <c r="F171" s="31"/>
      <c r="G171" s="31"/>
      <c r="H171" s="31"/>
      <c r="M171" s="33"/>
      <c r="N171" s="33"/>
    </row>
    <row r="172" spans="1:14" x14ac:dyDescent="0.2">
      <c r="A172" s="40"/>
      <c r="B172"/>
      <c r="C172"/>
      <c r="D172"/>
      <c r="E172"/>
      <c r="F172" s="31"/>
      <c r="G172" s="31"/>
      <c r="H172" s="31"/>
      <c r="M172" s="33"/>
      <c r="N172" s="33"/>
    </row>
    <row r="173" spans="1:14" x14ac:dyDescent="0.2">
      <c r="A173" s="40"/>
      <c r="B173"/>
      <c r="C173"/>
      <c r="D173"/>
      <c r="E173"/>
      <c r="F173" s="31"/>
      <c r="G173" s="31"/>
      <c r="H173" s="31"/>
      <c r="M173" s="33"/>
      <c r="N173" s="33"/>
    </row>
    <row r="174" spans="1:14" x14ac:dyDescent="0.2">
      <c r="A174" s="40"/>
      <c r="B174"/>
      <c r="C174"/>
      <c r="D174"/>
      <c r="E174"/>
      <c r="F174" s="31"/>
      <c r="G174" s="31"/>
      <c r="H174" s="31"/>
      <c r="M174" s="33"/>
      <c r="N174" s="33"/>
    </row>
    <row r="175" spans="1:14" x14ac:dyDescent="0.2">
      <c r="A175" s="40"/>
      <c r="B175"/>
      <c r="C175"/>
      <c r="D175"/>
      <c r="E175"/>
      <c r="F175" s="31"/>
      <c r="G175" s="31"/>
      <c r="H175" s="31"/>
      <c r="M175" s="33"/>
      <c r="N175" s="33"/>
    </row>
    <row r="176" spans="1:14" x14ac:dyDescent="0.2">
      <c r="A176" s="40"/>
      <c r="B176"/>
      <c r="C176"/>
      <c r="D176"/>
      <c r="E176"/>
      <c r="F176" s="31"/>
      <c r="G176" s="31"/>
      <c r="H176" s="31"/>
      <c r="M176" s="33"/>
      <c r="N176" s="33"/>
    </row>
    <row r="177" spans="1:14" x14ac:dyDescent="0.2">
      <c r="A177" s="40"/>
      <c r="B177"/>
      <c r="C177"/>
      <c r="D177"/>
      <c r="E177"/>
      <c r="F177" s="31"/>
      <c r="G177" s="31"/>
      <c r="H177" s="31"/>
      <c r="M177" s="33"/>
      <c r="N177" s="33"/>
    </row>
    <row r="178" spans="1:14" x14ac:dyDescent="0.2">
      <c r="A178" s="40"/>
      <c r="B178"/>
      <c r="C178"/>
      <c r="D178"/>
      <c r="E178"/>
      <c r="F178" s="31"/>
      <c r="G178" s="31"/>
      <c r="H178" s="31"/>
      <c r="M178" s="33"/>
      <c r="N178" s="33"/>
    </row>
    <row r="179" spans="1:14" x14ac:dyDescent="0.2">
      <c r="A179" s="40"/>
      <c r="B179"/>
      <c r="C179"/>
      <c r="D179"/>
      <c r="E179"/>
      <c r="F179" s="31"/>
      <c r="G179" s="31"/>
      <c r="H179" s="31"/>
      <c r="M179" s="33"/>
      <c r="N179" s="33"/>
    </row>
    <row r="180" spans="1:14" x14ac:dyDescent="0.2">
      <c r="A180" s="40"/>
      <c r="B180"/>
      <c r="C180"/>
      <c r="D180"/>
      <c r="E180"/>
      <c r="F180" s="31"/>
      <c r="G180" s="31"/>
      <c r="H180" s="31"/>
      <c r="M180" s="33"/>
      <c r="N180" s="33"/>
    </row>
    <row r="181" spans="1:14" x14ac:dyDescent="0.2">
      <c r="A181" s="40"/>
      <c r="B181"/>
      <c r="C181"/>
      <c r="D181"/>
      <c r="E181"/>
      <c r="F181" s="31"/>
      <c r="G181" s="31"/>
      <c r="H181" s="31"/>
      <c r="M181" s="33"/>
      <c r="N181" s="33"/>
    </row>
    <row r="182" spans="1:14" x14ac:dyDescent="0.2">
      <c r="A182" s="40"/>
      <c r="B182"/>
      <c r="C182"/>
      <c r="D182"/>
      <c r="E182"/>
      <c r="F182" s="31"/>
      <c r="G182" s="31"/>
      <c r="H182" s="31"/>
      <c r="M182" s="33"/>
      <c r="N182" s="33"/>
    </row>
    <row r="183" spans="1:14" x14ac:dyDescent="0.2">
      <c r="A183" s="40"/>
      <c r="B183"/>
      <c r="C183"/>
      <c r="D183"/>
      <c r="E183"/>
      <c r="F183" s="31"/>
      <c r="G183" s="31"/>
      <c r="H183" s="31"/>
      <c r="M183" s="33"/>
      <c r="N183" s="33"/>
    </row>
    <row r="184" spans="1:14" x14ac:dyDescent="0.2">
      <c r="A184" s="40"/>
      <c r="B184"/>
      <c r="C184"/>
      <c r="D184"/>
      <c r="E184"/>
      <c r="F184" s="31"/>
      <c r="G184" s="31"/>
      <c r="H184" s="31"/>
      <c r="M184" s="33"/>
      <c r="N184" s="33"/>
    </row>
    <row r="185" spans="1:14" x14ac:dyDescent="0.2">
      <c r="A185" s="40"/>
      <c r="B185"/>
      <c r="C185"/>
      <c r="D185"/>
      <c r="E185"/>
      <c r="F185" s="31"/>
      <c r="G185" s="31"/>
      <c r="H185" s="31"/>
      <c r="M185" s="33"/>
      <c r="N185" s="33"/>
    </row>
    <row r="186" spans="1:14" x14ac:dyDescent="0.2">
      <c r="A186" s="40"/>
      <c r="B186"/>
      <c r="C186"/>
      <c r="D186"/>
      <c r="E186"/>
      <c r="F186" s="31"/>
      <c r="G186" s="31"/>
      <c r="H186" s="31"/>
      <c r="M186" s="33"/>
      <c r="N186" s="33"/>
    </row>
    <row r="187" spans="1:14" x14ac:dyDescent="0.2">
      <c r="A187" s="40"/>
      <c r="B187"/>
      <c r="C187"/>
      <c r="D187"/>
      <c r="E187"/>
      <c r="F187" s="31"/>
      <c r="G187" s="31"/>
      <c r="H187" s="31"/>
      <c r="M187" s="33"/>
      <c r="N187" s="33"/>
    </row>
    <row r="188" spans="1:14" x14ac:dyDescent="0.2">
      <c r="A188" s="40"/>
      <c r="B188"/>
      <c r="C188"/>
      <c r="D188"/>
      <c r="E188"/>
      <c r="F188" s="31"/>
      <c r="G188" s="31"/>
      <c r="H188" s="31"/>
      <c r="M188" s="33"/>
      <c r="N188" s="33"/>
    </row>
    <row r="189" spans="1:14" x14ac:dyDescent="0.2">
      <c r="A189" s="40"/>
      <c r="B189"/>
      <c r="C189"/>
      <c r="D189"/>
      <c r="E189"/>
      <c r="F189" s="31"/>
      <c r="G189" s="31"/>
      <c r="H189" s="31"/>
      <c r="M189" s="33"/>
      <c r="N189" s="33"/>
    </row>
    <row r="190" spans="1:14" x14ac:dyDescent="0.2">
      <c r="A190" s="40"/>
      <c r="B190"/>
      <c r="C190"/>
      <c r="D190"/>
      <c r="E190"/>
      <c r="F190" s="31"/>
      <c r="G190" s="31"/>
      <c r="H190" s="31"/>
      <c r="M190" s="33"/>
      <c r="N190" s="33"/>
    </row>
    <row r="191" spans="1:14" x14ac:dyDescent="0.2">
      <c r="A191" s="40"/>
      <c r="B191"/>
      <c r="C191"/>
      <c r="D191"/>
      <c r="E191"/>
      <c r="F191" s="31"/>
      <c r="G191" s="31"/>
      <c r="H191" s="31"/>
      <c r="M191" s="33"/>
      <c r="N191" s="33"/>
    </row>
    <row r="192" spans="1:14" x14ac:dyDescent="0.2">
      <c r="A192" s="40"/>
      <c r="B192"/>
      <c r="C192"/>
      <c r="D192"/>
      <c r="E192"/>
      <c r="F192" s="31"/>
      <c r="G192" s="31"/>
      <c r="H192" s="31"/>
      <c r="M192" s="33"/>
      <c r="N192" s="33"/>
    </row>
    <row r="193" spans="1:14" x14ac:dyDescent="0.2">
      <c r="A193" s="40"/>
      <c r="B193"/>
      <c r="C193"/>
      <c r="D193"/>
      <c r="E193"/>
      <c r="F193" s="31"/>
      <c r="G193" s="31"/>
      <c r="H193" s="31"/>
      <c r="M193" s="33"/>
      <c r="N193" s="33"/>
    </row>
    <row r="194" spans="1:14" x14ac:dyDescent="0.2">
      <c r="A194" s="40"/>
      <c r="B194"/>
      <c r="C194"/>
      <c r="D194"/>
      <c r="E194"/>
      <c r="F194" s="31"/>
      <c r="G194" s="31"/>
      <c r="H194" s="31"/>
      <c r="M194" s="33"/>
      <c r="N194" s="33"/>
    </row>
    <row r="195" spans="1:14" x14ac:dyDescent="0.2">
      <c r="A195" s="40"/>
      <c r="B195"/>
      <c r="C195"/>
      <c r="D195"/>
      <c r="E195"/>
      <c r="F195" s="31"/>
      <c r="G195" s="31"/>
      <c r="H195" s="31"/>
      <c r="M195" s="33"/>
      <c r="N195" s="33"/>
    </row>
    <row r="196" spans="1:14" x14ac:dyDescent="0.2">
      <c r="A196" s="40"/>
      <c r="B196"/>
      <c r="C196"/>
      <c r="D196"/>
      <c r="E196"/>
      <c r="F196" s="31"/>
      <c r="G196" s="31"/>
      <c r="H196" s="31"/>
      <c r="M196" s="33"/>
      <c r="N196" s="33"/>
    </row>
    <row r="197" spans="1:14" x14ac:dyDescent="0.2">
      <c r="A197" s="40"/>
      <c r="B197"/>
      <c r="C197"/>
      <c r="D197"/>
      <c r="E197"/>
      <c r="F197" s="31"/>
      <c r="G197" s="31"/>
      <c r="H197" s="31"/>
      <c r="M197" s="33"/>
      <c r="N197" s="33"/>
    </row>
  </sheetData>
  <conditionalFormatting sqref="H1:N55 Q2:Q55">
    <cfRule type="containsBlanks" dxfId="8" priority="6">
      <formula>LEN(TRIM(H1))=0</formula>
    </cfRule>
  </conditionalFormatting>
  <conditionalFormatting sqref="A1:N55 Q2:Q55">
    <cfRule type="endsWith" dxfId="7" priority="5" operator="endsWith" text="Y">
      <formula>RIGHT(A1,LEN("Y"))="Y"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7" operator="endsWith" id="{4FD27081-2BBF-4E4D-B1E9-0B9AF41BB1FF}">
            <xm:f>RIGHT(A1,LEN("-"))="-"</xm:f>
            <xm:f>"-"</xm:f>
            <x14:dxf>
              <fill>
                <patternFill>
                  <bgColor theme="1" tint="0.499984740745262"/>
                </patternFill>
              </fill>
            </x14:dxf>
          </x14:cfRule>
          <xm:sqref>A1:N55 Q2:Q55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7"/>
  <sheetViews>
    <sheetView topLeftCell="A6" workbookViewId="0">
      <selection activeCell="V19" sqref="V19"/>
    </sheetView>
  </sheetViews>
  <sheetFormatPr baseColWidth="10" defaultRowHeight="16" x14ac:dyDescent="0.2"/>
  <cols>
    <col min="1" max="1" width="7.33203125" style="44" bestFit="1" customWidth="1"/>
    <col min="2" max="2" width="9.6640625" style="27" bestFit="1" customWidth="1"/>
    <col min="3" max="3" width="7.33203125" style="27" customWidth="1"/>
    <col min="4" max="4" width="5.33203125" style="30" customWidth="1"/>
    <col min="5" max="5" width="11.1640625" style="30" customWidth="1"/>
    <col min="6" max="6" width="9.6640625" style="30" customWidth="1"/>
    <col min="7" max="7" width="10.6640625" style="30" customWidth="1"/>
    <col min="8" max="8" width="8.1640625" style="62" customWidth="1"/>
    <col min="9" max="9" width="8.6640625" style="63" customWidth="1"/>
  </cols>
  <sheetData>
    <row r="1" spans="1:20" ht="17" thickBot="1" x14ac:dyDescent="0.25">
      <c r="A1" s="4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59" t="s">
        <v>7</v>
      </c>
      <c r="I1" s="60" t="s">
        <v>8</v>
      </c>
      <c r="L1" s="4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2" t="s">
        <v>6</v>
      </c>
      <c r="S1" s="59" t="s">
        <v>7</v>
      </c>
      <c r="T1" s="60" t="s">
        <v>8</v>
      </c>
    </row>
    <row r="2" spans="1:20" x14ac:dyDescent="0.2">
      <c r="A2" s="42" t="s">
        <v>30</v>
      </c>
      <c r="B2" s="7">
        <v>24</v>
      </c>
      <c r="C2" s="7">
        <v>21.6307692307692</v>
      </c>
      <c r="D2" s="8">
        <v>50</v>
      </c>
      <c r="E2" s="9">
        <v>42807</v>
      </c>
      <c r="F2" s="16">
        <v>1.5</v>
      </c>
      <c r="G2" s="11">
        <v>1</v>
      </c>
      <c r="H2" s="12">
        <v>0</v>
      </c>
      <c r="I2" s="66">
        <v>0</v>
      </c>
      <c r="L2" s="42" t="s">
        <v>30</v>
      </c>
      <c r="M2" s="7">
        <v>24</v>
      </c>
      <c r="N2" s="7">
        <v>21.6307692307692</v>
      </c>
      <c r="O2" s="8">
        <v>50</v>
      </c>
      <c r="P2" s="9">
        <v>42807</v>
      </c>
      <c r="Q2" s="16">
        <v>1.5</v>
      </c>
      <c r="R2" s="11">
        <v>1</v>
      </c>
      <c r="S2" s="12">
        <v>0</v>
      </c>
      <c r="T2" s="66">
        <v>0</v>
      </c>
    </row>
    <row r="3" spans="1:20" x14ac:dyDescent="0.2">
      <c r="A3" s="42" t="s">
        <v>35</v>
      </c>
      <c r="B3" s="7">
        <v>21</v>
      </c>
      <c r="C3" s="7">
        <v>19.368367346938999</v>
      </c>
      <c r="D3" s="8">
        <v>40</v>
      </c>
      <c r="E3" s="9">
        <v>42879</v>
      </c>
      <c r="F3" s="10">
        <v>3</v>
      </c>
      <c r="G3" s="11">
        <v>1</v>
      </c>
      <c r="H3" s="12">
        <v>0</v>
      </c>
      <c r="I3" s="67">
        <v>0</v>
      </c>
      <c r="L3" s="42" t="s">
        <v>35</v>
      </c>
      <c r="M3" s="7">
        <v>21</v>
      </c>
      <c r="N3" s="7">
        <v>19.368367346938999</v>
      </c>
      <c r="O3" s="8">
        <v>40</v>
      </c>
      <c r="P3" s="9">
        <v>42879</v>
      </c>
      <c r="Q3" s="10">
        <v>3</v>
      </c>
      <c r="R3" s="11">
        <v>1</v>
      </c>
      <c r="S3" s="12">
        <v>0</v>
      </c>
      <c r="T3" s="67">
        <v>0</v>
      </c>
    </row>
    <row r="4" spans="1:20" x14ac:dyDescent="0.2">
      <c r="A4" s="42" t="s">
        <v>42</v>
      </c>
      <c r="B4" s="7">
        <v>32</v>
      </c>
      <c r="C4" s="7">
        <v>21.520408163265301</v>
      </c>
      <c r="D4" s="53">
        <v>10</v>
      </c>
      <c r="E4" s="9">
        <v>42941</v>
      </c>
      <c r="F4" s="10">
        <v>1.5</v>
      </c>
      <c r="G4" s="11">
        <v>1</v>
      </c>
      <c r="H4" s="17">
        <v>0</v>
      </c>
      <c r="I4" s="67">
        <v>0</v>
      </c>
      <c r="L4" s="42" t="s">
        <v>42</v>
      </c>
      <c r="M4" s="7">
        <v>32</v>
      </c>
      <c r="N4" s="7">
        <v>21.520408163265301</v>
      </c>
      <c r="O4" s="53">
        <v>10</v>
      </c>
      <c r="P4" s="9">
        <v>42941</v>
      </c>
      <c r="Q4" s="10">
        <v>1.5</v>
      </c>
      <c r="R4" s="11">
        <v>1</v>
      </c>
      <c r="S4" s="17">
        <v>0</v>
      </c>
      <c r="T4" s="67">
        <v>0</v>
      </c>
    </row>
    <row r="5" spans="1:20" x14ac:dyDescent="0.2">
      <c r="A5" s="42" t="s">
        <v>43</v>
      </c>
      <c r="B5" s="7">
        <v>27</v>
      </c>
      <c r="C5" s="7">
        <v>22.5941230486685</v>
      </c>
      <c r="D5" s="53">
        <v>5</v>
      </c>
      <c r="E5" s="9">
        <v>42969</v>
      </c>
      <c r="F5" s="10">
        <v>2</v>
      </c>
      <c r="G5" s="11">
        <v>1</v>
      </c>
      <c r="H5" s="17">
        <v>0</v>
      </c>
      <c r="I5" s="67">
        <v>0</v>
      </c>
      <c r="L5" s="42" t="s">
        <v>43</v>
      </c>
      <c r="M5" s="7">
        <v>27</v>
      </c>
      <c r="N5" s="7">
        <v>22.5941230486685</v>
      </c>
      <c r="O5" s="53">
        <v>5</v>
      </c>
      <c r="P5" s="9">
        <v>42969</v>
      </c>
      <c r="Q5" s="10">
        <v>2</v>
      </c>
      <c r="R5" s="11">
        <v>1</v>
      </c>
      <c r="S5" s="17">
        <v>0</v>
      </c>
      <c r="T5" s="67">
        <v>0</v>
      </c>
    </row>
    <row r="6" spans="1:20" x14ac:dyDescent="0.2">
      <c r="A6" s="42" t="s">
        <v>46</v>
      </c>
      <c r="B6" s="7">
        <v>24</v>
      </c>
      <c r="C6" s="7">
        <v>23.108108108108102</v>
      </c>
      <c r="D6" s="8">
        <v>45</v>
      </c>
      <c r="E6" s="9">
        <v>42955</v>
      </c>
      <c r="F6" s="10">
        <v>1.5</v>
      </c>
      <c r="G6" s="11">
        <v>1</v>
      </c>
      <c r="H6" s="17">
        <v>0</v>
      </c>
      <c r="I6" s="67">
        <v>0</v>
      </c>
      <c r="L6" s="42" t="s">
        <v>46</v>
      </c>
      <c r="M6" s="7">
        <v>24</v>
      </c>
      <c r="N6" s="7">
        <v>23.108108108108102</v>
      </c>
      <c r="O6" s="8">
        <v>45</v>
      </c>
      <c r="P6" s="9">
        <v>42955</v>
      </c>
      <c r="Q6" s="10">
        <v>1.5</v>
      </c>
      <c r="R6" s="11">
        <v>1</v>
      </c>
      <c r="S6" s="17">
        <v>0</v>
      </c>
      <c r="T6" s="67">
        <v>0</v>
      </c>
    </row>
    <row r="7" spans="1:20" x14ac:dyDescent="0.2">
      <c r="A7" s="42" t="s">
        <v>49</v>
      </c>
      <c r="B7" s="7">
        <v>36</v>
      </c>
      <c r="C7" s="7">
        <v>33.224344135802397</v>
      </c>
      <c r="D7" s="53">
        <v>5</v>
      </c>
      <c r="E7" s="9">
        <v>43012</v>
      </c>
      <c r="F7" s="10">
        <v>1</v>
      </c>
      <c r="G7" s="11">
        <v>1</v>
      </c>
      <c r="H7" s="12">
        <v>0</v>
      </c>
      <c r="I7" s="67">
        <v>0</v>
      </c>
      <c r="L7" s="42" t="s">
        <v>49</v>
      </c>
      <c r="M7" s="7">
        <v>36</v>
      </c>
      <c r="N7" s="7">
        <v>33.224344135802397</v>
      </c>
      <c r="O7" s="53">
        <v>5</v>
      </c>
      <c r="P7" s="9">
        <v>43012</v>
      </c>
      <c r="Q7" s="10">
        <v>1</v>
      </c>
      <c r="R7" s="11">
        <v>1</v>
      </c>
      <c r="S7" s="12">
        <v>0</v>
      </c>
      <c r="T7" s="67">
        <v>0</v>
      </c>
    </row>
    <row r="8" spans="1:20" x14ac:dyDescent="0.2">
      <c r="A8" s="42" t="s">
        <v>53</v>
      </c>
      <c r="B8" s="7">
        <v>35</v>
      </c>
      <c r="C8" s="7">
        <v>29.531611006091101</v>
      </c>
      <c r="D8" s="8">
        <v>40</v>
      </c>
      <c r="E8" s="9">
        <v>43003</v>
      </c>
      <c r="F8" s="10">
        <v>1</v>
      </c>
      <c r="G8" s="11">
        <v>1</v>
      </c>
      <c r="H8" s="12">
        <v>0</v>
      </c>
      <c r="I8" s="67">
        <v>0</v>
      </c>
      <c r="L8" s="42" t="s">
        <v>53</v>
      </c>
      <c r="M8" s="7">
        <v>35</v>
      </c>
      <c r="N8" s="7">
        <v>29.531611006091101</v>
      </c>
      <c r="O8" s="8">
        <v>40</v>
      </c>
      <c r="P8" s="9">
        <v>43003</v>
      </c>
      <c r="Q8" s="10">
        <v>1</v>
      </c>
      <c r="R8" s="11">
        <v>1</v>
      </c>
      <c r="S8" s="12">
        <v>0</v>
      </c>
      <c r="T8" s="67">
        <v>0</v>
      </c>
    </row>
    <row r="9" spans="1:20" x14ac:dyDescent="0.2">
      <c r="A9" s="42" t="s">
        <v>58</v>
      </c>
      <c r="B9" s="7">
        <v>37</v>
      </c>
      <c r="C9" s="7">
        <v>32.056483392756597</v>
      </c>
      <c r="D9" s="8">
        <v>25</v>
      </c>
      <c r="E9" s="9">
        <v>43055</v>
      </c>
      <c r="F9" s="10">
        <v>1</v>
      </c>
      <c r="G9" s="11">
        <v>1</v>
      </c>
      <c r="H9" s="12">
        <v>0</v>
      </c>
      <c r="I9" s="66">
        <v>0</v>
      </c>
      <c r="L9" s="42" t="s">
        <v>58</v>
      </c>
      <c r="M9" s="7">
        <v>37</v>
      </c>
      <c r="N9" s="7">
        <v>32.056483392756597</v>
      </c>
      <c r="O9" s="8">
        <v>25</v>
      </c>
      <c r="P9" s="9">
        <v>43055</v>
      </c>
      <c r="Q9" s="10">
        <v>1</v>
      </c>
      <c r="R9" s="11">
        <v>1</v>
      </c>
      <c r="S9" s="12">
        <v>0</v>
      </c>
      <c r="T9" s="66">
        <v>0</v>
      </c>
    </row>
    <row r="10" spans="1:20" x14ac:dyDescent="0.2">
      <c r="A10" s="42" t="s">
        <v>34</v>
      </c>
      <c r="B10" s="7">
        <v>19</v>
      </c>
      <c r="C10" s="7">
        <v>24.1266272189349</v>
      </c>
      <c r="D10" s="8">
        <v>50</v>
      </c>
      <c r="E10" s="9">
        <v>42821</v>
      </c>
      <c r="F10" s="10">
        <v>10</v>
      </c>
      <c r="G10" s="11">
        <v>1</v>
      </c>
      <c r="H10" s="12">
        <v>30</v>
      </c>
      <c r="I10" s="67">
        <v>0</v>
      </c>
      <c r="L10" s="42" t="s">
        <v>34</v>
      </c>
      <c r="M10" s="7">
        <v>19</v>
      </c>
      <c r="N10" s="7">
        <v>24.1266272189349</v>
      </c>
      <c r="O10" s="8">
        <v>50</v>
      </c>
      <c r="P10" s="9">
        <v>42821</v>
      </c>
      <c r="Q10" s="10">
        <v>10</v>
      </c>
      <c r="R10" s="11">
        <v>1</v>
      </c>
      <c r="S10" s="12">
        <v>30</v>
      </c>
      <c r="T10" s="67">
        <v>0</v>
      </c>
    </row>
    <row r="11" spans="1:20" x14ac:dyDescent="0.2">
      <c r="A11" s="42" t="s">
        <v>51</v>
      </c>
      <c r="B11" s="7">
        <v>32</v>
      </c>
      <c r="C11" s="7">
        <v>36.311983471074001</v>
      </c>
      <c r="D11" s="8">
        <v>30</v>
      </c>
      <c r="E11" s="9">
        <v>42998</v>
      </c>
      <c r="F11" s="10">
        <v>1</v>
      </c>
      <c r="G11" s="11">
        <v>1</v>
      </c>
      <c r="H11" s="12">
        <v>70</v>
      </c>
      <c r="I11" s="67">
        <v>0</v>
      </c>
      <c r="L11" s="42" t="s">
        <v>51</v>
      </c>
      <c r="M11" s="7">
        <v>32</v>
      </c>
      <c r="N11" s="7">
        <v>36.311983471074001</v>
      </c>
      <c r="O11" s="8">
        <v>30</v>
      </c>
      <c r="P11" s="9">
        <v>42998</v>
      </c>
      <c r="Q11" s="10">
        <v>1</v>
      </c>
      <c r="R11" s="11">
        <v>1</v>
      </c>
      <c r="S11" s="12">
        <v>70</v>
      </c>
      <c r="T11" s="67">
        <v>0</v>
      </c>
    </row>
    <row r="12" spans="1:20" x14ac:dyDescent="0.2">
      <c r="A12" s="42" t="s">
        <v>16</v>
      </c>
      <c r="B12" s="7">
        <v>30</v>
      </c>
      <c r="C12" s="7">
        <v>32.277318640955002</v>
      </c>
      <c r="D12" s="8">
        <v>50</v>
      </c>
      <c r="E12" s="9">
        <v>42793</v>
      </c>
      <c r="F12" s="10">
        <v>4</v>
      </c>
      <c r="G12" s="11">
        <v>1</v>
      </c>
      <c r="H12" s="12">
        <v>75</v>
      </c>
      <c r="I12" s="66">
        <v>0</v>
      </c>
      <c r="L12" s="42" t="s">
        <v>16</v>
      </c>
      <c r="M12" s="7">
        <v>30</v>
      </c>
      <c r="N12" s="7">
        <v>32.277318640955002</v>
      </c>
      <c r="O12" s="8">
        <v>50</v>
      </c>
      <c r="P12" s="9">
        <v>42793</v>
      </c>
      <c r="Q12" s="10">
        <v>4</v>
      </c>
      <c r="R12" s="11">
        <v>1</v>
      </c>
      <c r="S12" s="12">
        <v>75</v>
      </c>
      <c r="T12" s="66">
        <v>0</v>
      </c>
    </row>
    <row r="13" spans="1:20" x14ac:dyDescent="0.2">
      <c r="A13" s="42" t="s">
        <v>20</v>
      </c>
      <c r="B13" s="7">
        <v>34</v>
      </c>
      <c r="C13" s="7">
        <v>42.736083984375</v>
      </c>
      <c r="D13" s="8">
        <v>50</v>
      </c>
      <c r="E13" s="9">
        <v>42769</v>
      </c>
      <c r="F13" s="10">
        <v>5</v>
      </c>
      <c r="G13" s="11">
        <v>1</v>
      </c>
      <c r="H13" s="12">
        <v>66</v>
      </c>
      <c r="I13" s="66">
        <v>1</v>
      </c>
      <c r="L13" s="42" t="s">
        <v>20</v>
      </c>
      <c r="M13" s="7">
        <v>34</v>
      </c>
      <c r="N13" s="7">
        <v>42.736083984375</v>
      </c>
      <c r="O13" s="8">
        <v>50</v>
      </c>
      <c r="P13" s="9">
        <v>42769</v>
      </c>
      <c r="Q13" s="10">
        <v>5</v>
      </c>
      <c r="R13" s="11">
        <v>1</v>
      </c>
      <c r="S13" s="12">
        <v>66</v>
      </c>
      <c r="T13" s="66">
        <v>1</v>
      </c>
    </row>
    <row r="14" spans="1:20" x14ac:dyDescent="0.2">
      <c r="A14" s="42" t="s">
        <v>25</v>
      </c>
      <c r="B14" s="7">
        <v>22</v>
      </c>
      <c r="C14" s="7">
        <v>18.826621702042999</v>
      </c>
      <c r="D14" s="8">
        <v>40</v>
      </c>
      <c r="E14" s="9">
        <v>42793</v>
      </c>
      <c r="F14" s="10">
        <v>2.5</v>
      </c>
      <c r="G14" s="11">
        <v>1</v>
      </c>
      <c r="H14" s="12">
        <v>91</v>
      </c>
      <c r="I14" s="66">
        <v>3</v>
      </c>
      <c r="L14" s="42" t="s">
        <v>25</v>
      </c>
      <c r="M14" s="7">
        <v>22</v>
      </c>
      <c r="N14" s="7">
        <v>18.826621702042999</v>
      </c>
      <c r="O14" s="8">
        <v>40</v>
      </c>
      <c r="P14" s="9">
        <v>42793</v>
      </c>
      <c r="Q14" s="10">
        <v>2.5</v>
      </c>
      <c r="R14" s="11">
        <v>1</v>
      </c>
      <c r="S14" s="12">
        <v>91</v>
      </c>
      <c r="T14" s="66">
        <v>3</v>
      </c>
    </row>
    <row r="15" spans="1:20" x14ac:dyDescent="0.2">
      <c r="A15" s="42" t="s">
        <v>61</v>
      </c>
      <c r="B15" s="7">
        <v>20</v>
      </c>
      <c r="C15" s="7">
        <v>37.292631172839997</v>
      </c>
      <c r="D15" s="8">
        <v>35</v>
      </c>
      <c r="E15" s="9">
        <v>43049</v>
      </c>
      <c r="F15" s="10">
        <v>1</v>
      </c>
      <c r="G15" s="11">
        <v>1</v>
      </c>
      <c r="H15" s="12">
        <v>40</v>
      </c>
      <c r="I15" s="66">
        <v>10</v>
      </c>
      <c r="L15" s="42" t="s">
        <v>61</v>
      </c>
      <c r="M15" s="7">
        <v>20</v>
      </c>
      <c r="N15" s="7">
        <v>37.292631172839997</v>
      </c>
      <c r="O15" s="8">
        <v>35</v>
      </c>
      <c r="P15" s="9">
        <v>43049</v>
      </c>
      <c r="Q15" s="10">
        <v>1</v>
      </c>
      <c r="R15" s="11">
        <v>1</v>
      </c>
      <c r="S15" s="12">
        <v>40</v>
      </c>
      <c r="T15" s="66">
        <v>10</v>
      </c>
    </row>
    <row r="16" spans="1:20" x14ac:dyDescent="0.2">
      <c r="A16" s="42" t="s">
        <v>56</v>
      </c>
      <c r="B16" s="7">
        <v>22</v>
      </c>
      <c r="C16" s="7">
        <v>22.066388888888799</v>
      </c>
      <c r="D16" s="8">
        <v>50</v>
      </c>
      <c r="E16" s="9">
        <v>43048</v>
      </c>
      <c r="F16" s="10">
        <v>5</v>
      </c>
      <c r="G16" s="11">
        <v>1</v>
      </c>
      <c r="H16" s="12">
        <v>24</v>
      </c>
      <c r="I16" s="66">
        <v>17</v>
      </c>
      <c r="L16" s="42" t="s">
        <v>56</v>
      </c>
      <c r="M16" s="7">
        <v>22</v>
      </c>
      <c r="N16" s="7">
        <v>22.066388888888799</v>
      </c>
      <c r="O16" s="8">
        <v>50</v>
      </c>
      <c r="P16" s="9">
        <v>43048</v>
      </c>
      <c r="Q16" s="10">
        <v>5</v>
      </c>
      <c r="R16" s="11">
        <v>1</v>
      </c>
      <c r="S16" s="12">
        <v>24</v>
      </c>
      <c r="T16" s="66">
        <v>17</v>
      </c>
    </row>
    <row r="17" spans="1:20" x14ac:dyDescent="0.2">
      <c r="A17" s="42" t="s">
        <v>44</v>
      </c>
      <c r="B17" s="7">
        <v>22</v>
      </c>
      <c r="C17" s="7">
        <v>24.325259515570998</v>
      </c>
      <c r="D17" s="8">
        <v>45</v>
      </c>
      <c r="E17" s="9">
        <v>42962</v>
      </c>
      <c r="F17" s="10">
        <v>3</v>
      </c>
      <c r="G17" s="11">
        <v>1</v>
      </c>
      <c r="H17" s="17">
        <v>21</v>
      </c>
      <c r="I17" s="67">
        <v>18</v>
      </c>
      <c r="L17" s="42" t="s">
        <v>44</v>
      </c>
      <c r="M17" s="7">
        <v>22</v>
      </c>
      <c r="N17" s="7">
        <v>24.325259515570998</v>
      </c>
      <c r="O17" s="8">
        <v>45</v>
      </c>
      <c r="P17" s="9">
        <v>42962</v>
      </c>
      <c r="Q17" s="10">
        <v>3</v>
      </c>
      <c r="R17" s="11">
        <v>1</v>
      </c>
      <c r="S17" s="17">
        <v>21</v>
      </c>
      <c r="T17" s="67">
        <v>18</v>
      </c>
    </row>
    <row r="18" spans="1:20" x14ac:dyDescent="0.2">
      <c r="A18" s="42" t="s">
        <v>22</v>
      </c>
      <c r="B18" s="7">
        <v>53</v>
      </c>
      <c r="C18" s="7">
        <v>25.102162269390998</v>
      </c>
      <c r="D18" s="8">
        <v>50</v>
      </c>
      <c r="E18" s="9">
        <v>42793</v>
      </c>
      <c r="F18" s="10">
        <v>5</v>
      </c>
      <c r="G18" s="11">
        <v>1</v>
      </c>
      <c r="H18" s="12">
        <v>42</v>
      </c>
      <c r="I18" s="66">
        <v>24</v>
      </c>
      <c r="L18" s="42" t="s">
        <v>22</v>
      </c>
      <c r="M18" s="7">
        <v>53</v>
      </c>
      <c r="N18" s="7">
        <v>25.102162269390998</v>
      </c>
      <c r="O18" s="8">
        <v>50</v>
      </c>
      <c r="P18" s="9">
        <v>42793</v>
      </c>
      <c r="Q18" s="10">
        <v>5</v>
      </c>
      <c r="R18" s="11">
        <v>1</v>
      </c>
      <c r="S18" s="12">
        <v>42</v>
      </c>
      <c r="T18" s="66">
        <v>24</v>
      </c>
    </row>
    <row r="19" spans="1:20" x14ac:dyDescent="0.2">
      <c r="A19" s="42" t="s">
        <v>41</v>
      </c>
      <c r="B19" s="7">
        <v>21</v>
      </c>
      <c r="C19" s="7">
        <v>25.101869355177399</v>
      </c>
      <c r="D19" s="8">
        <v>45</v>
      </c>
      <c r="E19" s="9">
        <v>42937</v>
      </c>
      <c r="F19" s="10">
        <v>2.5</v>
      </c>
      <c r="G19" s="11">
        <v>1</v>
      </c>
      <c r="H19" s="17">
        <v>30</v>
      </c>
      <c r="I19" s="67">
        <v>30</v>
      </c>
      <c r="L19" s="42" t="s">
        <v>41</v>
      </c>
      <c r="M19" s="7">
        <v>21</v>
      </c>
      <c r="N19" s="7">
        <v>25.101869355177399</v>
      </c>
      <c r="O19" s="8">
        <v>45</v>
      </c>
      <c r="P19" s="9">
        <v>42937</v>
      </c>
      <c r="Q19" s="10">
        <v>2.5</v>
      </c>
      <c r="R19" s="11">
        <v>1</v>
      </c>
      <c r="S19" s="17">
        <v>30</v>
      </c>
      <c r="T19" s="67">
        <v>30</v>
      </c>
    </row>
    <row r="20" spans="1:20" x14ac:dyDescent="0.2">
      <c r="A20" s="42" t="s">
        <v>55</v>
      </c>
      <c r="B20" s="7">
        <v>22</v>
      </c>
      <c r="C20" s="7">
        <v>21.1973814719301</v>
      </c>
      <c r="D20" s="8">
        <v>20</v>
      </c>
      <c r="E20" s="9">
        <v>43034</v>
      </c>
      <c r="F20" s="10">
        <v>1</v>
      </c>
      <c r="G20" s="11">
        <v>1</v>
      </c>
      <c r="H20" s="12">
        <v>50</v>
      </c>
      <c r="I20" s="66">
        <v>30</v>
      </c>
      <c r="L20" s="42" t="s">
        <v>55</v>
      </c>
      <c r="M20" s="7">
        <v>22</v>
      </c>
      <c r="N20" s="7">
        <v>21.1973814719301</v>
      </c>
      <c r="O20" s="8">
        <v>20</v>
      </c>
      <c r="P20" s="9">
        <v>43034</v>
      </c>
      <c r="Q20" s="10">
        <v>1</v>
      </c>
      <c r="R20" s="11">
        <v>1</v>
      </c>
      <c r="S20" s="12">
        <v>50</v>
      </c>
      <c r="T20" s="66">
        <v>30</v>
      </c>
    </row>
    <row r="21" spans="1:20" x14ac:dyDescent="0.2">
      <c r="A21" s="42" t="s">
        <v>54</v>
      </c>
      <c r="B21" s="7">
        <v>27</v>
      </c>
      <c r="C21" s="7">
        <v>32.094594594594497</v>
      </c>
      <c r="D21" s="8">
        <v>50</v>
      </c>
      <c r="E21" s="9">
        <v>43012</v>
      </c>
      <c r="F21" s="10">
        <v>10</v>
      </c>
      <c r="G21" s="11">
        <v>1</v>
      </c>
      <c r="H21" s="12">
        <v>36</v>
      </c>
      <c r="I21" s="67">
        <v>32</v>
      </c>
      <c r="L21" s="42" t="s">
        <v>54</v>
      </c>
      <c r="M21" s="7">
        <v>27</v>
      </c>
      <c r="N21" s="7">
        <v>32.094594594594497</v>
      </c>
      <c r="O21" s="8">
        <v>50</v>
      </c>
      <c r="P21" s="9">
        <v>43012</v>
      </c>
      <c r="Q21" s="10">
        <v>10</v>
      </c>
      <c r="R21" s="11">
        <v>1</v>
      </c>
      <c r="S21" s="12">
        <v>36</v>
      </c>
      <c r="T21" s="67">
        <v>32</v>
      </c>
    </row>
    <row r="22" spans="1:20" x14ac:dyDescent="0.2">
      <c r="A22" s="42" t="s">
        <v>18</v>
      </c>
      <c r="B22" s="7">
        <v>49</v>
      </c>
      <c r="C22" s="7">
        <v>26.245333333333001</v>
      </c>
      <c r="D22" s="8">
        <v>50</v>
      </c>
      <c r="E22" s="9">
        <v>42758</v>
      </c>
      <c r="F22" s="10">
        <v>2</v>
      </c>
      <c r="G22" s="11">
        <v>1</v>
      </c>
      <c r="H22" s="12">
        <v>52</v>
      </c>
      <c r="I22" s="66">
        <v>34</v>
      </c>
      <c r="L22" s="42" t="s">
        <v>18</v>
      </c>
      <c r="M22" s="7">
        <v>49</v>
      </c>
      <c r="N22" s="7">
        <v>26.245333333333001</v>
      </c>
      <c r="O22" s="8">
        <v>50</v>
      </c>
      <c r="P22" s="9">
        <v>42758</v>
      </c>
      <c r="Q22" s="10">
        <v>2</v>
      </c>
      <c r="R22" s="11">
        <v>1</v>
      </c>
      <c r="S22" s="12">
        <v>52</v>
      </c>
      <c r="T22" s="66">
        <v>34</v>
      </c>
    </row>
    <row r="23" spans="1:20" x14ac:dyDescent="0.2">
      <c r="A23" s="42" t="s">
        <v>47</v>
      </c>
      <c r="B23" s="7">
        <v>35</v>
      </c>
      <c r="C23" s="7">
        <v>21.787190082644599</v>
      </c>
      <c r="D23" s="8">
        <v>45</v>
      </c>
      <c r="E23" s="9">
        <v>42962</v>
      </c>
      <c r="F23" s="10">
        <v>5.5</v>
      </c>
      <c r="G23" s="11">
        <v>1</v>
      </c>
      <c r="H23" s="17">
        <v>43</v>
      </c>
      <c r="I23" s="67">
        <v>35</v>
      </c>
      <c r="L23" s="42" t="s">
        <v>47</v>
      </c>
      <c r="M23" s="7">
        <v>35</v>
      </c>
      <c r="N23" s="7">
        <v>21.787190082644599</v>
      </c>
      <c r="O23" s="8">
        <v>45</v>
      </c>
      <c r="P23" s="9">
        <v>42962</v>
      </c>
      <c r="Q23" s="10">
        <v>5.5</v>
      </c>
      <c r="R23" s="11">
        <v>1</v>
      </c>
      <c r="S23" s="17">
        <v>43</v>
      </c>
      <c r="T23" s="67">
        <v>35</v>
      </c>
    </row>
    <row r="24" spans="1:20" x14ac:dyDescent="0.2">
      <c r="A24" s="42" t="s">
        <v>68</v>
      </c>
      <c r="B24" s="7">
        <v>26</v>
      </c>
      <c r="C24" s="7">
        <v>20.803061224489699</v>
      </c>
      <c r="D24" s="8">
        <v>35</v>
      </c>
      <c r="E24" s="9">
        <v>42754</v>
      </c>
      <c r="F24" s="10">
        <v>3</v>
      </c>
      <c r="G24" s="11">
        <v>1</v>
      </c>
      <c r="H24" s="12">
        <v>75</v>
      </c>
      <c r="I24" s="66">
        <v>35</v>
      </c>
      <c r="L24" s="42" t="s">
        <v>68</v>
      </c>
      <c r="M24" s="7">
        <v>26</v>
      </c>
      <c r="N24" s="7">
        <v>20.803061224489699</v>
      </c>
      <c r="O24" s="8">
        <v>35</v>
      </c>
      <c r="P24" s="9">
        <v>42754</v>
      </c>
      <c r="Q24" s="10">
        <v>3</v>
      </c>
      <c r="R24" s="11">
        <v>1</v>
      </c>
      <c r="S24" s="12">
        <v>75</v>
      </c>
      <c r="T24" s="66">
        <v>35</v>
      </c>
    </row>
    <row r="25" spans="1:20" x14ac:dyDescent="0.2">
      <c r="A25" s="42" t="s">
        <v>27</v>
      </c>
      <c r="B25" s="7">
        <v>29</v>
      </c>
      <c r="C25" s="7">
        <v>32.277318640955002</v>
      </c>
      <c r="D25" s="8">
        <v>30</v>
      </c>
      <c r="E25" s="9">
        <v>42800</v>
      </c>
      <c r="F25" s="10">
        <v>1</v>
      </c>
      <c r="G25" s="11">
        <v>1</v>
      </c>
      <c r="H25" s="12">
        <v>37</v>
      </c>
      <c r="I25" s="66">
        <v>37</v>
      </c>
      <c r="L25" s="42" t="s">
        <v>27</v>
      </c>
      <c r="M25" s="7">
        <v>29</v>
      </c>
      <c r="N25" s="7">
        <v>32.277318640955002</v>
      </c>
      <c r="O25" s="8">
        <v>30</v>
      </c>
      <c r="P25" s="9">
        <v>42800</v>
      </c>
      <c r="Q25" s="10">
        <v>1</v>
      </c>
      <c r="R25" s="11">
        <v>1</v>
      </c>
      <c r="S25" s="12">
        <v>37</v>
      </c>
      <c r="T25" s="66">
        <v>37</v>
      </c>
    </row>
    <row r="26" spans="1:20" x14ac:dyDescent="0.2">
      <c r="A26" s="42" t="s">
        <v>50</v>
      </c>
      <c r="B26" s="7">
        <v>28</v>
      </c>
      <c r="C26" s="7">
        <v>21.963214915596001</v>
      </c>
      <c r="D26" s="8">
        <v>20</v>
      </c>
      <c r="E26" s="9">
        <v>42998</v>
      </c>
      <c r="F26" s="10">
        <v>2</v>
      </c>
      <c r="G26" s="11">
        <v>1</v>
      </c>
      <c r="H26" s="12">
        <v>60</v>
      </c>
      <c r="I26" s="67">
        <v>40</v>
      </c>
      <c r="L26" s="42" t="s">
        <v>50</v>
      </c>
      <c r="M26" s="7">
        <v>28</v>
      </c>
      <c r="N26" s="7">
        <v>21.963214915596001</v>
      </c>
      <c r="O26" s="8">
        <v>20</v>
      </c>
      <c r="P26" s="9">
        <v>42998</v>
      </c>
      <c r="Q26" s="10">
        <v>2</v>
      </c>
      <c r="R26" s="11">
        <v>1</v>
      </c>
      <c r="S26" s="12">
        <v>60</v>
      </c>
      <c r="T26" s="67">
        <v>40</v>
      </c>
    </row>
    <row r="27" spans="1:20" x14ac:dyDescent="0.2">
      <c r="A27" s="42" t="s">
        <v>65</v>
      </c>
      <c r="B27" s="7">
        <v>19</v>
      </c>
      <c r="C27" s="7">
        <v>25.544843520268799</v>
      </c>
      <c r="D27" s="8">
        <v>30</v>
      </c>
      <c r="E27" s="9">
        <v>43081</v>
      </c>
      <c r="F27" s="10">
        <v>2</v>
      </c>
      <c r="G27" s="11">
        <v>1</v>
      </c>
      <c r="H27" s="12">
        <v>60</v>
      </c>
      <c r="I27" s="66">
        <v>40</v>
      </c>
      <c r="L27" s="42" t="s">
        <v>65</v>
      </c>
      <c r="M27" s="7">
        <v>19</v>
      </c>
      <c r="N27" s="7">
        <v>25.544843520268799</v>
      </c>
      <c r="O27" s="8">
        <v>30</v>
      </c>
      <c r="P27" s="9">
        <v>43081</v>
      </c>
      <c r="Q27" s="10">
        <v>2</v>
      </c>
      <c r="R27" s="11">
        <v>1</v>
      </c>
      <c r="S27" s="12">
        <v>60</v>
      </c>
      <c r="T27" s="66">
        <v>40</v>
      </c>
    </row>
    <row r="28" spans="1:20" x14ac:dyDescent="0.2">
      <c r="A28" s="42" t="s">
        <v>63</v>
      </c>
      <c r="B28" s="7">
        <v>19</v>
      </c>
      <c r="C28" s="7">
        <v>20.676470588235201</v>
      </c>
      <c r="D28" s="8">
        <v>20</v>
      </c>
      <c r="E28" s="9">
        <v>43066</v>
      </c>
      <c r="F28" s="10">
        <v>5</v>
      </c>
      <c r="G28" s="11">
        <v>1</v>
      </c>
      <c r="H28" s="12">
        <v>69</v>
      </c>
      <c r="I28" s="66">
        <v>49</v>
      </c>
      <c r="L28" s="42" t="s">
        <v>63</v>
      </c>
      <c r="M28" s="7">
        <v>19</v>
      </c>
      <c r="N28" s="7">
        <v>20.676470588235201</v>
      </c>
      <c r="O28" s="8">
        <v>20</v>
      </c>
      <c r="P28" s="9">
        <v>43066</v>
      </c>
      <c r="Q28" s="10">
        <v>5</v>
      </c>
      <c r="R28" s="11">
        <v>1</v>
      </c>
      <c r="S28" s="12">
        <v>69</v>
      </c>
      <c r="T28" s="66">
        <v>49</v>
      </c>
    </row>
    <row r="29" spans="1:20" x14ac:dyDescent="0.2">
      <c r="A29" s="42" t="s">
        <v>31</v>
      </c>
      <c r="B29" s="7">
        <v>23</v>
      </c>
      <c r="C29" s="7">
        <v>26.6224852071005</v>
      </c>
      <c r="D29" s="8">
        <v>30</v>
      </c>
      <c r="E29" s="9">
        <v>42823</v>
      </c>
      <c r="F29" s="16">
        <v>1.5</v>
      </c>
      <c r="G29" s="11">
        <v>1</v>
      </c>
      <c r="H29" s="12">
        <v>50</v>
      </c>
      <c r="I29" s="55">
        <v>50</v>
      </c>
      <c r="L29" s="42" t="s">
        <v>31</v>
      </c>
      <c r="M29" s="7">
        <v>23</v>
      </c>
      <c r="N29" s="7">
        <v>26.6224852071005</v>
      </c>
      <c r="O29" s="8">
        <v>30</v>
      </c>
      <c r="P29" s="9">
        <v>42823</v>
      </c>
      <c r="Q29" s="16">
        <v>1.5</v>
      </c>
      <c r="R29" s="11">
        <v>1</v>
      </c>
      <c r="S29" s="12">
        <v>50</v>
      </c>
      <c r="T29" s="55">
        <v>50</v>
      </c>
    </row>
    <row r="30" spans="1:20" x14ac:dyDescent="0.2">
      <c r="A30" s="42" t="s">
        <v>66</v>
      </c>
      <c r="B30" s="7">
        <v>19</v>
      </c>
      <c r="C30" s="7">
        <v>22.9551020408163</v>
      </c>
      <c r="D30" s="8">
        <v>45</v>
      </c>
      <c r="E30" s="9">
        <v>43067</v>
      </c>
      <c r="F30" s="10">
        <v>2</v>
      </c>
      <c r="G30" s="11">
        <v>1</v>
      </c>
      <c r="H30" s="12">
        <v>50</v>
      </c>
      <c r="I30" s="55">
        <v>50</v>
      </c>
      <c r="L30" s="42" t="s">
        <v>66</v>
      </c>
      <c r="M30" s="7">
        <v>19</v>
      </c>
      <c r="N30" s="7">
        <v>22.9551020408163</v>
      </c>
      <c r="O30" s="8">
        <v>45</v>
      </c>
      <c r="P30" s="9">
        <v>43067</v>
      </c>
      <c r="Q30" s="10">
        <v>2</v>
      </c>
      <c r="R30" s="11">
        <v>1</v>
      </c>
      <c r="S30" s="12">
        <v>50</v>
      </c>
      <c r="T30" s="55">
        <v>50</v>
      </c>
    </row>
    <row r="31" spans="1:20" x14ac:dyDescent="0.2">
      <c r="A31" s="42" t="s">
        <v>57</v>
      </c>
      <c r="B31" s="7">
        <v>24</v>
      </c>
      <c r="C31" s="7">
        <v>24.405141677612999</v>
      </c>
      <c r="D31" s="8">
        <v>20</v>
      </c>
      <c r="E31" s="9">
        <v>43040</v>
      </c>
      <c r="F31" s="10">
        <v>1.5</v>
      </c>
      <c r="G31" s="11">
        <v>1</v>
      </c>
      <c r="H31" s="12">
        <v>55</v>
      </c>
      <c r="I31" s="55">
        <v>50</v>
      </c>
      <c r="L31" s="42" t="s">
        <v>57</v>
      </c>
      <c r="M31" s="7">
        <v>24</v>
      </c>
      <c r="N31" s="7">
        <v>24.405141677612999</v>
      </c>
      <c r="O31" s="8">
        <v>20</v>
      </c>
      <c r="P31" s="9">
        <v>43040</v>
      </c>
      <c r="Q31" s="10">
        <v>1.5</v>
      </c>
      <c r="R31" s="11">
        <v>1</v>
      </c>
      <c r="S31" s="12">
        <v>55</v>
      </c>
      <c r="T31" s="55">
        <v>50</v>
      </c>
    </row>
    <row r="32" spans="1:20" x14ac:dyDescent="0.2">
      <c r="A32" s="42" t="s">
        <v>37</v>
      </c>
      <c r="B32" s="7">
        <v>19</v>
      </c>
      <c r="C32" s="7">
        <v>25.839830697259899</v>
      </c>
      <c r="D32" s="8">
        <v>45</v>
      </c>
      <c r="E32" s="9">
        <v>42846</v>
      </c>
      <c r="F32" s="10">
        <v>2</v>
      </c>
      <c r="G32" s="11">
        <v>1</v>
      </c>
      <c r="H32" s="12">
        <v>65</v>
      </c>
      <c r="I32" s="56">
        <v>50</v>
      </c>
      <c r="L32" s="42" t="s">
        <v>37</v>
      </c>
      <c r="M32" s="7">
        <v>19</v>
      </c>
      <c r="N32" s="7">
        <v>25.839830697259899</v>
      </c>
      <c r="O32" s="8">
        <v>45</v>
      </c>
      <c r="P32" s="9">
        <v>42846</v>
      </c>
      <c r="Q32" s="10">
        <v>2</v>
      </c>
      <c r="R32" s="11">
        <v>1</v>
      </c>
      <c r="S32" s="12">
        <v>65</v>
      </c>
      <c r="T32" s="56">
        <v>50</v>
      </c>
    </row>
    <row r="33" spans="1:20" x14ac:dyDescent="0.2">
      <c r="A33" s="42" t="s">
        <v>45</v>
      </c>
      <c r="B33" s="7">
        <v>26</v>
      </c>
      <c r="C33" s="7">
        <v>25.839830697259899</v>
      </c>
      <c r="D33" s="8">
        <v>50</v>
      </c>
      <c r="E33" s="9">
        <v>42963</v>
      </c>
      <c r="F33" s="10">
        <v>1</v>
      </c>
      <c r="G33" s="11">
        <v>1</v>
      </c>
      <c r="H33" s="17">
        <v>65</v>
      </c>
      <c r="I33" s="56">
        <v>50</v>
      </c>
      <c r="L33" s="42" t="s">
        <v>45</v>
      </c>
      <c r="M33" s="7">
        <v>26</v>
      </c>
      <c r="N33" s="7">
        <v>25.839830697259899</v>
      </c>
      <c r="O33" s="8">
        <v>50</v>
      </c>
      <c r="P33" s="9">
        <v>42963</v>
      </c>
      <c r="Q33" s="10">
        <v>1</v>
      </c>
      <c r="R33" s="11">
        <v>1</v>
      </c>
      <c r="S33" s="17">
        <v>65</v>
      </c>
      <c r="T33" s="56">
        <v>50</v>
      </c>
    </row>
    <row r="34" spans="1:20" x14ac:dyDescent="0.2">
      <c r="A34" s="42" t="s">
        <v>29</v>
      </c>
      <c r="B34" s="7">
        <v>24</v>
      </c>
      <c r="C34" s="7">
        <v>22.462721893491</v>
      </c>
      <c r="D34" s="8">
        <v>45</v>
      </c>
      <c r="E34" s="9">
        <v>42818</v>
      </c>
      <c r="F34" s="10">
        <v>2</v>
      </c>
      <c r="G34" s="11">
        <v>1</v>
      </c>
      <c r="H34" s="12">
        <v>60</v>
      </c>
      <c r="I34" s="55">
        <v>55</v>
      </c>
      <c r="L34" s="42" t="s">
        <v>29</v>
      </c>
      <c r="M34" s="7">
        <v>24</v>
      </c>
      <c r="N34" s="7">
        <v>22.462721893491</v>
      </c>
      <c r="O34" s="8">
        <v>45</v>
      </c>
      <c r="P34" s="9">
        <v>42818</v>
      </c>
      <c r="Q34" s="10">
        <v>2</v>
      </c>
      <c r="R34" s="11">
        <v>1</v>
      </c>
      <c r="S34" s="12">
        <v>60</v>
      </c>
      <c r="T34" s="55">
        <v>55</v>
      </c>
    </row>
    <row r="35" spans="1:20" x14ac:dyDescent="0.2">
      <c r="A35" s="42" t="s">
        <v>64</v>
      </c>
      <c r="B35" s="7">
        <v>20</v>
      </c>
      <c r="C35" s="7">
        <v>26.4967268399127</v>
      </c>
      <c r="D35" s="8">
        <v>45</v>
      </c>
      <c r="E35" s="9">
        <v>43053</v>
      </c>
      <c r="F35" s="10">
        <v>2</v>
      </c>
      <c r="G35" s="11">
        <v>1</v>
      </c>
      <c r="H35" s="12">
        <v>74</v>
      </c>
      <c r="I35" s="55">
        <v>58</v>
      </c>
      <c r="L35" s="42" t="s">
        <v>64</v>
      </c>
      <c r="M35" s="7">
        <v>20</v>
      </c>
      <c r="N35" s="7">
        <v>26.4967268399127</v>
      </c>
      <c r="O35" s="8">
        <v>45</v>
      </c>
      <c r="P35" s="9">
        <v>43053</v>
      </c>
      <c r="Q35" s="10">
        <v>2</v>
      </c>
      <c r="R35" s="11">
        <v>1</v>
      </c>
      <c r="S35" s="12">
        <v>74</v>
      </c>
      <c r="T35" s="55">
        <v>58</v>
      </c>
    </row>
    <row r="36" spans="1:20" x14ac:dyDescent="0.2">
      <c r="A36" s="42" t="s">
        <v>67</v>
      </c>
      <c r="B36" s="7">
        <v>21</v>
      </c>
      <c r="C36" s="7">
        <v>23.707597698869201</v>
      </c>
      <c r="D36" s="8">
        <v>35</v>
      </c>
      <c r="E36" s="9">
        <v>43070</v>
      </c>
      <c r="F36" s="10">
        <v>1</v>
      </c>
      <c r="G36" s="11">
        <v>1</v>
      </c>
      <c r="H36" s="12">
        <v>60</v>
      </c>
      <c r="I36" s="55">
        <v>60</v>
      </c>
      <c r="L36" s="42" t="s">
        <v>67</v>
      </c>
      <c r="M36" s="7">
        <v>21</v>
      </c>
      <c r="N36" s="7">
        <v>23.707597698869201</v>
      </c>
      <c r="O36" s="8">
        <v>35</v>
      </c>
      <c r="P36" s="9">
        <v>43070</v>
      </c>
      <c r="Q36" s="10">
        <v>1</v>
      </c>
      <c r="R36" s="11">
        <v>1</v>
      </c>
      <c r="S36" s="12">
        <v>60</v>
      </c>
      <c r="T36" s="55">
        <v>60</v>
      </c>
    </row>
    <row r="37" spans="1:20" x14ac:dyDescent="0.2">
      <c r="A37" s="42" t="s">
        <v>28</v>
      </c>
      <c r="B37" s="7">
        <v>19</v>
      </c>
      <c r="C37" s="7">
        <v>19.105814212519</v>
      </c>
      <c r="D37" s="8">
        <v>35</v>
      </c>
      <c r="E37" s="9">
        <v>42851</v>
      </c>
      <c r="F37" s="10">
        <v>2</v>
      </c>
      <c r="G37" s="11">
        <v>1</v>
      </c>
      <c r="H37" s="12">
        <v>70</v>
      </c>
      <c r="I37" s="55">
        <v>60</v>
      </c>
      <c r="L37" s="42" t="s">
        <v>28</v>
      </c>
      <c r="M37" s="7">
        <v>19</v>
      </c>
      <c r="N37" s="7">
        <v>19.105814212519</v>
      </c>
      <c r="O37" s="8">
        <v>35</v>
      </c>
      <c r="P37" s="9">
        <v>42851</v>
      </c>
      <c r="Q37" s="10">
        <v>2</v>
      </c>
      <c r="R37" s="11">
        <v>1</v>
      </c>
      <c r="S37" s="12">
        <v>70</v>
      </c>
      <c r="T37" s="55">
        <v>60</v>
      </c>
    </row>
    <row r="38" spans="1:20" x14ac:dyDescent="0.2">
      <c r="A38" s="42" t="s">
        <v>40</v>
      </c>
      <c r="B38" s="7">
        <v>24</v>
      </c>
      <c r="C38" s="7">
        <v>18.87939453125</v>
      </c>
      <c r="D38" s="8">
        <v>35</v>
      </c>
      <c r="E38" s="9">
        <v>42842</v>
      </c>
      <c r="F38" s="10">
        <v>3</v>
      </c>
      <c r="G38" s="11">
        <v>1</v>
      </c>
      <c r="H38" s="12">
        <v>70</v>
      </c>
      <c r="I38" s="56">
        <v>60</v>
      </c>
      <c r="L38" s="42" t="s">
        <v>40</v>
      </c>
      <c r="M38" s="7">
        <v>24</v>
      </c>
      <c r="N38" s="7">
        <v>18.87939453125</v>
      </c>
      <c r="O38" s="8">
        <v>35</v>
      </c>
      <c r="P38" s="9">
        <v>42842</v>
      </c>
      <c r="Q38" s="10">
        <v>3</v>
      </c>
      <c r="R38" s="11">
        <v>1</v>
      </c>
      <c r="S38" s="12">
        <v>70</v>
      </c>
      <c r="T38" s="56">
        <v>60</v>
      </c>
    </row>
    <row r="39" spans="1:20" x14ac:dyDescent="0.2">
      <c r="A39" s="42" t="s">
        <v>59</v>
      </c>
      <c r="B39" s="7">
        <v>24</v>
      </c>
      <c r="C39" s="7">
        <v>50.175540123456699</v>
      </c>
      <c r="D39" s="53">
        <v>5</v>
      </c>
      <c r="E39" s="9">
        <v>43055</v>
      </c>
      <c r="F39" s="10">
        <v>1</v>
      </c>
      <c r="G39" s="11">
        <v>1</v>
      </c>
      <c r="H39" s="12">
        <v>65</v>
      </c>
      <c r="I39" s="55">
        <v>63</v>
      </c>
      <c r="L39" s="42" t="s">
        <v>59</v>
      </c>
      <c r="M39" s="7">
        <v>24</v>
      </c>
      <c r="N39" s="7">
        <v>50.175540123456699</v>
      </c>
      <c r="O39" s="53">
        <v>5</v>
      </c>
      <c r="P39" s="9">
        <v>43055</v>
      </c>
      <c r="Q39" s="10">
        <v>1</v>
      </c>
      <c r="R39" s="11">
        <v>1</v>
      </c>
      <c r="S39" s="12">
        <v>65</v>
      </c>
      <c r="T39" s="55">
        <v>63</v>
      </c>
    </row>
    <row r="40" spans="1:20" x14ac:dyDescent="0.2">
      <c r="A40" s="42" t="s">
        <v>26</v>
      </c>
      <c r="B40" s="7">
        <v>22</v>
      </c>
      <c r="C40" s="7">
        <v>20.466035502958999</v>
      </c>
      <c r="D40" s="8">
        <v>40</v>
      </c>
      <c r="E40" s="9">
        <v>42797</v>
      </c>
      <c r="F40" s="10">
        <v>1.5</v>
      </c>
      <c r="G40" s="11">
        <v>1</v>
      </c>
      <c r="H40" s="12">
        <v>69</v>
      </c>
      <c r="I40" s="55">
        <v>66</v>
      </c>
      <c r="L40" s="42" t="s">
        <v>26</v>
      </c>
      <c r="M40" s="7">
        <v>22</v>
      </c>
      <c r="N40" s="7">
        <v>20.466035502958999</v>
      </c>
      <c r="O40" s="8">
        <v>40</v>
      </c>
      <c r="P40" s="9">
        <v>42797</v>
      </c>
      <c r="Q40" s="10">
        <v>1.5</v>
      </c>
      <c r="R40" s="11">
        <v>1</v>
      </c>
      <c r="S40" s="12">
        <v>69</v>
      </c>
      <c r="T40" s="55">
        <v>66</v>
      </c>
    </row>
    <row r="41" spans="1:20" x14ac:dyDescent="0.2">
      <c r="A41" s="42" t="s">
        <v>24</v>
      </c>
      <c r="B41" s="7">
        <v>24</v>
      </c>
      <c r="C41" s="7">
        <v>21.96875</v>
      </c>
      <c r="D41" s="8">
        <v>35</v>
      </c>
      <c r="E41" s="9">
        <v>42783</v>
      </c>
      <c r="F41" s="10">
        <v>1</v>
      </c>
      <c r="G41" s="11">
        <v>1</v>
      </c>
      <c r="H41" s="12">
        <v>79</v>
      </c>
      <c r="I41" s="55">
        <v>66</v>
      </c>
      <c r="L41" s="42" t="s">
        <v>24</v>
      </c>
      <c r="M41" s="7">
        <v>24</v>
      </c>
      <c r="N41" s="7">
        <v>21.96875</v>
      </c>
      <c r="O41" s="8">
        <v>35</v>
      </c>
      <c r="P41" s="9">
        <v>42783</v>
      </c>
      <c r="Q41" s="10">
        <v>1</v>
      </c>
      <c r="R41" s="11">
        <v>1</v>
      </c>
      <c r="S41" s="12">
        <v>79</v>
      </c>
      <c r="T41" s="55">
        <v>66</v>
      </c>
    </row>
    <row r="42" spans="1:20" x14ac:dyDescent="0.2">
      <c r="A42" s="42" t="s">
        <v>19</v>
      </c>
      <c r="B42" s="7">
        <v>41</v>
      </c>
      <c r="C42" s="7">
        <v>30.615857988165999</v>
      </c>
      <c r="D42" s="8">
        <v>50</v>
      </c>
      <c r="E42" s="9">
        <v>42759</v>
      </c>
      <c r="F42" s="10">
        <v>10</v>
      </c>
      <c r="G42" s="11">
        <v>1</v>
      </c>
      <c r="H42" s="12">
        <v>67</v>
      </c>
      <c r="I42" s="55">
        <v>67</v>
      </c>
      <c r="L42" s="42" t="s">
        <v>19</v>
      </c>
      <c r="M42" s="7">
        <v>41</v>
      </c>
      <c r="N42" s="7">
        <v>30.615857988165999</v>
      </c>
      <c r="O42" s="8">
        <v>50</v>
      </c>
      <c r="P42" s="9">
        <v>42759</v>
      </c>
      <c r="Q42" s="10">
        <v>10</v>
      </c>
      <c r="R42" s="11">
        <v>1</v>
      </c>
      <c r="S42" s="12">
        <v>67</v>
      </c>
      <c r="T42" s="55">
        <v>67</v>
      </c>
    </row>
    <row r="43" spans="1:20" x14ac:dyDescent="0.2">
      <c r="A43" s="42" t="s">
        <v>36</v>
      </c>
      <c r="B43" s="7">
        <v>21</v>
      </c>
      <c r="C43" s="7">
        <v>30.620479947402998</v>
      </c>
      <c r="D43" s="8">
        <v>40</v>
      </c>
      <c r="E43" s="9">
        <v>42831</v>
      </c>
      <c r="F43" s="10">
        <v>1</v>
      </c>
      <c r="G43" s="11">
        <v>1</v>
      </c>
      <c r="H43" s="12">
        <v>70</v>
      </c>
      <c r="I43" s="56">
        <v>70</v>
      </c>
      <c r="L43" s="42" t="s">
        <v>36</v>
      </c>
      <c r="M43" s="7">
        <v>21</v>
      </c>
      <c r="N43" s="7">
        <v>30.620479947402998</v>
      </c>
      <c r="O43" s="8">
        <v>40</v>
      </c>
      <c r="P43" s="9">
        <v>42831</v>
      </c>
      <c r="Q43" s="10">
        <v>1</v>
      </c>
      <c r="R43" s="11">
        <v>1</v>
      </c>
      <c r="S43" s="12">
        <v>70</v>
      </c>
      <c r="T43" s="56">
        <v>70</v>
      </c>
    </row>
    <row r="44" spans="1:20" x14ac:dyDescent="0.2">
      <c r="A44" s="42" t="s">
        <v>39</v>
      </c>
      <c r="B44" s="7">
        <v>22</v>
      </c>
      <c r="C44" s="7">
        <v>22.860301768990599</v>
      </c>
      <c r="D44" s="8">
        <v>40</v>
      </c>
      <c r="E44" s="9">
        <v>42839</v>
      </c>
      <c r="F44" s="10">
        <v>3</v>
      </c>
      <c r="G44" s="11">
        <v>1</v>
      </c>
      <c r="H44" s="12">
        <v>70</v>
      </c>
      <c r="I44" s="56">
        <v>70</v>
      </c>
      <c r="L44" s="42" t="s">
        <v>39</v>
      </c>
      <c r="M44" s="7">
        <v>22</v>
      </c>
      <c r="N44" s="7">
        <v>22.860301768990599</v>
      </c>
      <c r="O44" s="8">
        <v>40</v>
      </c>
      <c r="P44" s="9">
        <v>42839</v>
      </c>
      <c r="Q44" s="10">
        <v>3</v>
      </c>
      <c r="R44" s="11">
        <v>1</v>
      </c>
      <c r="S44" s="12">
        <v>70</v>
      </c>
      <c r="T44" s="56">
        <v>70</v>
      </c>
    </row>
    <row r="45" spans="1:20" x14ac:dyDescent="0.2">
      <c r="A45" s="42" t="s">
        <v>38</v>
      </c>
      <c r="B45" s="7">
        <v>31</v>
      </c>
      <c r="C45" s="7">
        <v>30.845918367347</v>
      </c>
      <c r="D45" s="8">
        <v>45</v>
      </c>
      <c r="E45" s="9">
        <v>42835</v>
      </c>
      <c r="F45" s="10">
        <v>2</v>
      </c>
      <c r="G45" s="11">
        <v>1</v>
      </c>
      <c r="H45" s="12">
        <v>75</v>
      </c>
      <c r="I45" s="56">
        <v>70</v>
      </c>
      <c r="L45" s="42" t="s">
        <v>38</v>
      </c>
      <c r="M45" s="7">
        <v>31</v>
      </c>
      <c r="N45" s="7">
        <v>30.845918367347</v>
      </c>
      <c r="O45" s="8">
        <v>45</v>
      </c>
      <c r="P45" s="9">
        <v>42835</v>
      </c>
      <c r="Q45" s="10">
        <v>2</v>
      </c>
      <c r="R45" s="11">
        <v>1</v>
      </c>
      <c r="S45" s="12">
        <v>75</v>
      </c>
      <c r="T45" s="56">
        <v>70</v>
      </c>
    </row>
    <row r="46" spans="1:20" x14ac:dyDescent="0.2">
      <c r="A46" s="42" t="s">
        <v>17</v>
      </c>
      <c r="B46" s="7">
        <v>22</v>
      </c>
      <c r="C46" s="7">
        <v>19.366391184573001</v>
      </c>
      <c r="D46" s="8">
        <v>50</v>
      </c>
      <c r="E46" s="9">
        <v>42748</v>
      </c>
      <c r="F46" s="10">
        <v>5</v>
      </c>
      <c r="G46" s="11">
        <v>1</v>
      </c>
      <c r="H46" s="12">
        <v>81</v>
      </c>
      <c r="I46" s="55">
        <v>70</v>
      </c>
      <c r="L46" s="42" t="s">
        <v>17</v>
      </c>
      <c r="M46" s="7">
        <v>22</v>
      </c>
      <c r="N46" s="7">
        <v>19.366391184573001</v>
      </c>
      <c r="O46" s="8">
        <v>50</v>
      </c>
      <c r="P46" s="9">
        <v>42748</v>
      </c>
      <c r="Q46" s="10">
        <v>5</v>
      </c>
      <c r="R46" s="11">
        <v>1</v>
      </c>
      <c r="S46" s="12">
        <v>81</v>
      </c>
      <c r="T46" s="55">
        <v>70</v>
      </c>
    </row>
    <row r="47" spans="1:20" x14ac:dyDescent="0.2">
      <c r="A47" s="42" t="s">
        <v>48</v>
      </c>
      <c r="B47" s="7">
        <v>27</v>
      </c>
      <c r="C47" s="7">
        <v>23.490755179327198</v>
      </c>
      <c r="D47" s="8">
        <v>40</v>
      </c>
      <c r="E47" s="9">
        <v>43003</v>
      </c>
      <c r="F47" s="10">
        <v>3</v>
      </c>
      <c r="G47" s="11">
        <v>1</v>
      </c>
      <c r="H47" s="17">
        <v>90</v>
      </c>
      <c r="I47" s="56">
        <v>70</v>
      </c>
      <c r="L47" s="42" t="s">
        <v>48</v>
      </c>
      <c r="M47" s="7">
        <v>27</v>
      </c>
      <c r="N47" s="7">
        <v>23.490755179327198</v>
      </c>
      <c r="O47" s="8">
        <v>40</v>
      </c>
      <c r="P47" s="9">
        <v>43003</v>
      </c>
      <c r="Q47" s="10">
        <v>3</v>
      </c>
      <c r="R47" s="11">
        <v>1</v>
      </c>
      <c r="S47" s="17">
        <v>90</v>
      </c>
      <c r="T47" s="56">
        <v>70</v>
      </c>
    </row>
    <row r="48" spans="1:20" x14ac:dyDescent="0.2">
      <c r="A48" s="42" t="s">
        <v>62</v>
      </c>
      <c r="B48" s="7">
        <v>35</v>
      </c>
      <c r="C48" s="7">
        <v>26.911615687746199</v>
      </c>
      <c r="D48" s="8">
        <v>40</v>
      </c>
      <c r="E48" s="9">
        <v>43056</v>
      </c>
      <c r="F48" s="10">
        <v>3</v>
      </c>
      <c r="G48" s="11">
        <v>1</v>
      </c>
      <c r="H48" s="12">
        <v>75</v>
      </c>
      <c r="I48" s="55">
        <v>75</v>
      </c>
      <c r="L48" s="42" t="s">
        <v>62</v>
      </c>
      <c r="M48" s="7">
        <v>35</v>
      </c>
      <c r="N48" s="7">
        <v>26.911615687746199</v>
      </c>
      <c r="O48" s="8">
        <v>40</v>
      </c>
      <c r="P48" s="9">
        <v>43056</v>
      </c>
      <c r="Q48" s="10">
        <v>3</v>
      </c>
      <c r="R48" s="11">
        <v>1</v>
      </c>
      <c r="S48" s="12">
        <v>75</v>
      </c>
      <c r="T48" s="55">
        <v>75</v>
      </c>
    </row>
    <row r="49" spans="1:20" x14ac:dyDescent="0.2">
      <c r="A49" s="42" t="s">
        <v>52</v>
      </c>
      <c r="B49" s="7">
        <v>21</v>
      </c>
      <c r="C49" s="7">
        <v>21.2846020761245</v>
      </c>
      <c r="D49" s="8">
        <v>35</v>
      </c>
      <c r="E49" s="9">
        <v>43003</v>
      </c>
      <c r="F49" s="10">
        <v>2</v>
      </c>
      <c r="G49" s="11">
        <v>1</v>
      </c>
      <c r="H49" s="12">
        <v>99</v>
      </c>
      <c r="I49" s="56">
        <v>75</v>
      </c>
      <c r="L49" s="42" t="s">
        <v>52</v>
      </c>
      <c r="M49" s="7">
        <v>21</v>
      </c>
      <c r="N49" s="7">
        <v>21.2846020761245</v>
      </c>
      <c r="O49" s="8">
        <v>35</v>
      </c>
      <c r="P49" s="9">
        <v>43003</v>
      </c>
      <c r="Q49" s="10">
        <v>2</v>
      </c>
      <c r="R49" s="11">
        <v>1</v>
      </c>
      <c r="S49" s="12">
        <v>99</v>
      </c>
      <c r="T49" s="56">
        <v>75</v>
      </c>
    </row>
    <row r="50" spans="1:20" x14ac:dyDescent="0.2">
      <c r="A50" s="42" t="s">
        <v>60</v>
      </c>
      <c r="B50" s="7">
        <v>20</v>
      </c>
      <c r="C50" s="7">
        <v>24.404879984130101</v>
      </c>
      <c r="D50" s="8">
        <v>45</v>
      </c>
      <c r="E50" s="9">
        <v>43048</v>
      </c>
      <c r="F50" s="10">
        <v>2.5</v>
      </c>
      <c r="G50" s="11">
        <v>1</v>
      </c>
      <c r="H50" s="12">
        <v>85</v>
      </c>
      <c r="I50" s="55">
        <v>80</v>
      </c>
      <c r="L50" s="42" t="s">
        <v>60</v>
      </c>
      <c r="M50" s="7">
        <v>20</v>
      </c>
      <c r="N50" s="7">
        <v>24.404879984130101</v>
      </c>
      <c r="O50" s="8">
        <v>45</v>
      </c>
      <c r="P50" s="9">
        <v>43048</v>
      </c>
      <c r="Q50" s="10">
        <v>2.5</v>
      </c>
      <c r="R50" s="11">
        <v>1</v>
      </c>
      <c r="S50" s="12">
        <v>85</v>
      </c>
      <c r="T50" s="55">
        <v>80</v>
      </c>
    </row>
    <row r="51" spans="1:20" x14ac:dyDescent="0.2">
      <c r="A51" s="42" t="s">
        <v>33</v>
      </c>
      <c r="B51" s="7">
        <v>18</v>
      </c>
      <c r="C51" s="7">
        <v>19.737548828125</v>
      </c>
      <c r="D51" s="8">
        <v>30</v>
      </c>
      <c r="E51" s="9">
        <v>42832</v>
      </c>
      <c r="F51" s="10">
        <v>1</v>
      </c>
      <c r="G51" s="11">
        <v>1</v>
      </c>
      <c r="H51" s="12">
        <v>90</v>
      </c>
      <c r="I51" s="56">
        <v>80</v>
      </c>
      <c r="L51" s="42" t="s">
        <v>33</v>
      </c>
      <c r="M51" s="7">
        <v>18</v>
      </c>
      <c r="N51" s="7">
        <v>19.737548828125</v>
      </c>
      <c r="O51" s="8">
        <v>30</v>
      </c>
      <c r="P51" s="9">
        <v>42832</v>
      </c>
      <c r="Q51" s="10">
        <v>1</v>
      </c>
      <c r="R51" s="11">
        <v>1</v>
      </c>
      <c r="S51" s="12">
        <v>90</v>
      </c>
      <c r="T51" s="56">
        <v>80</v>
      </c>
    </row>
    <row r="52" spans="1:20" x14ac:dyDescent="0.2">
      <c r="A52" s="42" t="s">
        <v>14</v>
      </c>
      <c r="B52" s="7">
        <v>23</v>
      </c>
      <c r="C52" s="7">
        <v>32.277318640955002</v>
      </c>
      <c r="D52" s="8">
        <v>40</v>
      </c>
      <c r="E52" s="9">
        <v>42746</v>
      </c>
      <c r="F52" s="10">
        <v>1</v>
      </c>
      <c r="G52" s="11">
        <v>1</v>
      </c>
      <c r="H52" s="12">
        <v>95</v>
      </c>
      <c r="I52" s="55">
        <v>88</v>
      </c>
      <c r="L52" s="42" t="s">
        <v>14</v>
      </c>
      <c r="M52" s="7">
        <v>23</v>
      </c>
      <c r="N52" s="7">
        <v>32.277318640955002</v>
      </c>
      <c r="O52" s="8">
        <v>40</v>
      </c>
      <c r="P52" s="9">
        <v>42746</v>
      </c>
      <c r="Q52" s="10">
        <v>1</v>
      </c>
      <c r="R52" s="11">
        <v>1</v>
      </c>
      <c r="S52" s="12">
        <v>95</v>
      </c>
      <c r="T52" s="55">
        <v>88</v>
      </c>
    </row>
    <row r="53" spans="1:20" x14ac:dyDescent="0.2">
      <c r="A53" s="42" t="s">
        <v>23</v>
      </c>
      <c r="B53" s="7">
        <v>25</v>
      </c>
      <c r="C53" s="7">
        <v>34.453107596346598</v>
      </c>
      <c r="D53" s="8">
        <v>40</v>
      </c>
      <c r="E53" s="9">
        <v>42782</v>
      </c>
      <c r="F53" s="10">
        <v>2</v>
      </c>
      <c r="G53" s="11">
        <v>1</v>
      </c>
      <c r="H53" s="12">
        <v>93</v>
      </c>
      <c r="I53" s="55">
        <v>93</v>
      </c>
      <c r="L53" s="42" t="s">
        <v>23</v>
      </c>
      <c r="M53" s="7">
        <v>25</v>
      </c>
      <c r="N53" s="7">
        <v>34.453107596346598</v>
      </c>
      <c r="O53" s="8">
        <v>40</v>
      </c>
      <c r="P53" s="9">
        <v>42782</v>
      </c>
      <c r="Q53" s="10">
        <v>2</v>
      </c>
      <c r="R53" s="11">
        <v>1</v>
      </c>
      <c r="S53" s="12">
        <v>93</v>
      </c>
      <c r="T53" s="55">
        <v>93</v>
      </c>
    </row>
    <row r="54" spans="1:20" x14ac:dyDescent="0.2">
      <c r="A54" s="42" t="s">
        <v>21</v>
      </c>
      <c r="B54" s="7">
        <v>30</v>
      </c>
      <c r="C54" s="7">
        <v>28.0711805555555</v>
      </c>
      <c r="D54" s="8">
        <v>50</v>
      </c>
      <c r="E54" s="9">
        <v>42781</v>
      </c>
      <c r="F54" s="10">
        <v>15</v>
      </c>
      <c r="G54" s="11">
        <v>1</v>
      </c>
      <c r="H54" s="12">
        <v>98</v>
      </c>
      <c r="I54" s="55">
        <v>98</v>
      </c>
      <c r="L54" s="42" t="s">
        <v>21</v>
      </c>
      <c r="M54" s="7">
        <v>30</v>
      </c>
      <c r="N54" s="7">
        <v>28.0711805555555</v>
      </c>
      <c r="O54" s="8">
        <v>50</v>
      </c>
      <c r="P54" s="9">
        <v>42781</v>
      </c>
      <c r="Q54" s="10">
        <v>15</v>
      </c>
      <c r="R54" s="11">
        <v>1</v>
      </c>
      <c r="S54" s="12">
        <v>98</v>
      </c>
      <c r="T54" s="55">
        <v>98</v>
      </c>
    </row>
    <row r="55" spans="1:20" ht="17" thickBot="1" x14ac:dyDescent="0.25">
      <c r="A55" s="43" t="s">
        <v>32</v>
      </c>
      <c r="B55" s="18">
        <v>24</v>
      </c>
      <c r="C55" s="18">
        <v>25.682791635172499</v>
      </c>
      <c r="D55" s="19">
        <v>45</v>
      </c>
      <c r="E55" s="20">
        <v>42829</v>
      </c>
      <c r="F55" s="54">
        <v>1.5</v>
      </c>
      <c r="G55" s="22">
        <v>1</v>
      </c>
      <c r="H55" s="23">
        <v>100</v>
      </c>
      <c r="I55" s="61">
        <v>100</v>
      </c>
      <c r="L55" s="43" t="s">
        <v>32</v>
      </c>
      <c r="M55" s="18">
        <v>24</v>
      </c>
      <c r="N55" s="18">
        <v>25.682791635172499</v>
      </c>
      <c r="O55" s="19">
        <v>45</v>
      </c>
      <c r="P55" s="20">
        <v>42829</v>
      </c>
      <c r="Q55" s="54">
        <v>1.5</v>
      </c>
      <c r="R55" s="22">
        <v>1</v>
      </c>
      <c r="S55" s="23">
        <v>100</v>
      </c>
      <c r="T55" s="61">
        <v>100</v>
      </c>
    </row>
    <row r="56" spans="1:20" x14ac:dyDescent="0.2">
      <c r="L56" s="44"/>
      <c r="M56" s="27"/>
      <c r="N56" s="27"/>
      <c r="O56" s="30"/>
      <c r="P56" s="30"/>
      <c r="Q56" s="30"/>
      <c r="R56" s="30"/>
      <c r="S56" s="62"/>
      <c r="T56" s="63"/>
    </row>
    <row r="57" spans="1:20" x14ac:dyDescent="0.2">
      <c r="A57" s="57"/>
      <c r="B57" s="58">
        <f>TTEST(B2:B28,B29:B55,2,2)</f>
        <v>3.1713124540388611E-2</v>
      </c>
      <c r="C57" s="58">
        <f t="shared" ref="C57:F57" si="0">TTEST(C2:C28,C29:C55,2,2)</f>
        <v>0.76063468507845178</v>
      </c>
      <c r="D57" s="58">
        <f t="shared" si="0"/>
        <v>0.32911554709449697</v>
      </c>
      <c r="E57" s="58">
        <f t="shared" si="0"/>
        <v>0.26183267211944761</v>
      </c>
      <c r="F57" s="58">
        <f t="shared" si="0"/>
        <v>0.64329043700918309</v>
      </c>
      <c r="G57" s="58"/>
      <c r="H57" s="58"/>
      <c r="I57" s="58"/>
      <c r="L57" s="57"/>
      <c r="M57" s="58">
        <f>TTEST(M2:M28,M29:M55,2,2)</f>
        <v>3.1713124540388611E-2</v>
      </c>
      <c r="N57" s="58">
        <f t="shared" ref="N57:Q57" si="1">TTEST(N2:N28,N29:N55,2,2)</f>
        <v>0.76063468507845178</v>
      </c>
      <c r="O57" s="58">
        <f t="shared" si="1"/>
        <v>0.32911554709449697</v>
      </c>
      <c r="P57" s="58">
        <f t="shared" si="1"/>
        <v>0.26183267211944761</v>
      </c>
      <c r="Q57" s="58">
        <f t="shared" si="1"/>
        <v>0.64329043700918309</v>
      </c>
      <c r="R57" s="58"/>
      <c r="S57" s="58"/>
      <c r="T57" s="58"/>
    </row>
    <row r="58" spans="1:20" x14ac:dyDescent="0.2">
      <c r="L58" s="44"/>
      <c r="M58" s="27"/>
      <c r="N58" s="27"/>
      <c r="O58" s="30"/>
      <c r="P58" s="30"/>
      <c r="Q58" s="30"/>
      <c r="R58" s="30"/>
      <c r="S58" s="62"/>
      <c r="T58" s="63"/>
    </row>
    <row r="59" spans="1:20" x14ac:dyDescent="0.2">
      <c r="B59" s="27">
        <f>AVERAGE(B2:B28)</f>
        <v>28.333333333333332</v>
      </c>
      <c r="C59" s="27">
        <f t="shared" ref="C59:F59" si="2">AVERAGE(C2:C28)</f>
        <v>26.436687741618421</v>
      </c>
      <c r="D59" s="27">
        <f t="shared" si="2"/>
        <v>35.74074074074074</v>
      </c>
      <c r="E59" s="27">
        <f t="shared" si="2"/>
        <v>42927.740740740737</v>
      </c>
      <c r="F59" s="27">
        <f t="shared" si="2"/>
        <v>3.074074074074074</v>
      </c>
      <c r="L59" s="44"/>
      <c r="M59" s="27">
        <f>AVERAGE(M2:M28)</f>
        <v>28.333333333333332</v>
      </c>
      <c r="N59" s="27">
        <f t="shared" ref="N59:Q59" si="3">AVERAGE(N2:N28)</f>
        <v>26.436687741618421</v>
      </c>
      <c r="O59" s="27">
        <f t="shared" si="3"/>
        <v>35.74074074074074</v>
      </c>
      <c r="P59" s="27">
        <f t="shared" si="3"/>
        <v>42927.740740740737</v>
      </c>
      <c r="Q59" s="27">
        <f t="shared" si="3"/>
        <v>3.074074074074074</v>
      </c>
      <c r="R59" s="30"/>
      <c r="S59" s="62"/>
      <c r="T59" s="63"/>
    </row>
    <row r="60" spans="1:20" x14ac:dyDescent="0.2">
      <c r="B60" s="27">
        <f>AVERAGE(B29:B55)</f>
        <v>24.037037037037038</v>
      </c>
      <c r="C60" s="27">
        <f t="shared" ref="C60:F60" si="4">AVERAGE(C29:C55)</f>
        <v>25.909174835647018</v>
      </c>
      <c r="D60" s="27">
        <f t="shared" si="4"/>
        <v>39.074074074074076</v>
      </c>
      <c r="E60" s="27">
        <f t="shared" si="4"/>
        <v>42892.592592592591</v>
      </c>
      <c r="F60" s="27">
        <f t="shared" si="4"/>
        <v>2.7222222222222223</v>
      </c>
      <c r="L60" s="44"/>
      <c r="M60" s="27">
        <f>AVERAGE(M29:M55)</f>
        <v>24.037037037037038</v>
      </c>
      <c r="N60" s="27">
        <f t="shared" ref="N60:Q60" si="5">AVERAGE(N29:N55)</f>
        <v>25.909174835647018</v>
      </c>
      <c r="O60" s="27">
        <f t="shared" si="5"/>
        <v>39.074074074074076</v>
      </c>
      <c r="P60" s="27">
        <f t="shared" si="5"/>
        <v>42892.592592592591</v>
      </c>
      <c r="Q60" s="27">
        <f t="shared" si="5"/>
        <v>2.7222222222222223</v>
      </c>
      <c r="R60" s="30"/>
      <c r="S60" s="62"/>
      <c r="T60" s="63"/>
    </row>
    <row r="61" spans="1:20" x14ac:dyDescent="0.2">
      <c r="E61" s="29"/>
      <c r="F61" s="29"/>
    </row>
    <row r="63" spans="1:20" x14ac:dyDescent="0.2">
      <c r="D63" s="28"/>
      <c r="E63" s="29"/>
      <c r="F63" s="29"/>
    </row>
    <row r="65" spans="1:9" x14ac:dyDescent="0.2">
      <c r="E65" s="29"/>
      <c r="F65" s="29"/>
    </row>
    <row r="67" spans="1:9" x14ac:dyDescent="0.2">
      <c r="A67" s="40"/>
      <c r="B67"/>
      <c r="C67"/>
      <c r="E67" s="29"/>
      <c r="F67" s="29"/>
    </row>
    <row r="70" spans="1:9" x14ac:dyDescent="0.2">
      <c r="A70" s="40"/>
      <c r="B70"/>
      <c r="C70"/>
      <c r="E70" s="29"/>
      <c r="F70" s="29"/>
    </row>
    <row r="71" spans="1:9" x14ac:dyDescent="0.2">
      <c r="A71" s="40"/>
      <c r="B71"/>
      <c r="C71"/>
      <c r="E71" s="29"/>
      <c r="F71" s="29"/>
    </row>
    <row r="74" spans="1:9" x14ac:dyDescent="0.2">
      <c r="A74" s="40"/>
      <c r="B74"/>
      <c r="C74"/>
      <c r="E74" s="29"/>
      <c r="F74" s="29"/>
    </row>
    <row r="75" spans="1:9" x14ac:dyDescent="0.2">
      <c r="A75" s="40"/>
      <c r="B75"/>
      <c r="C75"/>
      <c r="E75" s="29"/>
      <c r="F75" s="29"/>
    </row>
    <row r="76" spans="1:9" ht="17" thickBot="1" x14ac:dyDescent="0.25">
      <c r="A76" s="40"/>
      <c r="B76"/>
      <c r="C76"/>
      <c r="E76" s="29"/>
      <c r="F76" s="29"/>
    </row>
    <row r="77" spans="1:9" ht="17" thickBot="1" x14ac:dyDescent="0.25">
      <c r="A77" s="39"/>
      <c r="B77" s="6"/>
      <c r="C77" s="6"/>
      <c r="D77" s="6"/>
      <c r="E77" s="6"/>
      <c r="F77" s="6"/>
      <c r="G77" s="6"/>
      <c r="H77" s="64"/>
      <c r="I77" s="64"/>
    </row>
    <row r="78" spans="1:9" x14ac:dyDescent="0.2">
      <c r="A78" s="40"/>
      <c r="B78"/>
      <c r="C78"/>
      <c r="H78" s="63"/>
    </row>
    <row r="79" spans="1:9" x14ac:dyDescent="0.2">
      <c r="A79" s="40"/>
      <c r="B79"/>
      <c r="C79"/>
      <c r="D79" s="28"/>
      <c r="E79" s="29"/>
      <c r="F79" s="29"/>
      <c r="H79" s="63"/>
    </row>
    <row r="80" spans="1:9" x14ac:dyDescent="0.2">
      <c r="A80" s="40"/>
      <c r="B80"/>
      <c r="C80"/>
      <c r="E80" s="29"/>
      <c r="F80" s="29"/>
      <c r="H80" s="63"/>
    </row>
    <row r="81" spans="1:9" x14ac:dyDescent="0.2">
      <c r="A81" s="40"/>
      <c r="B81"/>
      <c r="C81"/>
      <c r="E81" s="29"/>
      <c r="F81" s="29"/>
      <c r="H81" s="63"/>
    </row>
    <row r="82" spans="1:9" x14ac:dyDescent="0.2">
      <c r="A82" s="40"/>
      <c r="B82"/>
      <c r="C82"/>
      <c r="D82" s="28"/>
      <c r="E82" s="29"/>
      <c r="F82" s="29"/>
      <c r="H82" s="63"/>
      <c r="I82" s="65"/>
    </row>
    <row r="83" spans="1:9" x14ac:dyDescent="0.2">
      <c r="A83" s="40"/>
      <c r="B83"/>
      <c r="C83"/>
      <c r="E83" s="29"/>
      <c r="F83" s="29"/>
      <c r="H83" s="63"/>
      <c r="I83" s="65"/>
    </row>
    <row r="84" spans="1:9" x14ac:dyDescent="0.2">
      <c r="A84" s="40"/>
      <c r="B84"/>
      <c r="C84"/>
      <c r="D84" s="28"/>
      <c r="E84" s="29"/>
      <c r="F84" s="29"/>
      <c r="H84" s="63"/>
      <c r="I84" s="65"/>
    </row>
    <row r="85" spans="1:9" x14ac:dyDescent="0.2">
      <c r="A85" s="40"/>
      <c r="B85"/>
      <c r="C85"/>
      <c r="D85" s="28"/>
      <c r="E85" s="29"/>
      <c r="F85" s="29"/>
      <c r="H85" s="63"/>
      <c r="I85" s="65"/>
    </row>
    <row r="86" spans="1:9" x14ac:dyDescent="0.2">
      <c r="A86" s="40"/>
      <c r="B86"/>
      <c r="C86"/>
      <c r="E86" s="29"/>
      <c r="F86" s="29"/>
      <c r="H86" s="63"/>
      <c r="I86" s="65"/>
    </row>
    <row r="87" spans="1:9" x14ac:dyDescent="0.2">
      <c r="A87" s="40"/>
      <c r="B87"/>
      <c r="C87"/>
      <c r="D87" s="28"/>
      <c r="E87" s="29"/>
      <c r="F87" s="29"/>
      <c r="H87" s="63"/>
      <c r="I87" s="65"/>
    </row>
    <row r="88" spans="1:9" x14ac:dyDescent="0.2">
      <c r="A88" s="40"/>
      <c r="B88"/>
      <c r="C88"/>
      <c r="D88" s="28"/>
      <c r="E88" s="29"/>
      <c r="F88" s="29"/>
      <c r="H88" s="63"/>
      <c r="I88" s="65"/>
    </row>
    <row r="89" spans="1:9" x14ac:dyDescent="0.2">
      <c r="A89" s="40"/>
      <c r="B89"/>
      <c r="C89"/>
      <c r="E89" s="29"/>
      <c r="F89" s="29"/>
      <c r="H89" s="63"/>
      <c r="I89" s="65"/>
    </row>
    <row r="90" spans="1:9" x14ac:dyDescent="0.2">
      <c r="A90" s="40"/>
      <c r="B90"/>
      <c r="C90"/>
      <c r="H90" s="63"/>
      <c r="I90" s="65"/>
    </row>
    <row r="91" spans="1:9" x14ac:dyDescent="0.2">
      <c r="A91" s="40"/>
      <c r="B91"/>
      <c r="C91"/>
      <c r="H91" s="63"/>
      <c r="I91" s="65"/>
    </row>
    <row r="92" spans="1:9" x14ac:dyDescent="0.2">
      <c r="A92" s="40"/>
      <c r="B92"/>
      <c r="C92"/>
      <c r="E92" s="29"/>
      <c r="F92" s="29"/>
      <c r="I92" s="65"/>
    </row>
    <row r="94" spans="1:9" x14ac:dyDescent="0.2">
      <c r="A94" s="40"/>
      <c r="B94"/>
      <c r="C94"/>
      <c r="E94" s="29"/>
      <c r="F94" s="29"/>
      <c r="I94" s="65"/>
    </row>
    <row r="96" spans="1:9" x14ac:dyDescent="0.2">
      <c r="A96" s="40"/>
      <c r="B96"/>
      <c r="C96"/>
      <c r="E96" s="29"/>
      <c r="F96" s="29"/>
      <c r="I96" s="65"/>
    </row>
    <row r="97" spans="1:9" x14ac:dyDescent="0.2">
      <c r="A97" s="40"/>
      <c r="B97"/>
      <c r="C97"/>
      <c r="E97" s="29"/>
      <c r="F97" s="29"/>
      <c r="I97" s="65"/>
    </row>
    <row r="98" spans="1:9" x14ac:dyDescent="0.2">
      <c r="A98" s="40"/>
      <c r="B98"/>
      <c r="C98"/>
      <c r="D98" s="28"/>
      <c r="E98" s="29"/>
      <c r="F98" s="29"/>
      <c r="G98"/>
      <c r="H98" s="65"/>
      <c r="I98" s="65"/>
    </row>
    <row r="99" spans="1:9" x14ac:dyDescent="0.2">
      <c r="A99" s="40"/>
      <c r="B99"/>
      <c r="C99"/>
      <c r="E99" s="29"/>
      <c r="F99" s="29"/>
      <c r="G99"/>
      <c r="H99" s="65"/>
      <c r="I99" s="65"/>
    </row>
    <row r="100" spans="1:9" x14ac:dyDescent="0.2">
      <c r="A100" s="40"/>
      <c r="B100"/>
      <c r="C100"/>
      <c r="D100" s="28"/>
      <c r="G100"/>
      <c r="H100" s="65"/>
      <c r="I100" s="65"/>
    </row>
    <row r="101" spans="1:9" x14ac:dyDescent="0.2">
      <c r="A101" s="40"/>
      <c r="B101"/>
      <c r="C101"/>
      <c r="E101" s="29"/>
      <c r="F101" s="29"/>
      <c r="G101"/>
      <c r="H101" s="65"/>
      <c r="I101" s="65"/>
    </row>
    <row r="102" spans="1:9" x14ac:dyDescent="0.2">
      <c r="A102" s="40"/>
      <c r="B102"/>
      <c r="C102"/>
      <c r="D102" s="28"/>
      <c r="G102"/>
      <c r="H102" s="65"/>
      <c r="I102" s="65"/>
    </row>
    <row r="104" spans="1:9" x14ac:dyDescent="0.2">
      <c r="A104" s="40"/>
      <c r="B104"/>
      <c r="C104"/>
      <c r="D104" s="28"/>
      <c r="G104"/>
      <c r="H104" s="65"/>
      <c r="I104" s="65"/>
    </row>
    <row r="105" spans="1:9" x14ac:dyDescent="0.2">
      <c r="A105" s="40"/>
      <c r="B105"/>
      <c r="C105"/>
      <c r="E105" s="29"/>
      <c r="F105" s="29"/>
      <c r="G105"/>
      <c r="H105" s="65"/>
      <c r="I105" s="65"/>
    </row>
    <row r="106" spans="1:9" x14ac:dyDescent="0.2">
      <c r="A106" s="40"/>
      <c r="B106"/>
      <c r="C106"/>
      <c r="E106" s="29"/>
      <c r="F106" s="29"/>
      <c r="G106"/>
      <c r="H106" s="65"/>
      <c r="I106" s="65"/>
    </row>
    <row r="108" spans="1:9" x14ac:dyDescent="0.2">
      <c r="A108" s="40"/>
      <c r="B108"/>
      <c r="C108"/>
      <c r="E108" s="29"/>
      <c r="F108" s="29"/>
      <c r="G108"/>
      <c r="H108" s="65"/>
      <c r="I108" s="65"/>
    </row>
    <row r="109" spans="1:9" x14ac:dyDescent="0.2">
      <c r="A109" s="40"/>
      <c r="B109"/>
      <c r="C109"/>
      <c r="D109" s="32"/>
      <c r="G109"/>
      <c r="H109" s="65"/>
      <c r="I109" s="65"/>
    </row>
    <row r="113" spans="1:9" x14ac:dyDescent="0.2">
      <c r="A113" s="40"/>
      <c r="B113"/>
      <c r="C113"/>
      <c r="E113" s="29"/>
      <c r="F113" s="29"/>
      <c r="G113"/>
      <c r="H113" s="65"/>
      <c r="I113" s="65"/>
    </row>
    <row r="114" spans="1:9" x14ac:dyDescent="0.2">
      <c r="A114" s="40"/>
      <c r="B114"/>
      <c r="C114"/>
      <c r="D114"/>
      <c r="E114"/>
      <c r="F114" s="31"/>
      <c r="G114" s="31"/>
      <c r="H114" s="63"/>
    </row>
    <row r="115" spans="1:9" x14ac:dyDescent="0.2">
      <c r="A115" s="40"/>
      <c r="B115"/>
      <c r="C115"/>
      <c r="D115"/>
      <c r="E115"/>
      <c r="F115" s="31"/>
      <c r="G115" s="31"/>
      <c r="H115" s="63"/>
    </row>
    <row r="116" spans="1:9" x14ac:dyDescent="0.2">
      <c r="A116" s="40"/>
      <c r="B116"/>
      <c r="C116"/>
      <c r="D116"/>
      <c r="E116"/>
      <c r="F116" s="31"/>
      <c r="G116" s="31"/>
      <c r="H116" s="63"/>
    </row>
    <row r="117" spans="1:9" x14ac:dyDescent="0.2">
      <c r="A117" s="40"/>
      <c r="B117"/>
      <c r="C117"/>
      <c r="D117"/>
      <c r="E117"/>
      <c r="F117" s="31"/>
      <c r="G117" s="31"/>
      <c r="H117" s="63"/>
    </row>
    <row r="118" spans="1:9" x14ac:dyDescent="0.2">
      <c r="A118" s="40"/>
      <c r="B118"/>
      <c r="C118"/>
      <c r="D118"/>
      <c r="E118"/>
      <c r="F118" s="31"/>
      <c r="G118" s="31"/>
      <c r="H118" s="63"/>
    </row>
    <row r="119" spans="1:9" x14ac:dyDescent="0.2">
      <c r="A119" s="40"/>
      <c r="B119"/>
      <c r="C119"/>
      <c r="D119"/>
      <c r="E119"/>
      <c r="F119" s="31"/>
      <c r="G119" s="31"/>
      <c r="H119" s="63"/>
    </row>
    <row r="120" spans="1:9" x14ac:dyDescent="0.2">
      <c r="A120" s="40"/>
      <c r="B120"/>
      <c r="C120"/>
      <c r="D120"/>
      <c r="E120"/>
      <c r="F120" s="31"/>
      <c r="G120" s="31"/>
      <c r="H120" s="63"/>
    </row>
    <row r="121" spans="1:9" x14ac:dyDescent="0.2">
      <c r="A121" s="40"/>
      <c r="B121"/>
      <c r="C121"/>
      <c r="D121"/>
      <c r="E121"/>
      <c r="F121" s="31"/>
      <c r="G121" s="31"/>
      <c r="H121" s="63"/>
    </row>
    <row r="122" spans="1:9" x14ac:dyDescent="0.2">
      <c r="A122" s="40"/>
      <c r="B122"/>
      <c r="C122"/>
      <c r="D122"/>
      <c r="E122"/>
      <c r="F122" s="31"/>
      <c r="G122" s="31"/>
      <c r="H122" s="63"/>
    </row>
    <row r="123" spans="1:9" x14ac:dyDescent="0.2">
      <c r="A123" s="40"/>
      <c r="B123"/>
      <c r="C123"/>
      <c r="D123"/>
      <c r="E123"/>
      <c r="F123" s="31"/>
      <c r="G123" s="31"/>
      <c r="H123" s="63"/>
    </row>
    <row r="124" spans="1:9" x14ac:dyDescent="0.2">
      <c r="A124" s="40"/>
      <c r="B124"/>
      <c r="C124"/>
      <c r="D124"/>
      <c r="E124"/>
      <c r="F124" s="31"/>
      <c r="G124" s="31"/>
      <c r="H124" s="63"/>
    </row>
    <row r="125" spans="1:9" x14ac:dyDescent="0.2">
      <c r="A125" s="40"/>
      <c r="B125"/>
      <c r="C125"/>
      <c r="D125"/>
      <c r="E125"/>
      <c r="F125" s="31"/>
      <c r="G125" s="31"/>
      <c r="H125" s="63"/>
    </row>
    <row r="126" spans="1:9" x14ac:dyDescent="0.2">
      <c r="A126" s="40"/>
      <c r="B126"/>
      <c r="C126"/>
      <c r="D126"/>
      <c r="E126"/>
      <c r="F126" s="31"/>
      <c r="G126" s="31"/>
      <c r="H126" s="63"/>
    </row>
    <row r="127" spans="1:9" x14ac:dyDescent="0.2">
      <c r="A127" s="40"/>
      <c r="B127"/>
      <c r="C127"/>
      <c r="D127"/>
      <c r="E127"/>
      <c r="F127" s="31"/>
      <c r="G127" s="31"/>
      <c r="H127" s="63"/>
    </row>
    <row r="128" spans="1:9" x14ac:dyDescent="0.2">
      <c r="A128" s="40"/>
      <c r="B128"/>
      <c r="C128"/>
      <c r="D128"/>
      <c r="E128"/>
      <c r="F128" s="31"/>
      <c r="G128" s="31"/>
      <c r="H128" s="63"/>
    </row>
    <row r="129" spans="1:8" x14ac:dyDescent="0.2">
      <c r="A129" s="40"/>
      <c r="B129"/>
      <c r="C129"/>
      <c r="D129"/>
      <c r="E129"/>
      <c r="F129" s="31"/>
      <c r="G129" s="31"/>
      <c r="H129" s="63"/>
    </row>
    <row r="130" spans="1:8" x14ac:dyDescent="0.2">
      <c r="A130" s="40"/>
      <c r="B130"/>
      <c r="C130"/>
      <c r="D130"/>
      <c r="E130"/>
      <c r="F130" s="31"/>
      <c r="G130" s="31"/>
      <c r="H130" s="63"/>
    </row>
    <row r="131" spans="1:8" x14ac:dyDescent="0.2">
      <c r="A131" s="40"/>
      <c r="B131"/>
      <c r="C131"/>
      <c r="D131"/>
      <c r="E131"/>
      <c r="F131" s="31"/>
      <c r="G131" s="31"/>
      <c r="H131" s="63"/>
    </row>
    <row r="132" spans="1:8" x14ac:dyDescent="0.2">
      <c r="A132" s="40"/>
      <c r="B132"/>
      <c r="C132"/>
      <c r="D132"/>
      <c r="E132"/>
      <c r="F132" s="31"/>
      <c r="G132" s="31"/>
      <c r="H132" s="63"/>
    </row>
    <row r="133" spans="1:8" x14ac:dyDescent="0.2">
      <c r="A133" s="40"/>
      <c r="B133"/>
      <c r="C133"/>
      <c r="D133"/>
      <c r="E133"/>
      <c r="F133" s="31"/>
      <c r="G133" s="31"/>
      <c r="H133" s="63"/>
    </row>
    <row r="134" spans="1:8" x14ac:dyDescent="0.2">
      <c r="A134" s="40"/>
      <c r="B134"/>
      <c r="C134"/>
      <c r="D134"/>
      <c r="E134"/>
      <c r="F134" s="31"/>
      <c r="G134" s="31"/>
      <c r="H134" s="63"/>
    </row>
    <row r="135" spans="1:8" x14ac:dyDescent="0.2">
      <c r="A135" s="40"/>
      <c r="B135"/>
      <c r="C135"/>
      <c r="D135"/>
      <c r="E135"/>
      <c r="F135" s="31"/>
      <c r="G135" s="31"/>
      <c r="H135" s="63"/>
    </row>
    <row r="136" spans="1:8" x14ac:dyDescent="0.2">
      <c r="A136" s="40"/>
      <c r="B136"/>
      <c r="C136"/>
      <c r="D136"/>
      <c r="E136"/>
      <c r="F136" s="31"/>
      <c r="G136" s="31"/>
      <c r="H136" s="63"/>
    </row>
    <row r="137" spans="1:8" x14ac:dyDescent="0.2">
      <c r="A137" s="40"/>
      <c r="B137"/>
      <c r="C137"/>
      <c r="D137"/>
      <c r="E137"/>
      <c r="F137" s="31"/>
      <c r="G137" s="31"/>
      <c r="H137" s="63"/>
    </row>
    <row r="138" spans="1:8" x14ac:dyDescent="0.2">
      <c r="A138" s="40"/>
      <c r="B138"/>
      <c r="C138"/>
      <c r="D138"/>
      <c r="E138"/>
      <c r="F138" s="31"/>
      <c r="G138" s="31"/>
      <c r="H138" s="63"/>
    </row>
    <row r="139" spans="1:8" x14ac:dyDescent="0.2">
      <c r="A139" s="40"/>
      <c r="B139"/>
      <c r="C139"/>
      <c r="D139"/>
      <c r="E139"/>
      <c r="F139" s="31"/>
      <c r="G139" s="31"/>
      <c r="H139" s="63"/>
    </row>
    <row r="140" spans="1:8" x14ac:dyDescent="0.2">
      <c r="A140" s="40"/>
      <c r="B140"/>
      <c r="C140"/>
      <c r="D140"/>
      <c r="E140"/>
      <c r="F140" s="31"/>
      <c r="G140" s="31"/>
      <c r="H140" s="63"/>
    </row>
    <row r="141" spans="1:8" x14ac:dyDescent="0.2">
      <c r="A141" s="40"/>
      <c r="B141"/>
      <c r="C141"/>
      <c r="D141"/>
      <c r="E141"/>
      <c r="F141" s="31"/>
      <c r="G141" s="31"/>
      <c r="H141" s="63"/>
    </row>
    <row r="142" spans="1:8" x14ac:dyDescent="0.2">
      <c r="A142" s="40"/>
      <c r="B142"/>
      <c r="C142"/>
      <c r="D142"/>
      <c r="E142"/>
      <c r="F142" s="31"/>
      <c r="G142" s="31"/>
      <c r="H142" s="63"/>
    </row>
    <row r="143" spans="1:8" x14ac:dyDescent="0.2">
      <c r="A143" s="40"/>
      <c r="B143"/>
      <c r="C143"/>
      <c r="D143"/>
      <c r="E143"/>
      <c r="F143" s="31"/>
      <c r="G143" s="31"/>
      <c r="H143" s="63"/>
    </row>
    <row r="144" spans="1:8" x14ac:dyDescent="0.2">
      <c r="A144" s="40"/>
      <c r="B144"/>
      <c r="C144"/>
      <c r="D144"/>
      <c r="E144"/>
      <c r="F144" s="31"/>
      <c r="G144" s="31"/>
      <c r="H144" s="63"/>
    </row>
    <row r="145" spans="1:8" x14ac:dyDescent="0.2">
      <c r="A145" s="40"/>
      <c r="B145"/>
      <c r="C145"/>
      <c r="D145"/>
      <c r="E145"/>
      <c r="F145" s="31"/>
      <c r="G145" s="31"/>
      <c r="H145" s="63"/>
    </row>
    <row r="146" spans="1:8" x14ac:dyDescent="0.2">
      <c r="A146" s="40"/>
      <c r="B146"/>
      <c r="C146"/>
      <c r="D146"/>
      <c r="E146"/>
      <c r="F146" s="31"/>
      <c r="G146" s="31"/>
      <c r="H146" s="63"/>
    </row>
    <row r="147" spans="1:8" x14ac:dyDescent="0.2">
      <c r="A147" s="40"/>
      <c r="B147"/>
      <c r="C147"/>
      <c r="D147"/>
      <c r="E147"/>
      <c r="F147" s="31"/>
      <c r="G147" s="31"/>
      <c r="H147" s="63"/>
    </row>
    <row r="148" spans="1:8" x14ac:dyDescent="0.2">
      <c r="A148" s="40"/>
      <c r="B148"/>
      <c r="C148"/>
      <c r="D148"/>
      <c r="E148"/>
      <c r="F148" s="31"/>
      <c r="G148" s="31"/>
      <c r="H148" s="63"/>
    </row>
    <row r="149" spans="1:8" x14ac:dyDescent="0.2">
      <c r="A149" s="40"/>
      <c r="B149"/>
      <c r="C149"/>
      <c r="D149"/>
      <c r="E149"/>
      <c r="F149" s="31"/>
      <c r="G149" s="31"/>
      <c r="H149" s="63"/>
    </row>
    <row r="150" spans="1:8" x14ac:dyDescent="0.2">
      <c r="A150" s="40"/>
      <c r="B150"/>
      <c r="C150"/>
      <c r="D150"/>
      <c r="E150"/>
      <c r="F150" s="31"/>
      <c r="G150" s="31"/>
      <c r="H150" s="63"/>
    </row>
    <row r="151" spans="1:8" x14ac:dyDescent="0.2">
      <c r="A151" s="40"/>
      <c r="B151"/>
      <c r="C151"/>
      <c r="D151"/>
      <c r="E151"/>
      <c r="F151" s="31"/>
      <c r="G151" s="31"/>
      <c r="H151" s="63"/>
    </row>
    <row r="152" spans="1:8" x14ac:dyDescent="0.2">
      <c r="A152" s="40"/>
      <c r="B152"/>
      <c r="C152"/>
      <c r="D152"/>
      <c r="E152"/>
      <c r="F152" s="31"/>
      <c r="G152" s="31"/>
      <c r="H152" s="63"/>
    </row>
    <row r="153" spans="1:8" x14ac:dyDescent="0.2">
      <c r="A153" s="40"/>
      <c r="B153"/>
      <c r="C153"/>
      <c r="D153"/>
      <c r="E153"/>
      <c r="F153" s="31"/>
      <c r="G153" s="31"/>
      <c r="H153" s="63"/>
    </row>
    <row r="154" spans="1:8" x14ac:dyDescent="0.2">
      <c r="A154" s="40"/>
      <c r="B154"/>
      <c r="C154"/>
      <c r="D154"/>
      <c r="E154"/>
      <c r="F154" s="31"/>
      <c r="G154" s="31"/>
      <c r="H154" s="63"/>
    </row>
    <row r="155" spans="1:8" x14ac:dyDescent="0.2">
      <c r="A155" s="40"/>
      <c r="B155"/>
      <c r="C155"/>
      <c r="D155"/>
      <c r="E155"/>
      <c r="F155" s="31"/>
      <c r="G155" s="31"/>
      <c r="H155" s="63"/>
    </row>
    <row r="156" spans="1:8" x14ac:dyDescent="0.2">
      <c r="A156" s="40"/>
      <c r="B156"/>
      <c r="C156"/>
      <c r="D156"/>
      <c r="E156"/>
      <c r="F156" s="31"/>
      <c r="G156" s="31"/>
      <c r="H156" s="63"/>
    </row>
    <row r="157" spans="1:8" x14ac:dyDescent="0.2">
      <c r="A157" s="40"/>
      <c r="B157"/>
      <c r="C157"/>
      <c r="D157"/>
      <c r="E157"/>
      <c r="F157" s="31"/>
      <c r="G157" s="31"/>
      <c r="H157" s="63"/>
    </row>
    <row r="158" spans="1:8" x14ac:dyDescent="0.2">
      <c r="A158" s="40"/>
      <c r="B158"/>
      <c r="C158"/>
      <c r="D158"/>
      <c r="E158"/>
      <c r="F158" s="31"/>
      <c r="G158" s="31"/>
      <c r="H158" s="63"/>
    </row>
    <row r="159" spans="1:8" x14ac:dyDescent="0.2">
      <c r="A159" s="40"/>
      <c r="B159"/>
      <c r="C159"/>
      <c r="D159"/>
      <c r="E159"/>
      <c r="F159" s="31"/>
      <c r="G159" s="31"/>
      <c r="H159" s="63"/>
    </row>
    <row r="160" spans="1:8" x14ac:dyDescent="0.2">
      <c r="A160" s="40"/>
      <c r="B160"/>
      <c r="C160"/>
      <c r="D160"/>
      <c r="E160"/>
      <c r="F160" s="31"/>
      <c r="G160" s="31"/>
      <c r="H160" s="63"/>
    </row>
    <row r="161" spans="1:8" x14ac:dyDescent="0.2">
      <c r="A161" s="40"/>
      <c r="B161"/>
      <c r="C161"/>
      <c r="D161"/>
      <c r="E161"/>
      <c r="F161" s="31"/>
      <c r="G161" s="31"/>
      <c r="H161" s="63"/>
    </row>
    <row r="162" spans="1:8" x14ac:dyDescent="0.2">
      <c r="A162" s="40"/>
      <c r="B162"/>
      <c r="C162"/>
      <c r="D162"/>
      <c r="E162"/>
      <c r="F162" s="31"/>
      <c r="G162" s="31"/>
      <c r="H162" s="63"/>
    </row>
    <row r="163" spans="1:8" x14ac:dyDescent="0.2">
      <c r="A163" s="40"/>
      <c r="B163"/>
      <c r="C163"/>
      <c r="D163"/>
      <c r="E163"/>
      <c r="F163" s="31"/>
      <c r="G163" s="31"/>
      <c r="H163" s="63"/>
    </row>
    <row r="164" spans="1:8" x14ac:dyDescent="0.2">
      <c r="A164" s="40"/>
      <c r="B164"/>
      <c r="C164"/>
      <c r="D164"/>
      <c r="E164"/>
      <c r="F164" s="31"/>
      <c r="G164" s="31"/>
      <c r="H164" s="63"/>
    </row>
    <row r="165" spans="1:8" x14ac:dyDescent="0.2">
      <c r="A165" s="40"/>
      <c r="B165"/>
      <c r="C165"/>
      <c r="D165"/>
      <c r="E165"/>
      <c r="F165" s="31"/>
      <c r="G165" s="31"/>
      <c r="H165" s="63"/>
    </row>
    <row r="166" spans="1:8" x14ac:dyDescent="0.2">
      <c r="A166" s="40"/>
      <c r="B166"/>
      <c r="C166"/>
      <c r="D166"/>
      <c r="E166"/>
      <c r="F166" s="31"/>
      <c r="G166" s="31"/>
      <c r="H166" s="63"/>
    </row>
    <row r="167" spans="1:8" x14ac:dyDescent="0.2">
      <c r="A167" s="40"/>
      <c r="B167"/>
      <c r="C167"/>
      <c r="D167"/>
      <c r="E167"/>
      <c r="F167" s="31"/>
      <c r="G167" s="31"/>
      <c r="H167" s="63"/>
    </row>
    <row r="168" spans="1:8" x14ac:dyDescent="0.2">
      <c r="A168" s="40"/>
      <c r="B168"/>
      <c r="C168"/>
      <c r="D168"/>
      <c r="E168"/>
      <c r="F168" s="31"/>
      <c r="G168" s="31"/>
      <c r="H168" s="63"/>
    </row>
    <row r="169" spans="1:8" x14ac:dyDescent="0.2">
      <c r="A169" s="40"/>
      <c r="B169"/>
      <c r="C169"/>
      <c r="D169"/>
      <c r="E169"/>
      <c r="F169" s="31"/>
      <c r="G169" s="31"/>
      <c r="H169" s="63"/>
    </row>
    <row r="170" spans="1:8" x14ac:dyDescent="0.2">
      <c r="A170" s="40"/>
      <c r="B170"/>
      <c r="C170"/>
      <c r="D170"/>
      <c r="E170"/>
      <c r="F170" s="31"/>
      <c r="G170" s="31"/>
      <c r="H170" s="63"/>
    </row>
    <row r="171" spans="1:8" x14ac:dyDescent="0.2">
      <c r="A171" s="40"/>
      <c r="B171"/>
      <c r="C171"/>
      <c r="D171"/>
      <c r="E171"/>
      <c r="F171" s="31"/>
      <c r="G171" s="31"/>
      <c r="H171" s="63"/>
    </row>
    <row r="172" spans="1:8" x14ac:dyDescent="0.2">
      <c r="A172" s="40"/>
      <c r="B172"/>
      <c r="C172"/>
      <c r="D172"/>
      <c r="E172"/>
      <c r="F172" s="31"/>
      <c r="G172" s="31"/>
      <c r="H172" s="63"/>
    </row>
    <row r="173" spans="1:8" x14ac:dyDescent="0.2">
      <c r="A173" s="40"/>
      <c r="B173"/>
      <c r="C173"/>
      <c r="D173"/>
      <c r="E173"/>
      <c r="F173" s="31"/>
      <c r="G173" s="31"/>
      <c r="H173" s="63"/>
    </row>
    <row r="174" spans="1:8" x14ac:dyDescent="0.2">
      <c r="A174" s="40"/>
      <c r="B174"/>
      <c r="C174"/>
      <c r="D174"/>
      <c r="E174"/>
      <c r="F174" s="31"/>
      <c r="G174" s="31"/>
      <c r="H174" s="63"/>
    </row>
    <row r="175" spans="1:8" x14ac:dyDescent="0.2">
      <c r="A175" s="40"/>
      <c r="B175"/>
      <c r="C175"/>
      <c r="D175"/>
      <c r="E175"/>
      <c r="F175" s="31"/>
      <c r="G175" s="31"/>
      <c r="H175" s="63"/>
    </row>
    <row r="176" spans="1:8" x14ac:dyDescent="0.2">
      <c r="A176" s="40"/>
      <c r="B176"/>
      <c r="C176"/>
      <c r="D176"/>
      <c r="E176"/>
      <c r="F176" s="31"/>
      <c r="G176" s="31"/>
      <c r="H176" s="63"/>
    </row>
    <row r="177" spans="1:8" x14ac:dyDescent="0.2">
      <c r="A177" s="40"/>
      <c r="B177"/>
      <c r="C177"/>
      <c r="D177"/>
      <c r="E177"/>
      <c r="F177" s="31"/>
      <c r="G177" s="31"/>
      <c r="H177" s="63"/>
    </row>
    <row r="178" spans="1:8" x14ac:dyDescent="0.2">
      <c r="A178" s="40"/>
      <c r="B178"/>
      <c r="C178"/>
      <c r="D178"/>
      <c r="E178"/>
      <c r="F178" s="31"/>
      <c r="G178" s="31"/>
      <c r="H178" s="63"/>
    </row>
    <row r="179" spans="1:8" x14ac:dyDescent="0.2">
      <c r="A179" s="40"/>
      <c r="B179"/>
      <c r="C179"/>
      <c r="D179"/>
      <c r="E179"/>
      <c r="F179" s="31"/>
      <c r="G179" s="31"/>
      <c r="H179" s="63"/>
    </row>
    <row r="180" spans="1:8" x14ac:dyDescent="0.2">
      <c r="A180" s="40"/>
      <c r="B180"/>
      <c r="C180"/>
      <c r="D180"/>
      <c r="E180"/>
      <c r="F180" s="31"/>
      <c r="G180" s="31"/>
      <c r="H180" s="63"/>
    </row>
    <row r="181" spans="1:8" x14ac:dyDescent="0.2">
      <c r="A181" s="40"/>
      <c r="B181"/>
      <c r="C181"/>
      <c r="D181"/>
      <c r="E181"/>
      <c r="F181" s="31"/>
      <c r="G181" s="31"/>
      <c r="H181" s="63"/>
    </row>
    <row r="182" spans="1:8" x14ac:dyDescent="0.2">
      <c r="A182" s="40"/>
      <c r="B182"/>
      <c r="C182"/>
      <c r="D182"/>
      <c r="E182"/>
      <c r="F182" s="31"/>
      <c r="G182" s="31"/>
      <c r="H182" s="63"/>
    </row>
    <row r="183" spans="1:8" x14ac:dyDescent="0.2">
      <c r="A183" s="40"/>
      <c r="B183"/>
      <c r="C183"/>
      <c r="D183"/>
      <c r="E183"/>
      <c r="F183" s="31"/>
      <c r="G183" s="31"/>
      <c r="H183" s="63"/>
    </row>
    <row r="184" spans="1:8" x14ac:dyDescent="0.2">
      <c r="A184" s="40"/>
      <c r="B184"/>
      <c r="C184"/>
      <c r="D184"/>
      <c r="E184"/>
      <c r="F184" s="31"/>
      <c r="G184" s="31"/>
      <c r="H184" s="63"/>
    </row>
    <row r="185" spans="1:8" x14ac:dyDescent="0.2">
      <c r="A185" s="40"/>
      <c r="B185"/>
      <c r="C185"/>
      <c r="D185"/>
      <c r="E185"/>
      <c r="F185" s="31"/>
      <c r="G185" s="31"/>
      <c r="H185" s="63"/>
    </row>
    <row r="186" spans="1:8" x14ac:dyDescent="0.2">
      <c r="A186" s="40"/>
      <c r="B186"/>
      <c r="C186"/>
      <c r="D186"/>
      <c r="E186"/>
      <c r="F186" s="31"/>
      <c r="G186" s="31"/>
      <c r="H186" s="63"/>
    </row>
    <row r="187" spans="1:8" x14ac:dyDescent="0.2">
      <c r="A187" s="40"/>
      <c r="B187"/>
      <c r="C187"/>
      <c r="D187"/>
      <c r="E187"/>
      <c r="F187" s="31"/>
      <c r="G187" s="31"/>
      <c r="H187" s="63"/>
    </row>
    <row r="188" spans="1:8" x14ac:dyDescent="0.2">
      <c r="A188" s="40"/>
      <c r="B188"/>
      <c r="C188"/>
      <c r="D188"/>
      <c r="E188"/>
      <c r="F188" s="31"/>
      <c r="G188" s="31"/>
      <c r="H188" s="63"/>
    </row>
    <row r="189" spans="1:8" x14ac:dyDescent="0.2">
      <c r="A189" s="40"/>
      <c r="B189"/>
      <c r="C189"/>
      <c r="D189"/>
      <c r="E189"/>
      <c r="F189" s="31"/>
      <c r="G189" s="31"/>
      <c r="H189" s="63"/>
    </row>
    <row r="190" spans="1:8" x14ac:dyDescent="0.2">
      <c r="A190" s="40"/>
      <c r="B190"/>
      <c r="C190"/>
      <c r="D190"/>
      <c r="E190"/>
      <c r="F190" s="31"/>
      <c r="G190" s="31"/>
      <c r="H190" s="63"/>
    </row>
    <row r="191" spans="1:8" x14ac:dyDescent="0.2">
      <c r="A191" s="40"/>
      <c r="B191"/>
      <c r="C191"/>
      <c r="D191"/>
      <c r="E191"/>
      <c r="F191" s="31"/>
      <c r="G191" s="31"/>
      <c r="H191" s="63"/>
    </row>
    <row r="192" spans="1:8" x14ac:dyDescent="0.2">
      <c r="A192" s="40"/>
      <c r="B192"/>
      <c r="C192"/>
      <c r="D192"/>
      <c r="E192"/>
      <c r="F192" s="31"/>
      <c r="G192" s="31"/>
      <c r="H192" s="63"/>
    </row>
    <row r="193" spans="1:8" x14ac:dyDescent="0.2">
      <c r="A193" s="40"/>
      <c r="B193"/>
      <c r="C193"/>
      <c r="D193"/>
      <c r="E193"/>
      <c r="F193" s="31"/>
      <c r="G193" s="31"/>
      <c r="H193" s="63"/>
    </row>
    <row r="194" spans="1:8" x14ac:dyDescent="0.2">
      <c r="A194" s="40"/>
      <c r="B194"/>
      <c r="C194"/>
      <c r="D194"/>
      <c r="E194"/>
      <c r="F194" s="31"/>
      <c r="G194" s="31"/>
      <c r="H194" s="63"/>
    </row>
    <row r="195" spans="1:8" x14ac:dyDescent="0.2">
      <c r="A195" s="40"/>
      <c r="B195"/>
      <c r="C195"/>
      <c r="D195"/>
      <c r="E195"/>
      <c r="F195" s="31"/>
      <c r="G195" s="31"/>
      <c r="H195" s="63"/>
    </row>
    <row r="196" spans="1:8" x14ac:dyDescent="0.2">
      <c r="A196" s="40"/>
      <c r="B196"/>
      <c r="C196"/>
      <c r="D196"/>
      <c r="E196"/>
      <c r="F196" s="31"/>
      <c r="G196" s="31"/>
      <c r="H196" s="63"/>
    </row>
    <row r="197" spans="1:8" x14ac:dyDescent="0.2">
      <c r="A197" s="40"/>
      <c r="B197"/>
      <c r="C197"/>
      <c r="D197"/>
      <c r="E197"/>
      <c r="F197" s="31"/>
      <c r="G197" s="31"/>
      <c r="H197" s="63"/>
    </row>
  </sheetData>
  <autoFilter ref="A1:I197">
    <sortState ref="A2:I197">
      <sortCondition ref="I1:I197"/>
    </sortState>
  </autoFilter>
  <conditionalFormatting sqref="H1:I55">
    <cfRule type="containsBlanks" dxfId="5" priority="5">
      <formula>LEN(TRIM(H1))=0</formula>
    </cfRule>
  </conditionalFormatting>
  <conditionalFormatting sqref="A1:I55">
    <cfRule type="endsWith" dxfId="4" priority="4" operator="endsWith" text="Y">
      <formula>RIGHT(A1,LEN("Y"))="Y"</formula>
    </cfRule>
  </conditionalFormatting>
  <conditionalFormatting sqref="S1:T55">
    <cfRule type="containsBlanks" dxfId="3" priority="2">
      <formula>LEN(TRIM(S1))=0</formula>
    </cfRule>
  </conditionalFormatting>
  <conditionalFormatting sqref="L1:T55">
    <cfRule type="endsWith" dxfId="2" priority="1" operator="endsWith" text="Y">
      <formula>RIGHT(L1,LEN("Y"))="Y"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ndsWith" priority="6" operator="endsWith" id="{04C4568A-FE9D-214A-8DCD-AEA67B23694F}">
            <xm:f>RIGHT(A1,LEN("-"))="-"</xm:f>
            <xm:f>"-"</xm:f>
            <x14:dxf>
              <fill>
                <patternFill>
                  <bgColor theme="1" tint="0.499984740745262"/>
                </patternFill>
              </fill>
            </x14:dxf>
          </x14:cfRule>
          <xm:sqref>A1:I55</xm:sqref>
        </x14:conditionalFormatting>
        <x14:conditionalFormatting xmlns:xm="http://schemas.microsoft.com/office/excel/2006/main">
          <x14:cfRule type="endsWith" priority="3" operator="endsWith" id="{0DF54231-7ADA-154D-8D0E-F5DAAA8CF3C7}">
            <xm:f>RIGHT(L1,LEN("-"))="-"</xm:f>
            <xm:f>"-"</xm:f>
            <x14:dxf>
              <fill>
                <patternFill>
                  <bgColor theme="1" tint="0.499984740745262"/>
                </patternFill>
              </fill>
            </x14:dxf>
          </x14:cfRule>
          <xm:sqref>L1:T55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2018-02-26T21:18:16Z</dcterms:created>
  <dcterms:modified xsi:type="dcterms:W3CDTF">2018-05-25T14:29:31Z</dcterms:modified>
</cp:coreProperties>
</file>