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ea45495c986031e/Documents/Proyectos/Cobranzas/"/>
    </mc:Choice>
  </mc:AlternateContent>
  <bookViews>
    <workbookView xWindow="240" yWindow="7935" windowWidth="20115" windowHeight="7935" tabRatio="968" activeTab="2"/>
  </bookViews>
  <sheets>
    <sheet name="T VENTAS" sheetId="1" r:id="rId1"/>
    <sheet name="DES T VENTAS" sheetId="2" r:id="rId2"/>
    <sheet name="CODIGO COMERCIO" sheetId="14" r:id="rId3"/>
  </sheets>
  <calcPr calcId="152511"/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" i="14"/>
  <c r="AY4" i="1" l="1"/>
  <c r="AY5" i="1"/>
  <c r="Z6" i="1" l="1"/>
  <c r="AY2" i="1" l="1"/>
  <c r="AY3" i="1"/>
  <c r="AY1" i="1"/>
</calcChain>
</file>

<file path=xl/sharedStrings.xml><?xml version="1.0" encoding="utf-8"?>
<sst xmlns="http://schemas.openxmlformats.org/spreadsheetml/2006/main" count="510" uniqueCount="221">
  <si>
    <t>CODIGO UNICO</t>
  </si>
  <si>
    <t>E-MAIL</t>
  </si>
  <si>
    <t>DEPARTAMENTO</t>
  </si>
  <si>
    <t>PROVINCIA</t>
  </si>
  <si>
    <t>DISTRITO</t>
  </si>
  <si>
    <t>DIRECCION</t>
  </si>
  <si>
    <t>AP PAT RESP PAGO</t>
  </si>
  <si>
    <t>AP MAT RESP PAGO</t>
  </si>
  <si>
    <t>NOMBRES RESP PAGO</t>
  </si>
  <si>
    <t>AP PAT ASEGURADO</t>
  </si>
  <si>
    <t>AP MAT ASEGURADO</t>
  </si>
  <si>
    <t>NOMBRES ASEGURADO</t>
  </si>
  <si>
    <t>NUIC ASEGURADO</t>
  </si>
  <si>
    <t>NUIC CONTRATANTE</t>
  </si>
  <si>
    <t>AP PAT CONTRATANTE</t>
  </si>
  <si>
    <t>AP MAT CONTRATANTE</t>
  </si>
  <si>
    <t>NOMBRES CONTRATANTE</t>
  </si>
  <si>
    <t>TELEFONO 1</t>
  </si>
  <si>
    <t>TELEFONO 2</t>
  </si>
  <si>
    <t>N° TARJETA DE CREDITO</t>
  </si>
  <si>
    <t>N° DE CUENTA</t>
  </si>
  <si>
    <t>FECHA VENC TARJETA</t>
  </si>
  <si>
    <t>ESTADO DE TC</t>
  </si>
  <si>
    <t>PRODUCTO</t>
  </si>
  <si>
    <t>DESCRIPCION DEL PRODUCTO</t>
  </si>
  <si>
    <t>CODIGO DE COMERCIO</t>
  </si>
  <si>
    <t>PERIODO DE COBRO</t>
  </si>
  <si>
    <t>TIPO DE COBRO</t>
  </si>
  <si>
    <t>PRIMA</t>
  </si>
  <si>
    <t>FECHA DE VENTA</t>
  </si>
  <si>
    <t>LUGAR DE VENTA</t>
  </si>
  <si>
    <t>COD DE VENDEDOR</t>
  </si>
  <si>
    <t>NOMBRE DE VENDEDOR</t>
  </si>
  <si>
    <t># CERTIFICADO</t>
  </si>
  <si>
    <t># DE POLIZA</t>
  </si>
  <si>
    <t># PROPUESTA</t>
  </si>
  <si>
    <t>FECHA DE AUDITORIA</t>
  </si>
  <si>
    <t>USUARIO DE AUDITORIA</t>
  </si>
  <si>
    <t>MARTINEZ</t>
  </si>
  <si>
    <t>SUAREZ</t>
  </si>
  <si>
    <t>NUÑEZ</t>
  </si>
  <si>
    <t>COLCHADO</t>
  </si>
  <si>
    <t>MARIO</t>
  </si>
  <si>
    <t>LUIS</t>
  </si>
  <si>
    <t>4500343434566778</t>
  </si>
  <si>
    <t>4500343434570231</t>
  </si>
  <si>
    <t>7745689000</t>
  </si>
  <si>
    <t>7745689889</t>
  </si>
  <si>
    <t>NORMAL</t>
  </si>
  <si>
    <t>MORA &lt; 90</t>
  </si>
  <si>
    <t>DIAS MORA TC</t>
  </si>
  <si>
    <t>NUIC RESP PAGO</t>
  </si>
  <si>
    <t>09876342</t>
  </si>
  <si>
    <t>GARCIA</t>
  </si>
  <si>
    <t>DE MARTINEZ</t>
  </si>
  <si>
    <t>MARIA SOLEDAD</t>
  </si>
  <si>
    <t>00055674</t>
  </si>
  <si>
    <t>LIMA</t>
  </si>
  <si>
    <t>JUNIN</t>
  </si>
  <si>
    <t>HUANCAYO</t>
  </si>
  <si>
    <t>SAN ISIDRO</t>
  </si>
  <si>
    <t>EL TAMBO</t>
  </si>
  <si>
    <t>Jr Leguia 222, Ur Corpac, San Isidro</t>
  </si>
  <si>
    <t>Jr Parra del Riego h33, Ur Ambrosio Salazar</t>
  </si>
  <si>
    <t>CANAL DE VENTA</t>
  </si>
  <si>
    <t>BANCO</t>
  </si>
  <si>
    <t>TMK</t>
  </si>
  <si>
    <t>AG. CENTRO CIVICO</t>
  </si>
  <si>
    <t>WQ6656</t>
  </si>
  <si>
    <t>006453</t>
  </si>
  <si>
    <t>Juan Salas</t>
  </si>
  <si>
    <t>Daniel Napaico</t>
  </si>
  <si>
    <t>00000000OF</t>
  </si>
  <si>
    <t>0000003216</t>
  </si>
  <si>
    <t>0000182418</t>
  </si>
  <si>
    <t>0000003188</t>
  </si>
  <si>
    <t>0000181798</t>
  </si>
  <si>
    <t>ASISTENCIA</t>
  </si>
  <si>
    <t>MENSUAL</t>
  </si>
  <si>
    <t>PREPAGO</t>
  </si>
  <si>
    <t>RECURRENTE</t>
  </si>
  <si>
    <t>BI ANUAL</t>
  </si>
  <si>
    <t>GLAI</t>
  </si>
  <si>
    <t>USENA</t>
  </si>
  <si>
    <t>TIPO DOC</t>
  </si>
  <si>
    <t>STATUS</t>
  </si>
  <si>
    <t>DÍAS MORA</t>
  </si>
  <si>
    <t>DNI</t>
  </si>
  <si>
    <t>ESTADO</t>
  </si>
  <si>
    <t>BAJA</t>
  </si>
  <si>
    <t>dato del cliente</t>
  </si>
  <si>
    <t>numérico</t>
  </si>
  <si>
    <t>DNI en formato de 8 dígitos</t>
  </si>
  <si>
    <t>texto</t>
  </si>
  <si>
    <t>dato del banco</t>
  </si>
  <si>
    <t>fecha</t>
  </si>
  <si>
    <t>dato del banco, formato "mm/yyyy"</t>
  </si>
  <si>
    <t>dato de venta, formato "dd/mm/yyyy"</t>
  </si>
  <si>
    <t>dato de venta</t>
  </si>
  <si>
    <t>moneda</t>
  </si>
  <si>
    <t>dato de MAGIC, formato "dd/mm/yyyy"</t>
  </si>
  <si>
    <t>dato de MAGIC</t>
  </si>
  <si>
    <t>USUARIO BAJA</t>
  </si>
  <si>
    <t>CANAL BAJA</t>
  </si>
  <si>
    <t>CCASTILLO</t>
  </si>
  <si>
    <t>BLINARES</t>
  </si>
  <si>
    <t>COBRANZAS</t>
  </si>
  <si>
    <t>MOROSIDAD</t>
  </si>
  <si>
    <t>3 MESES SIN COBRO</t>
  </si>
  <si>
    <t>A SOLICITUD DEL CLIENTE</t>
  </si>
  <si>
    <t>NO DESEA EL SERVICIO</t>
  </si>
  <si>
    <t>|</t>
  </si>
  <si>
    <t>MEDIO DE PAGO</t>
  </si>
  <si>
    <t>FECHA ESTADO</t>
  </si>
  <si>
    <t>MOTIVO BAJA</t>
  </si>
  <si>
    <t>OBSERVACION BAJA</t>
  </si>
  <si>
    <t>REQUERIDO</t>
  </si>
  <si>
    <t>FECHA CREACION</t>
  </si>
  <si>
    <t>USUARIO CREACION</t>
  </si>
  <si>
    <t>FECHA ACT TARJETA</t>
  </si>
  <si>
    <t>X</t>
  </si>
  <si>
    <t>fecha de estado, formato "dd/mm/yyyy"</t>
  </si>
  <si>
    <t>FECHA ACTUALIZACION TC</t>
  </si>
  <si>
    <t>09876348</t>
  </si>
  <si>
    <t>Banco</t>
  </si>
  <si>
    <t>TAMAÑO</t>
  </si>
  <si>
    <t>FECHA ACTUALIZACION</t>
  </si>
  <si>
    <t>USUARIO ACTUALIZACION</t>
  </si>
  <si>
    <t>Código único y correlativo por producto</t>
  </si>
  <si>
    <t>SANCHEZ</t>
  </si>
  <si>
    <t>SALAS</t>
  </si>
  <si>
    <t>MONTERROSO</t>
  </si>
  <si>
    <t>LOPEZ</t>
  </si>
  <si>
    <t>CESAR</t>
  </si>
  <si>
    <t>ADRIAN</t>
  </si>
  <si>
    <t>12/2015</t>
  </si>
  <si>
    <t>4500343344570230</t>
  </si>
  <si>
    <t>4500343434570220</t>
  </si>
  <si>
    <t>0147855</t>
  </si>
  <si>
    <t>44455556</t>
  </si>
  <si>
    <t>PEREZ</t>
  </si>
  <si>
    <t>GUEVARA</t>
  </si>
  <si>
    <t>JUAN</t>
  </si>
  <si>
    <t>QUISPE</t>
  </si>
  <si>
    <t>TRUJILLO</t>
  </si>
  <si>
    <t>BALZA</t>
  </si>
  <si>
    <t>PERCA</t>
  </si>
  <si>
    <t>WILLY</t>
  </si>
  <si>
    <t>MARIA</t>
  </si>
  <si>
    <t>cesar_return@hotmail.com</t>
  </si>
  <si>
    <t>SAN JUAN DE MIRAFLORES</t>
  </si>
  <si>
    <t>MIRAFLORES</t>
  </si>
  <si>
    <t>Jr ilo 554</t>
  </si>
  <si>
    <t>Jr trujillo 334</t>
  </si>
  <si>
    <t>998555</t>
  </si>
  <si>
    <t>001254</t>
  </si>
  <si>
    <t>Luis Perez</t>
  </si>
  <si>
    <t>Jose Luna</t>
  </si>
  <si>
    <t>00002254</t>
  </si>
  <si>
    <t>0002254</t>
  </si>
  <si>
    <t>55455555</t>
  </si>
  <si>
    <t>0024546</t>
  </si>
  <si>
    <t>25/01/2015</t>
  </si>
  <si>
    <t>12/05/2015</t>
  </si>
  <si>
    <t>ALTA</t>
  </si>
  <si>
    <t>VISA</t>
  </si>
  <si>
    <t>0006030955</t>
  </si>
  <si>
    <t>0005003745</t>
  </si>
  <si>
    <t>0521582105</t>
  </si>
  <si>
    <t>Mastercard</t>
  </si>
  <si>
    <t>ÚNICO</t>
  </si>
  <si>
    <t>DESCRIPCIÓN</t>
  </si>
  <si>
    <t>01/1900</t>
  </si>
  <si>
    <t>Fecha de creación del registro</t>
  </si>
  <si>
    <t>Usuario que realizó la creación del registro</t>
  </si>
  <si>
    <t>Fecha de actualización del registro</t>
  </si>
  <si>
    <t>Usuario que realizó la actualiazación del registro</t>
  </si>
  <si>
    <t>TIPO</t>
  </si>
  <si>
    <t>COLUMNA</t>
  </si>
  <si>
    <r>
      <t xml:space="preserve">Solo acepta </t>
    </r>
    <r>
      <rPr>
        <b/>
        <sz val="8"/>
        <color rgb="FFFF0000"/>
        <rFont val="Arial"/>
        <family val="2"/>
      </rPr>
      <t>ACTIVO o BAJA</t>
    </r>
  </si>
  <si>
    <t>NRO</t>
  </si>
  <si>
    <t>USUARIO ESTADO</t>
  </si>
  <si>
    <t>CANAL ESTADO</t>
  </si>
  <si>
    <t>MOTIVO ESTADO</t>
  </si>
  <si>
    <t>OBSERVACION ESTADO</t>
  </si>
  <si>
    <t>BANCO / EMISOR</t>
  </si>
  <si>
    <t>SCOTIABANK</t>
  </si>
  <si>
    <t>01</t>
  </si>
  <si>
    <t>03</t>
  </si>
  <si>
    <t>RIPLEY</t>
  </si>
  <si>
    <t>MasterCard</t>
  </si>
  <si>
    <t>02</t>
  </si>
  <si>
    <t>MUJER</t>
  </si>
  <si>
    <t>DENTAL</t>
  </si>
  <si>
    <t>05</t>
  </si>
  <si>
    <t>GNB</t>
  </si>
  <si>
    <t>FINANCIERO</t>
  </si>
  <si>
    <t>AMERICAN ASISST</t>
  </si>
  <si>
    <t>04</t>
  </si>
  <si>
    <t>FALABELLA</t>
  </si>
  <si>
    <t>CREDISCOTIA</t>
  </si>
  <si>
    <t>SALA DE URGENCIAS</t>
  </si>
  <si>
    <t>CITIBANK</t>
  </si>
  <si>
    <t>CENCOSUD</t>
  </si>
  <si>
    <t>CÓDIGO DE COMERCIO</t>
  </si>
  <si>
    <t>0005003995</t>
  </si>
  <si>
    <t>0005004187</t>
  </si>
  <si>
    <t>0521582102</t>
  </si>
  <si>
    <t>0005005477</t>
  </si>
  <si>
    <t>0521582103</t>
  </si>
  <si>
    <t>0005004188</t>
  </si>
  <si>
    <t>0005004551</t>
  </si>
  <si>
    <t>0005004245</t>
  </si>
  <si>
    <t>0521582101</t>
  </si>
  <si>
    <t>0005003245</t>
  </si>
  <si>
    <t>0005005591</t>
  </si>
  <si>
    <t>0005003495</t>
  </si>
  <si>
    <t>0521582104</t>
  </si>
  <si>
    <t>COD. CONCATENADO</t>
  </si>
  <si>
    <t>COD. PROD.</t>
  </si>
  <si>
    <t>COD. M.P.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</si>
</sst>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mm/yy"/>
    <numFmt numFmtId="167" formatCode="mm/yyyy"/>
  </numFmts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Fill="0" applyBorder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3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3" fillId="2" borderId="1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4" fillId="18" borderId="0" applyNumberFormat="0" applyBorder="0" applyAlignment="0" applyProtection="0"/>
    <xf numFmtId="0" fontId="3" fillId="3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3" fillId="4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5" borderId="0" applyNumberFormat="0" applyBorder="0" applyAlignment="0" applyProtection="0"/>
    <xf numFmtId="0" fontId="3" fillId="8" borderId="0" applyNumberFormat="0" applyBorder="0" applyAlignment="0" applyProtection="0"/>
    <xf numFmtId="0" fontId="3" fillId="26" borderId="0" applyNumberFormat="0" applyBorder="0" applyAlignment="0" applyProtection="0"/>
    <xf numFmtId="0" fontId="4" fillId="9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10" borderId="0" applyNumberFormat="0" applyBorder="0" applyAlignment="0" applyProtection="0"/>
  </cellStyleXfs>
  <cellXfs count="41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0" fontId="0" fillId="0" borderId="0" xfId="0" applyFill="1"/>
    <xf numFmtId="0" fontId="21" fillId="0" borderId="0" xfId="0" applyFont="1" applyFill="1"/>
    <xf numFmtId="49" fontId="0" fillId="34" borderId="0" xfId="0" applyNumberFormat="1" applyFill="1" applyAlignment="1">
      <alignment horizontal="center" vertical="center"/>
    </xf>
    <xf numFmtId="49" fontId="2" fillId="34" borderId="0" xfId="0" applyNumberFormat="1" applyFont="1" applyFill="1" applyAlignment="1">
      <alignment horizontal="center" vertical="center"/>
    </xf>
    <xf numFmtId="49" fontId="0" fillId="35" borderId="0" xfId="0" applyNumberFormat="1" applyFill="1" applyAlignment="1">
      <alignment horizontal="center" vertical="center"/>
    </xf>
    <xf numFmtId="17" fontId="0" fillId="0" borderId="0" xfId="0" quotePrefix="1" applyNumberFormat="1"/>
    <xf numFmtId="1" fontId="0" fillId="0" borderId="0" xfId="0" quotePrefix="1" applyNumberFormat="1"/>
    <xf numFmtId="0" fontId="1" fillId="0" borderId="0" xfId="1"/>
    <xf numFmtId="14" fontId="0" fillId="0" borderId="0" xfId="0" quotePrefix="1" applyNumberForma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22" fillId="37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0" fontId="23" fillId="0" borderId="2" xfId="0" applyFont="1" applyFill="1" applyBorder="1"/>
    <xf numFmtId="0" fontId="23" fillId="0" borderId="2" xfId="0" applyFont="1" applyFill="1" applyBorder="1" applyAlignment="1">
      <alignment wrapText="1"/>
    </xf>
    <xf numFmtId="0" fontId="24" fillId="0" borderId="2" xfId="0" applyFont="1" applyFill="1" applyBorder="1" applyAlignment="1">
      <alignment horizontal="center"/>
    </xf>
    <xf numFmtId="2" fontId="23" fillId="0" borderId="2" xfId="0" quotePrefix="1" applyNumberFormat="1" applyFont="1" applyFill="1" applyBorder="1"/>
    <xf numFmtId="0" fontId="23" fillId="0" borderId="2" xfId="0" quotePrefix="1" applyNumberFormat="1" applyFont="1" applyFill="1" applyBorder="1"/>
    <xf numFmtId="2" fontId="23" fillId="0" borderId="2" xfId="0" applyNumberFormat="1" applyFont="1" applyFill="1" applyBorder="1" applyAlignment="1">
      <alignment wrapText="1"/>
    </xf>
    <xf numFmtId="166" fontId="23" fillId="0" borderId="2" xfId="0" applyNumberFormat="1" applyFont="1" applyFill="1" applyBorder="1"/>
    <xf numFmtId="49" fontId="23" fillId="0" borderId="2" xfId="0" quotePrefix="1" applyNumberFormat="1" applyFont="1" applyFill="1" applyBorder="1" applyAlignment="1">
      <alignment horizontal="right"/>
    </xf>
    <xf numFmtId="0" fontId="23" fillId="0" borderId="2" xfId="0" applyNumberFormat="1" applyFont="1" applyFill="1" applyBorder="1"/>
    <xf numFmtId="14" fontId="23" fillId="0" borderId="2" xfId="0" applyNumberFormat="1" applyFont="1" applyFill="1" applyBorder="1"/>
    <xf numFmtId="14" fontId="23" fillId="0" borderId="2" xfId="0" applyNumberFormat="1" applyFont="1" applyFill="1" applyBorder="1" applyAlignment="1">
      <alignment wrapText="1"/>
    </xf>
    <xf numFmtId="0" fontId="23" fillId="0" borderId="2" xfId="0" applyFont="1" applyFill="1" applyBorder="1" applyAlignment="1">
      <alignment horizontal="left" vertical="center"/>
    </xf>
    <xf numFmtId="0" fontId="26" fillId="37" borderId="2" xfId="0" applyFont="1" applyFill="1" applyBorder="1" applyAlignment="1">
      <alignment horizontal="left" vertical="center"/>
    </xf>
    <xf numFmtId="0" fontId="26" fillId="37" borderId="2" xfId="0" applyFont="1" applyFill="1" applyBorder="1"/>
    <xf numFmtId="14" fontId="26" fillId="37" borderId="2" xfId="0" applyNumberFormat="1" applyFont="1" applyFill="1" applyBorder="1"/>
    <xf numFmtId="0" fontId="27" fillId="0" borderId="2" xfId="0" applyFont="1" applyBorder="1"/>
    <xf numFmtId="0" fontId="22" fillId="37" borderId="2" xfId="0" applyFont="1" applyFill="1" applyBorder="1"/>
    <xf numFmtId="0" fontId="27" fillId="0" borderId="2" xfId="0" quotePrefix="1" applyFont="1" applyBorder="1"/>
  </cellXfs>
  <cellStyles count="72">
    <cellStyle name="%" xfId="3"/>
    <cellStyle name="20% - Énfasis1" xfId="49" builtinId="30" customBuiltin="1"/>
    <cellStyle name="20% - Énfasis1 2" xfId="4"/>
    <cellStyle name="20% - Énfasis2" xfId="53" builtinId="34" customBuiltin="1"/>
    <cellStyle name="20% - Énfasis2 2" xfId="5"/>
    <cellStyle name="20% - Énfasis3" xfId="57" builtinId="38" customBuiltin="1"/>
    <cellStyle name="20% - Énfasis3 2" xfId="6"/>
    <cellStyle name="20% - Énfasis4" xfId="61" builtinId="42" customBuiltin="1"/>
    <cellStyle name="20% - Énfasis4 2" xfId="7"/>
    <cellStyle name="20% - Énfasis5" xfId="65" builtinId="46" customBuiltin="1"/>
    <cellStyle name="20% - Énfasis6" xfId="69" builtinId="50" customBuiltin="1"/>
    <cellStyle name="40% - Énfasis1" xfId="50" builtinId="31" customBuiltin="1"/>
    <cellStyle name="40% - Énfasis2" xfId="54" builtinId="35" customBuiltin="1"/>
    <cellStyle name="40% - Énfasis3" xfId="58" builtinId="39" customBuiltin="1"/>
    <cellStyle name="40% - Énfasis3 2" xfId="8"/>
    <cellStyle name="40% - Énfasis4" xfId="62" builtinId="43" customBuiltin="1"/>
    <cellStyle name="40% - Énfasis5" xfId="66" builtinId="47" customBuiltin="1"/>
    <cellStyle name="40% - Énfasis6" xfId="70" builtinId="51" customBuiltin="1"/>
    <cellStyle name="60% - Énfasis1" xfId="51" builtinId="32" customBuiltin="1"/>
    <cellStyle name="60% - Énfasis2" xfId="55" builtinId="36" customBuiltin="1"/>
    <cellStyle name="60% - Énfasis3" xfId="59" builtinId="40" customBuiltin="1"/>
    <cellStyle name="60% - Énfasis3 2" xfId="9"/>
    <cellStyle name="60% - Énfasis4" xfId="63" builtinId="44" customBuiltin="1"/>
    <cellStyle name="60% - Énfasis4 2" xfId="10"/>
    <cellStyle name="60% - Énfasis5" xfId="67" builtinId="48" customBuiltin="1"/>
    <cellStyle name="60% - Énfasis6" xfId="71" builtinId="52" customBuiltin="1"/>
    <cellStyle name="60% - Énfasis6 2" xfId="11"/>
    <cellStyle name="Buena" xfId="36" builtinId="26" customBuiltin="1"/>
    <cellStyle name="Cálculo" xfId="41" builtinId="22" customBuiltin="1"/>
    <cellStyle name="Celda de comprobación" xfId="43" builtinId="23" customBuiltin="1"/>
    <cellStyle name="Celda vinculada" xfId="42" builtinId="24" customBuiltin="1"/>
    <cellStyle name="Encabezado 1" xfId="32" builtinId="16" customBuiltin="1"/>
    <cellStyle name="Encabezado 4" xfId="35" builtinId="19" customBuiltin="1"/>
    <cellStyle name="Énfasis1" xfId="48" builtinId="29" customBuiltin="1"/>
    <cellStyle name="Énfasis2" xfId="52" builtinId="33" customBuiltin="1"/>
    <cellStyle name="Énfasis3" xfId="56" builtinId="37" customBuiltin="1"/>
    <cellStyle name="Énfasis4" xfId="60" builtinId="41" customBuiltin="1"/>
    <cellStyle name="Énfasis5" xfId="64" builtinId="45" customBuiltin="1"/>
    <cellStyle name="Énfasis6" xfId="68" builtinId="49" customBuiltin="1"/>
    <cellStyle name="Entrada" xfId="39" builtinId="20" customBuiltin="1"/>
    <cellStyle name="Estilo 1" xfId="12"/>
    <cellStyle name="Hipervínculo" xfId="1" builtinId="8"/>
    <cellStyle name="Incorrecto" xfId="37" builtinId="27" customBuiltin="1"/>
    <cellStyle name="Millares 2" xfId="13"/>
    <cellStyle name="Millares 3" xfId="14"/>
    <cellStyle name="Moneda 2" xfId="15"/>
    <cellStyle name="Neutral" xfId="38" builtinId="28" customBuiltin="1"/>
    <cellStyle name="Normal" xfId="0" builtinId="0"/>
    <cellStyle name="Normal 2" xfId="16"/>
    <cellStyle name="Normal 2 2" xfId="17"/>
    <cellStyle name="Normal 3" xfId="2"/>
    <cellStyle name="Normal 4" xfId="18"/>
    <cellStyle name="Normal 4 2" xfId="29"/>
    <cellStyle name="Normal 4 4 2" xfId="30"/>
    <cellStyle name="Normal 5" xfId="19"/>
    <cellStyle name="Notas" xfId="45" builtinId="10" customBuiltin="1"/>
    <cellStyle name="Notas 2" xfId="20"/>
    <cellStyle name="Notas 2 2" xfId="21"/>
    <cellStyle name="Notas 3" xfId="22"/>
    <cellStyle name="Porcentaje 2" xfId="23"/>
    <cellStyle name="Porcentaje 2 2" xfId="24"/>
    <cellStyle name="Porcentaje 3" xfId="25"/>
    <cellStyle name="Porcentaje 4" xfId="26"/>
    <cellStyle name="Porcentual 2 2" xfId="28"/>
    <cellStyle name="Porcentual 4" xfId="27"/>
    <cellStyle name="Salida" xfId="40" builtinId="21" customBuiltin="1"/>
    <cellStyle name="Texto de advertencia" xfId="44" builtinId="11" customBuiltin="1"/>
    <cellStyle name="Texto explicativo" xfId="46" builtinId="53" customBuiltin="1"/>
    <cellStyle name="Título" xfId="31" builtinId="15" customBuiltin="1"/>
    <cellStyle name="Título 2" xfId="33" builtinId="17" customBuiltin="1"/>
    <cellStyle name="Título 3" xfId="34" builtinId="18" customBuiltin="1"/>
    <cellStyle name="Total" xfId="4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esar_return@hotmail.com" TargetMode="External"/><Relationship Id="rId1" Type="http://schemas.openxmlformats.org/officeDocument/2006/relationships/hyperlink" Target="mailto:cesar_return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Y6"/>
  <sheetViews>
    <sheetView zoomScale="96" zoomScaleNormal="96" workbookViewId="0">
      <selection activeCell="T20" sqref="T20"/>
    </sheetView>
  </sheetViews>
  <sheetFormatPr baseColWidth="10" defaultRowHeight="15" x14ac:dyDescent="0.25"/>
  <cols>
    <col min="1" max="1" width="9.42578125" bestFit="1" customWidth="1"/>
    <col min="2" max="2" width="15.7109375" bestFit="1" customWidth="1"/>
    <col min="3" max="3" width="17.7109375" bestFit="1" customWidth="1"/>
    <col min="4" max="4" width="18.28515625" bestFit="1" customWidth="1"/>
    <col min="5" max="5" width="20.28515625" bestFit="1" customWidth="1"/>
    <col min="6" max="6" width="22" bestFit="1" customWidth="1"/>
    <col min="7" max="7" width="13.42578125" bestFit="1" customWidth="1"/>
    <col min="8" max="8" width="20" bestFit="1" customWidth="1"/>
    <col min="9" max="9" width="10.42578125" bestFit="1" customWidth="1"/>
    <col min="10" max="10" width="11.28515625" bestFit="1" customWidth="1"/>
    <col min="11" max="11" width="19.140625" bestFit="1" customWidth="1"/>
    <col min="12" max="12" width="21" bestFit="1" customWidth="1"/>
    <col min="13" max="13" width="21.7109375" bestFit="1" customWidth="1"/>
    <col min="14" max="14" width="23.7109375" bestFit="1" customWidth="1"/>
    <col min="15" max="15" width="17" bestFit="1" customWidth="1"/>
    <col min="16" max="16" width="18.85546875" bestFit="1" customWidth="1"/>
    <col min="17" max="17" width="19.42578125" bestFit="1" customWidth="1"/>
    <col min="18" max="18" width="21.5703125" bestFit="1" customWidth="1"/>
    <col min="19" max="20" width="11.5703125" bestFit="1" customWidth="1"/>
    <col min="21" max="21" width="22.140625" bestFit="1" customWidth="1"/>
    <col min="22" max="22" width="15.7109375" bestFit="1" customWidth="1"/>
    <col min="23" max="24" width="11.140625" bestFit="1" customWidth="1"/>
    <col min="25" max="25" width="39" bestFit="1" customWidth="1"/>
    <col min="26" max="26" width="15.85546875" bestFit="1" customWidth="1"/>
    <col min="27" max="27" width="16.28515625" bestFit="1" customWidth="1"/>
    <col min="28" max="28" width="18.42578125" bestFit="1" customWidth="1"/>
    <col min="29" max="29" width="18" bestFit="1" customWidth="1"/>
    <col min="30" max="30" width="22.140625" bestFit="1" customWidth="1"/>
    <col min="31" max="31" width="11.42578125" bestFit="1" customWidth="1"/>
    <col min="32" max="32" width="14" bestFit="1" customWidth="1"/>
    <col min="33" max="33" width="12.85546875" bestFit="1" customWidth="1"/>
    <col min="34" max="34" width="21" bestFit="1" customWidth="1"/>
    <col min="35" max="35" width="25" bestFit="1" customWidth="1"/>
    <col min="36" max="36" width="27.140625" bestFit="1" customWidth="1"/>
    <col min="37" max="37" width="18.5703125" bestFit="1" customWidth="1"/>
    <col min="38" max="38" width="14.5703125" bestFit="1" customWidth="1"/>
    <col min="39" max="39" width="14.5703125" customWidth="1"/>
    <col min="40" max="40" width="6.85546875" bestFit="1" customWidth="1"/>
    <col min="41" max="41" width="19.85546875" bestFit="1" customWidth="1"/>
    <col min="42" max="42" width="22.28515625" bestFit="1" customWidth="1"/>
    <col min="43" max="43" width="8" bestFit="1" customWidth="1"/>
    <col min="44" max="44" width="14.140625" bestFit="1" customWidth="1"/>
    <col min="45" max="45" width="13.85546875" bestFit="1" customWidth="1"/>
    <col min="46" max="46" width="11.85546875" bestFit="1" customWidth="1"/>
    <col min="47" max="47" width="13.28515625" bestFit="1" customWidth="1"/>
    <col min="48" max="48" width="18.85546875" bestFit="1" customWidth="1"/>
    <col min="49" max="49" width="18.85546875" customWidth="1"/>
    <col min="50" max="50" width="5.140625" customWidth="1"/>
    <col min="51" max="51" width="38" customWidth="1"/>
    <col min="52" max="52" width="17.7109375" customWidth="1"/>
  </cols>
  <sheetData>
    <row r="1" spans="1:51" x14ac:dyDescent="0.25">
      <c r="A1" s="9" t="s">
        <v>84</v>
      </c>
      <c r="B1" s="9" t="s">
        <v>51</v>
      </c>
      <c r="C1" s="9" t="s">
        <v>6</v>
      </c>
      <c r="D1" s="9" t="s">
        <v>7</v>
      </c>
      <c r="E1" s="9" t="s">
        <v>8</v>
      </c>
      <c r="F1" s="13" t="s">
        <v>19</v>
      </c>
      <c r="G1" s="13" t="s">
        <v>20</v>
      </c>
      <c r="H1" s="13" t="s">
        <v>21</v>
      </c>
      <c r="I1" s="14" t="s">
        <v>85</v>
      </c>
      <c r="J1" s="14" t="s">
        <v>86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12</v>
      </c>
      <c r="P1" s="9" t="s">
        <v>9</v>
      </c>
      <c r="Q1" s="9" t="s">
        <v>10</v>
      </c>
      <c r="R1" s="9" t="s">
        <v>11</v>
      </c>
      <c r="S1" s="9" t="s">
        <v>17</v>
      </c>
      <c r="T1" s="9" t="s">
        <v>18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29</v>
      </c>
      <c r="AA1" s="10" t="s">
        <v>64</v>
      </c>
      <c r="AB1" s="9" t="s">
        <v>30</v>
      </c>
      <c r="AC1" s="9" t="s">
        <v>31</v>
      </c>
      <c r="AD1" s="9" t="s">
        <v>32</v>
      </c>
      <c r="AE1" s="9" t="s">
        <v>34</v>
      </c>
      <c r="AF1" s="9" t="s">
        <v>33</v>
      </c>
      <c r="AG1" s="9" t="s">
        <v>35</v>
      </c>
      <c r="AH1" s="20" t="s">
        <v>25</v>
      </c>
      <c r="AI1" s="20" t="s">
        <v>23</v>
      </c>
      <c r="AJ1" s="9" t="s">
        <v>24</v>
      </c>
      <c r="AK1" s="9" t="s">
        <v>26</v>
      </c>
      <c r="AL1" s="9" t="s">
        <v>27</v>
      </c>
      <c r="AM1" s="20" t="s">
        <v>112</v>
      </c>
      <c r="AN1" s="9" t="s">
        <v>28</v>
      </c>
      <c r="AO1" s="9" t="s">
        <v>36</v>
      </c>
      <c r="AP1" s="9" t="s">
        <v>37</v>
      </c>
      <c r="AQ1" s="15" t="s">
        <v>88</v>
      </c>
      <c r="AR1" s="15" t="s">
        <v>113</v>
      </c>
      <c r="AS1" s="15" t="s">
        <v>102</v>
      </c>
      <c r="AT1" s="15" t="s">
        <v>103</v>
      </c>
      <c r="AU1" s="15" t="s">
        <v>114</v>
      </c>
      <c r="AV1" s="15" t="s">
        <v>115</v>
      </c>
      <c r="AW1" s="9" t="s">
        <v>122</v>
      </c>
      <c r="AX1" s="9" t="s">
        <v>111</v>
      </c>
      <c r="AY1" t="str">
        <f>+CONCATENATE(A1,AX1,B1,AX1,C1,AX1,D1,AX1,E1,AX1,F1,AX1,G1,AX1,TEXT(H1,"MM/YYYY"),AX1,I1,AX1,J1,AX1,K1,AX1,L1,AX1,M1,AX1,N1,AX1,O1,AX1,P1,AX1,Q1,AX1,R1,AX1,S1,AX1,T1,AX1,U1,AX1,V1,AX1,W1,AX1,X1,AX1,Y1,AX1,TEXT(Z1,"DD/MM/YYYY"),AX1,AA1,AX1,AB1,AX1,AC1,AX1,AD1,AX1,AE1,AX1,AF1,AX1,AG1,AX1,AH1,AX1,AI1,AX1,AJ1,AX1,AK1,AX1,AL1,AX1,AM1,AX1,AN1,AX1,TEXT(AO1,"DD/MM/YYYY"),AX1,AP1,AX1,AQ1,AX1,IF(ISBLANK(AR1),"",TEXT(AR1,"DD/MM/YYYY")),AX1,AS1,AX1,AT1,AX1,AU1,AX1,AV1,AX1,IF(ISBLANK(AW1),"",TEXT(AW1,"DD/MM/YYYY")))</f>
        <v>TIPO DOC|NUIC RESP PAGO|AP PAT RESP PAGO|AP MAT RESP PAGO|NOMBRES RESP PAGO|N° TARJETA DE CREDITO|N° DE CUENTA|FECHA VENC TARJETA|STATUS|DÍAS MORA|NUIC CONTRATANTE|AP PAT CONTRATANTE|AP MAT CONTRATANTE|NOMBRES CONTRATANTE|NUIC ASEGURADO|AP PAT ASEGURADO|AP MAT ASEGURADO|NOMBRES ASEGURADO|TELEFONO 1|TELEFONO 2|E-MAIL|DEPARTAMENTO|PROVINCIA|DISTRITO|DIRECCION|FECHA DE VENTA|CANAL DE VENTA|LUGAR DE VENTA|COD DE VENDEDOR|NOMBRE DE VENDEDOR|# DE POLIZA|# CERTIFICADO|# PROPUESTA|CODIGO DE COMERCIO|PRODUCTO|DESCRIPCION DEL PRODUCTO|PERIODO DE COBRO|TIPO DE COBRO|MEDIO DE PAGO|PRIMA|FECHA DE AUDITORIA|USUARIO DE AUDITORIA|ESTADO|FECHA ESTADO|USUARIO BAJA|CANAL BAJA|MOTIVO BAJA|OBSERVACION BAJA|FECHA ACTUALIZACION TC</v>
      </c>
    </row>
    <row r="2" spans="1:51" x14ac:dyDescent="0.25">
      <c r="A2" s="4" t="s">
        <v>87</v>
      </c>
      <c r="B2" s="4">
        <v>223456</v>
      </c>
      <c r="C2" s="4" t="s">
        <v>38</v>
      </c>
      <c r="D2" s="4" t="s">
        <v>40</v>
      </c>
      <c r="E2" s="4" t="s">
        <v>42</v>
      </c>
      <c r="F2" s="5" t="s">
        <v>44</v>
      </c>
      <c r="G2" s="5" t="s">
        <v>46</v>
      </c>
      <c r="H2" s="8">
        <v>43040</v>
      </c>
      <c r="I2" s="4" t="s">
        <v>48</v>
      </c>
      <c r="J2" s="4">
        <v>0</v>
      </c>
      <c r="K2" s="5" t="s">
        <v>52</v>
      </c>
      <c r="L2" s="4" t="s">
        <v>53</v>
      </c>
      <c r="M2" s="4" t="s">
        <v>54</v>
      </c>
      <c r="N2" s="4" t="s">
        <v>55</v>
      </c>
      <c r="O2" s="5" t="s">
        <v>123</v>
      </c>
      <c r="P2" s="4" t="s">
        <v>53</v>
      </c>
      <c r="Q2" s="4" t="s">
        <v>54</v>
      </c>
      <c r="R2" s="4" t="s">
        <v>55</v>
      </c>
      <c r="S2" s="4">
        <v>999888345</v>
      </c>
      <c r="T2" s="4">
        <v>4212121</v>
      </c>
      <c r="U2" s="18" t="s">
        <v>149</v>
      </c>
      <c r="V2" s="4" t="s">
        <v>57</v>
      </c>
      <c r="W2" s="4" t="s">
        <v>57</v>
      </c>
      <c r="X2" s="4" t="s">
        <v>60</v>
      </c>
      <c r="Y2" s="4" t="s">
        <v>62</v>
      </c>
      <c r="Z2" s="6">
        <v>42005</v>
      </c>
      <c r="AA2" s="6" t="s">
        <v>65</v>
      </c>
      <c r="AB2" s="4" t="s">
        <v>67</v>
      </c>
      <c r="AC2" s="4" t="s">
        <v>68</v>
      </c>
      <c r="AD2" s="4" t="s">
        <v>70</v>
      </c>
      <c r="AE2" s="4" t="s">
        <v>72</v>
      </c>
      <c r="AF2" s="4" t="s">
        <v>73</v>
      </c>
      <c r="AG2" s="4" t="s">
        <v>74</v>
      </c>
      <c r="AH2" s="5" t="s">
        <v>168</v>
      </c>
      <c r="AI2" s="4" t="s">
        <v>77</v>
      </c>
      <c r="AJ2" s="4" t="s">
        <v>77</v>
      </c>
      <c r="AK2" s="4" t="s">
        <v>81</v>
      </c>
      <c r="AL2" s="4" t="s">
        <v>79</v>
      </c>
      <c r="AM2" s="4" t="s">
        <v>165</v>
      </c>
      <c r="AN2" s="4">
        <v>200</v>
      </c>
      <c r="AO2" s="6">
        <v>42008</v>
      </c>
      <c r="AP2" s="4" t="s">
        <v>82</v>
      </c>
      <c r="AQ2" s="4" t="s">
        <v>89</v>
      </c>
      <c r="AR2" s="6">
        <v>42005</v>
      </c>
      <c r="AS2" s="4" t="s">
        <v>104</v>
      </c>
      <c r="AT2" s="4" t="s">
        <v>106</v>
      </c>
      <c r="AU2" s="4" t="s">
        <v>107</v>
      </c>
      <c r="AV2" s="4" t="s">
        <v>108</v>
      </c>
      <c r="AW2" s="6">
        <v>42005</v>
      </c>
      <c r="AX2" s="9" t="s">
        <v>111</v>
      </c>
      <c r="AY2" t="str">
        <f t="shared" ref="AY2:AY5" si="0">+CONCATENATE(A2,AX2,B2,AX2,C2,AX2,D2,AX2,E2,AX2,F2,AX2,G2,AX2,TEXT(H2,"MM/YYYY"),AX2,I2,AX2,J2,AX2,K2,AX2,L2,AX2,M2,AX2,N2,AX2,O2,AX2,P2,AX2,Q2,AX2,R2,AX2,S2,AX2,T2,AX2,U2,AX2,V2,AX2,W2,AX2,X2,AX2,Y2,AX2,TEXT(Z2,"DD/MM/YYYY"),AX2,AA2,AX2,AB2,AX2,AC2,AX2,AD2,AX2,AE2,AX2,AF2,AX2,AG2,AX2,AH2,AX2,AI2,AX2,AJ2,AX2,AK2,AX2,AL2,AX2,AM2,AX2,AN2,AX2,TEXT(AO2,"DD/MM/YYYY"),AX2,AP2,AX2,AQ2,AX2,IF(ISBLANK(AR2),"",TEXT(AR2,"DD/MM/YYYY")),AX2,AS2,AX2,AT2,AX2,AU2,AX2,AV2,AX2,IF(ISBLANK(AW2),"",TEXT(AW2,"DD/MM/YYYY")))</f>
        <v>DNI|223456|MARTINEZ|NUÑEZ|MARIO|4500343434566778|7745689000|11/2017|NORMAL|0|09876342|GARCIA|DE MARTINEZ|MARIA SOLEDAD|09876348|GARCIA|DE MARTINEZ|MARIA SOLEDAD|999888345|4212121|cesar_return@hotmail.com|LIMA|LIMA|SAN ISIDRO|Jr Leguia 222, Ur Corpac, San Isidro|01/01/2015|BANCO|AG. CENTRO CIVICO|WQ6656|Juan Salas|00000000OF|0000003216|0000182418|0521582105|ASISTENCIA|ASISTENCIA|BI ANUAL|PREPAGO|VISA|200|04/01/2015|GLAI|BAJA|01/01/2015|CCASTILLO|COBRANZAS|MOROSIDAD|3 MESES SIN COBRO|01/01/2015</v>
      </c>
    </row>
    <row r="3" spans="1:51" x14ac:dyDescent="0.25">
      <c r="A3" s="4" t="s">
        <v>87</v>
      </c>
      <c r="B3" s="4">
        <v>55674</v>
      </c>
      <c r="C3" s="4" t="s">
        <v>39</v>
      </c>
      <c r="D3" s="4" t="s">
        <v>41</v>
      </c>
      <c r="E3" s="4" t="s">
        <v>43</v>
      </c>
      <c r="F3" s="7" t="s">
        <v>45</v>
      </c>
      <c r="G3" s="5" t="s">
        <v>47</v>
      </c>
      <c r="H3" s="8">
        <v>42339</v>
      </c>
      <c r="I3" s="4" t="s">
        <v>49</v>
      </c>
      <c r="J3" s="4">
        <v>33</v>
      </c>
      <c r="K3" s="4" t="s">
        <v>56</v>
      </c>
      <c r="L3" s="4" t="s">
        <v>39</v>
      </c>
      <c r="M3" s="4" t="s">
        <v>41</v>
      </c>
      <c r="N3" s="4" t="s">
        <v>43</v>
      </c>
      <c r="O3" s="4">
        <v>5567557</v>
      </c>
      <c r="P3" s="4" t="s">
        <v>39</v>
      </c>
      <c r="Q3" s="4" t="s">
        <v>41</v>
      </c>
      <c r="R3" s="4" t="s">
        <v>43</v>
      </c>
      <c r="S3" s="4">
        <v>992233111</v>
      </c>
      <c r="T3" s="4">
        <v>3244455</v>
      </c>
      <c r="U3" s="18" t="s">
        <v>149</v>
      </c>
      <c r="V3" s="4" t="s">
        <v>58</v>
      </c>
      <c r="W3" s="4" t="s">
        <v>59</v>
      </c>
      <c r="X3" s="4" t="s">
        <v>61</v>
      </c>
      <c r="Y3" s="4" t="s">
        <v>63</v>
      </c>
      <c r="Z3" s="6">
        <v>42006</v>
      </c>
      <c r="AA3" s="6" t="s">
        <v>66</v>
      </c>
      <c r="AB3" s="4" t="s">
        <v>66</v>
      </c>
      <c r="AC3" s="5" t="s">
        <v>69</v>
      </c>
      <c r="AD3" s="4" t="s">
        <v>71</v>
      </c>
      <c r="AE3" s="4" t="s">
        <v>72</v>
      </c>
      <c r="AF3" s="4" t="s">
        <v>75</v>
      </c>
      <c r="AG3" s="4" t="s">
        <v>76</v>
      </c>
      <c r="AH3" s="5" t="s">
        <v>166</v>
      </c>
      <c r="AI3" s="4" t="s">
        <v>77</v>
      </c>
      <c r="AJ3" s="4" t="s">
        <v>77</v>
      </c>
      <c r="AK3" s="4" t="s">
        <v>78</v>
      </c>
      <c r="AL3" s="4" t="s">
        <v>80</v>
      </c>
      <c r="AM3" s="4" t="s">
        <v>169</v>
      </c>
      <c r="AN3" s="4">
        <v>17.899999999999999</v>
      </c>
      <c r="AO3" s="6">
        <v>42009</v>
      </c>
      <c r="AP3" s="4" t="s">
        <v>83</v>
      </c>
      <c r="AQ3" s="4" t="s">
        <v>89</v>
      </c>
      <c r="AR3" s="6">
        <v>42006</v>
      </c>
      <c r="AS3" s="4" t="s">
        <v>105</v>
      </c>
      <c r="AT3" s="4" t="s">
        <v>65</v>
      </c>
      <c r="AU3" s="4" t="s">
        <v>109</v>
      </c>
      <c r="AV3" s="4" t="s">
        <v>110</v>
      </c>
      <c r="AW3" s="6">
        <v>42005</v>
      </c>
      <c r="AX3" s="9" t="s">
        <v>111</v>
      </c>
      <c r="AY3" t="str">
        <f t="shared" si="0"/>
        <v>DNI|55674|SUAREZ|COLCHADO|LUIS|4500343434570231|7745689889|12/2015|MORA &lt; 90|33|00055674|SUAREZ|COLCHADO|LUIS|5567557|SUAREZ|COLCHADO|LUIS|992233111|3244455|cesar_return@hotmail.com|JUNIN|HUANCAYO|EL TAMBO|Jr Parra del Riego h33, Ur Ambrosio Salazar|02/01/2015|TMK|TMK|006453|Daniel Napaico|00000000OF|0000003188|0000181798|0006030955|ASISTENCIA|ASISTENCIA|MENSUAL|RECURRENTE|Mastercard|17.9|05/01/2015|USENA|BAJA|02/01/2015|BLINARES|BANCO|A SOLICITUD DEL CLIENTE|NO DESEA EL SERVICIO|01/01/2015</v>
      </c>
    </row>
    <row r="4" spans="1:51" x14ac:dyDescent="0.25">
      <c r="A4" s="4" t="s">
        <v>87</v>
      </c>
      <c r="B4">
        <v>25478</v>
      </c>
      <c r="C4" t="s">
        <v>129</v>
      </c>
      <c r="D4" t="s">
        <v>131</v>
      </c>
      <c r="E4" t="s">
        <v>133</v>
      </c>
      <c r="F4" s="17" t="s">
        <v>136</v>
      </c>
      <c r="G4">
        <v>7745896521</v>
      </c>
      <c r="H4" s="16" t="s">
        <v>135</v>
      </c>
      <c r="I4" t="s">
        <v>49</v>
      </c>
      <c r="J4">
        <v>27</v>
      </c>
      <c r="K4" s="1" t="s">
        <v>138</v>
      </c>
      <c r="L4" t="s">
        <v>140</v>
      </c>
      <c r="M4" t="s">
        <v>38</v>
      </c>
      <c r="N4" t="s">
        <v>142</v>
      </c>
      <c r="O4">
        <v>4343434</v>
      </c>
      <c r="P4" t="s">
        <v>143</v>
      </c>
      <c r="Q4" t="s">
        <v>146</v>
      </c>
      <c r="R4" t="s">
        <v>147</v>
      </c>
      <c r="S4">
        <v>9987556329</v>
      </c>
      <c r="T4">
        <v>458778891</v>
      </c>
      <c r="U4" s="18" t="s">
        <v>149</v>
      </c>
      <c r="V4" s="3" t="s">
        <v>57</v>
      </c>
      <c r="W4" t="s">
        <v>57</v>
      </c>
      <c r="X4" t="s">
        <v>150</v>
      </c>
      <c r="Y4" t="s">
        <v>152</v>
      </c>
      <c r="Z4" s="6">
        <v>42006</v>
      </c>
      <c r="AA4" s="6" t="s">
        <v>66</v>
      </c>
      <c r="AB4" s="6" t="s">
        <v>66</v>
      </c>
      <c r="AC4" s="19" t="s">
        <v>154</v>
      </c>
      <c r="AD4" s="6" t="s">
        <v>156</v>
      </c>
      <c r="AE4" s="4" t="s">
        <v>72</v>
      </c>
      <c r="AF4" s="19" t="s">
        <v>158</v>
      </c>
      <c r="AG4" s="1" t="s">
        <v>160</v>
      </c>
      <c r="AH4" s="1" t="s">
        <v>167</v>
      </c>
      <c r="AI4" s="4" t="s">
        <v>77</v>
      </c>
      <c r="AJ4" s="4" t="s">
        <v>77</v>
      </c>
      <c r="AK4" s="4" t="s">
        <v>78</v>
      </c>
      <c r="AL4" s="4" t="s">
        <v>80</v>
      </c>
      <c r="AM4" s="4" t="s">
        <v>124</v>
      </c>
      <c r="AN4">
        <v>77.2</v>
      </c>
      <c r="AO4" s="5" t="s">
        <v>162</v>
      </c>
      <c r="AP4" s="4" t="s">
        <v>83</v>
      </c>
      <c r="AQ4" s="4" t="s">
        <v>164</v>
      </c>
      <c r="AR4" s="6">
        <v>42007</v>
      </c>
      <c r="AW4" s="6">
        <v>42006</v>
      </c>
      <c r="AX4" s="9" t="s">
        <v>111</v>
      </c>
      <c r="AY4" t="str">
        <f t="shared" si="0"/>
        <v>DNI|25478|SANCHEZ|MONTERROSO|CESAR|4500343344570230|7745896521|12/2015|MORA &lt; 90|27|0147855|PEREZ|MARTINEZ|JUAN|4343434|QUISPE|PERCA|WILLY|9987556329|458778891|cesar_return@hotmail.com|LIMA|LIMA|SAN JUAN DE MIRAFLORES|Jr ilo 554|02/01/2015|TMK|TMK|998555|Luis Perez|00000000OF|00002254|55455555|0005003745|ASISTENCIA|ASISTENCIA|MENSUAL|RECURRENTE|Banco|77.2|25/01/2015|USENA|ALTA|03/01/2015|||||02/01/2015</v>
      </c>
    </row>
    <row r="5" spans="1:51" x14ac:dyDescent="0.25">
      <c r="A5" s="4" t="s">
        <v>87</v>
      </c>
      <c r="B5">
        <v>445874</v>
      </c>
      <c r="C5" t="s">
        <v>130</v>
      </c>
      <c r="D5" t="s">
        <v>132</v>
      </c>
      <c r="E5" t="s">
        <v>134</v>
      </c>
      <c r="F5" s="17" t="s">
        <v>137</v>
      </c>
      <c r="G5">
        <v>7445435133</v>
      </c>
      <c r="H5" s="1" t="s">
        <v>135</v>
      </c>
      <c r="I5" t="s">
        <v>49</v>
      </c>
      <c r="J5">
        <v>60</v>
      </c>
      <c r="K5" s="1" t="s">
        <v>139</v>
      </c>
      <c r="L5" t="s">
        <v>53</v>
      </c>
      <c r="M5" t="s">
        <v>141</v>
      </c>
      <c r="N5" t="s">
        <v>43</v>
      </c>
      <c r="O5">
        <v>67876767</v>
      </c>
      <c r="P5" t="s">
        <v>144</v>
      </c>
      <c r="Q5" t="s">
        <v>145</v>
      </c>
      <c r="R5" t="s">
        <v>148</v>
      </c>
      <c r="S5">
        <v>9988744556</v>
      </c>
      <c r="T5">
        <v>455876522</v>
      </c>
      <c r="U5" s="18" t="s">
        <v>149</v>
      </c>
      <c r="V5" t="s">
        <v>57</v>
      </c>
      <c r="W5" t="s">
        <v>57</v>
      </c>
      <c r="X5" t="s">
        <v>151</v>
      </c>
      <c r="Y5" t="s">
        <v>153</v>
      </c>
      <c r="Z5" s="6">
        <v>42006</v>
      </c>
      <c r="AA5" s="6" t="s">
        <v>66</v>
      </c>
      <c r="AB5" s="6" t="s">
        <v>66</v>
      </c>
      <c r="AC5" s="19" t="s">
        <v>155</v>
      </c>
      <c r="AD5" s="6" t="s">
        <v>157</v>
      </c>
      <c r="AE5" s="4" t="s">
        <v>72</v>
      </c>
      <c r="AF5" s="19" t="s">
        <v>159</v>
      </c>
      <c r="AG5" s="1" t="s">
        <v>161</v>
      </c>
      <c r="AH5" s="1" t="s">
        <v>167</v>
      </c>
      <c r="AI5" s="4" t="s">
        <v>77</v>
      </c>
      <c r="AJ5" s="4" t="s">
        <v>77</v>
      </c>
      <c r="AK5" s="4" t="s">
        <v>78</v>
      </c>
      <c r="AL5" s="4" t="s">
        <v>80</v>
      </c>
      <c r="AM5" s="4" t="s">
        <v>124</v>
      </c>
      <c r="AN5">
        <v>889.36</v>
      </c>
      <c r="AO5" s="5" t="s">
        <v>163</v>
      </c>
      <c r="AP5" s="4" t="s">
        <v>83</v>
      </c>
      <c r="AQ5" s="4" t="s">
        <v>164</v>
      </c>
      <c r="AR5" s="6">
        <v>42008</v>
      </c>
      <c r="AW5" s="6">
        <v>42007</v>
      </c>
      <c r="AX5" s="9" t="s">
        <v>111</v>
      </c>
      <c r="AY5" t="str">
        <f t="shared" si="0"/>
        <v>DNI|445874|SALAS|LOPEZ|ADRIAN|4500343434570220|7445435133|12/2015|MORA &lt; 90|60|44455556|GARCIA|GUEVARA|LUIS|67876767|TRUJILLO|BALZA|MARIA|9988744556|455876522|cesar_return@hotmail.com|LIMA|LIMA|MIRAFLORES|Jr trujillo 334|02/01/2015|TMK|TMK|001254|Jose Luna|00000000OF|0002254|0024546|0005003745|ASISTENCIA|ASISTENCIA|MENSUAL|RECURRENTE|Banco|889.36|12/05/2015|USENA|ALTA|04/01/2015|||||03/01/2015</v>
      </c>
    </row>
    <row r="6" spans="1:51" x14ac:dyDescent="0.25">
      <c r="Z6" t="str">
        <f>+TEXT(Z2,"YMD")&amp;"0"&amp;O2*1</f>
        <v>151109876348</v>
      </c>
    </row>
  </sheetData>
  <hyperlinks>
    <hyperlink ref="U5" r:id="rId1"/>
    <hyperlink ref="U2:U4" r:id="rId2" display="cesar_return@hotmail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5"/>
  <sheetViews>
    <sheetView workbookViewId="0">
      <selection activeCell="T20" sqref="T20"/>
    </sheetView>
  </sheetViews>
  <sheetFormatPr baseColWidth="10" defaultRowHeight="15" x14ac:dyDescent="0.25"/>
  <cols>
    <col min="1" max="1" width="4.140625" bestFit="1" customWidth="1"/>
    <col min="2" max="2" width="22.28515625" bestFit="1" customWidth="1"/>
    <col min="3" max="3" width="7.28515625" bestFit="1" customWidth="1"/>
    <col min="4" max="4" width="8.7109375" bestFit="1" customWidth="1"/>
    <col min="5" max="5" width="34.85546875" bestFit="1" customWidth="1"/>
    <col min="6" max="6" width="9.42578125" bestFit="1" customWidth="1"/>
    <col min="7" max="7" width="5.7109375" bestFit="1" customWidth="1"/>
    <col min="8" max="8" width="7" bestFit="1" customWidth="1"/>
  </cols>
  <sheetData>
    <row r="1" spans="1:8" s="2" customFormat="1" x14ac:dyDescent="0.25">
      <c r="A1" s="39" t="s">
        <v>180</v>
      </c>
      <c r="B1" s="21" t="s">
        <v>178</v>
      </c>
      <c r="C1" s="21" t="s">
        <v>177</v>
      </c>
      <c r="D1" s="21" t="s">
        <v>125</v>
      </c>
      <c r="E1" s="21" t="s">
        <v>171</v>
      </c>
      <c r="F1" s="21" t="s">
        <v>116</v>
      </c>
      <c r="G1" s="21" t="s">
        <v>170</v>
      </c>
    </row>
    <row r="2" spans="1:8" x14ac:dyDescent="0.25">
      <c r="A2" s="38">
        <v>1</v>
      </c>
      <c r="B2" s="22" t="s">
        <v>84</v>
      </c>
      <c r="C2" s="23" t="s">
        <v>93</v>
      </c>
      <c r="D2" s="23">
        <v>3</v>
      </c>
      <c r="E2" s="24" t="s">
        <v>90</v>
      </c>
      <c r="F2" s="25"/>
      <c r="G2" s="25"/>
    </row>
    <row r="3" spans="1:8" x14ac:dyDescent="0.25">
      <c r="A3" s="38">
        <v>2</v>
      </c>
      <c r="B3" s="22" t="s">
        <v>51</v>
      </c>
      <c r="C3" s="23" t="s">
        <v>91</v>
      </c>
      <c r="D3" s="23">
        <v>8</v>
      </c>
      <c r="E3" s="24" t="s">
        <v>92</v>
      </c>
      <c r="F3" s="25" t="s">
        <v>120</v>
      </c>
      <c r="G3" s="25"/>
    </row>
    <row r="4" spans="1:8" x14ac:dyDescent="0.25">
      <c r="A4" s="38">
        <v>3</v>
      </c>
      <c r="B4" s="22" t="s">
        <v>6</v>
      </c>
      <c r="C4" s="23" t="s">
        <v>93</v>
      </c>
      <c r="D4" s="23">
        <v>50</v>
      </c>
      <c r="E4" s="24" t="s">
        <v>90</v>
      </c>
      <c r="F4" s="25" t="s">
        <v>120</v>
      </c>
      <c r="G4" s="25"/>
    </row>
    <row r="5" spans="1:8" x14ac:dyDescent="0.25">
      <c r="A5" s="38">
        <v>4</v>
      </c>
      <c r="B5" s="22" t="s">
        <v>7</v>
      </c>
      <c r="C5" s="23" t="s">
        <v>93</v>
      </c>
      <c r="D5" s="23">
        <v>50</v>
      </c>
      <c r="E5" s="24" t="s">
        <v>90</v>
      </c>
      <c r="F5" s="25" t="s">
        <v>120</v>
      </c>
      <c r="G5" s="25"/>
    </row>
    <row r="6" spans="1:8" x14ac:dyDescent="0.25">
      <c r="A6" s="38">
        <v>5</v>
      </c>
      <c r="B6" s="22" t="s">
        <v>8</v>
      </c>
      <c r="C6" s="23" t="s">
        <v>93</v>
      </c>
      <c r="D6" s="23">
        <v>50</v>
      </c>
      <c r="E6" s="24" t="s">
        <v>90</v>
      </c>
      <c r="F6" s="25" t="s">
        <v>120</v>
      </c>
      <c r="G6" s="25"/>
    </row>
    <row r="7" spans="1:8" x14ac:dyDescent="0.25">
      <c r="A7" s="38">
        <v>6</v>
      </c>
      <c r="B7" s="22" t="s">
        <v>19</v>
      </c>
      <c r="C7" s="26" t="s">
        <v>91</v>
      </c>
      <c r="D7" s="27">
        <v>16</v>
      </c>
      <c r="E7" s="28" t="s">
        <v>94</v>
      </c>
      <c r="F7" s="25"/>
      <c r="G7" s="25"/>
    </row>
    <row r="8" spans="1:8" x14ac:dyDescent="0.25">
      <c r="A8" s="38">
        <v>7</v>
      </c>
      <c r="B8" s="22" t="s">
        <v>20</v>
      </c>
      <c r="C8" s="26" t="s">
        <v>91</v>
      </c>
      <c r="D8" s="27">
        <v>10</v>
      </c>
      <c r="E8" s="28" t="s">
        <v>94</v>
      </c>
      <c r="F8" s="25" t="s">
        <v>120</v>
      </c>
      <c r="G8" s="25"/>
    </row>
    <row r="9" spans="1:8" x14ac:dyDescent="0.25">
      <c r="A9" s="38">
        <v>8</v>
      </c>
      <c r="B9" s="22" t="s">
        <v>21</v>
      </c>
      <c r="C9" s="29" t="s">
        <v>95</v>
      </c>
      <c r="D9" s="30" t="s">
        <v>172</v>
      </c>
      <c r="E9" s="28" t="s">
        <v>96</v>
      </c>
      <c r="F9" s="25"/>
      <c r="G9" s="25"/>
    </row>
    <row r="10" spans="1:8" x14ac:dyDescent="0.25">
      <c r="A10" s="38">
        <v>9</v>
      </c>
      <c r="B10" s="22" t="s">
        <v>22</v>
      </c>
      <c r="C10" s="23" t="s">
        <v>93</v>
      </c>
      <c r="D10" s="31">
        <v>20</v>
      </c>
      <c r="E10" s="28" t="s">
        <v>94</v>
      </c>
      <c r="F10" s="25"/>
      <c r="G10" s="25"/>
      <c r="H10" s="11"/>
    </row>
    <row r="11" spans="1:8" x14ac:dyDescent="0.25">
      <c r="A11" s="38">
        <v>10</v>
      </c>
      <c r="B11" s="22" t="s">
        <v>50</v>
      </c>
      <c r="C11" s="23" t="s">
        <v>91</v>
      </c>
      <c r="D11" s="31">
        <v>4</v>
      </c>
      <c r="E11" s="28" t="s">
        <v>94</v>
      </c>
      <c r="F11" s="25"/>
      <c r="G11" s="25"/>
      <c r="H11" s="11"/>
    </row>
    <row r="12" spans="1:8" x14ac:dyDescent="0.25">
      <c r="A12" s="38">
        <v>11</v>
      </c>
      <c r="B12" s="22" t="s">
        <v>13</v>
      </c>
      <c r="C12" s="23" t="s">
        <v>91</v>
      </c>
      <c r="D12" s="23">
        <v>8</v>
      </c>
      <c r="E12" s="24" t="s">
        <v>92</v>
      </c>
      <c r="F12" s="25"/>
      <c r="G12" s="25"/>
      <c r="H12" s="11"/>
    </row>
    <row r="13" spans="1:8" x14ac:dyDescent="0.25">
      <c r="A13" s="38">
        <v>12</v>
      </c>
      <c r="B13" s="22" t="s">
        <v>14</v>
      </c>
      <c r="C13" s="23" t="s">
        <v>93</v>
      </c>
      <c r="D13" s="23">
        <v>50</v>
      </c>
      <c r="E13" s="24" t="s">
        <v>90</v>
      </c>
      <c r="F13" s="25"/>
      <c r="G13" s="25"/>
    </row>
    <row r="14" spans="1:8" x14ac:dyDescent="0.25">
      <c r="A14" s="38">
        <v>13</v>
      </c>
      <c r="B14" s="22" t="s">
        <v>15</v>
      </c>
      <c r="C14" s="23" t="s">
        <v>93</v>
      </c>
      <c r="D14" s="23">
        <v>50</v>
      </c>
      <c r="E14" s="24" t="s">
        <v>90</v>
      </c>
      <c r="F14" s="25"/>
      <c r="G14" s="25"/>
    </row>
    <row r="15" spans="1:8" x14ac:dyDescent="0.25">
      <c r="A15" s="38">
        <v>14</v>
      </c>
      <c r="B15" s="22" t="s">
        <v>16</v>
      </c>
      <c r="C15" s="23" t="s">
        <v>93</v>
      </c>
      <c r="D15" s="23">
        <v>50</v>
      </c>
      <c r="E15" s="24" t="s">
        <v>90</v>
      </c>
      <c r="F15" s="25"/>
      <c r="G15" s="25"/>
    </row>
    <row r="16" spans="1:8" x14ac:dyDescent="0.25">
      <c r="A16" s="38">
        <v>15</v>
      </c>
      <c r="B16" s="22" t="s">
        <v>12</v>
      </c>
      <c r="C16" s="23" t="s">
        <v>91</v>
      </c>
      <c r="D16" s="23">
        <v>8</v>
      </c>
      <c r="E16" s="24" t="s">
        <v>92</v>
      </c>
      <c r="F16" s="25" t="s">
        <v>120</v>
      </c>
      <c r="G16" s="25" t="s">
        <v>120</v>
      </c>
    </row>
    <row r="17" spans="1:7" x14ac:dyDescent="0.25">
      <c r="A17" s="38">
        <v>16</v>
      </c>
      <c r="B17" s="22" t="s">
        <v>9</v>
      </c>
      <c r="C17" s="23" t="s">
        <v>93</v>
      </c>
      <c r="D17" s="23">
        <v>50</v>
      </c>
      <c r="E17" s="24" t="s">
        <v>90</v>
      </c>
      <c r="F17" s="25"/>
      <c r="G17" s="25"/>
    </row>
    <row r="18" spans="1:7" x14ac:dyDescent="0.25">
      <c r="A18" s="38">
        <v>17</v>
      </c>
      <c r="B18" s="22" t="s">
        <v>10</v>
      </c>
      <c r="C18" s="23" t="s">
        <v>93</v>
      </c>
      <c r="D18" s="23">
        <v>50</v>
      </c>
      <c r="E18" s="24" t="s">
        <v>90</v>
      </c>
      <c r="F18" s="25"/>
      <c r="G18" s="25"/>
    </row>
    <row r="19" spans="1:7" x14ac:dyDescent="0.25">
      <c r="A19" s="38">
        <v>18</v>
      </c>
      <c r="B19" s="22" t="s">
        <v>11</v>
      </c>
      <c r="C19" s="23" t="s">
        <v>93</v>
      </c>
      <c r="D19" s="23">
        <v>50</v>
      </c>
      <c r="E19" s="24" t="s">
        <v>90</v>
      </c>
      <c r="F19" s="25"/>
      <c r="G19" s="25"/>
    </row>
    <row r="20" spans="1:7" x14ac:dyDescent="0.25">
      <c r="A20" s="38">
        <v>19</v>
      </c>
      <c r="B20" s="22" t="s">
        <v>17</v>
      </c>
      <c r="C20" s="23" t="s">
        <v>91</v>
      </c>
      <c r="D20" s="23">
        <v>9</v>
      </c>
      <c r="E20" s="24" t="s">
        <v>90</v>
      </c>
      <c r="F20" s="25"/>
      <c r="G20" s="25"/>
    </row>
    <row r="21" spans="1:7" x14ac:dyDescent="0.25">
      <c r="A21" s="38">
        <v>20</v>
      </c>
      <c r="B21" s="22" t="s">
        <v>18</v>
      </c>
      <c r="C21" s="23" t="s">
        <v>91</v>
      </c>
      <c r="D21" s="23">
        <v>9</v>
      </c>
      <c r="E21" s="24" t="s">
        <v>90</v>
      </c>
      <c r="F21" s="25"/>
      <c r="G21" s="25"/>
    </row>
    <row r="22" spans="1:7" x14ac:dyDescent="0.25">
      <c r="A22" s="38">
        <v>21</v>
      </c>
      <c r="B22" s="22" t="s">
        <v>1</v>
      </c>
      <c r="C22" s="23" t="s">
        <v>93</v>
      </c>
      <c r="D22" s="23">
        <v>45</v>
      </c>
      <c r="E22" s="24" t="s">
        <v>90</v>
      </c>
      <c r="F22" s="25"/>
      <c r="G22" s="25"/>
    </row>
    <row r="23" spans="1:7" x14ac:dyDescent="0.25">
      <c r="A23" s="38">
        <v>22</v>
      </c>
      <c r="B23" s="22" t="s">
        <v>2</v>
      </c>
      <c r="C23" s="23" t="s">
        <v>93</v>
      </c>
      <c r="D23" s="23">
        <v>20</v>
      </c>
      <c r="E23" s="24" t="s">
        <v>90</v>
      </c>
      <c r="F23" s="25"/>
      <c r="G23" s="25"/>
    </row>
    <row r="24" spans="1:7" x14ac:dyDescent="0.25">
      <c r="A24" s="38">
        <v>23</v>
      </c>
      <c r="B24" s="22" t="s">
        <v>3</v>
      </c>
      <c r="C24" s="23" t="s">
        <v>93</v>
      </c>
      <c r="D24" s="23">
        <v>20</v>
      </c>
      <c r="E24" s="24" t="s">
        <v>90</v>
      </c>
      <c r="F24" s="25"/>
      <c r="G24" s="25"/>
    </row>
    <row r="25" spans="1:7" x14ac:dyDescent="0.25">
      <c r="A25" s="38">
        <v>24</v>
      </c>
      <c r="B25" s="22" t="s">
        <v>4</v>
      </c>
      <c r="C25" s="23" t="s">
        <v>93</v>
      </c>
      <c r="D25" s="23">
        <v>40</v>
      </c>
      <c r="E25" s="24" t="s">
        <v>90</v>
      </c>
      <c r="F25" s="25"/>
      <c r="G25" s="25"/>
    </row>
    <row r="26" spans="1:7" x14ac:dyDescent="0.25">
      <c r="A26" s="38">
        <v>25</v>
      </c>
      <c r="B26" s="22" t="s">
        <v>5</v>
      </c>
      <c r="C26" s="23" t="s">
        <v>93</v>
      </c>
      <c r="D26" s="23">
        <v>150</v>
      </c>
      <c r="E26" s="24" t="s">
        <v>90</v>
      </c>
      <c r="F26" s="25"/>
      <c r="G26" s="25"/>
    </row>
    <row r="27" spans="1:7" x14ac:dyDescent="0.25">
      <c r="A27" s="38">
        <v>26</v>
      </c>
      <c r="B27" s="22" t="s">
        <v>29</v>
      </c>
      <c r="C27" s="32" t="s">
        <v>95</v>
      </c>
      <c r="D27" s="32">
        <v>10</v>
      </c>
      <c r="E27" s="24" t="s">
        <v>97</v>
      </c>
      <c r="F27" s="25" t="s">
        <v>120</v>
      </c>
      <c r="G27" s="25" t="s">
        <v>120</v>
      </c>
    </row>
    <row r="28" spans="1:7" x14ac:dyDescent="0.25">
      <c r="A28" s="38">
        <v>27</v>
      </c>
      <c r="B28" s="22" t="s">
        <v>64</v>
      </c>
      <c r="C28" s="32" t="s">
        <v>93</v>
      </c>
      <c r="D28" s="31">
        <v>15</v>
      </c>
      <c r="E28" s="33" t="s">
        <v>98</v>
      </c>
      <c r="F28" s="25"/>
      <c r="G28" s="25"/>
    </row>
    <row r="29" spans="1:7" x14ac:dyDescent="0.25">
      <c r="A29" s="38">
        <v>28</v>
      </c>
      <c r="B29" s="22" t="s">
        <v>30</v>
      </c>
      <c r="C29" s="32" t="s">
        <v>93</v>
      </c>
      <c r="D29" s="31">
        <v>25</v>
      </c>
      <c r="E29" s="33" t="s">
        <v>98</v>
      </c>
      <c r="F29" s="25"/>
      <c r="G29" s="25"/>
    </row>
    <row r="30" spans="1:7" x14ac:dyDescent="0.25">
      <c r="A30" s="38">
        <v>29</v>
      </c>
      <c r="B30" s="22" t="s">
        <v>31</v>
      </c>
      <c r="C30" s="23" t="s">
        <v>93</v>
      </c>
      <c r="D30" s="27">
        <v>10</v>
      </c>
      <c r="E30" s="33" t="s">
        <v>98</v>
      </c>
      <c r="F30" s="25"/>
      <c r="G30" s="25"/>
    </row>
    <row r="31" spans="1:7" x14ac:dyDescent="0.25">
      <c r="A31" s="38">
        <v>30</v>
      </c>
      <c r="B31" s="22" t="s">
        <v>32</v>
      </c>
      <c r="C31" s="32" t="s">
        <v>93</v>
      </c>
      <c r="D31" s="31">
        <v>35</v>
      </c>
      <c r="E31" s="33" t="s">
        <v>98</v>
      </c>
      <c r="F31" s="25"/>
      <c r="G31" s="25"/>
    </row>
    <row r="32" spans="1:7" x14ac:dyDescent="0.25">
      <c r="A32" s="38">
        <v>31</v>
      </c>
      <c r="B32" s="22" t="s">
        <v>34</v>
      </c>
      <c r="C32" s="23" t="s">
        <v>93</v>
      </c>
      <c r="D32" s="27">
        <v>10</v>
      </c>
      <c r="E32" s="33" t="s">
        <v>94</v>
      </c>
      <c r="F32" s="25"/>
      <c r="G32" s="25"/>
    </row>
    <row r="33" spans="1:8" x14ac:dyDescent="0.25">
      <c r="A33" s="38">
        <v>32</v>
      </c>
      <c r="B33" s="22" t="s">
        <v>33</v>
      </c>
      <c r="C33" s="23" t="s">
        <v>93</v>
      </c>
      <c r="D33" s="27">
        <v>10</v>
      </c>
      <c r="E33" s="33" t="s">
        <v>94</v>
      </c>
      <c r="F33" s="25"/>
      <c r="G33" s="25"/>
    </row>
    <row r="34" spans="1:8" x14ac:dyDescent="0.25">
      <c r="A34" s="38">
        <v>33</v>
      </c>
      <c r="B34" s="22" t="s">
        <v>35</v>
      </c>
      <c r="C34" s="23" t="s">
        <v>93</v>
      </c>
      <c r="D34" s="27">
        <v>10</v>
      </c>
      <c r="E34" s="33" t="s">
        <v>94</v>
      </c>
      <c r="F34" s="25"/>
      <c r="G34" s="25"/>
    </row>
    <row r="35" spans="1:8" x14ac:dyDescent="0.25">
      <c r="A35" s="38">
        <v>34</v>
      </c>
      <c r="B35" s="22" t="s">
        <v>25</v>
      </c>
      <c r="C35" s="23" t="s">
        <v>91</v>
      </c>
      <c r="D35" s="23">
        <v>10</v>
      </c>
      <c r="E35" s="33" t="s">
        <v>94</v>
      </c>
      <c r="F35" s="25" t="s">
        <v>120</v>
      </c>
      <c r="G35" s="25"/>
    </row>
    <row r="36" spans="1:8" x14ac:dyDescent="0.25">
      <c r="A36" s="38">
        <v>35</v>
      </c>
      <c r="B36" s="22" t="s">
        <v>23</v>
      </c>
      <c r="C36" s="32" t="s">
        <v>93</v>
      </c>
      <c r="D36" s="31">
        <v>45</v>
      </c>
      <c r="E36" s="33" t="s">
        <v>98</v>
      </c>
      <c r="F36" s="25" t="s">
        <v>120</v>
      </c>
      <c r="G36" s="25"/>
    </row>
    <row r="37" spans="1:8" x14ac:dyDescent="0.25">
      <c r="A37" s="38">
        <v>36</v>
      </c>
      <c r="B37" s="22" t="s">
        <v>24</v>
      </c>
      <c r="C37" s="32" t="s">
        <v>93</v>
      </c>
      <c r="D37" s="31">
        <v>45</v>
      </c>
      <c r="E37" s="33" t="s">
        <v>98</v>
      </c>
      <c r="F37" s="25"/>
      <c r="G37" s="25"/>
    </row>
    <row r="38" spans="1:8" x14ac:dyDescent="0.25">
      <c r="A38" s="38">
        <v>37</v>
      </c>
      <c r="B38" s="22" t="s">
        <v>26</v>
      </c>
      <c r="C38" s="32" t="s">
        <v>93</v>
      </c>
      <c r="D38" s="31">
        <v>45</v>
      </c>
      <c r="E38" s="33" t="s">
        <v>98</v>
      </c>
      <c r="F38" s="25" t="s">
        <v>120</v>
      </c>
      <c r="G38" s="25"/>
    </row>
    <row r="39" spans="1:8" x14ac:dyDescent="0.25">
      <c r="A39" s="38">
        <v>38</v>
      </c>
      <c r="B39" s="22" t="s">
        <v>27</v>
      </c>
      <c r="C39" s="32" t="s">
        <v>93</v>
      </c>
      <c r="D39" s="31">
        <v>15</v>
      </c>
      <c r="E39" s="33" t="s">
        <v>98</v>
      </c>
      <c r="F39" s="25" t="s">
        <v>120</v>
      </c>
      <c r="G39" s="25"/>
    </row>
    <row r="40" spans="1:8" x14ac:dyDescent="0.25">
      <c r="A40" s="38">
        <v>39</v>
      </c>
      <c r="B40" s="22" t="s">
        <v>112</v>
      </c>
      <c r="C40" s="32" t="s">
        <v>93</v>
      </c>
      <c r="D40" s="31">
        <v>10</v>
      </c>
      <c r="E40" s="33" t="s">
        <v>98</v>
      </c>
      <c r="F40" s="25" t="s">
        <v>120</v>
      </c>
      <c r="G40" s="25"/>
    </row>
    <row r="41" spans="1:8" x14ac:dyDescent="0.25">
      <c r="A41" s="38">
        <v>40</v>
      </c>
      <c r="B41" s="22" t="s">
        <v>28</v>
      </c>
      <c r="C41" s="32" t="s">
        <v>99</v>
      </c>
      <c r="D41" s="31">
        <v>8</v>
      </c>
      <c r="E41" s="32" t="s">
        <v>98</v>
      </c>
      <c r="F41" s="25" t="s">
        <v>120</v>
      </c>
      <c r="G41" s="25"/>
    </row>
    <row r="42" spans="1:8" x14ac:dyDescent="0.25">
      <c r="A42" s="38">
        <v>41</v>
      </c>
      <c r="B42" s="22" t="s">
        <v>36</v>
      </c>
      <c r="C42" s="32" t="s">
        <v>95</v>
      </c>
      <c r="D42" s="32">
        <v>10</v>
      </c>
      <c r="E42" s="23" t="s">
        <v>100</v>
      </c>
      <c r="F42" s="25" t="s">
        <v>120</v>
      </c>
      <c r="G42" s="25"/>
    </row>
    <row r="43" spans="1:8" x14ac:dyDescent="0.25">
      <c r="A43" s="38">
        <v>42</v>
      </c>
      <c r="B43" s="22" t="s">
        <v>37</v>
      </c>
      <c r="C43" s="32" t="s">
        <v>93</v>
      </c>
      <c r="D43" s="31">
        <v>15</v>
      </c>
      <c r="E43" s="23" t="s">
        <v>101</v>
      </c>
      <c r="F43" s="25" t="s">
        <v>120</v>
      </c>
      <c r="G43" s="25"/>
    </row>
    <row r="44" spans="1:8" ht="16.5" customHeight="1" x14ac:dyDescent="0.25">
      <c r="A44" s="38">
        <v>43</v>
      </c>
      <c r="B44" s="34" t="s">
        <v>88</v>
      </c>
      <c r="C44" s="23" t="s">
        <v>93</v>
      </c>
      <c r="D44" s="23"/>
      <c r="E44" s="23" t="s">
        <v>179</v>
      </c>
      <c r="F44" s="25" t="s">
        <v>120</v>
      </c>
      <c r="G44" s="25"/>
      <c r="H44" s="12"/>
    </row>
    <row r="45" spans="1:8" x14ac:dyDescent="0.25">
      <c r="A45" s="38">
        <v>44</v>
      </c>
      <c r="B45" s="34" t="s">
        <v>113</v>
      </c>
      <c r="C45" s="32" t="s">
        <v>95</v>
      </c>
      <c r="D45" s="32">
        <v>10</v>
      </c>
      <c r="E45" s="23" t="s">
        <v>121</v>
      </c>
      <c r="F45" s="25"/>
      <c r="G45" s="25"/>
    </row>
    <row r="46" spans="1:8" x14ac:dyDescent="0.25">
      <c r="A46" s="38">
        <v>45</v>
      </c>
      <c r="B46" s="34" t="s">
        <v>181</v>
      </c>
      <c r="C46" s="23" t="s">
        <v>93</v>
      </c>
      <c r="D46" s="23">
        <v>15</v>
      </c>
      <c r="E46" s="33" t="s">
        <v>98</v>
      </c>
      <c r="F46" s="25"/>
      <c r="G46" s="25"/>
    </row>
    <row r="47" spans="1:8" x14ac:dyDescent="0.25">
      <c r="A47" s="38">
        <v>46</v>
      </c>
      <c r="B47" s="34" t="s">
        <v>182</v>
      </c>
      <c r="C47" s="23" t="s">
        <v>93</v>
      </c>
      <c r="D47" s="23">
        <v>15</v>
      </c>
      <c r="E47" s="33" t="s">
        <v>98</v>
      </c>
      <c r="F47" s="25"/>
      <c r="G47" s="25"/>
    </row>
    <row r="48" spans="1:8" x14ac:dyDescent="0.25">
      <c r="A48" s="38">
        <v>47</v>
      </c>
      <c r="B48" s="34" t="s">
        <v>183</v>
      </c>
      <c r="C48" s="23" t="s">
        <v>93</v>
      </c>
      <c r="D48" s="23">
        <v>30</v>
      </c>
      <c r="E48" s="33" t="s">
        <v>98</v>
      </c>
      <c r="F48" s="25"/>
      <c r="G48" s="25"/>
    </row>
    <row r="49" spans="1:7" x14ac:dyDescent="0.25">
      <c r="A49" s="38">
        <v>48</v>
      </c>
      <c r="B49" s="34" t="s">
        <v>184</v>
      </c>
      <c r="C49" s="23" t="s">
        <v>93</v>
      </c>
      <c r="D49" s="23">
        <v>120</v>
      </c>
      <c r="E49" s="33" t="s">
        <v>98</v>
      </c>
      <c r="F49" s="25"/>
      <c r="G49" s="25"/>
    </row>
    <row r="50" spans="1:7" x14ac:dyDescent="0.25">
      <c r="A50" s="38">
        <v>49</v>
      </c>
      <c r="B50" s="34" t="s">
        <v>119</v>
      </c>
      <c r="C50" s="23" t="s">
        <v>95</v>
      </c>
      <c r="D50" s="32">
        <v>10</v>
      </c>
      <c r="E50" s="33" t="s">
        <v>97</v>
      </c>
      <c r="F50" s="25"/>
      <c r="G50" s="25"/>
    </row>
    <row r="51" spans="1:7" x14ac:dyDescent="0.25">
      <c r="A51" s="36">
        <v>50</v>
      </c>
      <c r="B51" s="35" t="s">
        <v>0</v>
      </c>
      <c r="C51" s="36" t="s">
        <v>91</v>
      </c>
      <c r="D51" s="36">
        <v>20</v>
      </c>
      <c r="E51" s="36" t="s">
        <v>128</v>
      </c>
      <c r="F51" s="21"/>
      <c r="G51" s="21"/>
    </row>
    <row r="52" spans="1:7" x14ac:dyDescent="0.25">
      <c r="A52" s="36">
        <v>51</v>
      </c>
      <c r="B52" s="35" t="s">
        <v>117</v>
      </c>
      <c r="C52" s="37" t="s">
        <v>95</v>
      </c>
      <c r="D52" s="36"/>
      <c r="E52" s="36" t="s">
        <v>173</v>
      </c>
      <c r="F52" s="21"/>
      <c r="G52" s="21"/>
    </row>
    <row r="53" spans="1:7" x14ac:dyDescent="0.25">
      <c r="A53" s="36">
        <v>52</v>
      </c>
      <c r="B53" s="35" t="s">
        <v>118</v>
      </c>
      <c r="C53" s="36" t="s">
        <v>93</v>
      </c>
      <c r="D53" s="36"/>
      <c r="E53" s="36" t="s">
        <v>174</v>
      </c>
      <c r="F53" s="21"/>
      <c r="G53" s="21"/>
    </row>
    <row r="54" spans="1:7" x14ac:dyDescent="0.25">
      <c r="A54" s="36">
        <v>53</v>
      </c>
      <c r="B54" s="35" t="s">
        <v>126</v>
      </c>
      <c r="C54" s="36" t="s">
        <v>95</v>
      </c>
      <c r="D54" s="36"/>
      <c r="E54" s="36" t="s">
        <v>175</v>
      </c>
      <c r="F54" s="36"/>
      <c r="G54" s="36"/>
    </row>
    <row r="55" spans="1:7" x14ac:dyDescent="0.25">
      <c r="A55" s="36">
        <v>54</v>
      </c>
      <c r="B55" s="35" t="s">
        <v>127</v>
      </c>
      <c r="C55" s="36" t="s">
        <v>93</v>
      </c>
      <c r="D55" s="36"/>
      <c r="E55" s="36" t="s">
        <v>176</v>
      </c>
      <c r="F55" s="36"/>
      <c r="G55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20" sqref="F20"/>
    </sheetView>
  </sheetViews>
  <sheetFormatPr baseColWidth="10" defaultRowHeight="15" x14ac:dyDescent="0.25"/>
  <cols>
    <col min="1" max="1" width="16.140625" bestFit="1" customWidth="1"/>
    <col min="2" max="2" width="18.140625" bestFit="1" customWidth="1"/>
    <col min="3" max="3" width="16.42578125" bestFit="1" customWidth="1"/>
    <col min="4" max="4" width="9.7109375" bestFit="1" customWidth="1"/>
    <col min="5" max="5" width="13" bestFit="1" customWidth="1"/>
    <col min="6" max="6" width="8.42578125" bestFit="1" customWidth="1"/>
    <col min="7" max="7" width="19.28515625" bestFit="1" customWidth="1"/>
  </cols>
  <sheetData>
    <row r="1" spans="1:7" x14ac:dyDescent="0.25">
      <c r="A1" s="39" t="s">
        <v>185</v>
      </c>
      <c r="B1" s="39" t="s">
        <v>204</v>
      </c>
      <c r="C1" s="39" t="s">
        <v>23</v>
      </c>
      <c r="D1" s="39" t="s">
        <v>219</v>
      </c>
      <c r="E1" s="39" t="s">
        <v>112</v>
      </c>
      <c r="F1" s="39" t="s">
        <v>220</v>
      </c>
      <c r="G1" s="39" t="s">
        <v>218</v>
      </c>
    </row>
    <row r="2" spans="1:7" x14ac:dyDescent="0.25">
      <c r="A2" s="38" t="s">
        <v>186</v>
      </c>
      <c r="B2" s="38" t="s">
        <v>205</v>
      </c>
      <c r="C2" s="38" t="s">
        <v>77</v>
      </c>
      <c r="D2" s="38" t="s">
        <v>187</v>
      </c>
      <c r="E2" s="38" t="s">
        <v>124</v>
      </c>
      <c r="F2" s="38" t="s">
        <v>188</v>
      </c>
      <c r="G2" s="38" t="str">
        <f>CONCATENATE(B2,D2,F2)</f>
        <v>00050039950103</v>
      </c>
    </row>
    <row r="3" spans="1:7" x14ac:dyDescent="0.25">
      <c r="A3" s="38" t="s">
        <v>189</v>
      </c>
      <c r="B3" s="38" t="s">
        <v>206</v>
      </c>
      <c r="C3" s="38" t="s">
        <v>77</v>
      </c>
      <c r="D3" s="38" t="s">
        <v>187</v>
      </c>
      <c r="E3" s="38" t="s">
        <v>124</v>
      </c>
      <c r="F3" s="38" t="s">
        <v>188</v>
      </c>
      <c r="G3" s="38" t="str">
        <f t="shared" ref="G3:G20" si="0">CONCATENATE(B3,D3,F3)</f>
        <v>00050041870103</v>
      </c>
    </row>
    <row r="4" spans="1:7" x14ac:dyDescent="0.25">
      <c r="A4" s="38" t="s">
        <v>189</v>
      </c>
      <c r="B4" s="38" t="s">
        <v>207</v>
      </c>
      <c r="C4" s="38" t="s">
        <v>77</v>
      </c>
      <c r="D4" s="38" t="s">
        <v>187</v>
      </c>
      <c r="E4" s="38" t="s">
        <v>165</v>
      </c>
      <c r="F4" s="38" t="s">
        <v>187</v>
      </c>
      <c r="G4" s="38" t="str">
        <f t="shared" si="0"/>
        <v>05215821020101</v>
      </c>
    </row>
    <row r="5" spans="1:7" x14ac:dyDescent="0.25">
      <c r="A5" s="38" t="s">
        <v>189</v>
      </c>
      <c r="B5" s="38" t="s">
        <v>206</v>
      </c>
      <c r="C5" s="38" t="s">
        <v>77</v>
      </c>
      <c r="D5" s="38" t="s">
        <v>187</v>
      </c>
      <c r="E5" s="38" t="s">
        <v>190</v>
      </c>
      <c r="F5" s="38" t="s">
        <v>191</v>
      </c>
      <c r="G5" s="38" t="str">
        <f t="shared" si="0"/>
        <v>00050041870102</v>
      </c>
    </row>
    <row r="6" spans="1:7" x14ac:dyDescent="0.25">
      <c r="A6" s="38" t="s">
        <v>189</v>
      </c>
      <c r="B6" s="40" t="s">
        <v>208</v>
      </c>
      <c r="C6" s="38" t="s">
        <v>192</v>
      </c>
      <c r="D6" s="38" t="s">
        <v>191</v>
      </c>
      <c r="E6" s="38" t="s">
        <v>124</v>
      </c>
      <c r="F6" s="38" t="s">
        <v>188</v>
      </c>
      <c r="G6" s="38" t="str">
        <f t="shared" si="0"/>
        <v>00050054770203</v>
      </c>
    </row>
    <row r="7" spans="1:7" x14ac:dyDescent="0.25">
      <c r="A7" s="38" t="s">
        <v>189</v>
      </c>
      <c r="B7" s="40" t="s">
        <v>209</v>
      </c>
      <c r="C7" s="38" t="s">
        <v>192</v>
      </c>
      <c r="D7" s="38" t="s">
        <v>191</v>
      </c>
      <c r="E7" s="38" t="s">
        <v>165</v>
      </c>
      <c r="F7" s="38" t="s">
        <v>187</v>
      </c>
      <c r="G7" s="38" t="str">
        <f t="shared" si="0"/>
        <v>05215821030201</v>
      </c>
    </row>
    <row r="8" spans="1:7" x14ac:dyDescent="0.25">
      <c r="A8" s="38" t="s">
        <v>189</v>
      </c>
      <c r="B8" s="40" t="s">
        <v>208</v>
      </c>
      <c r="C8" s="38" t="s">
        <v>192</v>
      </c>
      <c r="D8" s="38" t="s">
        <v>191</v>
      </c>
      <c r="E8" s="38" t="s">
        <v>190</v>
      </c>
      <c r="F8" s="38" t="s">
        <v>191</v>
      </c>
      <c r="G8" s="38" t="str">
        <f t="shared" si="0"/>
        <v>00050054770202</v>
      </c>
    </row>
    <row r="9" spans="1:7" x14ac:dyDescent="0.25">
      <c r="A9" s="38" t="s">
        <v>189</v>
      </c>
      <c r="B9" s="40" t="s">
        <v>210</v>
      </c>
      <c r="C9" s="38" t="s">
        <v>193</v>
      </c>
      <c r="D9" s="38" t="s">
        <v>194</v>
      </c>
      <c r="E9" s="38" t="s">
        <v>124</v>
      </c>
      <c r="F9" s="38" t="s">
        <v>188</v>
      </c>
      <c r="G9" s="38" t="str">
        <f t="shared" si="0"/>
        <v>00050041880503</v>
      </c>
    </row>
    <row r="10" spans="1:7" x14ac:dyDescent="0.25">
      <c r="A10" s="38" t="s">
        <v>195</v>
      </c>
      <c r="B10" s="40" t="s">
        <v>168</v>
      </c>
      <c r="C10" s="38" t="s">
        <v>77</v>
      </c>
      <c r="D10" s="38" t="s">
        <v>187</v>
      </c>
      <c r="E10" s="38" t="s">
        <v>165</v>
      </c>
      <c r="F10" s="38" t="s">
        <v>187</v>
      </c>
      <c r="G10" s="38" t="str">
        <f t="shared" si="0"/>
        <v>05215821050101</v>
      </c>
    </row>
    <row r="11" spans="1:7" x14ac:dyDescent="0.25">
      <c r="A11" s="38" t="s">
        <v>195</v>
      </c>
      <c r="B11" s="40" t="s">
        <v>166</v>
      </c>
      <c r="C11" s="38" t="s">
        <v>77</v>
      </c>
      <c r="D11" s="38" t="s">
        <v>187</v>
      </c>
      <c r="E11" s="38" t="s">
        <v>190</v>
      </c>
      <c r="F11" s="38" t="s">
        <v>191</v>
      </c>
      <c r="G11" s="38" t="str">
        <f t="shared" si="0"/>
        <v>00060309550102</v>
      </c>
    </row>
    <row r="12" spans="1:7" x14ac:dyDescent="0.25">
      <c r="A12" s="38" t="s">
        <v>196</v>
      </c>
      <c r="B12" s="40" t="s">
        <v>211</v>
      </c>
      <c r="C12" s="38" t="s">
        <v>77</v>
      </c>
      <c r="D12" s="38" t="s">
        <v>187</v>
      </c>
      <c r="E12" s="38" t="s">
        <v>190</v>
      </c>
      <c r="F12" s="38" t="s">
        <v>191</v>
      </c>
      <c r="G12" s="38" t="str">
        <f t="shared" si="0"/>
        <v>00050045510102</v>
      </c>
    </row>
    <row r="13" spans="1:7" x14ac:dyDescent="0.25">
      <c r="A13" s="38" t="s">
        <v>196</v>
      </c>
      <c r="B13" s="40" t="s">
        <v>211</v>
      </c>
      <c r="C13" s="38" t="s">
        <v>197</v>
      </c>
      <c r="D13" s="38" t="s">
        <v>198</v>
      </c>
      <c r="E13" s="38" t="s">
        <v>190</v>
      </c>
      <c r="F13" s="38" t="s">
        <v>191</v>
      </c>
      <c r="G13" s="38" t="str">
        <f t="shared" si="0"/>
        <v>00050045510402</v>
      </c>
    </row>
    <row r="14" spans="1:7" x14ac:dyDescent="0.25">
      <c r="A14" s="38" t="s">
        <v>199</v>
      </c>
      <c r="B14" s="40" t="s">
        <v>167</v>
      </c>
      <c r="C14" s="38" t="s">
        <v>77</v>
      </c>
      <c r="D14" s="38" t="s">
        <v>187</v>
      </c>
      <c r="E14" s="38" t="s">
        <v>124</v>
      </c>
      <c r="F14" s="38" t="s">
        <v>188</v>
      </c>
      <c r="G14" s="38" t="str">
        <f t="shared" si="0"/>
        <v>00050037450103</v>
      </c>
    </row>
    <row r="15" spans="1:7" x14ac:dyDescent="0.25">
      <c r="A15" s="38" t="s">
        <v>200</v>
      </c>
      <c r="B15" s="40" t="s">
        <v>212</v>
      </c>
      <c r="C15" s="38" t="s">
        <v>201</v>
      </c>
      <c r="D15" s="38" t="s">
        <v>188</v>
      </c>
      <c r="E15" s="38" t="s">
        <v>124</v>
      </c>
      <c r="F15" s="38" t="s">
        <v>188</v>
      </c>
      <c r="G15" s="38" t="str">
        <f t="shared" si="0"/>
        <v>00050042450303</v>
      </c>
    </row>
    <row r="16" spans="1:7" x14ac:dyDescent="0.25">
      <c r="A16" s="38" t="s">
        <v>202</v>
      </c>
      <c r="B16" s="40" t="s">
        <v>213</v>
      </c>
      <c r="C16" s="38" t="s">
        <v>77</v>
      </c>
      <c r="D16" s="38" t="s">
        <v>187</v>
      </c>
      <c r="E16" s="38" t="s">
        <v>165</v>
      </c>
      <c r="F16" s="38" t="s">
        <v>187</v>
      </c>
      <c r="G16" s="38" t="str">
        <f t="shared" si="0"/>
        <v>05215821010101</v>
      </c>
    </row>
    <row r="17" spans="1:7" x14ac:dyDescent="0.25">
      <c r="A17" s="38" t="s">
        <v>202</v>
      </c>
      <c r="B17" s="40" t="s">
        <v>214</v>
      </c>
      <c r="C17" s="38" t="s">
        <v>77</v>
      </c>
      <c r="D17" s="38" t="s">
        <v>187</v>
      </c>
      <c r="E17" s="38" t="s">
        <v>190</v>
      </c>
      <c r="F17" s="38" t="s">
        <v>191</v>
      </c>
      <c r="G17" s="38" t="str">
        <f t="shared" si="0"/>
        <v>00050032450102</v>
      </c>
    </row>
    <row r="18" spans="1:7" x14ac:dyDescent="0.25">
      <c r="A18" s="38" t="s">
        <v>202</v>
      </c>
      <c r="B18" s="40" t="s">
        <v>217</v>
      </c>
      <c r="C18" s="38" t="s">
        <v>201</v>
      </c>
      <c r="D18" s="38" t="s">
        <v>188</v>
      </c>
      <c r="E18" s="38" t="s">
        <v>165</v>
      </c>
      <c r="F18" s="38" t="s">
        <v>187</v>
      </c>
      <c r="G18" s="38" t="str">
        <f t="shared" si="0"/>
        <v>05215821040301</v>
      </c>
    </row>
    <row r="19" spans="1:7" x14ac:dyDescent="0.25">
      <c r="A19" s="38" t="s">
        <v>202</v>
      </c>
      <c r="B19" s="40" t="s">
        <v>215</v>
      </c>
      <c r="C19" s="38" t="s">
        <v>201</v>
      </c>
      <c r="D19" s="38" t="s">
        <v>188</v>
      </c>
      <c r="E19" s="38" t="s">
        <v>190</v>
      </c>
      <c r="F19" s="38" t="s">
        <v>191</v>
      </c>
      <c r="G19" s="38" t="str">
        <f t="shared" si="0"/>
        <v>00050055910302</v>
      </c>
    </row>
    <row r="20" spans="1:7" x14ac:dyDescent="0.25">
      <c r="A20" s="38" t="s">
        <v>203</v>
      </c>
      <c r="B20" s="40" t="s">
        <v>216</v>
      </c>
      <c r="C20" s="38" t="s">
        <v>77</v>
      </c>
      <c r="D20" s="38" t="s">
        <v>187</v>
      </c>
      <c r="E20" s="38" t="s">
        <v>124</v>
      </c>
      <c r="F20" s="38" t="s">
        <v>188</v>
      </c>
      <c r="G20" s="38" t="str">
        <f t="shared" si="0"/>
        <v>00050034950103</v>
      </c>
    </row>
  </sheetData>
  <pageMargins left="0.7" right="0.7" top="0.75" bottom="0.75" header="0.3" footer="0.3"/>
  <ignoredErrors>
    <ignoredError sqref="F2 F3:F20 D2:D20 B2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 VENTAS</vt:lpstr>
      <vt:lpstr>DES T VENTAS</vt:lpstr>
      <vt:lpstr>CODIGO COMERCIO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</cp:lastModifiedBy>
  <dcterms:created xsi:type="dcterms:W3CDTF">2015-01-29T15:30:53Z</dcterms:created>
  <dcterms:modified xsi:type="dcterms:W3CDTF">2015-11-03T20:11:31Z</dcterms:modified>
</cp:coreProperties>
</file>