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 activeTab="2"/>
  </bookViews>
  <sheets>
    <sheet name="Do not scan 1" sheetId="1" r:id="rId1"/>
    <sheet name="Do not scan 2" sheetId="2" r:id="rId2"/>
    <sheet name="# Scan 1" sheetId="3" r:id="rId3"/>
    <sheet name="# Scan 2" sheetId="4" r:id="rId4"/>
  </sheets>
  <calcPr calcId="145621"/>
</workbook>
</file>

<file path=xl/calcChain.xml><?xml version="1.0" encoding="utf-8"?>
<calcChain xmlns="http://schemas.openxmlformats.org/spreadsheetml/2006/main">
  <c r="J32" i="4" l="1"/>
  <c r="N32" i="4" s="1"/>
  <c r="I32" i="4"/>
  <c r="M32" i="4" s="1"/>
  <c r="H32" i="4"/>
  <c r="F32" i="4"/>
  <c r="E32" i="4"/>
  <c r="G32" i="4" s="1"/>
  <c r="D32" i="4"/>
  <c r="O31" i="4"/>
  <c r="N31" i="4"/>
  <c r="M31" i="4"/>
  <c r="L31" i="4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J26" i="4"/>
  <c r="N26" i="4" s="1"/>
  <c r="I26" i="4"/>
  <c r="K26" i="4" s="1"/>
  <c r="H26" i="4"/>
  <c r="F26" i="4"/>
  <c r="E26" i="4"/>
  <c r="G26" i="4" s="1"/>
  <c r="D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J32" i="3"/>
  <c r="I32" i="3"/>
  <c r="H32" i="3"/>
  <c r="F32" i="3"/>
  <c r="E32" i="3"/>
  <c r="D32" i="3"/>
  <c r="O27" i="3"/>
  <c r="N27" i="3"/>
  <c r="M27" i="3"/>
  <c r="L27" i="3"/>
  <c r="J26" i="3"/>
  <c r="I26" i="3"/>
  <c r="H26" i="3"/>
  <c r="F26" i="3"/>
  <c r="E26" i="3"/>
  <c r="D26" i="3"/>
  <c r="O20" i="3"/>
  <c r="N20" i="3"/>
  <c r="M20" i="3"/>
  <c r="L20" i="3"/>
  <c r="L32" i="4" l="1"/>
  <c r="L26" i="4"/>
  <c r="O26" i="4"/>
  <c r="M26" i="4"/>
  <c r="K32" i="4"/>
  <c r="O32" i="4" s="1"/>
  <c r="K32" i="3"/>
  <c r="K26" i="3"/>
  <c r="O26" i="3" s="1"/>
  <c r="G26" i="3"/>
  <c r="N26" i="3"/>
  <c r="M26" i="3"/>
  <c r="G32" i="3"/>
  <c r="O32" i="3" s="1"/>
  <c r="N32" i="3"/>
  <c r="M32" i="3"/>
  <c r="L32" i="3"/>
  <c r="L26" i="3"/>
</calcChain>
</file>

<file path=xl/sharedStrings.xml><?xml version="1.0" encoding="utf-8"?>
<sst xmlns="http://schemas.openxmlformats.org/spreadsheetml/2006/main" count="144" uniqueCount="65">
  <si>
    <t>Task</t>
  </si>
  <si>
    <t>IssueKey</t>
  </si>
  <si>
    <t>New values</t>
  </si>
  <si>
    <t>Old values</t>
  </si>
  <si>
    <t>Difference</t>
  </si>
  <si>
    <t>02 Oct 2014 11:31 +04:00</t>
  </si>
  <si>
    <t>02 Oct 2014 11:15 +04:00</t>
  </si>
  <si>
    <t>Estimation</t>
  </si>
  <si>
    <t>Spent</t>
  </si>
  <si>
    <t>Remaining</t>
  </si>
  <si>
    <t>Status</t>
  </si>
  <si>
    <t>Closed</t>
  </si>
  <si>
    <t>Total</t>
  </si>
  <si>
    <t>skip</t>
  </si>
  <si>
    <t>Task pile #1</t>
  </si>
  <si>
    <t>Task pile #2</t>
  </si>
  <si>
    <t>Task #1</t>
  </si>
  <si>
    <t>Task #2</t>
  </si>
  <si>
    <t>Task #3</t>
  </si>
  <si>
    <t>Task #4</t>
  </si>
  <si>
    <t>Task #5</t>
  </si>
  <si>
    <t>Task #6</t>
  </si>
  <si>
    <t>Task #7</t>
  </si>
  <si>
    <t>Task #8</t>
  </si>
  <si>
    <t>Task #9</t>
  </si>
  <si>
    <t>Task #10</t>
  </si>
  <si>
    <t>Task #11</t>
  </si>
  <si>
    <t>PRJ-1</t>
  </si>
  <si>
    <t>PRJ-2</t>
  </si>
  <si>
    <t>PRJ-3</t>
  </si>
  <si>
    <t>PRJ-4</t>
  </si>
  <si>
    <t>PRJ-5</t>
  </si>
  <si>
    <t>PRJ-6</t>
  </si>
  <si>
    <t>PRJ-7</t>
  </si>
  <si>
    <t>PRJ-8</t>
  </si>
  <si>
    <t>PRJ-9</t>
  </si>
  <si>
    <t>PRJ-10</t>
  </si>
  <si>
    <t>PRJ-11</t>
  </si>
  <si>
    <t>In progress</t>
  </si>
  <si>
    <t>Open</t>
  </si>
  <si>
    <t>Task #12</t>
  </si>
  <si>
    <t>Task #13</t>
  </si>
  <si>
    <t>Task #14</t>
  </si>
  <si>
    <t>Task #15</t>
  </si>
  <si>
    <t>Task #16</t>
  </si>
  <si>
    <t>Task #17</t>
  </si>
  <si>
    <t>Task #18</t>
  </si>
  <si>
    <t>Task #19</t>
  </si>
  <si>
    <t>Task #20</t>
  </si>
  <si>
    <t>Task #22</t>
  </si>
  <si>
    <t>PRJ-12</t>
  </si>
  <si>
    <t>PRJ-13</t>
  </si>
  <si>
    <t>PRJ-14</t>
  </si>
  <si>
    <t>PRJ-15</t>
  </si>
  <si>
    <t>PRJ-16</t>
  </si>
  <si>
    <t>PRJ-17</t>
  </si>
  <si>
    <t>PRJ-18</t>
  </si>
  <si>
    <t>PRJ-19</t>
  </si>
  <si>
    <t>PRJ-20</t>
  </si>
  <si>
    <t>PRJ-21</t>
  </si>
  <si>
    <t>Task #21</t>
  </si>
  <si>
    <t>PRJ-22</t>
  </si>
  <si>
    <t>IssueSummary</t>
  </si>
  <si>
    <t>Press Ctrl+Alt+Shift+F9 to recalculate all formulas!</t>
  </si>
  <si>
    <t>Copy values from "New values" to "Old values" with date to see changes next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</si>
</sst>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1" xfId="0" applyBorder="1"/>
    <xf numFmtId="0" fontId="0" fillId="0" borderId="1" xfId="0" applyBorder="1"/>
    <xf numFmtId="0" fontId="0" fillId="0" borderId="0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0" fontId="0" fillId="4" borderId="2" xfId="0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9" fontId="0" fillId="4" borderId="3" xfId="1" applyFont="1" applyFill="1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7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8" xfId="0" applyBorder="1" applyAlignment="1">
      <alignment wrapText="1"/>
    </xf>
    <xf numFmtId="9" fontId="0" fillId="4" borderId="3" xfId="0" applyNumberFormat="1" applyFill="1" applyBorder="1"/>
    <xf numFmtId="0" fontId="0" fillId="0" borderId="1" xfId="0" applyBorder="1" applyAlignment="1">
      <alignment wrapText="1"/>
    </xf>
    <xf numFmtId="2" fontId="0" fillId="0" borderId="10" xfId="0" applyNumberFormat="1" applyBorder="1"/>
    <xf numFmtId="2" fontId="0" fillId="0" borderId="11" xfId="0" applyNumberFormat="1" applyBorder="1"/>
    <xf numFmtId="0" fontId="2" fillId="0" borderId="0" xfId="0" applyFont="1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32"/>
  <sheetViews>
    <sheetView tabSelected="1" workbookViewId="0">
      <selection activeCell="P17" sqref="P17:P18"/>
    </sheetView>
  </sheetViews>
  <sheetFormatPr defaultRowHeight="15" x14ac:dyDescent="0.25"/>
  <cols>
    <col min="1" max="1" width="20.7109375" bestFit="1" customWidth="1"/>
    <col min="2" max="2" width="15.85546875" bestFit="1" customWidth="1"/>
    <col min="3" max="3" width="9.570312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10.7109375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5" spans="4:11" x14ac:dyDescent="0.25">
      <c r="D15" s="51" t="s">
        <v>63</v>
      </c>
      <c r="E15" s="51"/>
      <c r="F15" s="51"/>
      <c r="G15" s="51"/>
      <c r="H15" s="51"/>
      <c r="I15" s="51"/>
      <c r="J15" s="51"/>
      <c r="K15" s="51"/>
    </row>
    <row r="16" spans="4:11" ht="15.75" thickBot="1" x14ac:dyDescent="0.3">
      <c r="D16" s="50" t="s">
        <v>64</v>
      </c>
      <c r="E16" s="50"/>
      <c r="F16" s="50"/>
      <c r="G16" s="50"/>
      <c r="H16" s="50"/>
      <c r="I16" s="50"/>
      <c r="J16" s="50"/>
      <c r="K16" s="50"/>
    </row>
    <row r="17" spans="1:16" ht="15.75" thickBot="1" x14ac:dyDescent="0.3">
      <c r="A17" s="44" t="s">
        <v>0</v>
      </c>
      <c r="B17" s="35" t="s">
        <v>62</v>
      </c>
      <c r="C17" s="38" t="s">
        <v>1</v>
      </c>
      <c r="D17" s="47" t="s">
        <v>2</v>
      </c>
      <c r="E17" s="47"/>
      <c r="F17" s="47"/>
      <c r="G17" s="48"/>
      <c r="H17" s="49" t="s">
        <v>3</v>
      </c>
      <c r="I17" s="47"/>
      <c r="J17" s="47"/>
      <c r="K17" s="48"/>
      <c r="L17" s="24" t="s">
        <v>4</v>
      </c>
      <c r="M17" s="25"/>
      <c r="N17" s="25"/>
      <c r="O17" s="26"/>
      <c r="P17" s="23"/>
    </row>
    <row r="18" spans="1:16" ht="15.75" thickBot="1" x14ac:dyDescent="0.3">
      <c r="A18" s="45"/>
      <c r="B18" s="36"/>
      <c r="C18" s="39"/>
      <c r="D18" s="30" t="s">
        <v>5</v>
      </c>
      <c r="E18" s="30"/>
      <c r="F18" s="30"/>
      <c r="G18" s="31"/>
      <c r="H18" s="32" t="s">
        <v>6</v>
      </c>
      <c r="I18" s="33"/>
      <c r="J18" s="33"/>
      <c r="K18" s="34"/>
      <c r="L18" s="27"/>
      <c r="M18" s="28"/>
      <c r="N18" s="28"/>
      <c r="O18" s="29"/>
      <c r="P18" s="23"/>
    </row>
    <row r="19" spans="1:16" ht="15.75" thickBot="1" x14ac:dyDescent="0.3">
      <c r="A19" s="46"/>
      <c r="B19" s="37"/>
      <c r="C19" s="40"/>
      <c r="D19" s="1" t="s">
        <v>7</v>
      </c>
      <c r="E19" s="1" t="s">
        <v>8</v>
      </c>
      <c r="F19" s="1" t="s">
        <v>9</v>
      </c>
      <c r="G19" s="2" t="s">
        <v>10</v>
      </c>
      <c r="H19" s="1" t="s">
        <v>7</v>
      </c>
      <c r="I19" s="1" t="s">
        <v>8</v>
      </c>
      <c r="J19" s="1" t="s">
        <v>9</v>
      </c>
      <c r="K19" s="2" t="s">
        <v>10</v>
      </c>
      <c r="L19" s="1" t="s">
        <v>7</v>
      </c>
      <c r="M19" s="1" t="s">
        <v>8</v>
      </c>
      <c r="N19" s="1" t="s">
        <v>9</v>
      </c>
      <c r="O19" s="2" t="s">
        <v>10</v>
      </c>
    </row>
    <row r="20" spans="1:16" ht="15" customHeight="1" x14ac:dyDescent="0.25">
      <c r="A20" s="41" t="s">
        <v>14</v>
      </c>
      <c r="B20" s="3" t="s">
        <v>16</v>
      </c>
      <c r="C20" s="16" t="s">
        <v>27</v>
      </c>
      <c r="D20" s="4">
        <v>8</v>
      </c>
      <c r="E20" s="5">
        <v>8</v>
      </c>
      <c r="F20" s="5">
        <v>0</v>
      </c>
      <c r="G20" s="6" t="s">
        <v>11</v>
      </c>
      <c r="H20" s="4">
        <v>8</v>
      </c>
      <c r="I20" s="5">
        <v>8</v>
      </c>
      <c r="J20" s="5">
        <v>0</v>
      </c>
      <c r="K20" s="6" t="s">
        <v>11</v>
      </c>
      <c r="L20" s="5">
        <f>H20-D20</f>
        <v>0</v>
      </c>
      <c r="M20" s="5">
        <f t="shared" ref="M20:O32" si="0">I20-E20</f>
        <v>0</v>
      </c>
      <c r="N20" s="5">
        <f t="shared" si="0"/>
        <v>0</v>
      </c>
      <c r="O20" s="6">
        <f>IF(G20=K20,0,1)</f>
        <v>0</v>
      </c>
    </row>
    <row r="21" spans="1:16" x14ac:dyDescent="0.25">
      <c r="A21" s="42"/>
      <c r="B21" s="3" t="s">
        <v>17</v>
      </c>
      <c r="C21" s="16" t="s">
        <v>28</v>
      </c>
      <c r="D21" s="4">
        <v>7</v>
      </c>
      <c r="E21" s="5">
        <v>6</v>
      </c>
      <c r="F21" s="5">
        <v>2</v>
      </c>
      <c r="G21" s="6" t="s">
        <v>38</v>
      </c>
      <c r="H21" s="4">
        <v>7</v>
      </c>
      <c r="I21" s="5">
        <v>6</v>
      </c>
      <c r="J21" s="5">
        <v>2</v>
      </c>
      <c r="K21" s="6" t="s">
        <v>39</v>
      </c>
      <c r="L21" s="5">
        <f t="shared" ref="L21:L25" si="1">H21-D21</f>
        <v>0</v>
      </c>
      <c r="M21" s="5">
        <f t="shared" ref="M21:M25" si="2">I21-E21</f>
        <v>0</v>
      </c>
      <c r="N21" s="5">
        <f t="shared" ref="N21:N25" si="3">J21-F21</f>
        <v>0</v>
      </c>
      <c r="O21" s="6">
        <f t="shared" ref="O21:O25" si="4">IF(G21=K21,0,1)</f>
        <v>1</v>
      </c>
    </row>
    <row r="22" spans="1:16" x14ac:dyDescent="0.25">
      <c r="A22" s="42"/>
      <c r="B22" s="3" t="s">
        <v>18</v>
      </c>
      <c r="C22" s="16" t="s">
        <v>29</v>
      </c>
      <c r="D22" s="4">
        <v>8</v>
      </c>
      <c r="E22" s="5">
        <v>5</v>
      </c>
      <c r="F22" s="5">
        <v>3</v>
      </c>
      <c r="G22" s="6" t="s">
        <v>38</v>
      </c>
      <c r="H22" s="4">
        <v>6</v>
      </c>
      <c r="I22" s="5">
        <v>3</v>
      </c>
      <c r="J22" s="5">
        <v>3</v>
      </c>
      <c r="K22" s="6" t="s">
        <v>38</v>
      </c>
      <c r="L22" s="5">
        <f t="shared" si="1"/>
        <v>-2</v>
      </c>
      <c r="M22" s="5">
        <f t="shared" si="2"/>
        <v>-2</v>
      </c>
      <c r="N22" s="5">
        <f t="shared" si="3"/>
        <v>0</v>
      </c>
      <c r="O22" s="6">
        <f t="shared" si="4"/>
        <v>0</v>
      </c>
    </row>
    <row r="23" spans="1:16" x14ac:dyDescent="0.25">
      <c r="A23" s="42"/>
      <c r="B23" s="3" t="s">
        <v>19</v>
      </c>
      <c r="C23" s="16" t="s">
        <v>30</v>
      </c>
      <c r="D23" s="4">
        <v>9</v>
      </c>
      <c r="E23" s="5">
        <v>4</v>
      </c>
      <c r="F23" s="5">
        <v>4</v>
      </c>
      <c r="G23" s="6" t="s">
        <v>38</v>
      </c>
      <c r="H23" s="4">
        <v>5</v>
      </c>
      <c r="I23" s="5">
        <v>2</v>
      </c>
      <c r="J23" s="5">
        <v>3</v>
      </c>
      <c r="K23" s="6" t="s">
        <v>38</v>
      </c>
      <c r="L23" s="5">
        <f t="shared" si="1"/>
        <v>-4</v>
      </c>
      <c r="M23" s="5">
        <f t="shared" si="2"/>
        <v>-2</v>
      </c>
      <c r="N23" s="5">
        <f t="shared" si="3"/>
        <v>-1</v>
      </c>
      <c r="O23" s="6">
        <f t="shared" si="4"/>
        <v>0</v>
      </c>
    </row>
    <row r="24" spans="1:16" x14ac:dyDescent="0.25">
      <c r="A24" s="42"/>
      <c r="B24" s="3" t="s">
        <v>20</v>
      </c>
      <c r="C24" s="16" t="s">
        <v>31</v>
      </c>
      <c r="D24" s="4">
        <v>7</v>
      </c>
      <c r="E24" s="5">
        <v>3</v>
      </c>
      <c r="F24" s="5">
        <v>5</v>
      </c>
      <c r="G24" s="6" t="s">
        <v>38</v>
      </c>
      <c r="H24" s="4">
        <v>7</v>
      </c>
      <c r="I24" s="5">
        <v>1</v>
      </c>
      <c r="J24" s="5">
        <v>6</v>
      </c>
      <c r="K24" s="6" t="s">
        <v>38</v>
      </c>
      <c r="L24" s="5">
        <f t="shared" si="1"/>
        <v>0</v>
      </c>
      <c r="M24" s="5">
        <f t="shared" si="2"/>
        <v>-2</v>
      </c>
      <c r="N24" s="5">
        <f t="shared" si="3"/>
        <v>1</v>
      </c>
      <c r="O24" s="6">
        <f t="shared" si="4"/>
        <v>0</v>
      </c>
    </row>
    <row r="25" spans="1:16" ht="15.75" thickBot="1" x14ac:dyDescent="0.3">
      <c r="A25" s="42"/>
      <c r="B25" s="3" t="s">
        <v>21</v>
      </c>
      <c r="C25" s="16" t="s">
        <v>32</v>
      </c>
      <c r="D25" s="4">
        <v>8</v>
      </c>
      <c r="E25" s="5">
        <v>17</v>
      </c>
      <c r="F25" s="5">
        <v>0</v>
      </c>
      <c r="G25" s="6" t="s">
        <v>11</v>
      </c>
      <c r="H25" s="4">
        <v>8</v>
      </c>
      <c r="I25" s="5">
        <v>17</v>
      </c>
      <c r="J25" s="5">
        <v>0</v>
      </c>
      <c r="K25" s="6" t="s">
        <v>11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6">
        <f t="shared" si="4"/>
        <v>0</v>
      </c>
    </row>
    <row r="26" spans="1:16" ht="15.75" thickBot="1" x14ac:dyDescent="0.3">
      <c r="A26" s="43"/>
      <c r="B26" s="7" t="s">
        <v>12</v>
      </c>
      <c r="C26" s="17" t="s">
        <v>13</v>
      </c>
      <c r="D26" s="8">
        <f>SUM(D20:D25)</f>
        <v>47</v>
      </c>
      <c r="E26" s="9">
        <f>SUM(E20:E25)</f>
        <v>43</v>
      </c>
      <c r="F26" s="9">
        <f>SUM(F20:F25)</f>
        <v>14</v>
      </c>
      <c r="G26" s="10">
        <f>E26/(E26+F26)</f>
        <v>0.75438596491228072</v>
      </c>
      <c r="H26" s="8">
        <f>SUM(H20:H25)</f>
        <v>41</v>
      </c>
      <c r="I26" s="9">
        <f>SUM(I20:I25)</f>
        <v>37</v>
      </c>
      <c r="J26" s="9">
        <f>SUM(J20:J25)</f>
        <v>14</v>
      </c>
      <c r="K26" s="10">
        <f>I26/(I26+J26)</f>
        <v>0.72549019607843135</v>
      </c>
      <c r="L26" s="9">
        <f t="shared" ref="L26:M32" si="5">H26-D26</f>
        <v>-6</v>
      </c>
      <c r="M26" s="9">
        <f t="shared" si="0"/>
        <v>-6</v>
      </c>
      <c r="N26" s="9">
        <f t="shared" si="0"/>
        <v>0</v>
      </c>
      <c r="O26" s="19">
        <f t="shared" si="0"/>
        <v>-2.8895768833849367E-2</v>
      </c>
    </row>
    <row r="27" spans="1:16" ht="15" customHeight="1" x14ac:dyDescent="0.25">
      <c r="A27" s="41" t="s">
        <v>15</v>
      </c>
      <c r="B27" s="11" t="s">
        <v>22</v>
      </c>
      <c r="C27" s="18" t="s">
        <v>33</v>
      </c>
      <c r="D27" s="12">
        <v>16</v>
      </c>
      <c r="E27" s="13">
        <v>11</v>
      </c>
      <c r="F27" s="13">
        <v>0</v>
      </c>
      <c r="G27" s="14" t="s">
        <v>11</v>
      </c>
      <c r="H27" s="12">
        <v>16</v>
      </c>
      <c r="I27" s="13">
        <v>11</v>
      </c>
      <c r="J27" s="13">
        <v>0</v>
      </c>
      <c r="K27" s="14" t="s">
        <v>11</v>
      </c>
      <c r="L27" s="12">
        <f t="shared" si="5"/>
        <v>0</v>
      </c>
      <c r="M27" s="13">
        <f t="shared" si="5"/>
        <v>0</v>
      </c>
      <c r="N27" s="13">
        <f t="shared" si="0"/>
        <v>0</v>
      </c>
      <c r="O27" s="14">
        <f t="shared" ref="O27" si="6">IF(G27=K27,0,1)</f>
        <v>0</v>
      </c>
    </row>
    <row r="28" spans="1:16" x14ac:dyDescent="0.25">
      <c r="A28" s="42"/>
      <c r="B28" s="15" t="s">
        <v>23</v>
      </c>
      <c r="C28" s="16" t="s">
        <v>34</v>
      </c>
      <c r="D28" s="4">
        <v>15</v>
      </c>
      <c r="E28" s="5">
        <v>10</v>
      </c>
      <c r="F28" s="5">
        <v>1</v>
      </c>
      <c r="G28" s="6" t="s">
        <v>38</v>
      </c>
      <c r="H28" s="4">
        <v>14</v>
      </c>
      <c r="I28" s="5">
        <v>9</v>
      </c>
      <c r="J28" s="5">
        <v>3</v>
      </c>
      <c r="K28" s="6" t="s">
        <v>39</v>
      </c>
      <c r="L28" s="4">
        <f t="shared" ref="L28:L31" si="7">H28-D28</f>
        <v>-1</v>
      </c>
      <c r="M28" s="5">
        <f t="shared" ref="M28:M31" si="8">I28-E28</f>
        <v>-1</v>
      </c>
      <c r="N28" s="5">
        <f t="shared" ref="N28:N31" si="9">J28-F28</f>
        <v>2</v>
      </c>
      <c r="O28" s="6">
        <f t="shared" ref="O28:O31" si="10">IF(G28=K28,0,1)</f>
        <v>1</v>
      </c>
    </row>
    <row r="29" spans="1:16" x14ac:dyDescent="0.25">
      <c r="A29" s="42"/>
      <c r="B29" s="3" t="s">
        <v>24</v>
      </c>
      <c r="C29" s="16" t="s">
        <v>35</v>
      </c>
      <c r="D29" s="4">
        <v>14</v>
      </c>
      <c r="E29" s="5">
        <v>9</v>
      </c>
      <c r="F29" s="5">
        <v>2</v>
      </c>
      <c r="G29" s="6" t="s">
        <v>38</v>
      </c>
      <c r="H29" s="4">
        <v>13</v>
      </c>
      <c r="I29" s="5">
        <v>9</v>
      </c>
      <c r="J29" s="5">
        <v>2</v>
      </c>
      <c r="K29" s="6" t="s">
        <v>38</v>
      </c>
      <c r="L29" s="4">
        <f t="shared" si="7"/>
        <v>-1</v>
      </c>
      <c r="M29" s="5">
        <f t="shared" si="8"/>
        <v>0</v>
      </c>
      <c r="N29" s="5">
        <f t="shared" si="9"/>
        <v>0</v>
      </c>
      <c r="O29" s="6">
        <f t="shared" si="10"/>
        <v>0</v>
      </c>
    </row>
    <row r="30" spans="1:16" x14ac:dyDescent="0.25">
      <c r="A30" s="42"/>
      <c r="B30" s="15" t="s">
        <v>25</v>
      </c>
      <c r="C30" s="16" t="s">
        <v>36</v>
      </c>
      <c r="D30" s="4">
        <v>13</v>
      </c>
      <c r="E30" s="5">
        <v>8</v>
      </c>
      <c r="F30" s="5">
        <v>3</v>
      </c>
      <c r="G30" s="6" t="s">
        <v>38</v>
      </c>
      <c r="H30" s="4">
        <v>13</v>
      </c>
      <c r="I30" s="5">
        <v>9</v>
      </c>
      <c r="J30" s="5">
        <v>4</v>
      </c>
      <c r="K30" s="6" t="s">
        <v>38</v>
      </c>
      <c r="L30" s="4">
        <f t="shared" si="7"/>
        <v>0</v>
      </c>
      <c r="M30" s="5">
        <f t="shared" si="8"/>
        <v>1</v>
      </c>
      <c r="N30" s="5">
        <f t="shared" si="9"/>
        <v>1</v>
      </c>
      <c r="O30" s="6">
        <f t="shared" si="10"/>
        <v>0</v>
      </c>
    </row>
    <row r="31" spans="1:16" ht="15.75" thickBot="1" x14ac:dyDescent="0.3">
      <c r="A31" s="42"/>
      <c r="B31" s="1" t="s">
        <v>26</v>
      </c>
      <c r="C31" s="20" t="s">
        <v>37</v>
      </c>
      <c r="D31" s="4">
        <v>12</v>
      </c>
      <c r="E31" s="5">
        <v>7</v>
      </c>
      <c r="F31" s="5">
        <v>4</v>
      </c>
      <c r="G31" s="6" t="s">
        <v>11</v>
      </c>
      <c r="H31" s="4">
        <v>0</v>
      </c>
      <c r="I31" s="5">
        <v>1.25</v>
      </c>
      <c r="J31" s="5">
        <v>0</v>
      </c>
      <c r="K31" s="6" t="s">
        <v>11</v>
      </c>
      <c r="L31" s="21">
        <f t="shared" si="7"/>
        <v>-12</v>
      </c>
      <c r="M31" s="22">
        <f t="shared" si="8"/>
        <v>-5.75</v>
      </c>
      <c r="N31" s="22">
        <f t="shared" si="9"/>
        <v>-4</v>
      </c>
      <c r="O31" s="2">
        <f t="shared" si="10"/>
        <v>0</v>
      </c>
    </row>
    <row r="32" spans="1:16" ht="15.75" thickBot="1" x14ac:dyDescent="0.3">
      <c r="A32" s="43"/>
      <c r="B32" s="7" t="s">
        <v>12</v>
      </c>
      <c r="C32" s="17" t="s">
        <v>13</v>
      </c>
      <c r="D32" s="8">
        <f>SUM(D27:D31)</f>
        <v>70</v>
      </c>
      <c r="E32" s="9">
        <f>SUM(E27:E31)</f>
        <v>45</v>
      </c>
      <c r="F32" s="9">
        <f>SUM(F27:F31)</f>
        <v>10</v>
      </c>
      <c r="G32" s="10">
        <f>E32/(E32+F32)</f>
        <v>0.81818181818181823</v>
      </c>
      <c r="H32" s="8">
        <f>SUM(H27:H31)</f>
        <v>56</v>
      </c>
      <c r="I32" s="9">
        <f>SUM(I27:I31)</f>
        <v>39.25</v>
      </c>
      <c r="J32" s="9">
        <f>SUM(J27:J31)</f>
        <v>9</v>
      </c>
      <c r="K32" s="10">
        <f>I32/(I32+J32)</f>
        <v>0.81347150259067358</v>
      </c>
      <c r="L32" s="9">
        <f t="shared" si="5"/>
        <v>-14</v>
      </c>
      <c r="M32" s="9">
        <f t="shared" si="5"/>
        <v>-5.75</v>
      </c>
      <c r="N32" s="9">
        <f t="shared" si="0"/>
        <v>-1</v>
      </c>
      <c r="O32" s="19">
        <f t="shared" si="0"/>
        <v>-4.7103155911446537E-3</v>
      </c>
    </row>
  </sheetData>
  <mergeCells count="12">
    <mergeCell ref="D15:K15"/>
    <mergeCell ref="D16:K16"/>
    <mergeCell ref="A20:A26"/>
    <mergeCell ref="A27:A32"/>
    <mergeCell ref="A17:A19"/>
    <mergeCell ref="D17:G17"/>
    <mergeCell ref="H17:K17"/>
    <mergeCell ref="L17:O18"/>
    <mergeCell ref="D18:G18"/>
    <mergeCell ref="H18:K18"/>
    <mergeCell ref="B17:B19"/>
    <mergeCell ref="C17:C19"/>
  </mergeCells>
  <conditionalFormatting sqref="L32:O32 L20:O25">
    <cfRule type="cellIs" dxfId="5" priority="1" operator="notEqual">
      <formula>0</formula>
    </cfRule>
  </conditionalFormatting>
  <conditionalFormatting sqref="L26:O26">
    <cfRule type="cellIs" dxfId="4" priority="3" operator="notEqual">
      <formula>0</formula>
    </cfRule>
  </conditionalFormatting>
  <conditionalFormatting sqref="L27:O31">
    <cfRule type="cellIs" dxfId="3" priority="2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32"/>
  <sheetViews>
    <sheetView workbookViewId="0">
      <selection activeCell="M15" sqref="M15"/>
    </sheetView>
  </sheetViews>
  <sheetFormatPr defaultRowHeight="15" x14ac:dyDescent="0.25"/>
  <cols>
    <col min="1" max="1" width="11.140625" bestFit="1" customWidth="1"/>
    <col min="2" max="2" width="15.85546875" bestFit="1" customWidth="1"/>
    <col min="3" max="3" width="8.8554687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10.7109375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5" spans="4:11" x14ac:dyDescent="0.25">
      <c r="D15" s="51" t="s">
        <v>63</v>
      </c>
      <c r="E15" s="51"/>
      <c r="F15" s="51"/>
      <c r="G15" s="51"/>
      <c r="H15" s="51"/>
      <c r="I15" s="51"/>
      <c r="J15" s="51"/>
      <c r="K15" s="51"/>
    </row>
    <row r="16" spans="4:11" ht="15.75" thickBot="1" x14ac:dyDescent="0.3">
      <c r="D16" s="50" t="s">
        <v>64</v>
      </c>
      <c r="E16" s="50"/>
      <c r="F16" s="50"/>
      <c r="G16" s="50"/>
      <c r="H16" s="50"/>
      <c r="I16" s="50"/>
      <c r="J16" s="50"/>
      <c r="K16" s="50"/>
    </row>
    <row r="17" spans="1:16" ht="15.75" thickBot="1" x14ac:dyDescent="0.3">
      <c r="A17" s="44" t="s">
        <v>0</v>
      </c>
      <c r="B17" s="35" t="s">
        <v>62</v>
      </c>
      <c r="C17" s="38" t="s">
        <v>1</v>
      </c>
      <c r="D17" s="47" t="s">
        <v>2</v>
      </c>
      <c r="E17" s="47"/>
      <c r="F17" s="47"/>
      <c r="G17" s="48"/>
      <c r="H17" s="49" t="s">
        <v>3</v>
      </c>
      <c r="I17" s="47"/>
      <c r="J17" s="47"/>
      <c r="K17" s="48"/>
      <c r="L17" s="24" t="s">
        <v>4</v>
      </c>
      <c r="M17" s="25"/>
      <c r="N17" s="25"/>
      <c r="O17" s="26"/>
      <c r="P17" s="23"/>
    </row>
    <row r="18" spans="1:16" ht="15.75" thickBot="1" x14ac:dyDescent="0.3">
      <c r="A18" s="45"/>
      <c r="B18" s="36"/>
      <c r="C18" s="39"/>
      <c r="D18" s="30" t="s">
        <v>5</v>
      </c>
      <c r="E18" s="30"/>
      <c r="F18" s="30"/>
      <c r="G18" s="31"/>
      <c r="H18" s="32" t="s">
        <v>6</v>
      </c>
      <c r="I18" s="33"/>
      <c r="J18" s="33"/>
      <c r="K18" s="34"/>
      <c r="L18" s="27"/>
      <c r="M18" s="28"/>
      <c r="N18" s="28"/>
      <c r="O18" s="29"/>
      <c r="P18" s="23"/>
    </row>
    <row r="19" spans="1:16" ht="15.75" thickBot="1" x14ac:dyDescent="0.3">
      <c r="A19" s="46"/>
      <c r="B19" s="37"/>
      <c r="C19" s="40"/>
      <c r="D19" s="1" t="s">
        <v>7</v>
      </c>
      <c r="E19" s="1" t="s">
        <v>8</v>
      </c>
      <c r="F19" s="1" t="s">
        <v>9</v>
      </c>
      <c r="G19" s="2" t="s">
        <v>10</v>
      </c>
      <c r="H19" s="1" t="s">
        <v>7</v>
      </c>
      <c r="I19" s="1" t="s">
        <v>8</v>
      </c>
      <c r="J19" s="1" t="s">
        <v>9</v>
      </c>
      <c r="K19" s="2" t="s">
        <v>10</v>
      </c>
      <c r="L19" s="1" t="s">
        <v>7</v>
      </c>
      <c r="M19" s="1" t="s">
        <v>8</v>
      </c>
      <c r="N19" s="1" t="s">
        <v>9</v>
      </c>
      <c r="O19" s="2" t="s">
        <v>10</v>
      </c>
      <c r="P19" s="23"/>
    </row>
    <row r="20" spans="1:16" x14ac:dyDescent="0.25">
      <c r="A20" s="41" t="s">
        <v>14</v>
      </c>
      <c r="B20" s="3" t="s">
        <v>40</v>
      </c>
      <c r="C20" s="16" t="s">
        <v>50</v>
      </c>
      <c r="D20" s="4">
        <v>9</v>
      </c>
      <c r="E20" s="5">
        <v>8</v>
      </c>
      <c r="F20" s="5">
        <v>0</v>
      </c>
      <c r="G20" s="6" t="s">
        <v>11</v>
      </c>
      <c r="H20" s="4">
        <v>8</v>
      </c>
      <c r="I20" s="5">
        <v>8</v>
      </c>
      <c r="J20" s="5">
        <v>0</v>
      </c>
      <c r="K20" s="6" t="s">
        <v>11</v>
      </c>
      <c r="L20" s="5">
        <f>H20-D20</f>
        <v>-1</v>
      </c>
      <c r="M20" s="5">
        <f t="shared" ref="M20:O32" si="0">I20-E20</f>
        <v>0</v>
      </c>
      <c r="N20" s="5">
        <f t="shared" si="0"/>
        <v>0</v>
      </c>
      <c r="O20" s="6">
        <f>IF(G20=K20,0,1)</f>
        <v>0</v>
      </c>
    </row>
    <row r="21" spans="1:16" x14ac:dyDescent="0.25">
      <c r="A21" s="42"/>
      <c r="B21" s="3" t="s">
        <v>41</v>
      </c>
      <c r="C21" s="16" t="s">
        <v>51</v>
      </c>
      <c r="D21" s="4">
        <v>8</v>
      </c>
      <c r="E21" s="5">
        <v>6</v>
      </c>
      <c r="F21" s="5">
        <v>2</v>
      </c>
      <c r="G21" s="6" t="s">
        <v>38</v>
      </c>
      <c r="H21" s="4">
        <v>7</v>
      </c>
      <c r="I21" s="5">
        <v>6</v>
      </c>
      <c r="J21" s="5">
        <v>2</v>
      </c>
      <c r="K21" s="6" t="s">
        <v>39</v>
      </c>
      <c r="L21" s="5">
        <f t="shared" ref="L21:M32" si="1">H21-D21</f>
        <v>-1</v>
      </c>
      <c r="M21" s="5">
        <f t="shared" si="0"/>
        <v>0</v>
      </c>
      <c r="N21" s="5">
        <f t="shared" si="0"/>
        <v>0</v>
      </c>
      <c r="O21" s="6">
        <f t="shared" ref="O21:O25" si="2">IF(G21=K21,0,1)</f>
        <v>1</v>
      </c>
    </row>
    <row r="22" spans="1:16" x14ac:dyDescent="0.25">
      <c r="A22" s="42"/>
      <c r="B22" s="3" t="s">
        <v>42</v>
      </c>
      <c r="C22" s="16" t="s">
        <v>52</v>
      </c>
      <c r="D22" s="4">
        <v>9</v>
      </c>
      <c r="E22" s="5">
        <v>5</v>
      </c>
      <c r="F22" s="5">
        <v>3</v>
      </c>
      <c r="G22" s="6" t="s">
        <v>38</v>
      </c>
      <c r="H22" s="4">
        <v>6</v>
      </c>
      <c r="I22" s="5">
        <v>3</v>
      </c>
      <c r="J22" s="5">
        <v>3</v>
      </c>
      <c r="K22" s="6" t="s">
        <v>38</v>
      </c>
      <c r="L22" s="5">
        <f t="shared" si="1"/>
        <v>-3</v>
      </c>
      <c r="M22" s="5">
        <f t="shared" si="0"/>
        <v>-2</v>
      </c>
      <c r="N22" s="5">
        <f t="shared" si="0"/>
        <v>0</v>
      </c>
      <c r="O22" s="6">
        <f t="shared" si="2"/>
        <v>0</v>
      </c>
    </row>
    <row r="23" spans="1:16" x14ac:dyDescent="0.25">
      <c r="A23" s="42"/>
      <c r="B23" s="3" t="s">
        <v>43</v>
      </c>
      <c r="C23" s="16" t="s">
        <v>53</v>
      </c>
      <c r="D23" s="4">
        <v>10</v>
      </c>
      <c r="E23" s="5">
        <v>4</v>
      </c>
      <c r="F23" s="5">
        <v>4</v>
      </c>
      <c r="G23" s="6" t="s">
        <v>38</v>
      </c>
      <c r="H23" s="4">
        <v>5</v>
      </c>
      <c r="I23" s="5">
        <v>2</v>
      </c>
      <c r="J23" s="5">
        <v>3</v>
      </c>
      <c r="K23" s="6" t="s">
        <v>38</v>
      </c>
      <c r="L23" s="5">
        <f t="shared" si="1"/>
        <v>-5</v>
      </c>
      <c r="M23" s="5">
        <f t="shared" si="0"/>
        <v>-2</v>
      </c>
      <c r="N23" s="5">
        <f t="shared" si="0"/>
        <v>-1</v>
      </c>
      <c r="O23" s="6">
        <f t="shared" si="2"/>
        <v>0</v>
      </c>
    </row>
    <row r="24" spans="1:16" x14ac:dyDescent="0.25">
      <c r="A24" s="42"/>
      <c r="B24" s="3" t="s">
        <v>44</v>
      </c>
      <c r="C24" s="16" t="s">
        <v>54</v>
      </c>
      <c r="D24" s="4">
        <v>8</v>
      </c>
      <c r="E24" s="5">
        <v>3</v>
      </c>
      <c r="F24" s="5">
        <v>5</v>
      </c>
      <c r="G24" s="6" t="s">
        <v>38</v>
      </c>
      <c r="H24" s="4">
        <v>7</v>
      </c>
      <c r="I24" s="5">
        <v>1</v>
      </c>
      <c r="J24" s="5">
        <v>6</v>
      </c>
      <c r="K24" s="6" t="s">
        <v>38</v>
      </c>
      <c r="L24" s="5">
        <f t="shared" si="1"/>
        <v>-1</v>
      </c>
      <c r="M24" s="5">
        <f t="shared" si="0"/>
        <v>-2</v>
      </c>
      <c r="N24" s="5">
        <f t="shared" si="0"/>
        <v>1</v>
      </c>
      <c r="O24" s="6">
        <f t="shared" si="2"/>
        <v>0</v>
      </c>
    </row>
    <row r="25" spans="1:16" ht="15.75" thickBot="1" x14ac:dyDescent="0.3">
      <c r="A25" s="42"/>
      <c r="B25" s="3" t="s">
        <v>45</v>
      </c>
      <c r="C25" s="16" t="s">
        <v>55</v>
      </c>
      <c r="D25" s="4">
        <v>9</v>
      </c>
      <c r="E25" s="5">
        <v>17</v>
      </c>
      <c r="F25" s="5">
        <v>0</v>
      </c>
      <c r="G25" s="6" t="s">
        <v>11</v>
      </c>
      <c r="H25" s="4">
        <v>8</v>
      </c>
      <c r="I25" s="5">
        <v>17</v>
      </c>
      <c r="J25" s="5">
        <v>0</v>
      </c>
      <c r="K25" s="6" t="s">
        <v>11</v>
      </c>
      <c r="L25" s="5">
        <f t="shared" si="1"/>
        <v>-1</v>
      </c>
      <c r="M25" s="5">
        <f t="shared" si="0"/>
        <v>0</v>
      </c>
      <c r="N25" s="5">
        <f t="shared" si="0"/>
        <v>0</v>
      </c>
      <c r="O25" s="6">
        <f t="shared" si="2"/>
        <v>0</v>
      </c>
    </row>
    <row r="26" spans="1:16" ht="15.75" thickBot="1" x14ac:dyDescent="0.3">
      <c r="A26" s="43"/>
      <c r="B26" s="7" t="s">
        <v>12</v>
      </c>
      <c r="C26" s="17" t="s">
        <v>13</v>
      </c>
      <c r="D26" s="8">
        <f>SUM(D20:D25)</f>
        <v>53</v>
      </c>
      <c r="E26" s="9">
        <f>SUM(E20:E25)</f>
        <v>43</v>
      </c>
      <c r="F26" s="9">
        <f>SUM(F20:F25)</f>
        <v>14</v>
      </c>
      <c r="G26" s="10">
        <f>E26/(E26+F26)</f>
        <v>0.75438596491228072</v>
      </c>
      <c r="H26" s="8">
        <f>SUM(H20:H25)</f>
        <v>41</v>
      </c>
      <c r="I26" s="9">
        <f>SUM(I20:I25)</f>
        <v>37</v>
      </c>
      <c r="J26" s="9">
        <f>SUM(J20:J25)</f>
        <v>14</v>
      </c>
      <c r="K26" s="10">
        <f>I26/(I26+J26)</f>
        <v>0.72549019607843135</v>
      </c>
      <c r="L26" s="9">
        <f t="shared" si="1"/>
        <v>-12</v>
      </c>
      <c r="M26" s="9">
        <f t="shared" si="0"/>
        <v>-6</v>
      </c>
      <c r="N26" s="9">
        <f t="shared" si="0"/>
        <v>0</v>
      </c>
      <c r="O26" s="19">
        <f t="shared" si="0"/>
        <v>-2.8895768833849367E-2</v>
      </c>
    </row>
    <row r="27" spans="1:16" x14ac:dyDescent="0.25">
      <c r="A27" s="41" t="s">
        <v>15</v>
      </c>
      <c r="B27" s="11" t="s">
        <v>46</v>
      </c>
      <c r="C27" s="18" t="s">
        <v>56</v>
      </c>
      <c r="D27" s="12">
        <v>17</v>
      </c>
      <c r="E27" s="13">
        <v>11</v>
      </c>
      <c r="F27" s="13">
        <v>0</v>
      </c>
      <c r="G27" s="14" t="s">
        <v>11</v>
      </c>
      <c r="H27" s="12">
        <v>16</v>
      </c>
      <c r="I27" s="13">
        <v>11</v>
      </c>
      <c r="J27" s="13">
        <v>0</v>
      </c>
      <c r="K27" s="14" t="s">
        <v>11</v>
      </c>
      <c r="L27" s="12">
        <f t="shared" si="1"/>
        <v>-1</v>
      </c>
      <c r="M27" s="13">
        <f t="shared" si="1"/>
        <v>0</v>
      </c>
      <c r="N27" s="13">
        <f t="shared" si="0"/>
        <v>0</v>
      </c>
      <c r="O27" s="14">
        <f t="shared" ref="O27:O31" si="3">IF(G27=K27,0,1)</f>
        <v>0</v>
      </c>
    </row>
    <row r="28" spans="1:16" x14ac:dyDescent="0.25">
      <c r="A28" s="42"/>
      <c r="B28" s="15" t="s">
        <v>47</v>
      </c>
      <c r="C28" s="16" t="s">
        <v>57</v>
      </c>
      <c r="D28" s="4">
        <v>16</v>
      </c>
      <c r="E28" s="5">
        <v>10</v>
      </c>
      <c r="F28" s="5">
        <v>1</v>
      </c>
      <c r="G28" s="6" t="s">
        <v>38</v>
      </c>
      <c r="H28" s="4">
        <v>14</v>
      </c>
      <c r="I28" s="5">
        <v>9</v>
      </c>
      <c r="J28" s="5">
        <v>3</v>
      </c>
      <c r="K28" s="6" t="s">
        <v>39</v>
      </c>
      <c r="L28" s="4">
        <f t="shared" si="1"/>
        <v>-2</v>
      </c>
      <c r="M28" s="5">
        <f t="shared" si="1"/>
        <v>-1</v>
      </c>
      <c r="N28" s="5">
        <f t="shared" si="0"/>
        <v>2</v>
      </c>
      <c r="O28" s="6">
        <f t="shared" si="3"/>
        <v>1</v>
      </c>
    </row>
    <row r="29" spans="1:16" x14ac:dyDescent="0.25">
      <c r="A29" s="42"/>
      <c r="B29" s="3" t="s">
        <v>48</v>
      </c>
      <c r="C29" s="16" t="s">
        <v>58</v>
      </c>
      <c r="D29" s="4">
        <v>15</v>
      </c>
      <c r="E29" s="5">
        <v>9</v>
      </c>
      <c r="F29" s="5">
        <v>2</v>
      </c>
      <c r="G29" s="6" t="s">
        <v>38</v>
      </c>
      <c r="H29" s="4">
        <v>13</v>
      </c>
      <c r="I29" s="5">
        <v>9</v>
      </c>
      <c r="J29" s="5">
        <v>2</v>
      </c>
      <c r="K29" s="6" t="s">
        <v>38</v>
      </c>
      <c r="L29" s="4">
        <f t="shared" si="1"/>
        <v>-2</v>
      </c>
      <c r="M29" s="5">
        <f t="shared" si="1"/>
        <v>0</v>
      </c>
      <c r="N29" s="5">
        <f t="shared" si="0"/>
        <v>0</v>
      </c>
      <c r="O29" s="6">
        <f t="shared" si="3"/>
        <v>0</v>
      </c>
    </row>
    <row r="30" spans="1:16" x14ac:dyDescent="0.25">
      <c r="A30" s="42"/>
      <c r="B30" s="15" t="s">
        <v>60</v>
      </c>
      <c r="C30" s="16" t="s">
        <v>59</v>
      </c>
      <c r="D30" s="4">
        <v>14</v>
      </c>
      <c r="E30" s="5">
        <v>8</v>
      </c>
      <c r="F30" s="5">
        <v>3</v>
      </c>
      <c r="G30" s="6" t="s">
        <v>38</v>
      </c>
      <c r="H30" s="4">
        <v>13</v>
      </c>
      <c r="I30" s="5">
        <v>9</v>
      </c>
      <c r="J30" s="5">
        <v>4</v>
      </c>
      <c r="K30" s="6" t="s">
        <v>38</v>
      </c>
      <c r="L30" s="4">
        <f t="shared" si="1"/>
        <v>-1</v>
      </c>
      <c r="M30" s="5">
        <f t="shared" si="1"/>
        <v>1</v>
      </c>
      <c r="N30" s="5">
        <f t="shared" si="0"/>
        <v>1</v>
      </c>
      <c r="O30" s="6">
        <f t="shared" si="3"/>
        <v>0</v>
      </c>
    </row>
    <row r="31" spans="1:16" ht="15.75" thickBot="1" x14ac:dyDescent="0.3">
      <c r="A31" s="42"/>
      <c r="B31" s="1" t="s">
        <v>49</v>
      </c>
      <c r="C31" s="20" t="s">
        <v>61</v>
      </c>
      <c r="D31" s="4">
        <v>13</v>
      </c>
      <c r="E31" s="5">
        <v>7</v>
      </c>
      <c r="F31" s="5">
        <v>4</v>
      </c>
      <c r="G31" s="6" t="s">
        <v>11</v>
      </c>
      <c r="H31" s="4">
        <v>0</v>
      </c>
      <c r="I31" s="5">
        <v>1.25</v>
      </c>
      <c r="J31" s="5">
        <v>0</v>
      </c>
      <c r="K31" s="6" t="s">
        <v>11</v>
      </c>
      <c r="L31" s="21">
        <f t="shared" si="1"/>
        <v>-13</v>
      </c>
      <c r="M31" s="22">
        <f t="shared" si="1"/>
        <v>-5.75</v>
      </c>
      <c r="N31" s="22">
        <f t="shared" si="0"/>
        <v>-4</v>
      </c>
      <c r="O31" s="2">
        <f t="shared" si="3"/>
        <v>0</v>
      </c>
    </row>
    <row r="32" spans="1:16" ht="15.75" thickBot="1" x14ac:dyDescent="0.3">
      <c r="A32" s="43"/>
      <c r="B32" s="7" t="s">
        <v>12</v>
      </c>
      <c r="C32" s="17" t="s">
        <v>13</v>
      </c>
      <c r="D32" s="8">
        <f>SUM(D27:D31)</f>
        <v>75</v>
      </c>
      <c r="E32" s="9">
        <f>SUM(E27:E31)</f>
        <v>45</v>
      </c>
      <c r="F32" s="9">
        <f>SUM(F27:F31)</f>
        <v>10</v>
      </c>
      <c r="G32" s="10">
        <f>E32/(E32+F32)</f>
        <v>0.81818181818181823</v>
      </c>
      <c r="H32" s="8">
        <f>SUM(H27:H31)</f>
        <v>56</v>
      </c>
      <c r="I32" s="9">
        <f>SUM(I27:I31)</f>
        <v>39.25</v>
      </c>
      <c r="J32" s="9">
        <f>SUM(J27:J31)</f>
        <v>9</v>
      </c>
      <c r="K32" s="10">
        <f>I32/(I32+J32)</f>
        <v>0.81347150259067358</v>
      </c>
      <c r="L32" s="9">
        <f t="shared" si="1"/>
        <v>-19</v>
      </c>
      <c r="M32" s="9">
        <f t="shared" si="1"/>
        <v>-5.75</v>
      </c>
      <c r="N32" s="9">
        <f t="shared" si="0"/>
        <v>-1</v>
      </c>
      <c r="O32" s="19">
        <f t="shared" si="0"/>
        <v>-4.7103155911446537E-3</v>
      </c>
    </row>
  </sheetData>
  <mergeCells count="12">
    <mergeCell ref="D15:K15"/>
    <mergeCell ref="D16:K16"/>
    <mergeCell ref="A20:A26"/>
    <mergeCell ref="A27:A32"/>
    <mergeCell ref="A17:A19"/>
    <mergeCell ref="B17:B19"/>
    <mergeCell ref="C17:C19"/>
    <mergeCell ref="D17:G17"/>
    <mergeCell ref="H17:K17"/>
    <mergeCell ref="L17:O18"/>
    <mergeCell ref="D18:G18"/>
    <mergeCell ref="H18:K18"/>
  </mergeCells>
  <conditionalFormatting sqref="L32:O32 L20:O25">
    <cfRule type="cellIs" dxfId="2" priority="1" operator="notEqual">
      <formula>0</formula>
    </cfRule>
  </conditionalFormatting>
  <conditionalFormatting sqref="L26:O26">
    <cfRule type="cellIs" dxfId="1" priority="3" operator="notEqual">
      <formula>0</formula>
    </cfRule>
  </conditionalFormatting>
  <conditionalFormatting sqref="L27:O31">
    <cfRule type="cellIs" dxfId="0" priority="2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 not scan 1</vt:lpstr>
      <vt:lpstr>Do not scan 2</vt:lpstr>
      <vt:lpstr># Scan 1</vt:lpstr>
      <vt:lpstr># Scan 2</vt:lpstr>
    </vt:vector>
  </TitlesOfParts>
  <Company>T-SYSTEMS 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Tverdokhlebov, Roman</dc:creator>
  <cp:lastModifiedBy>Tverdokhlebov, Roman</cp:lastModifiedBy>
  <dcterms:created xsi:type="dcterms:W3CDTF">2015-02-24T12:34:55Z</dcterms:created>
  <dcterms:modified xsi:type="dcterms:W3CDTF">2015-02-27T10:52:10Z</dcterms:modified>
</cp:coreProperties>
</file>