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!Varsity\!Post\Masters\Code\Reactor\masters_code\"/>
    </mc:Choice>
  </mc:AlternateContent>
  <xr:revisionPtr revIDLastSave="0" documentId="8_{73BA003C-A101-4647-BB20-769B13F4FC96}" xr6:coauthVersionLast="40" xr6:coauthVersionMax="40" xr10:uidLastSave="{00000000-0000-0000-0000-000000000000}"/>
  <bookViews>
    <workbookView xWindow="28680" yWindow="-240" windowWidth="19440" windowHeight="15600" tabRatio="500" activeTab="2" xr2:uid="{00000000-000D-0000-FFFF-FFFF00000000}"/>
  </bookViews>
  <sheets>
    <sheet name="Run 4P" sheetId="1" r:id="rId1"/>
    <sheet name="Sheet1" sheetId="2" r:id="rId2"/>
    <sheet name="Run 5P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3" i="2"/>
  <c r="C4" i="2" s="1"/>
  <c r="C5" i="2" s="1"/>
  <c r="C6" i="2" s="1"/>
  <c r="C7" i="2" s="1"/>
  <c r="C8" i="2" s="1"/>
  <c r="C9" i="2" s="1"/>
  <c r="C10" i="2" s="1"/>
  <c r="C11" i="2" s="1"/>
</calcChain>
</file>

<file path=xl/sharedStrings.xml><?xml version="1.0" encoding="utf-8"?>
<sst xmlns="http://schemas.openxmlformats.org/spreadsheetml/2006/main" count="32" uniqueCount="21">
  <si>
    <t>Sample #</t>
  </si>
  <si>
    <t>Time diff</t>
  </si>
  <si>
    <t>Exp Time</t>
  </si>
  <si>
    <t>Glucose (g/L)</t>
  </si>
  <si>
    <t>Malic  (g/L)</t>
  </si>
  <si>
    <t>Pyruvic  (g/L)</t>
  </si>
  <si>
    <t>Succinic  (g/L)</t>
  </si>
  <si>
    <t>Lactic (g/L)</t>
  </si>
  <si>
    <t>Glycerol  (g/L)</t>
  </si>
  <si>
    <t>Fumaric  (g/L)</t>
  </si>
  <si>
    <t>Ethanol  (g/L)</t>
  </si>
  <si>
    <t>R4.4</t>
  </si>
  <si>
    <t>R5.4</t>
  </si>
  <si>
    <t>R6.4</t>
  </si>
  <si>
    <t>R7.4</t>
  </si>
  <si>
    <t>R8.4</t>
  </si>
  <si>
    <t>R9.4</t>
  </si>
  <si>
    <t>R10.4</t>
  </si>
  <si>
    <t>R11.4</t>
  </si>
  <si>
    <t>R12.4</t>
  </si>
  <si>
    <t>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</si>
</sst>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-1C09]\ #,##0.00;[Red][$R-1C09]\-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4447493526069599"/>
          <c:y val="5.0905646975257499E-2"/>
          <c:w val="0.803926873574769"/>
          <c:h val="0.7918787735290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Glucose (g/L)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Sheet1!$C$2:$C$11</c:f>
              <c:numCache>
                <c:formatCode>0.00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54.916699999999999</c:v>
                </c:pt>
                <c:pt idx="6">
                  <c:v>66.416699999999992</c:v>
                </c:pt>
                <c:pt idx="7">
                  <c:v>77.916699999999992</c:v>
                </c:pt>
                <c:pt idx="8">
                  <c:v>90.083699999999993</c:v>
                </c:pt>
                <c:pt idx="9">
                  <c:v>101.91669999999999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8.1151899999999999E-2</c:v>
                </c:pt>
                <c:pt idx="9" formatCode="0.00E+00">
                  <c:v>8.04531E-2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9-4186-98DB-7802B3FA79D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Malic  (g/L)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Sheet1!$C$2:$C$11</c:f>
              <c:numCache>
                <c:formatCode>0.00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54.916699999999999</c:v>
                </c:pt>
                <c:pt idx="6">
                  <c:v>66.416699999999992</c:v>
                </c:pt>
                <c:pt idx="7">
                  <c:v>77.916699999999992</c:v>
                </c:pt>
                <c:pt idx="8">
                  <c:v>90.083699999999993</c:v>
                </c:pt>
                <c:pt idx="9">
                  <c:v>101.91669999999999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9-4186-98DB-7802B3FA79D6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Pyruvic  (g/L)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Sheet1!$C$2:$C$11</c:f>
              <c:numCache>
                <c:formatCode>0.00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54.916699999999999</c:v>
                </c:pt>
                <c:pt idx="6">
                  <c:v>66.416699999999992</c:v>
                </c:pt>
                <c:pt idx="7">
                  <c:v>77.916699999999992</c:v>
                </c:pt>
                <c:pt idx="8">
                  <c:v>90.083699999999993</c:v>
                </c:pt>
                <c:pt idx="9">
                  <c:v>101.91669999999999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4.5924899999999998E-2</c:v>
                </c:pt>
                <c:pt idx="3" formatCode="0.00E+00">
                  <c:v>5.3697799999999997E-2</c:v>
                </c:pt>
                <c:pt idx="4" formatCode="0.00E+00">
                  <c:v>6.0671200000000002E-2</c:v>
                </c:pt>
                <c:pt idx="5" formatCode="0.00E+00">
                  <c:v>5.0378899999999997E-2</c:v>
                </c:pt>
                <c:pt idx="6" formatCode="0.00E+00">
                  <c:v>4.8162999999999997E-2</c:v>
                </c:pt>
                <c:pt idx="7" formatCode="0.00E+00">
                  <c:v>5.07996E-2</c:v>
                </c:pt>
                <c:pt idx="8" formatCode="0.00E+00">
                  <c:v>6.88888E-2</c:v>
                </c:pt>
                <c:pt idx="9" formatCode="0.00E+00">
                  <c:v>6.973E-2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29-4186-98DB-7802B3FA79D6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Succinic  (g/L)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Sheet1!$C$2:$C$11</c:f>
              <c:numCache>
                <c:formatCode>0.00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54.916699999999999</c:v>
                </c:pt>
                <c:pt idx="6">
                  <c:v>66.416699999999992</c:v>
                </c:pt>
                <c:pt idx="7">
                  <c:v>77.916699999999992</c:v>
                </c:pt>
                <c:pt idx="8">
                  <c:v>90.083699999999993</c:v>
                </c:pt>
                <c:pt idx="9">
                  <c:v>101.91669999999999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1.64067E-2</c:v>
                </c:pt>
                <c:pt idx="3" formatCode="0.00E+00">
                  <c:v>5.29991E-2</c:v>
                </c:pt>
                <c:pt idx="4" formatCode="0.00E+00">
                  <c:v>5.7437299999999997E-2</c:v>
                </c:pt>
                <c:pt idx="5" formatCode="0.00E+00">
                  <c:v>7.1216699999999994E-2</c:v>
                </c:pt>
                <c:pt idx="6" formatCode="0.00E+00">
                  <c:v>5.7136699999999999E-2</c:v>
                </c:pt>
                <c:pt idx="7" formatCode="0.00E+00">
                  <c:v>6.4510899999999996E-2</c:v>
                </c:pt>
                <c:pt idx="8" formatCode="0.00E+00">
                  <c:v>8.9572399999999996E-2</c:v>
                </c:pt>
                <c:pt idx="9" formatCode="0.00E+00">
                  <c:v>0.104076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29-4186-98DB-7802B3FA79D6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Glycerol  (g/L)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Sheet1!$C$2:$C$11</c:f>
              <c:numCache>
                <c:formatCode>0.00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54.916699999999999</c:v>
                </c:pt>
                <c:pt idx="6">
                  <c:v>66.416699999999992</c:v>
                </c:pt>
                <c:pt idx="7">
                  <c:v>77.916699999999992</c:v>
                </c:pt>
                <c:pt idx="8">
                  <c:v>90.083699999999993</c:v>
                </c:pt>
                <c:pt idx="9">
                  <c:v>101.91669999999999</c:v>
                </c:pt>
              </c:numCache>
            </c:numRef>
          </c:xVal>
          <c:yVal>
            <c:numRef>
              <c:f>Sheet1!$I$2:$I$11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5.9460499999999999E-2</c:v>
                </c:pt>
                <c:pt idx="2">
                  <c:v>9.8555599999999993E-2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5.84859E-2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29-4186-98DB-7802B3FA79D6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Fumaric  (g/L)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Sheet1!$C$2:$C$11</c:f>
              <c:numCache>
                <c:formatCode>0.00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54.916699999999999</c:v>
                </c:pt>
                <c:pt idx="6">
                  <c:v>66.416699999999992</c:v>
                </c:pt>
                <c:pt idx="7">
                  <c:v>77.916699999999992</c:v>
                </c:pt>
                <c:pt idx="8">
                  <c:v>90.083699999999993</c:v>
                </c:pt>
                <c:pt idx="9">
                  <c:v>101.91669999999999</c:v>
                </c:pt>
              </c:numCache>
            </c:numRef>
          </c:xVal>
          <c:yVal>
            <c:numRef>
              <c:f>Sheet1!$J$2:$J$11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5.4301099999999998E-2</c:v>
                </c:pt>
                <c:pt idx="2">
                  <c:v>5.7075899999999999E-2</c:v>
                </c:pt>
                <c:pt idx="3" formatCode="General">
                  <c:v>0</c:v>
                </c:pt>
                <c:pt idx="4">
                  <c:v>5.9408000000000002E-2</c:v>
                </c:pt>
                <c:pt idx="5">
                  <c:v>5.4774000000000003E-2</c:v>
                </c:pt>
                <c:pt idx="6" formatCode="General">
                  <c:v>0</c:v>
                </c:pt>
                <c:pt idx="7">
                  <c:v>5.2499400000000002E-2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29-4186-98DB-7802B3FA79D6}"/>
            </c:ext>
          </c:extLst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Ethanol  (g/L)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Sheet1!$C$2:$C$11</c:f>
              <c:numCache>
                <c:formatCode>0.00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54.916699999999999</c:v>
                </c:pt>
                <c:pt idx="6">
                  <c:v>66.416699999999992</c:v>
                </c:pt>
                <c:pt idx="7">
                  <c:v>77.916699999999992</c:v>
                </c:pt>
                <c:pt idx="8">
                  <c:v>90.083699999999993</c:v>
                </c:pt>
                <c:pt idx="9">
                  <c:v>101.91669999999999</c:v>
                </c:pt>
              </c:numCache>
            </c:numRef>
          </c:xVal>
          <c:yVal>
            <c:numRef>
              <c:f>Sheet1!$K$2:$K$11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2.8774600000000001E-2</c:v>
                </c:pt>
                <c:pt idx="2" formatCode="General">
                  <c:v>0</c:v>
                </c:pt>
                <c:pt idx="3">
                  <c:v>0</c:v>
                </c:pt>
                <c:pt idx="4">
                  <c:v>9.1689999999999994E-2</c:v>
                </c:pt>
                <c:pt idx="5">
                  <c:v>0.10961</c:v>
                </c:pt>
                <c:pt idx="6">
                  <c:v>5.0337100000000003E-2</c:v>
                </c:pt>
                <c:pt idx="7">
                  <c:v>9.6842399999999995E-2</c:v>
                </c:pt>
                <c:pt idx="8">
                  <c:v>0.16429299999999999</c:v>
                </c:pt>
                <c:pt idx="9">
                  <c:v>0.309701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29-4186-98DB-7802B3FA7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5523"/>
        <c:axId val="99463270"/>
      </c:scatterChart>
      <c:valAx>
        <c:axId val="375255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400" b="0" strike="noStrike" spc="-1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463270"/>
        <c:crosses val="autoZero"/>
        <c:crossBetween val="midCat"/>
      </c:valAx>
      <c:valAx>
        <c:axId val="9946327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400" b="0" strike="noStrike" spc="-1">
                    <a:solidFill>
                      <a:srgbClr val="595959"/>
                    </a:solidFill>
                    <a:latin typeface="Calibri"/>
                  </a:rPr>
                  <a:t>Concentration (g/L)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525523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7240594925634301"/>
          <c:y val="0.105322980460776"/>
          <c:w val="0.21891348875508199"/>
          <c:h val="0.33819171971649697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FFFFF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231120</xdr:colOff>
      <xdr:row>37</xdr:row>
      <xdr:rowOff>66960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topLeftCell="A16" zoomScale="127" zoomScaleNormal="127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"/>
  <sheetViews>
    <sheetView zoomScaleNormal="100" workbookViewId="0"/>
  </sheetViews>
  <sheetFormatPr defaultRowHeight="15" x14ac:dyDescent="0.25"/>
  <cols>
    <col min="1" max="3" width="9" customWidth="1"/>
    <col min="4" max="4" width="12.5703125" customWidth="1"/>
    <col min="5" max="5" width="10.7109375" customWidth="1"/>
    <col min="6" max="6" width="12.42578125" customWidth="1"/>
    <col min="7" max="7" width="13.140625" customWidth="1"/>
    <col min="8" max="8" width="10.42578125" customWidth="1"/>
    <col min="9" max="9" width="13.42578125" customWidth="1"/>
    <col min="10" max="10" width="13.140625" customWidth="1"/>
    <col min="11" max="11" width="12.7109375" customWidth="1"/>
    <col min="12" max="1025" width="8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B2" s="1">
        <v>0</v>
      </c>
      <c r="C2" s="1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2" x14ac:dyDescent="0.25">
      <c r="A3" t="s">
        <v>11</v>
      </c>
      <c r="B3" s="1">
        <v>8</v>
      </c>
      <c r="C3" s="1">
        <f t="shared" ref="C3:C11" si="0">C2 + B3</f>
        <v>8</v>
      </c>
      <c r="D3">
        <v>0</v>
      </c>
      <c r="E3">
        <v>0</v>
      </c>
      <c r="F3">
        <v>0</v>
      </c>
      <c r="G3">
        <v>0</v>
      </c>
      <c r="H3">
        <v>0</v>
      </c>
      <c r="I3" s="2">
        <v>5.9460499999999999E-2</v>
      </c>
      <c r="J3" s="2">
        <v>5.4301099999999998E-2</v>
      </c>
      <c r="K3" s="2">
        <v>2.8774600000000001E-2</v>
      </c>
    </row>
    <row r="4" spans="1:12" x14ac:dyDescent="0.25">
      <c r="A4" t="s">
        <v>12</v>
      </c>
      <c r="B4">
        <v>24.5</v>
      </c>
      <c r="C4" s="1">
        <f t="shared" si="0"/>
        <v>32.5</v>
      </c>
      <c r="D4">
        <v>0</v>
      </c>
      <c r="E4">
        <v>0</v>
      </c>
      <c r="F4" s="2">
        <v>4.5924899999999998E-2</v>
      </c>
      <c r="G4" s="2">
        <v>1.64067E-2</v>
      </c>
      <c r="H4">
        <v>0</v>
      </c>
      <c r="I4" s="2">
        <v>9.8555599999999993E-2</v>
      </c>
      <c r="J4" s="2">
        <v>5.7075899999999999E-2</v>
      </c>
      <c r="K4">
        <v>0</v>
      </c>
    </row>
    <row r="5" spans="1:12" x14ac:dyDescent="0.25">
      <c r="A5" t="s">
        <v>13</v>
      </c>
      <c r="B5">
        <v>14.5</v>
      </c>
      <c r="C5" s="1">
        <f t="shared" si="0"/>
        <v>47</v>
      </c>
      <c r="D5">
        <v>0</v>
      </c>
      <c r="E5">
        <v>0</v>
      </c>
      <c r="F5" s="2">
        <v>5.3697799999999997E-2</v>
      </c>
      <c r="G5" s="2">
        <v>5.29991E-2</v>
      </c>
      <c r="H5" s="2">
        <v>3.4305799999999997E-2</v>
      </c>
      <c r="I5">
        <v>0</v>
      </c>
      <c r="J5">
        <v>0</v>
      </c>
      <c r="K5" s="2">
        <v>0</v>
      </c>
      <c r="L5">
        <v>1.4718199999999999</v>
      </c>
    </row>
    <row r="6" spans="1:12" x14ac:dyDescent="0.25">
      <c r="A6" t="s">
        <v>14</v>
      </c>
      <c r="B6">
        <v>4.5</v>
      </c>
      <c r="C6" s="1">
        <f t="shared" si="0"/>
        <v>51.5</v>
      </c>
      <c r="D6">
        <v>0</v>
      </c>
      <c r="E6">
        <v>0</v>
      </c>
      <c r="F6" s="2">
        <v>6.0671200000000002E-2</v>
      </c>
      <c r="G6" s="2">
        <v>5.7437299999999997E-2</v>
      </c>
      <c r="H6" s="2">
        <v>2.6983199999999999E-2</v>
      </c>
      <c r="I6">
        <v>0</v>
      </c>
      <c r="J6" s="2">
        <v>5.9408000000000002E-2</v>
      </c>
      <c r="K6" s="2">
        <v>9.1689999999999994E-2</v>
      </c>
    </row>
    <row r="7" spans="1:12" x14ac:dyDescent="0.25">
      <c r="A7" t="s">
        <v>15</v>
      </c>
      <c r="B7">
        <v>3.4167000000000001</v>
      </c>
      <c r="C7" s="1">
        <f t="shared" si="0"/>
        <v>54.916699999999999</v>
      </c>
      <c r="D7">
        <v>0</v>
      </c>
      <c r="E7">
        <v>0</v>
      </c>
      <c r="F7" s="2">
        <v>5.0378899999999997E-2</v>
      </c>
      <c r="G7" s="2">
        <v>7.1216699999999994E-2</v>
      </c>
      <c r="H7" s="2">
        <v>3.2950899999999998E-2</v>
      </c>
      <c r="I7" s="2">
        <v>5.84859E-2</v>
      </c>
      <c r="J7" s="2">
        <v>5.4774000000000003E-2</v>
      </c>
      <c r="K7" s="2">
        <v>0.10961</v>
      </c>
    </row>
    <row r="8" spans="1:12" x14ac:dyDescent="0.25">
      <c r="A8" t="s">
        <v>16</v>
      </c>
      <c r="B8">
        <v>11.5</v>
      </c>
      <c r="C8" s="1">
        <f t="shared" si="0"/>
        <v>66.416699999999992</v>
      </c>
      <c r="D8">
        <v>0</v>
      </c>
      <c r="E8">
        <v>0</v>
      </c>
      <c r="F8" s="2">
        <v>4.8162999999999997E-2</v>
      </c>
      <c r="G8" s="2">
        <v>5.7136699999999999E-2</v>
      </c>
      <c r="H8" s="2">
        <v>1.1417399999999999E-2</v>
      </c>
      <c r="I8">
        <v>0</v>
      </c>
      <c r="J8">
        <v>0</v>
      </c>
      <c r="K8" s="2">
        <v>5.0337100000000003E-2</v>
      </c>
    </row>
    <row r="9" spans="1:12" x14ac:dyDescent="0.25">
      <c r="A9" t="s">
        <v>17</v>
      </c>
      <c r="B9">
        <v>11.5</v>
      </c>
      <c r="C9" s="1">
        <f t="shared" si="0"/>
        <v>77.916699999999992</v>
      </c>
      <c r="D9">
        <v>0</v>
      </c>
      <c r="E9">
        <v>0</v>
      </c>
      <c r="F9" s="2">
        <v>5.07996E-2</v>
      </c>
      <c r="G9" s="2">
        <v>6.4510899999999996E-2</v>
      </c>
      <c r="H9" s="2">
        <v>9.5439900000000005E-3</v>
      </c>
      <c r="I9">
        <v>0</v>
      </c>
      <c r="J9" s="2">
        <v>5.2499400000000002E-2</v>
      </c>
      <c r="K9" s="2">
        <v>9.6842399999999995E-2</v>
      </c>
    </row>
    <row r="10" spans="1:12" x14ac:dyDescent="0.25">
      <c r="A10" t="s">
        <v>18</v>
      </c>
      <c r="B10">
        <v>12.167</v>
      </c>
      <c r="C10" s="1">
        <f t="shared" si="0"/>
        <v>90.083699999999993</v>
      </c>
      <c r="D10" s="2">
        <v>8.1151899999999999E-2</v>
      </c>
      <c r="E10">
        <v>0</v>
      </c>
      <c r="F10" s="2">
        <v>6.88888E-2</v>
      </c>
      <c r="G10" s="2">
        <v>8.9572399999999996E-2</v>
      </c>
      <c r="H10" s="2">
        <v>6.2554299999999993E-2</v>
      </c>
      <c r="I10">
        <v>0</v>
      </c>
      <c r="J10">
        <v>0</v>
      </c>
      <c r="K10" s="2">
        <v>0.16429299999999999</v>
      </c>
    </row>
    <row r="11" spans="1:12" x14ac:dyDescent="0.25">
      <c r="A11" t="s">
        <v>19</v>
      </c>
      <c r="B11">
        <v>11.833</v>
      </c>
      <c r="C11" s="1">
        <f t="shared" si="0"/>
        <v>101.91669999999999</v>
      </c>
      <c r="D11" s="2">
        <v>8.04531E-2</v>
      </c>
      <c r="E11">
        <v>0</v>
      </c>
      <c r="F11" s="2">
        <v>6.973E-2</v>
      </c>
      <c r="G11" s="2">
        <v>0.104076</v>
      </c>
      <c r="H11" s="2">
        <v>4.4343800000000003E-2</v>
      </c>
      <c r="I11">
        <v>0</v>
      </c>
      <c r="J11">
        <v>0</v>
      </c>
      <c r="K11" s="2">
        <v>0.309701</v>
      </c>
    </row>
    <row r="19" spans="5:22" x14ac:dyDescent="0.25">
      <c r="E19">
        <v>5</v>
      </c>
    </row>
    <row r="27" spans="5:22" x14ac:dyDescent="0.25">
      <c r="V27" t="s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abSelected="1" zoomScaleNormal="100" workbookViewId="0">
      <selection activeCell="F8" sqref="F8"/>
    </sheetView>
  </sheetViews>
  <sheetFormatPr defaultRowHeight="15" x14ac:dyDescent="0.25"/>
  <cols>
    <col min="1" max="1" width="9" customWidth="1"/>
    <col min="2" max="2" width="8.140625" customWidth="1"/>
    <col min="3" max="3" width="8.5703125" customWidth="1"/>
    <col min="4" max="4" width="11.7109375" customWidth="1"/>
    <col min="5" max="5" width="10" customWidth="1"/>
    <col min="6" max="6" width="11.85546875" customWidth="1"/>
    <col min="7" max="7" width="12.85546875" customWidth="1"/>
    <col min="8" max="8" width="10.28515625" customWidth="1"/>
    <col min="9" max="10" width="12.42578125" customWidth="1"/>
    <col min="11" max="11" width="12.140625" customWidth="1"/>
    <col min="12" max="1025" width="9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s="1">
        <v>0</v>
      </c>
      <c r="C2" s="1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s="3">
        <v>7.51</v>
      </c>
      <c r="B3" s="1">
        <v>12</v>
      </c>
      <c r="C3" s="1">
        <f t="shared" ref="C3:C22" si="0">C2+B3</f>
        <v>12</v>
      </c>
      <c r="D3" s="2">
        <v>4.0901800000000002E-2</v>
      </c>
      <c r="E3">
        <v>0</v>
      </c>
      <c r="F3" s="2">
        <v>4.7428600000000001E-2</v>
      </c>
      <c r="G3" s="2">
        <v>1.24425E-2</v>
      </c>
      <c r="H3" s="2">
        <v>6.1495200000000003E-3</v>
      </c>
      <c r="I3">
        <v>0</v>
      </c>
      <c r="J3">
        <v>0</v>
      </c>
      <c r="K3">
        <v>0</v>
      </c>
    </row>
    <row r="4" spans="1:11" x14ac:dyDescent="0.25">
      <c r="A4" s="3">
        <v>7.52</v>
      </c>
      <c r="B4">
        <v>0</v>
      </c>
      <c r="C4" s="1">
        <f t="shared" si="0"/>
        <v>12</v>
      </c>
      <c r="D4" s="2">
        <v>4.7460700000000001E-2</v>
      </c>
      <c r="E4">
        <v>0</v>
      </c>
      <c r="F4" s="2">
        <v>4.9334799999999998E-2</v>
      </c>
      <c r="G4" s="2">
        <v>1.4969700000000001E-2</v>
      </c>
      <c r="H4" s="2">
        <v>5.8191800000000002E-3</v>
      </c>
      <c r="I4">
        <v>0</v>
      </c>
      <c r="J4">
        <v>0</v>
      </c>
      <c r="K4">
        <v>0</v>
      </c>
    </row>
    <row r="5" spans="1:11" x14ac:dyDescent="0.25">
      <c r="A5" s="3">
        <v>8.51</v>
      </c>
      <c r="B5">
        <v>12</v>
      </c>
      <c r="C5" s="1">
        <f t="shared" si="0"/>
        <v>24</v>
      </c>
      <c r="D5" s="2">
        <v>6.2194199999999998E-2</v>
      </c>
      <c r="E5">
        <v>0</v>
      </c>
      <c r="F5" s="2">
        <v>4.49279E-2</v>
      </c>
      <c r="G5" s="2">
        <v>4.4683199999999999E-2</v>
      </c>
      <c r="H5">
        <v>0</v>
      </c>
      <c r="I5">
        <v>0</v>
      </c>
      <c r="J5">
        <v>0</v>
      </c>
      <c r="K5" s="2">
        <v>4.15885E-2</v>
      </c>
    </row>
    <row r="6" spans="1:11" x14ac:dyDescent="0.25">
      <c r="A6" s="3">
        <v>8.52</v>
      </c>
      <c r="B6">
        <v>0</v>
      </c>
      <c r="C6" s="1">
        <f t="shared" si="0"/>
        <v>24</v>
      </c>
      <c r="D6" s="2">
        <v>6.3916100000000003E-2</v>
      </c>
      <c r="E6">
        <v>0</v>
      </c>
      <c r="F6" s="2">
        <v>4.8159599999999997E-2</v>
      </c>
      <c r="G6" s="2">
        <v>4.3927800000000003E-2</v>
      </c>
      <c r="H6" s="2">
        <v>5.6779400000000002E-3</v>
      </c>
      <c r="I6">
        <v>0</v>
      </c>
      <c r="J6">
        <v>0</v>
      </c>
      <c r="K6" s="2">
        <v>2.4316899999999998E-3</v>
      </c>
    </row>
    <row r="7" spans="1:11" x14ac:dyDescent="0.25">
      <c r="A7" s="3">
        <v>9.51</v>
      </c>
      <c r="B7">
        <v>12</v>
      </c>
      <c r="C7" s="1">
        <f t="shared" si="0"/>
        <v>36</v>
      </c>
      <c r="D7" s="2">
        <v>5.4141500000000002E-2</v>
      </c>
      <c r="E7" s="2">
        <v>2.7014099999999999E-2</v>
      </c>
      <c r="F7" s="2">
        <v>4.5479199999999997E-2</v>
      </c>
      <c r="G7" s="2">
        <v>7.1884199999999995E-2</v>
      </c>
      <c r="H7" s="2">
        <v>8.3867100000000003E-3</v>
      </c>
      <c r="I7">
        <v>0</v>
      </c>
      <c r="J7" s="2">
        <v>5.3066200000000001E-2</v>
      </c>
      <c r="K7" s="2">
        <v>7.4302499999999994E-2</v>
      </c>
    </row>
    <row r="8" spans="1:11" x14ac:dyDescent="0.25">
      <c r="A8" s="3">
        <v>9.52</v>
      </c>
      <c r="B8" s="1">
        <v>0</v>
      </c>
      <c r="C8" s="1">
        <f t="shared" si="0"/>
        <v>36</v>
      </c>
      <c r="D8" s="2">
        <v>5.4978199999999998E-2</v>
      </c>
      <c r="E8" s="2">
        <v>3.7222699999999997E-2</v>
      </c>
      <c r="F8" s="2">
        <v>4.6266000000000002E-2</v>
      </c>
      <c r="G8" s="2">
        <v>7.2117500000000001E-2</v>
      </c>
      <c r="H8">
        <v>0</v>
      </c>
      <c r="I8">
        <v>0</v>
      </c>
      <c r="J8" s="2">
        <v>5.4173600000000002E-2</v>
      </c>
      <c r="K8" s="2">
        <v>0</v>
      </c>
    </row>
    <row r="9" spans="1:11" x14ac:dyDescent="0.25">
      <c r="A9" s="3">
        <v>10.51</v>
      </c>
      <c r="B9" s="1">
        <v>12</v>
      </c>
      <c r="C9" s="1">
        <f t="shared" si="0"/>
        <v>48</v>
      </c>
      <c r="D9">
        <v>0</v>
      </c>
      <c r="E9">
        <v>0</v>
      </c>
      <c r="F9" s="2">
        <v>2.8165599999999999E-2</v>
      </c>
      <c r="G9" s="2">
        <v>9.5402799999999996E-2</v>
      </c>
      <c r="H9">
        <v>0</v>
      </c>
      <c r="I9">
        <v>0</v>
      </c>
      <c r="J9">
        <v>0</v>
      </c>
      <c r="K9" s="2">
        <v>0</v>
      </c>
    </row>
    <row r="10" spans="1:11" x14ac:dyDescent="0.25">
      <c r="A10" s="3">
        <v>10.52</v>
      </c>
      <c r="B10">
        <v>0</v>
      </c>
      <c r="C10" s="1">
        <f t="shared" si="0"/>
        <v>48</v>
      </c>
      <c r="D10" s="2">
        <v>4.50155E-2</v>
      </c>
      <c r="E10" s="2">
        <v>3.4071799999999999E-2</v>
      </c>
      <c r="F10" s="2">
        <v>4.62727E-2</v>
      </c>
      <c r="G10" s="2">
        <v>0.11318</v>
      </c>
      <c r="H10">
        <v>0</v>
      </c>
      <c r="I10">
        <v>0</v>
      </c>
      <c r="J10" s="2">
        <v>5.8959299999999999E-2</v>
      </c>
      <c r="K10" s="2">
        <v>0.114583</v>
      </c>
    </row>
    <row r="11" spans="1:11" x14ac:dyDescent="0.25">
      <c r="A11" s="3">
        <v>11.51</v>
      </c>
      <c r="B11">
        <v>12</v>
      </c>
      <c r="C11" s="1">
        <f t="shared" si="0"/>
        <v>60</v>
      </c>
      <c r="D11" s="2">
        <v>0.42764099999999999</v>
      </c>
      <c r="E11" s="2">
        <v>0.110902</v>
      </c>
      <c r="F11" s="2">
        <v>4.7952700000000001E-2</v>
      </c>
      <c r="G11" s="2">
        <v>0.17565600000000001</v>
      </c>
      <c r="H11" s="2">
        <v>8.4111199999999994E-3</v>
      </c>
      <c r="I11">
        <v>0</v>
      </c>
      <c r="J11" s="2">
        <v>7.9322299999999998E-2</v>
      </c>
      <c r="K11" s="2">
        <v>6.3350000000000004E-2</v>
      </c>
    </row>
    <row r="12" spans="1:11" x14ac:dyDescent="0.25">
      <c r="A12" s="3">
        <v>11.52</v>
      </c>
      <c r="B12">
        <v>0</v>
      </c>
      <c r="C12" s="1">
        <f t="shared" si="0"/>
        <v>60</v>
      </c>
      <c r="D12" s="2">
        <v>0.44313599999999997</v>
      </c>
      <c r="E12" s="2">
        <v>0.11690399999999999</v>
      </c>
      <c r="F12" s="2">
        <v>4.6931100000000003E-2</v>
      </c>
      <c r="G12" s="2">
        <v>0.18360799999999999</v>
      </c>
      <c r="H12" s="2">
        <v>8.40528E-4</v>
      </c>
      <c r="I12">
        <v>0</v>
      </c>
      <c r="J12" s="2">
        <v>8.1130300000000002E-2</v>
      </c>
      <c r="K12" s="2">
        <v>4.7466800000000003E-2</v>
      </c>
    </row>
    <row r="13" spans="1:11" x14ac:dyDescent="0.25">
      <c r="A13" s="3">
        <v>12.51</v>
      </c>
      <c r="B13">
        <v>12</v>
      </c>
      <c r="C13" s="1">
        <f t="shared" si="0"/>
        <v>72</v>
      </c>
      <c r="D13" s="2">
        <v>0.27880199999999999</v>
      </c>
      <c r="E13" s="2">
        <v>0.344001</v>
      </c>
      <c r="F13" s="2">
        <v>5.7402799999999997E-2</v>
      </c>
      <c r="G13" s="2">
        <v>0.25005100000000002</v>
      </c>
      <c r="H13" s="2">
        <v>1.5136800000000001E-2</v>
      </c>
      <c r="I13">
        <v>0</v>
      </c>
      <c r="J13" s="2">
        <v>0.202095</v>
      </c>
      <c r="K13" s="2">
        <v>0.42765599999999998</v>
      </c>
    </row>
    <row r="14" spans="1:11" x14ac:dyDescent="0.25">
      <c r="A14" s="3">
        <v>12.52</v>
      </c>
      <c r="B14" s="1">
        <v>0</v>
      </c>
      <c r="C14" s="1">
        <f t="shared" si="0"/>
        <v>72</v>
      </c>
      <c r="D14" s="2">
        <v>0.284026</v>
      </c>
      <c r="E14" s="2">
        <v>0.34557599999999999</v>
      </c>
      <c r="F14" s="2">
        <v>5.9602500000000003E-2</v>
      </c>
      <c r="G14" s="2">
        <v>0.25357400000000002</v>
      </c>
      <c r="H14" s="2">
        <v>1.42817E-2</v>
      </c>
      <c r="I14">
        <v>0</v>
      </c>
      <c r="J14" s="2">
        <v>0.1991</v>
      </c>
      <c r="K14" s="2">
        <v>0.27527800000000002</v>
      </c>
    </row>
    <row r="15" spans="1:11" x14ac:dyDescent="0.25">
      <c r="A15" s="3">
        <v>13.51</v>
      </c>
      <c r="B15" s="1">
        <v>12</v>
      </c>
      <c r="C15" s="1">
        <f t="shared" si="0"/>
        <v>84</v>
      </c>
      <c r="D15" s="2">
        <v>0.16880400000000001</v>
      </c>
      <c r="E15" s="2">
        <v>0.27305299999999999</v>
      </c>
      <c r="F15" s="2">
        <v>7.0390999999999995E-2</v>
      </c>
      <c r="G15" s="2">
        <v>0.44547999999999999</v>
      </c>
      <c r="H15" s="2">
        <v>3.66989E-2</v>
      </c>
      <c r="I15">
        <v>0</v>
      </c>
      <c r="J15" s="2">
        <v>0.164467</v>
      </c>
      <c r="K15" s="2">
        <v>0.15498999999999999</v>
      </c>
    </row>
    <row r="16" spans="1:11" x14ac:dyDescent="0.25">
      <c r="A16" s="3">
        <v>13.52</v>
      </c>
      <c r="B16">
        <v>0</v>
      </c>
      <c r="C16" s="1">
        <f t="shared" si="0"/>
        <v>84</v>
      </c>
      <c r="D16" s="2">
        <v>0.16056300000000001</v>
      </c>
      <c r="E16" s="2">
        <v>0.27165699999999998</v>
      </c>
      <c r="F16" s="2">
        <v>7.4410699999999996E-2</v>
      </c>
      <c r="G16" s="2">
        <v>0.42672399999999999</v>
      </c>
      <c r="H16" s="2">
        <v>2.8673899999999999E-2</v>
      </c>
      <c r="I16">
        <v>0</v>
      </c>
      <c r="J16" s="2">
        <v>0.15410499999999999</v>
      </c>
      <c r="K16" s="2">
        <v>0.184086</v>
      </c>
    </row>
    <row r="17" spans="1:11" x14ac:dyDescent="0.25">
      <c r="A17" s="3">
        <v>14.51</v>
      </c>
      <c r="B17">
        <v>12</v>
      </c>
      <c r="C17" s="1">
        <f t="shared" si="0"/>
        <v>96</v>
      </c>
      <c r="D17" s="2">
        <v>0.175539</v>
      </c>
      <c r="E17" s="2">
        <v>7.0711099999999999E-2</v>
      </c>
      <c r="F17" s="2">
        <v>6.5895200000000001E-2</v>
      </c>
      <c r="G17" s="2">
        <v>0.53034199999999998</v>
      </c>
      <c r="H17" s="2">
        <v>3.1262900000000003E-2</v>
      </c>
      <c r="I17">
        <v>0</v>
      </c>
      <c r="J17" s="2">
        <v>7.2813699999999995E-2</v>
      </c>
      <c r="K17" s="2">
        <v>0.21337</v>
      </c>
    </row>
    <row r="18" spans="1:11" x14ac:dyDescent="0.25">
      <c r="A18" s="3">
        <v>14.52</v>
      </c>
      <c r="B18">
        <v>0</v>
      </c>
      <c r="C18" s="1">
        <f t="shared" si="0"/>
        <v>96</v>
      </c>
      <c r="D18" s="2">
        <v>0.18008399999999999</v>
      </c>
      <c r="E18" s="2">
        <v>6.7047099999999998E-2</v>
      </c>
      <c r="F18" s="2">
        <v>5.8899199999999999E-2</v>
      </c>
      <c r="G18" s="2">
        <v>0.51849900000000004</v>
      </c>
      <c r="H18" s="2">
        <v>3.8564300000000003E-2</v>
      </c>
      <c r="I18">
        <v>0</v>
      </c>
      <c r="J18" s="2">
        <v>8.0071799999999999E-2</v>
      </c>
      <c r="K18" s="2">
        <v>0.27640599999999999</v>
      </c>
    </row>
    <row r="19" spans="1:11" x14ac:dyDescent="0.25">
      <c r="A19" s="3">
        <v>15.51</v>
      </c>
      <c r="B19">
        <v>12</v>
      </c>
      <c r="C19" s="1">
        <f t="shared" si="0"/>
        <v>108</v>
      </c>
      <c r="D19" s="2">
        <v>0.20801</v>
      </c>
      <c r="E19" s="2">
        <v>4.8856299999999998E-2</v>
      </c>
      <c r="F19" s="2">
        <v>6.1306699999999999E-2</v>
      </c>
      <c r="G19" s="2">
        <v>0.40102399999999999</v>
      </c>
      <c r="H19" s="2">
        <v>2.01548E-2</v>
      </c>
      <c r="I19">
        <v>0</v>
      </c>
      <c r="J19" s="2">
        <v>7.5272099999999995E-2</v>
      </c>
      <c r="K19" s="2">
        <v>0.15897600000000001</v>
      </c>
    </row>
    <row r="20" spans="1:11" x14ac:dyDescent="0.25">
      <c r="A20" s="3">
        <v>15.52</v>
      </c>
      <c r="B20" s="1">
        <v>0</v>
      </c>
      <c r="C20" s="1">
        <f t="shared" si="0"/>
        <v>108</v>
      </c>
      <c r="D20" s="2">
        <v>0.21057300000000001</v>
      </c>
      <c r="E20" s="2">
        <v>5.4209800000000002E-2</v>
      </c>
      <c r="F20" s="2">
        <v>5.9705000000000001E-2</v>
      </c>
      <c r="G20" s="2">
        <v>0.396065</v>
      </c>
      <c r="H20" s="2">
        <v>2.3476500000000001E-2</v>
      </c>
      <c r="I20">
        <v>0</v>
      </c>
      <c r="J20" s="2">
        <v>6.3946100000000006E-2</v>
      </c>
      <c r="K20" s="2">
        <v>0.15826999999999999</v>
      </c>
    </row>
    <row r="21" spans="1:11" x14ac:dyDescent="0.25">
      <c r="A21" s="3">
        <v>16.510000000000002</v>
      </c>
      <c r="B21" s="1">
        <v>12</v>
      </c>
      <c r="C21" s="1">
        <f t="shared" si="0"/>
        <v>120</v>
      </c>
      <c r="D21" s="2">
        <v>0.25174000000000002</v>
      </c>
      <c r="E21" s="2">
        <v>4.1726199999999998E-2</v>
      </c>
      <c r="F21" s="2">
        <v>5.4730300000000003E-2</v>
      </c>
      <c r="G21" s="2">
        <v>0.30517499999999997</v>
      </c>
      <c r="H21" s="2">
        <v>1.13139E-2</v>
      </c>
      <c r="I21">
        <v>0</v>
      </c>
      <c r="J21" s="2">
        <v>6.7638299999999998E-2</v>
      </c>
      <c r="K21" s="2">
        <v>0.23022699999999999</v>
      </c>
    </row>
    <row r="22" spans="1:11" x14ac:dyDescent="0.25">
      <c r="A22" s="3">
        <v>16.52</v>
      </c>
      <c r="B22">
        <v>0</v>
      </c>
      <c r="C22" s="1">
        <f t="shared" si="0"/>
        <v>120</v>
      </c>
      <c r="D22" s="2">
        <v>0.25432900000000003</v>
      </c>
      <c r="E22" s="2">
        <v>3.7937100000000001E-2</v>
      </c>
      <c r="F22" s="2">
        <v>5.7382200000000001E-2</v>
      </c>
      <c r="G22" s="2">
        <v>0.31128800000000001</v>
      </c>
      <c r="H22" s="2">
        <v>1.1719800000000001E-2</v>
      </c>
      <c r="I22">
        <v>0</v>
      </c>
      <c r="J22" s="2">
        <v>6.5723900000000002E-2</v>
      </c>
      <c r="K22" s="2">
        <v>0.19878499999999999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4P</vt:lpstr>
      <vt:lpstr>Sheet1</vt:lpstr>
      <vt:lpstr>Run 5P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</dc:creator>
  <dc:description/>
  <cp:lastModifiedBy>Jeff</cp:lastModifiedBy>
  <cp:revision>3</cp:revision>
  <dcterms:created xsi:type="dcterms:W3CDTF">2019-03-25T10:00:50Z</dcterms:created>
  <dcterms:modified xsi:type="dcterms:W3CDTF">2019-04-09T12:24:14Z</dcterms:modified>
  <dc:language>en-ZA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