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yeahhh\smt1\1. PAMB\tugas\"/>
    </mc:Choice>
  </mc:AlternateContent>
  <xr:revisionPtr revIDLastSave="0" documentId="13_ncr:1_{E50EF751-484F-43B0-AB1D-DAAE5B881EF7}" xr6:coauthVersionLast="47" xr6:coauthVersionMax="47" xr10:uidLastSave="{00000000-0000-0000-0000-000000000000}"/>
  <bookViews>
    <workbookView xWindow="-120" yWindow="-120" windowWidth="29040" windowHeight="16440" xr2:uid="{D38A3FEB-5E84-405B-8798-E7DCC94A14CF}"/>
  </bookViews>
  <sheets>
    <sheet name="Laporan Keuangan" sheetId="6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6" l="1"/>
  <c r="E19" i="6"/>
  <c r="E10" i="6"/>
  <c r="E50" i="6" l="1"/>
  <c r="E20" i="6"/>
  <c r="E27" i="6" s="1"/>
  <c r="E29" i="6" s="1"/>
  <c r="I50" i="6" s="1"/>
</calcChain>
</file>

<file path=xl/sharedStrings.xml><?xml version="1.0" encoding="utf-8"?>
<sst xmlns="http://schemas.openxmlformats.org/spreadsheetml/2006/main" count="46" uniqueCount="42">
  <si>
    <t>Kas</t>
  </si>
  <si>
    <t>Piutang Usaha</t>
  </si>
  <si>
    <t>Peralatan</t>
  </si>
  <si>
    <t>Utang Usaha</t>
  </si>
  <si>
    <t>Pendapatan diterima dimuka</t>
  </si>
  <si>
    <t>Modal Prove</t>
  </si>
  <si>
    <t>Prive</t>
  </si>
  <si>
    <t>Pendapatan Jasa</t>
  </si>
  <si>
    <t>Beban Utilitas</t>
  </si>
  <si>
    <t>LAPORAN LABA RUGI</t>
  </si>
  <si>
    <t>Penjualan bersih:</t>
  </si>
  <si>
    <t>Pendapatan jasa</t>
  </si>
  <si>
    <t>Beban-beban:</t>
  </si>
  <si>
    <t xml:space="preserve">Beban Gaji </t>
  </si>
  <si>
    <t>Laba Bersih</t>
  </si>
  <si>
    <t>LAPORAN PERUBAHAN EKUITAS</t>
  </si>
  <si>
    <t>JTI HUB</t>
  </si>
  <si>
    <t>Utang Gaji dan Upah</t>
  </si>
  <si>
    <t>Beban Lain</t>
  </si>
  <si>
    <t>Rugi Bersih</t>
  </si>
  <si>
    <t>LAPORAN POSISI KEUANGAN</t>
  </si>
  <si>
    <t>ASET</t>
  </si>
  <si>
    <t>UTANG</t>
  </si>
  <si>
    <t>EKUITAS</t>
  </si>
  <si>
    <t>TOTAL ASET</t>
  </si>
  <si>
    <t>TOTAL UTANG DAN EKUITAS</t>
  </si>
  <si>
    <t>Pendapatan jasa yang direalisasikan</t>
  </si>
  <si>
    <t>Pendapatan yang harus diterima tetapi belujm ditagih</t>
  </si>
  <si>
    <t>Penyesuaian beban habis pakai</t>
  </si>
  <si>
    <t>Modal Awal 30 November 2022</t>
  </si>
  <si>
    <t>Modal Akhir 30 Mei 2022</t>
  </si>
  <si>
    <t>Beban habis pakai</t>
  </si>
  <si>
    <t>Penyesuaian peralatan penyusutan</t>
  </si>
  <si>
    <t>Pendapatan yang harus diterima</t>
  </si>
  <si>
    <t>Untuk Periode yang Berakhir 31 Mei 2023</t>
  </si>
  <si>
    <t>Untuk Periode yang Berakhir 30 Mei 2023</t>
  </si>
  <si>
    <t>Revani Nanda Putri</t>
  </si>
  <si>
    <t>SIB - 1B</t>
  </si>
  <si>
    <t>Kelas  :</t>
  </si>
  <si>
    <t>Nama  :</t>
  </si>
  <si>
    <t>Absen :</t>
  </si>
  <si>
    <t>NIM  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</si>
</sst>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9" formatCode="_-[$Rp-3809]* #,##0.00_-;\-[$Rp-3809]* #,##0.00_-;_-[$Rp-3809]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2"/>
    </font>
    <font>
      <sz val="12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6">
    <xf numFmtId="0" fontId="0" fillId="0" borderId="0"/>
    <xf numFmtId="0" fontId="3" fillId="0" borderId="0"/>
    <xf numFmtId="0" fontId="5" fillId="0" borderId="0"/>
    <xf numFmtId="44" fontId="5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4" applyFont="1" applyAlignment="1">
      <alignment horizontal="center" vertical="center"/>
    </xf>
    <xf numFmtId="0" fontId="2" fillId="0" borderId="9" xfId="4" applyFont="1" applyBorder="1" applyAlignment="1">
      <alignment horizontal="left" vertical="center"/>
    </xf>
    <xf numFmtId="0" fontId="2" fillId="0" borderId="10" xfId="4" applyFont="1" applyBorder="1" applyAlignment="1">
      <alignment horizontal="center" vertical="center"/>
    </xf>
    <xf numFmtId="44" fontId="2" fillId="0" borderId="10" xfId="5" applyFont="1" applyBorder="1" applyAlignment="1">
      <alignment horizontal="center" vertical="center"/>
    </xf>
    <xf numFmtId="44" fontId="2" fillId="0" borderId="11" xfId="5" applyFont="1" applyBorder="1" applyAlignment="1">
      <alignment horizontal="center" vertical="center"/>
    </xf>
    <xf numFmtId="0" fontId="2" fillId="0" borderId="2" xfId="4" applyFont="1" applyBorder="1" applyAlignment="1">
      <alignment horizontal="left" vertical="center" indent="1"/>
    </xf>
    <xf numFmtId="0" fontId="2" fillId="0" borderId="2" xfId="4" applyFont="1" applyBorder="1" applyAlignment="1">
      <alignment horizontal="left" vertical="center"/>
    </xf>
    <xf numFmtId="0" fontId="2" fillId="0" borderId="2" xfId="4" applyFont="1" applyBorder="1" applyAlignment="1">
      <alignment horizontal="center" vertical="center"/>
    </xf>
    <xf numFmtId="0" fontId="2" fillId="0" borderId="0" xfId="4" applyFont="1" applyAlignment="1">
      <alignment horizontal="left" vertical="center"/>
    </xf>
    <xf numFmtId="44" fontId="2" fillId="0" borderId="0" xfId="4" applyNumberFormat="1" applyFont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4" fillId="0" borderId="2" xfId="4" applyFont="1" applyBorder="1" applyAlignment="1">
      <alignment horizontal="left" vertical="center"/>
    </xf>
    <xf numFmtId="0" fontId="4" fillId="0" borderId="0" xfId="4" applyFont="1" applyAlignment="1">
      <alignment horizontal="center" vertical="center"/>
    </xf>
    <xf numFmtId="44" fontId="4" fillId="0" borderId="3" xfId="5" applyFont="1" applyBorder="1" applyAlignment="1">
      <alignment horizontal="center" vertical="center"/>
    </xf>
    <xf numFmtId="169" fontId="2" fillId="0" borderId="0" xfId="4" applyNumberFormat="1" applyFont="1" applyAlignment="1">
      <alignment horizontal="center" vertical="center"/>
    </xf>
    <xf numFmtId="0" fontId="6" fillId="0" borderId="0" xfId="4" applyFont="1" applyAlignment="1">
      <alignment horizontal="center" vertical="center"/>
    </xf>
    <xf numFmtId="0" fontId="4" fillId="0" borderId="6" xfId="4" applyFont="1" applyBorder="1" applyAlignment="1">
      <alignment horizontal="center" vertical="center"/>
    </xf>
    <xf numFmtId="0" fontId="4" fillId="0" borderId="7" xfId="4" applyFont="1" applyBorder="1" applyAlignment="1">
      <alignment horizontal="center" vertical="center"/>
    </xf>
    <xf numFmtId="0" fontId="4" fillId="0" borderId="9" xfId="4" applyFont="1" applyBorder="1" applyAlignment="1">
      <alignment horizontal="center" vertical="center"/>
    </xf>
    <xf numFmtId="0" fontId="4" fillId="0" borderId="10" xfId="4" applyFont="1" applyBorder="1" applyAlignment="1">
      <alignment horizontal="center" vertical="center"/>
    </xf>
    <xf numFmtId="0" fontId="4" fillId="0" borderId="11" xfId="4" applyFont="1" applyBorder="1" applyAlignment="1">
      <alignment horizontal="center" vertical="center"/>
    </xf>
    <xf numFmtId="0" fontId="4" fillId="0" borderId="2" xfId="4" applyFont="1" applyBorder="1" applyAlignment="1">
      <alignment horizontal="center" vertical="center"/>
    </xf>
    <xf numFmtId="0" fontId="4" fillId="0" borderId="0" xfId="4" applyFont="1" applyAlignment="1">
      <alignment horizontal="center" vertical="center"/>
    </xf>
    <xf numFmtId="0" fontId="4" fillId="0" borderId="3" xfId="4" applyFont="1" applyBorder="1" applyAlignment="1">
      <alignment horizontal="center" vertical="center"/>
    </xf>
    <xf numFmtId="0" fontId="4" fillId="0" borderId="4" xfId="4" applyFont="1" applyBorder="1" applyAlignment="1">
      <alignment horizontal="center" vertical="center"/>
    </xf>
    <xf numFmtId="0" fontId="4" fillId="0" borderId="5" xfId="4" applyFont="1" applyBorder="1" applyAlignment="1">
      <alignment horizontal="center" vertical="center"/>
    </xf>
    <xf numFmtId="0" fontId="4" fillId="0" borderId="1" xfId="4" applyFont="1" applyBorder="1" applyAlignment="1">
      <alignment horizontal="center" vertical="center"/>
    </xf>
    <xf numFmtId="0" fontId="2" fillId="0" borderId="9" xfId="4" applyFont="1" applyBorder="1" applyAlignment="1">
      <alignment horizontal="left" vertical="center"/>
    </xf>
    <xf numFmtId="0" fontId="2" fillId="0" borderId="10" xfId="4" applyFont="1" applyBorder="1" applyAlignment="1">
      <alignment horizontal="left" vertical="center"/>
    </xf>
    <xf numFmtId="0" fontId="2" fillId="0" borderId="4" xfId="4" applyFont="1" applyBorder="1" applyAlignment="1">
      <alignment horizontal="left" vertical="center"/>
    </xf>
    <xf numFmtId="0" fontId="2" fillId="0" borderId="5" xfId="4" applyFont="1" applyBorder="1" applyAlignment="1">
      <alignment horizontal="left" vertical="center"/>
    </xf>
    <xf numFmtId="15" fontId="4" fillId="0" borderId="4" xfId="4" applyNumberFormat="1" applyFont="1" applyBorder="1" applyAlignment="1">
      <alignment horizontal="center" vertical="center"/>
    </xf>
    <xf numFmtId="0" fontId="4" fillId="0" borderId="6" xfId="4" applyFont="1" applyBorder="1" applyAlignment="1">
      <alignment horizontal="center" vertical="center"/>
    </xf>
    <xf numFmtId="0" fontId="4" fillId="0" borderId="7" xfId="4" applyFont="1" applyBorder="1" applyAlignment="1">
      <alignment horizontal="center" vertical="center"/>
    </xf>
    <xf numFmtId="0" fontId="4" fillId="0" borderId="8" xfId="4" applyFont="1" applyBorder="1" applyAlignment="1">
      <alignment horizontal="center" vertical="center"/>
    </xf>
    <xf numFmtId="169" fontId="2" fillId="0" borderId="0" xfId="5" applyNumberFormat="1" applyFont="1" applyBorder="1" applyAlignment="1">
      <alignment horizontal="center" vertical="center"/>
    </xf>
    <xf numFmtId="169" fontId="2" fillId="0" borderId="3" xfId="5" applyNumberFormat="1" applyFont="1" applyBorder="1" applyAlignment="1">
      <alignment horizontal="center" vertical="center"/>
    </xf>
    <xf numFmtId="169" fontId="2" fillId="0" borderId="5" xfId="5" applyNumberFormat="1" applyFont="1" applyBorder="1" applyAlignment="1">
      <alignment horizontal="center" vertical="center"/>
    </xf>
    <xf numFmtId="169" fontId="2" fillId="0" borderId="1" xfId="5" applyNumberFormat="1" applyFont="1" applyBorder="1" applyAlignment="1">
      <alignment horizontal="center" vertical="center"/>
    </xf>
    <xf numFmtId="169" fontId="2" fillId="0" borderId="8" xfId="5" applyNumberFormat="1" applyFont="1" applyBorder="1" applyAlignment="1">
      <alignment horizontal="center" vertical="center"/>
    </xf>
    <xf numFmtId="169" fontId="2" fillId="0" borderId="11" xfId="5" applyNumberFormat="1" applyFont="1" applyBorder="1" applyAlignment="1">
      <alignment horizontal="center" vertical="center"/>
    </xf>
    <xf numFmtId="169" fontId="2" fillId="2" borderId="1" xfId="5" applyNumberFormat="1" applyFont="1" applyFill="1" applyBorder="1" applyAlignment="1">
      <alignment horizontal="center" vertical="center"/>
    </xf>
    <xf numFmtId="169" fontId="4" fillId="0" borderId="3" xfId="5" applyNumberFormat="1" applyFont="1" applyBorder="1" applyAlignment="1">
      <alignment horizontal="center" vertical="center"/>
    </xf>
    <xf numFmtId="169" fontId="4" fillId="2" borderId="8" xfId="5" applyNumberFormat="1" applyFont="1" applyFill="1" applyBorder="1" applyAlignment="1">
      <alignment vertical="center"/>
    </xf>
    <xf numFmtId="169" fontId="2" fillId="3" borderId="3" xfId="5" applyNumberFormat="1" applyFont="1" applyFill="1" applyBorder="1" applyAlignment="1">
      <alignment horizontal="center" vertical="center"/>
    </xf>
    <xf numFmtId="169" fontId="2" fillId="4" borderId="12" xfId="5" applyNumberFormat="1" applyFont="1" applyFill="1" applyBorder="1" applyAlignment="1">
      <alignment horizontal="center" vertical="center"/>
    </xf>
    <xf numFmtId="169" fontId="2" fillId="4" borderId="3" xfId="5" applyNumberFormat="1" applyFont="1" applyFill="1" applyBorder="1" applyAlignment="1">
      <alignment horizontal="center" vertical="center"/>
    </xf>
    <xf numFmtId="0" fontId="4" fillId="0" borderId="0" xfId="4" applyFont="1" applyBorder="1" applyAlignment="1">
      <alignment horizontal="center" vertical="center"/>
    </xf>
    <xf numFmtId="15" fontId="4" fillId="0" borderId="5" xfId="4" applyNumberFormat="1" applyFont="1" applyBorder="1" applyAlignment="1">
      <alignment horizontal="center" vertical="center"/>
    </xf>
    <xf numFmtId="15" fontId="4" fillId="0" borderId="1" xfId="4" applyNumberFormat="1" applyFont="1" applyBorder="1" applyAlignment="1">
      <alignment horizontal="center" vertical="center"/>
    </xf>
    <xf numFmtId="169" fontId="2" fillId="0" borderId="3" xfId="4" applyNumberFormat="1" applyFont="1" applyBorder="1" applyAlignment="1">
      <alignment horizontal="center" vertical="center"/>
    </xf>
  </cellXfs>
  <cellStyles count="6">
    <cellStyle name="Currency 2" xfId="5" xr:uid="{E02FAF53-A94B-4E79-841F-290CADA61665}"/>
    <cellStyle name="Currency 3" xfId="3" xr:uid="{21E57E9D-2E42-4A67-B2F3-5FCD9AA22665}"/>
    <cellStyle name="Normal" xfId="0" builtinId="0"/>
    <cellStyle name="Normal 2" xfId="1" xr:uid="{89D6078A-C817-4BD6-8FEC-7F16E600EE94}"/>
    <cellStyle name="Normal 2 2" xfId="4" xr:uid="{9C5EEF00-3072-4E79-BA29-2F4E135AFBE8}"/>
    <cellStyle name="Normal 3" xfId="2" xr:uid="{E8F56A0E-6283-407E-83C6-92B490F081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ENOVO\AppData\Local\Microsoft\Windows\INetCache\IE\J23EVDXC\KJ%20Pra-UAS%20Pengantar%20Akuntansi%20CK%5b1%5d.xlsx" TargetMode="External"/><Relationship Id="rId1" Type="http://schemas.openxmlformats.org/officeDocument/2006/relationships/externalLinkPath" Target="file:///C:\Users\LENOVO\AppData\Local\Microsoft\Windows\INetCache\IE\J23EVDXC\KJ%20Pra-UAS%20Pengantar%20Akuntansi%20CK%5b1%5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eraca Saldo Awal (SOAL)"/>
      <sheetName val="(1) Jurnal Umum"/>
      <sheetName val="(2) Buku Besar"/>
      <sheetName val="(3) Neraca Saldo Akhir"/>
      <sheetName val="(4) Jurnal Penyesuaian"/>
      <sheetName val="(5) Buku Besar 2 (Setelah Peny)"/>
      <sheetName val="(6) NSSP"/>
      <sheetName val="(7) Laporan Keuangan"/>
    </sheetNames>
    <sheetDataSet>
      <sheetData sheetId="0"/>
      <sheetData sheetId="1"/>
      <sheetData sheetId="2"/>
      <sheetData sheetId="3"/>
      <sheetData sheetId="4"/>
      <sheetData sheetId="5"/>
      <sheetData sheetId="6">
        <row r="29">
          <cell r="B29" t="str">
            <v>Beban Sewa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AB00F-28D8-4970-8502-4EF58E08CBB1}">
  <dimension ref="A1:I60"/>
  <sheetViews>
    <sheetView tabSelected="1" workbookViewId="0">
      <selection activeCell="F20" sqref="F20"/>
    </sheetView>
  </sheetViews>
  <sheetFormatPr defaultColWidth="10.140625" defaultRowHeight="15.75" x14ac:dyDescent="0.25"/>
  <cols>
    <col min="1" max="1" width="3.85546875" style="1" customWidth="1"/>
    <col min="2" max="2" width="33.28515625" style="1" bestFit="1" customWidth="1"/>
    <col min="3" max="3" width="28.7109375" style="1" bestFit="1" customWidth="1"/>
    <col min="4" max="4" width="19.5703125" style="1" customWidth="1"/>
    <col min="5" max="9" width="25.7109375" style="1" customWidth="1"/>
    <col min="10" max="16384" width="10.140625" style="1"/>
  </cols>
  <sheetData>
    <row r="1" spans="1:8" ht="16.5" thickBot="1" x14ac:dyDescent="0.3"/>
    <row r="2" spans="1:8" x14ac:dyDescent="0.25">
      <c r="A2" s="16">
        <v>1</v>
      </c>
      <c r="B2" s="19" t="s">
        <v>16</v>
      </c>
      <c r="C2" s="20"/>
      <c r="D2" s="20"/>
      <c r="E2" s="21"/>
    </row>
    <row r="3" spans="1:8" x14ac:dyDescent="0.25">
      <c r="B3" s="22" t="s">
        <v>9</v>
      </c>
      <c r="C3" s="23"/>
      <c r="D3" s="23"/>
      <c r="E3" s="24"/>
    </row>
    <row r="4" spans="1:8" ht="16.5" thickBot="1" x14ac:dyDescent="0.3">
      <c r="B4" s="22" t="s">
        <v>35</v>
      </c>
      <c r="C4" s="23"/>
      <c r="D4" s="23"/>
      <c r="E4" s="24"/>
    </row>
    <row r="5" spans="1:8" x14ac:dyDescent="0.25">
      <c r="B5" s="2" t="s">
        <v>10</v>
      </c>
      <c r="C5" s="3"/>
      <c r="D5" s="4"/>
      <c r="E5" s="5"/>
    </row>
    <row r="6" spans="1:8" x14ac:dyDescent="0.25">
      <c r="B6" s="6" t="s">
        <v>11</v>
      </c>
      <c r="D6" s="36">
        <v>71450000</v>
      </c>
      <c r="E6" s="37"/>
    </row>
    <row r="7" spans="1:8" x14ac:dyDescent="0.25">
      <c r="B7" s="6" t="s">
        <v>4</v>
      </c>
      <c r="D7" s="36">
        <v>4800000</v>
      </c>
      <c r="E7" s="37"/>
    </row>
    <row r="8" spans="1:8" x14ac:dyDescent="0.25">
      <c r="B8" s="6" t="s">
        <v>26</v>
      </c>
      <c r="D8" s="36">
        <v>1000000</v>
      </c>
      <c r="E8" s="37"/>
    </row>
    <row r="9" spans="1:8" ht="16.5" thickBot="1" x14ac:dyDescent="0.3">
      <c r="B9" s="6" t="s">
        <v>27</v>
      </c>
      <c r="D9" s="38">
        <v>2310000</v>
      </c>
      <c r="E9" s="39"/>
      <c r="G9" s="9" t="s">
        <v>39</v>
      </c>
      <c r="H9" s="9" t="s">
        <v>36</v>
      </c>
    </row>
    <row r="10" spans="1:8" x14ac:dyDescent="0.25">
      <c r="B10" s="7"/>
      <c r="D10" s="36"/>
      <c r="E10" s="37">
        <f>SUM(D6:D9)</f>
        <v>79560000</v>
      </c>
      <c r="G10" s="9" t="s">
        <v>38</v>
      </c>
      <c r="H10" s="9" t="s">
        <v>37</v>
      </c>
    </row>
    <row r="11" spans="1:8" x14ac:dyDescent="0.25">
      <c r="B11" s="7"/>
      <c r="D11" s="36"/>
      <c r="E11" s="37"/>
      <c r="G11" s="9" t="s">
        <v>40</v>
      </c>
      <c r="H11" s="9">
        <v>24</v>
      </c>
    </row>
    <row r="12" spans="1:8" x14ac:dyDescent="0.25">
      <c r="B12" s="7"/>
      <c r="D12" s="36"/>
      <c r="E12" s="37"/>
      <c r="G12" s="9" t="s">
        <v>41</v>
      </c>
      <c r="H12" s="9">
        <v>2341760056</v>
      </c>
    </row>
    <row r="13" spans="1:8" x14ac:dyDescent="0.25">
      <c r="B13" s="8" t="s">
        <v>12</v>
      </c>
      <c r="D13" s="36"/>
      <c r="E13" s="37"/>
    </row>
    <row r="14" spans="1:8" x14ac:dyDescent="0.25">
      <c r="B14" s="8"/>
      <c r="C14" s="9" t="s">
        <v>13</v>
      </c>
      <c r="D14" s="36">
        <v>38210000</v>
      </c>
      <c r="E14" s="37"/>
    </row>
    <row r="15" spans="1:8" x14ac:dyDescent="0.25">
      <c r="B15" s="8"/>
      <c r="C15" s="9" t="s">
        <v>8</v>
      </c>
      <c r="D15" s="36">
        <v>10050000</v>
      </c>
      <c r="E15" s="37"/>
    </row>
    <row r="16" spans="1:8" x14ac:dyDescent="0.25">
      <c r="B16" s="8"/>
      <c r="C16" s="9" t="str">
        <f>'[1](6) NSSP'!B29</f>
        <v>Beban Sewa</v>
      </c>
      <c r="D16" s="36">
        <v>13790000</v>
      </c>
      <c r="E16" s="37"/>
    </row>
    <row r="17" spans="1:9" x14ac:dyDescent="0.25">
      <c r="B17" s="8"/>
      <c r="C17" s="9" t="s">
        <v>28</v>
      </c>
      <c r="D17" s="36">
        <v>1520000</v>
      </c>
      <c r="E17" s="37"/>
    </row>
    <row r="18" spans="1:9" ht="16.5" thickBot="1" x14ac:dyDescent="0.3">
      <c r="B18" s="8"/>
      <c r="C18" s="9" t="s">
        <v>18</v>
      </c>
      <c r="D18" s="36">
        <v>2260000</v>
      </c>
      <c r="E18" s="37"/>
    </row>
    <row r="19" spans="1:9" ht="16.5" thickBot="1" x14ac:dyDescent="0.3">
      <c r="B19" s="8"/>
      <c r="C19" s="9"/>
      <c r="D19" s="36"/>
      <c r="E19" s="40">
        <f>-SUM(D14:D18)</f>
        <v>-65830000</v>
      </c>
      <c r="F19" s="10"/>
    </row>
    <row r="20" spans="1:9" ht="16.5" thickBot="1" x14ac:dyDescent="0.3">
      <c r="B20" s="25" t="s">
        <v>19</v>
      </c>
      <c r="C20" s="26"/>
      <c r="D20" s="26"/>
      <c r="E20" s="46">
        <f>SUM(E10:E19)</f>
        <v>13730000</v>
      </c>
    </row>
    <row r="22" spans="1:9" ht="16.5" thickBot="1" x14ac:dyDescent="0.3">
      <c r="A22" s="16">
        <v>2</v>
      </c>
    </row>
    <row r="23" spans="1:9" x14ac:dyDescent="0.25">
      <c r="B23" s="19" t="s">
        <v>16</v>
      </c>
      <c r="C23" s="20"/>
      <c r="D23" s="20"/>
      <c r="E23" s="21"/>
    </row>
    <row r="24" spans="1:9" x14ac:dyDescent="0.25">
      <c r="B24" s="22" t="s">
        <v>15</v>
      </c>
      <c r="C24" s="23"/>
      <c r="D24" s="23"/>
      <c r="E24" s="24"/>
    </row>
    <row r="25" spans="1:9" ht="16.5" thickBot="1" x14ac:dyDescent="0.3">
      <c r="B25" s="25" t="s">
        <v>34</v>
      </c>
      <c r="C25" s="26"/>
      <c r="D25" s="26"/>
      <c r="E25" s="27"/>
    </row>
    <row r="26" spans="1:9" x14ac:dyDescent="0.25">
      <c r="B26" s="28" t="s">
        <v>29</v>
      </c>
      <c r="C26" s="29"/>
      <c r="D26" s="3"/>
      <c r="E26" s="41">
        <v>55700000</v>
      </c>
    </row>
    <row r="27" spans="1:9" x14ac:dyDescent="0.25">
      <c r="B27" s="6" t="s">
        <v>14</v>
      </c>
      <c r="E27" s="47">
        <f>E20</f>
        <v>13730000</v>
      </c>
    </row>
    <row r="28" spans="1:9" ht="16.5" thickBot="1" x14ac:dyDescent="0.3">
      <c r="B28" s="6" t="s">
        <v>6</v>
      </c>
      <c r="E28" s="39">
        <v>-2500000</v>
      </c>
    </row>
    <row r="29" spans="1:9" ht="16.5" thickBot="1" x14ac:dyDescent="0.3">
      <c r="B29" s="30" t="s">
        <v>30</v>
      </c>
      <c r="C29" s="31"/>
      <c r="D29" s="11"/>
      <c r="E29" s="42">
        <f>SUM(E26:E28)</f>
        <v>66930000</v>
      </c>
    </row>
    <row r="30" spans="1:9" ht="16.5" thickBot="1" x14ac:dyDescent="0.3">
      <c r="A30" s="16">
        <v>3</v>
      </c>
    </row>
    <row r="31" spans="1:9" x14ac:dyDescent="0.25">
      <c r="B31" s="19" t="s">
        <v>16</v>
      </c>
      <c r="C31" s="20"/>
      <c r="D31" s="20"/>
      <c r="E31" s="20"/>
      <c r="F31" s="20"/>
      <c r="G31" s="20"/>
      <c r="H31" s="20"/>
      <c r="I31" s="21"/>
    </row>
    <row r="32" spans="1:9" x14ac:dyDescent="0.25">
      <c r="B32" s="22" t="s">
        <v>20</v>
      </c>
      <c r="C32" s="48"/>
      <c r="D32" s="48"/>
      <c r="E32" s="48"/>
      <c r="F32" s="48"/>
      <c r="G32" s="48"/>
      <c r="H32" s="48"/>
      <c r="I32" s="24"/>
    </row>
    <row r="33" spans="2:9" ht="16.5" thickBot="1" x14ac:dyDescent="0.3">
      <c r="B33" s="32">
        <v>45076</v>
      </c>
      <c r="C33" s="49"/>
      <c r="D33" s="49"/>
      <c r="E33" s="49"/>
      <c r="F33" s="49"/>
      <c r="G33" s="49"/>
      <c r="H33" s="49"/>
      <c r="I33" s="50"/>
    </row>
    <row r="34" spans="2:9" ht="16.5" thickBot="1" x14ac:dyDescent="0.3">
      <c r="B34" s="33" t="s">
        <v>21</v>
      </c>
      <c r="C34" s="34"/>
      <c r="D34" s="34"/>
      <c r="E34" s="35"/>
      <c r="F34" s="33" t="s">
        <v>22</v>
      </c>
      <c r="G34" s="34"/>
      <c r="H34" s="34"/>
      <c r="I34" s="35"/>
    </row>
    <row r="35" spans="2:9" x14ac:dyDescent="0.25">
      <c r="B35" s="12"/>
      <c r="C35" s="13"/>
      <c r="D35" s="13"/>
      <c r="E35" s="14"/>
      <c r="F35" s="6" t="s">
        <v>3</v>
      </c>
      <c r="I35" s="37">
        <v>3050000</v>
      </c>
    </row>
    <row r="36" spans="2:9" x14ac:dyDescent="0.25">
      <c r="B36" s="6" t="s">
        <v>0</v>
      </c>
      <c r="E36" s="37">
        <v>6610000</v>
      </c>
      <c r="F36" s="6" t="s">
        <v>17</v>
      </c>
      <c r="I36" s="37">
        <v>4800000</v>
      </c>
    </row>
    <row r="37" spans="2:9" x14ac:dyDescent="0.25">
      <c r="B37" s="6" t="s">
        <v>1</v>
      </c>
      <c r="E37" s="37">
        <v>21900000</v>
      </c>
      <c r="F37" s="6"/>
      <c r="I37" s="37"/>
    </row>
    <row r="38" spans="2:9" x14ac:dyDescent="0.25">
      <c r="B38" s="6" t="s">
        <v>2</v>
      </c>
      <c r="E38" s="37">
        <v>37860000</v>
      </c>
      <c r="F38" s="6"/>
      <c r="I38" s="37"/>
    </row>
    <row r="39" spans="2:9" x14ac:dyDescent="0.25">
      <c r="B39" s="6" t="s">
        <v>31</v>
      </c>
      <c r="E39" s="37">
        <v>1820000</v>
      </c>
      <c r="F39" s="6"/>
      <c r="I39" s="37"/>
    </row>
    <row r="40" spans="2:9" x14ac:dyDescent="0.25">
      <c r="B40" s="6" t="s">
        <v>32</v>
      </c>
      <c r="E40" s="37">
        <v>1500000</v>
      </c>
      <c r="F40" s="6"/>
      <c r="I40" s="37"/>
    </row>
    <row r="41" spans="2:9" ht="16.5" thickBot="1" x14ac:dyDescent="0.3">
      <c r="B41" s="6" t="s">
        <v>33</v>
      </c>
      <c r="E41" s="37">
        <v>2310000</v>
      </c>
      <c r="I41" s="37"/>
    </row>
    <row r="42" spans="2:9" ht="16.5" thickBot="1" x14ac:dyDescent="0.3">
      <c r="B42" s="6" t="s">
        <v>26</v>
      </c>
      <c r="E42" s="37">
        <v>1000000</v>
      </c>
      <c r="F42" s="33" t="s">
        <v>23</v>
      </c>
      <c r="G42" s="34"/>
      <c r="H42" s="34"/>
      <c r="I42" s="35"/>
    </row>
    <row r="43" spans="2:9" x14ac:dyDescent="0.25">
      <c r="B43" s="12"/>
      <c r="C43" s="13"/>
      <c r="D43" s="13"/>
      <c r="E43" s="43"/>
      <c r="F43" s="6" t="s">
        <v>5</v>
      </c>
      <c r="I43" s="37">
        <v>55700000</v>
      </c>
    </row>
    <row r="44" spans="2:9" x14ac:dyDescent="0.25">
      <c r="B44" s="6"/>
      <c r="C44" s="13"/>
      <c r="D44" s="13"/>
      <c r="E44" s="37"/>
      <c r="F44" s="6" t="s">
        <v>6</v>
      </c>
      <c r="I44" s="51">
        <v>2500000</v>
      </c>
    </row>
    <row r="45" spans="2:9" x14ac:dyDescent="0.25">
      <c r="B45" s="6"/>
      <c r="C45" s="13"/>
      <c r="D45" s="13"/>
      <c r="E45" s="37"/>
      <c r="F45" s="6" t="s">
        <v>7</v>
      </c>
      <c r="I45" s="45">
        <v>71450000</v>
      </c>
    </row>
    <row r="46" spans="2:9" x14ac:dyDescent="0.25">
      <c r="B46" s="6"/>
      <c r="C46" s="13"/>
      <c r="D46" s="13"/>
      <c r="E46" s="37"/>
      <c r="F46" s="8"/>
      <c r="I46" s="37"/>
    </row>
    <row r="47" spans="2:9" x14ac:dyDescent="0.25">
      <c r="B47" s="6"/>
      <c r="C47" s="13"/>
      <c r="D47" s="13"/>
      <c r="E47" s="37"/>
      <c r="F47" s="8"/>
      <c r="I47" s="37"/>
    </row>
    <row r="48" spans="2:9" x14ac:dyDescent="0.25">
      <c r="B48" s="6"/>
      <c r="C48" s="13"/>
      <c r="D48" s="13"/>
      <c r="E48" s="37"/>
      <c r="F48" s="8"/>
      <c r="I48" s="37"/>
    </row>
    <row r="49" spans="2:9" ht="16.5" thickBot="1" x14ac:dyDescent="0.3">
      <c r="B49" s="6"/>
      <c r="C49" s="13"/>
      <c r="D49" s="13"/>
      <c r="E49" s="37"/>
      <c r="F49" s="8"/>
      <c r="I49" s="37"/>
    </row>
    <row r="50" spans="2:9" ht="16.5" thickBot="1" x14ac:dyDescent="0.3">
      <c r="B50" s="33" t="s">
        <v>24</v>
      </c>
      <c r="C50" s="34"/>
      <c r="D50" s="34"/>
      <c r="E50" s="44">
        <f>SUM(E35:E49)</f>
        <v>73000000</v>
      </c>
      <c r="F50" s="17" t="s">
        <v>25</v>
      </c>
      <c r="G50" s="18"/>
      <c r="H50" s="18"/>
      <c r="I50" s="44">
        <f>SUM(I35:I41)+SUM(I43:I49)</f>
        <v>137500000</v>
      </c>
    </row>
    <row r="52" spans="2:9" x14ac:dyDescent="0.25">
      <c r="H52" s="10"/>
    </row>
    <row r="60" spans="2:9" x14ac:dyDescent="0.25">
      <c r="E60" s="15"/>
    </row>
  </sheetData>
  <mergeCells count="16">
    <mergeCell ref="B31:I31"/>
    <mergeCell ref="B32:I32"/>
    <mergeCell ref="B33:I33"/>
    <mergeCell ref="B34:E34"/>
    <mergeCell ref="B50:D50"/>
    <mergeCell ref="F34:I34"/>
    <mergeCell ref="F42:I42"/>
    <mergeCell ref="B25:E25"/>
    <mergeCell ref="B26:C26"/>
    <mergeCell ref="B29:C29"/>
    <mergeCell ref="B2:E2"/>
    <mergeCell ref="B3:E3"/>
    <mergeCell ref="B4:E4"/>
    <mergeCell ref="B20:D20"/>
    <mergeCell ref="B23:E23"/>
    <mergeCell ref="B24:E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Laporan Keuangan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revani nanda</dc:creator>
  <cp:lastModifiedBy>revani nanda</cp:lastModifiedBy>
  <dcterms:created xsi:type="dcterms:W3CDTF">2023-11-22T06:44:23Z</dcterms:created>
  <dcterms:modified xsi:type="dcterms:W3CDTF">2023-11-22T08:57:36Z</dcterms:modified>
</cp:coreProperties>
</file>